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ADCCA25E-2E4A-DE4D-9CAF-26B706D54595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3" i="3"/>
  <c r="AG70" i="3"/>
  <c r="C70" i="3"/>
  <c r="AG69" i="3"/>
  <c r="B69" i="3"/>
  <c r="AG68" i="3"/>
  <c r="AG67" i="3"/>
  <c r="B67" i="3"/>
  <c r="AG66" i="3"/>
  <c r="G66" i="3"/>
  <c r="E66" i="3"/>
  <c r="AG65" i="3"/>
  <c r="B65" i="3"/>
  <c r="AG64" i="3"/>
  <c r="G64" i="3"/>
  <c r="C64" i="3"/>
  <c r="AG63" i="3"/>
  <c r="B63" i="3"/>
  <c r="AG62" i="3"/>
  <c r="G62" i="3"/>
  <c r="C62" i="3"/>
  <c r="AG61" i="3"/>
  <c r="B61" i="3"/>
  <c r="AG60" i="3"/>
  <c r="G60" i="3"/>
  <c r="E60" i="3"/>
  <c r="AG59" i="3"/>
  <c r="H59" i="3"/>
  <c r="AG58" i="3"/>
  <c r="C58" i="3"/>
  <c r="AG57" i="3"/>
  <c r="G57" i="3"/>
  <c r="B57" i="3"/>
  <c r="AG56" i="3"/>
  <c r="F56" i="3"/>
  <c r="C56" i="3"/>
  <c r="AG55" i="3"/>
  <c r="AG54" i="3"/>
  <c r="AG53" i="3"/>
  <c r="B53" i="3"/>
  <c r="AG52" i="3"/>
  <c r="B52" i="3"/>
  <c r="AG51" i="3"/>
  <c r="H51" i="3"/>
  <c r="AG50" i="3"/>
  <c r="G50" i="3"/>
  <c r="C50" i="3"/>
  <c r="AG49" i="3"/>
  <c r="H49" i="3"/>
  <c r="G49" i="3"/>
  <c r="AG48" i="3"/>
  <c r="F48" i="3"/>
  <c r="C48" i="3"/>
  <c r="B48" i="3"/>
  <c r="AG47" i="3"/>
  <c r="G47" i="3"/>
  <c r="C47" i="3"/>
  <c r="B47" i="3"/>
  <c r="AG46" i="3"/>
  <c r="F46" i="3"/>
  <c r="C46" i="3"/>
  <c r="B46" i="3"/>
  <c r="AG45" i="3"/>
  <c r="C45" i="3"/>
  <c r="B45" i="3"/>
  <c r="AG44" i="3"/>
  <c r="B44" i="3"/>
  <c r="AG43" i="3"/>
  <c r="H43" i="3"/>
  <c r="C43" i="3"/>
  <c r="AG42" i="3"/>
  <c r="H42" i="3"/>
  <c r="G42" i="3"/>
  <c r="B42" i="3"/>
  <c r="AG41" i="3"/>
  <c r="C41" i="3"/>
  <c r="AG40" i="3"/>
  <c r="AG39" i="3"/>
  <c r="C39" i="3"/>
  <c r="B39" i="3"/>
  <c r="H36" i="3"/>
  <c r="G36" i="3"/>
  <c r="F36" i="3"/>
  <c r="E36" i="3"/>
  <c r="D36" i="3"/>
  <c r="C36" i="3"/>
  <c r="C52" i="3" s="1"/>
  <c r="B36" i="3"/>
  <c r="B55" i="3" s="1"/>
  <c r="J1" i="3"/>
  <c r="K1" i="3" l="1"/>
  <c r="I36" i="3"/>
  <c r="I56" i="3" s="1"/>
  <c r="I52" i="3"/>
  <c r="I64" i="3"/>
  <c r="I65" i="3"/>
  <c r="I51" i="3"/>
  <c r="I46" i="3"/>
  <c r="I54" i="3"/>
  <c r="I58" i="3"/>
  <c r="I61" i="3"/>
  <c r="D66" i="3"/>
  <c r="D58" i="3"/>
  <c r="D50" i="3"/>
  <c r="D68" i="3"/>
  <c r="D60" i="3"/>
  <c r="D52" i="3"/>
  <c r="D70" i="3"/>
  <c r="D62" i="3"/>
  <c r="D64" i="3"/>
  <c r="D56" i="3"/>
  <c r="D57" i="3"/>
  <c r="D55" i="3"/>
  <c r="D43" i="3"/>
  <c r="D45" i="3"/>
  <c r="D69" i="3"/>
  <c r="D40" i="3"/>
  <c r="D59" i="3"/>
  <c r="E67" i="3"/>
  <c r="E59" i="3"/>
  <c r="E51" i="3"/>
  <c r="E69" i="3"/>
  <c r="E61" i="3"/>
  <c r="E53" i="3"/>
  <c r="E63" i="3"/>
  <c r="E65" i="3"/>
  <c r="E57" i="3"/>
  <c r="E49" i="3"/>
  <c r="E44" i="3"/>
  <c r="E50" i="3"/>
  <c r="E46" i="3"/>
  <c r="E70" i="3"/>
  <c r="E40" i="3"/>
  <c r="E62" i="3"/>
  <c r="E64" i="3"/>
  <c r="F68" i="3"/>
  <c r="F60" i="3"/>
  <c r="F52" i="3"/>
  <c r="F70" i="3"/>
  <c r="F62" i="3"/>
  <c r="F54" i="3"/>
  <c r="F64" i="3"/>
  <c r="F66" i="3"/>
  <c r="F58" i="3"/>
  <c r="F50" i="3"/>
  <c r="F59" i="3"/>
  <c r="F49" i="3"/>
  <c r="F45" i="3"/>
  <c r="F47" i="3"/>
  <c r="F40" i="3"/>
  <c r="D47" i="3"/>
  <c r="D48" i="3"/>
  <c r="E58" i="3"/>
  <c r="D67" i="3"/>
  <c r="G69" i="3"/>
  <c r="G61" i="3"/>
  <c r="G53" i="3"/>
  <c r="G63" i="3"/>
  <c r="G55" i="3"/>
  <c r="G65" i="3"/>
  <c r="G67" i="3"/>
  <c r="G59" i="3"/>
  <c r="G51" i="3"/>
  <c r="G46" i="3"/>
  <c r="G56" i="3"/>
  <c r="G54" i="3"/>
  <c r="G52" i="3"/>
  <c r="G48" i="3"/>
  <c r="G70" i="3"/>
  <c r="G40" i="3"/>
  <c r="D41" i="3"/>
  <c r="D46" i="3"/>
  <c r="E47" i="3"/>
  <c r="E48" i="3"/>
  <c r="C54" i="3"/>
  <c r="E56" i="3"/>
  <c r="F57" i="3"/>
  <c r="G58" i="3"/>
  <c r="F67" i="3"/>
  <c r="C68" i="3"/>
  <c r="H70" i="3"/>
  <c r="H62" i="3"/>
  <c r="H54" i="3"/>
  <c r="H64" i="3"/>
  <c r="H56" i="3"/>
  <c r="H66" i="3"/>
  <c r="H68" i="3"/>
  <c r="H60" i="3"/>
  <c r="H52" i="3"/>
  <c r="H50" i="3"/>
  <c r="H47" i="3"/>
  <c r="H39" i="3"/>
  <c r="H69" i="3"/>
  <c r="H67" i="3"/>
  <c r="H65" i="3"/>
  <c r="H63" i="3"/>
  <c r="H61" i="3"/>
  <c r="H58" i="3"/>
  <c r="D39" i="3"/>
  <c r="H40" i="3"/>
  <c r="E41" i="3"/>
  <c r="D44" i="3"/>
  <c r="E45" i="3"/>
  <c r="D54" i="3"/>
  <c r="E55" i="3"/>
  <c r="E68" i="3"/>
  <c r="E39" i="3"/>
  <c r="F41" i="3"/>
  <c r="D42" i="3"/>
  <c r="E43" i="3"/>
  <c r="F44" i="3"/>
  <c r="G45" i="3"/>
  <c r="H46" i="3"/>
  <c r="H48" i="3"/>
  <c r="D53" i="3"/>
  <c r="E54" i="3"/>
  <c r="F55" i="3"/>
  <c r="H57" i="3"/>
  <c r="D61" i="3"/>
  <c r="D63" i="3"/>
  <c r="D65" i="3"/>
  <c r="G68" i="3"/>
  <c r="F69" i="3"/>
  <c r="B64" i="3"/>
  <c r="B56" i="3"/>
  <c r="B66" i="3"/>
  <c r="B58" i="3"/>
  <c r="B50" i="3"/>
  <c r="B68" i="3"/>
  <c r="B70" i="3"/>
  <c r="B62" i="3"/>
  <c r="B54" i="3"/>
  <c r="B51" i="3"/>
  <c r="B41" i="3"/>
  <c r="B59" i="3"/>
  <c r="B43" i="3"/>
  <c r="F39" i="3"/>
  <c r="B40" i="3"/>
  <c r="G41" i="3"/>
  <c r="E42" i="3"/>
  <c r="F43" i="3"/>
  <c r="G44" i="3"/>
  <c r="H45" i="3"/>
  <c r="B49" i="3"/>
  <c r="D51" i="3"/>
  <c r="E52" i="3"/>
  <c r="F53" i="3"/>
  <c r="H55" i="3"/>
  <c r="B60" i="3"/>
  <c r="F61" i="3"/>
  <c r="F63" i="3"/>
  <c r="F65" i="3"/>
  <c r="C65" i="3"/>
  <c r="C57" i="3"/>
  <c r="C67" i="3"/>
  <c r="C59" i="3"/>
  <c r="C51" i="3"/>
  <c r="C69" i="3"/>
  <c r="C61" i="3"/>
  <c r="C63" i="3"/>
  <c r="C55" i="3"/>
  <c r="C53" i="3"/>
  <c r="C42" i="3"/>
  <c r="C49" i="3"/>
  <c r="C44" i="3"/>
  <c r="G39" i="3"/>
  <c r="C40" i="3"/>
  <c r="H41" i="3"/>
  <c r="F42" i="3"/>
  <c r="G43" i="3"/>
  <c r="H44" i="3"/>
  <c r="D49" i="3"/>
  <c r="F51" i="3"/>
  <c r="H53" i="3"/>
  <c r="C60" i="3"/>
  <c r="C66" i="3"/>
  <c r="I48" i="3" l="1"/>
  <c r="I50" i="3"/>
  <c r="I49" i="3"/>
  <c r="I66" i="3"/>
  <c r="I68" i="3"/>
  <c r="I70" i="3"/>
  <c r="I63" i="3"/>
  <c r="I40" i="3"/>
  <c r="I57" i="3"/>
  <c r="I47" i="3"/>
  <c r="I41" i="3"/>
  <c r="L1" i="3"/>
  <c r="I67" i="3"/>
  <c r="I53" i="3"/>
  <c r="I42" i="3"/>
  <c r="I44" i="3"/>
  <c r="I39" i="3"/>
  <c r="J36" i="3"/>
  <c r="J60" i="3" s="1"/>
  <c r="I69" i="3"/>
  <c r="I45" i="3"/>
  <c r="I59" i="3"/>
  <c r="I60" i="3"/>
  <c r="I43" i="3"/>
  <c r="I62" i="3"/>
  <c r="I55" i="3"/>
  <c r="J67" i="3" l="1"/>
  <c r="J39" i="3"/>
  <c r="J47" i="3"/>
  <c r="J40" i="3"/>
  <c r="J41" i="3"/>
  <c r="J65" i="3"/>
  <c r="J70" i="3"/>
  <c r="J66" i="3"/>
  <c r="J63" i="3"/>
  <c r="J44" i="3"/>
  <c r="J64" i="3"/>
  <c r="J53" i="3"/>
  <c r="J48" i="3"/>
  <c r="J61" i="3"/>
  <c r="J43" i="3"/>
  <c r="J68" i="3"/>
  <c r="J69" i="3"/>
  <c r="J62" i="3"/>
  <c r="J42" i="3"/>
  <c r="J57" i="3"/>
  <c r="M1" i="3"/>
  <c r="J55" i="3"/>
  <c r="J56" i="3"/>
  <c r="J58" i="3"/>
  <c r="J51" i="3"/>
  <c r="J52" i="3"/>
  <c r="J59" i="3"/>
  <c r="J45" i="3"/>
  <c r="K36" i="3"/>
  <c r="K53" i="3" s="1"/>
  <c r="J54" i="3"/>
  <c r="J50" i="3"/>
  <c r="J46" i="3"/>
  <c r="J49" i="3"/>
  <c r="K41" i="3" l="1"/>
  <c r="K51" i="3"/>
  <c r="K40" i="3"/>
  <c r="K45" i="3"/>
  <c r="K49" i="3"/>
  <c r="K59" i="3"/>
  <c r="L36" i="3"/>
  <c r="L63" i="3" s="1"/>
  <c r="K48" i="3"/>
  <c r="K42" i="3"/>
  <c r="K57" i="3"/>
  <c r="K54" i="3"/>
  <c r="K56" i="3"/>
  <c r="K43" i="3"/>
  <c r="K69" i="3"/>
  <c r="K65" i="3"/>
  <c r="N1" i="3"/>
  <c r="K66" i="3"/>
  <c r="K58" i="3"/>
  <c r="K46" i="3"/>
  <c r="K70" i="3"/>
  <c r="K67" i="3"/>
  <c r="K47" i="3"/>
  <c r="K61" i="3"/>
  <c r="K68" i="3"/>
  <c r="K64" i="3"/>
  <c r="K63" i="3"/>
  <c r="K55" i="3"/>
  <c r="K44" i="3"/>
  <c r="K39" i="3"/>
  <c r="K50" i="3"/>
  <c r="K60" i="3"/>
  <c r="K52" i="3"/>
  <c r="K62" i="3"/>
  <c r="L52" i="3" l="1"/>
  <c r="L66" i="3"/>
  <c r="L54" i="3"/>
  <c r="L45" i="3"/>
  <c r="L40" i="3"/>
  <c r="L42" i="3"/>
  <c r="L41" i="3"/>
  <c r="L58" i="3"/>
  <c r="L51" i="3"/>
  <c r="L48" i="3"/>
  <c r="L68" i="3"/>
  <c r="L47" i="3"/>
  <c r="L62" i="3"/>
  <c r="L46" i="3"/>
  <c r="L69" i="3"/>
  <c r="L55" i="3"/>
  <c r="L61" i="3"/>
  <c r="L44" i="3"/>
  <c r="L65" i="3"/>
  <c r="L43" i="3"/>
  <c r="L60" i="3"/>
  <c r="M67" i="3"/>
  <c r="L49" i="3"/>
  <c r="L67" i="3"/>
  <c r="L59" i="3"/>
  <c r="M36" i="3"/>
  <c r="M60" i="3" s="1"/>
  <c r="M57" i="3"/>
  <c r="L53" i="3"/>
  <c r="L39" i="3"/>
  <c r="L64" i="3"/>
  <c r="L56" i="3"/>
  <c r="M50" i="3"/>
  <c r="L57" i="3"/>
  <c r="O1" i="3"/>
  <c r="L50" i="3"/>
  <c r="L70" i="3"/>
  <c r="M70" i="3" l="1"/>
  <c r="M48" i="3"/>
  <c r="M47" i="3"/>
  <c r="M55" i="3"/>
  <c r="M59" i="3"/>
  <c r="M51" i="3"/>
  <c r="M61" i="3"/>
  <c r="M42" i="3"/>
  <c r="M64" i="3"/>
  <c r="M62" i="3"/>
  <c r="M53" i="3"/>
  <c r="M65" i="3"/>
  <c r="M40" i="3"/>
  <c r="M52" i="3"/>
  <c r="M58" i="3"/>
  <c r="M44" i="3"/>
  <c r="M45" i="3"/>
  <c r="M41" i="3"/>
  <c r="M46" i="3"/>
  <c r="M63" i="3"/>
  <c r="M66" i="3"/>
  <c r="M56" i="3"/>
  <c r="M69" i="3"/>
  <c r="M39" i="3"/>
  <c r="M54" i="3"/>
  <c r="M49" i="3"/>
  <c r="N36" i="3"/>
  <c r="N50" i="3" s="1"/>
  <c r="N62" i="3"/>
  <c r="P1" i="3"/>
  <c r="N59" i="3"/>
  <c r="M43" i="3"/>
  <c r="N56" i="3"/>
  <c r="M68" i="3"/>
  <c r="N43" i="3" l="1"/>
  <c r="N55" i="3"/>
  <c r="N65" i="3"/>
  <c r="N61" i="3"/>
  <c r="N49" i="3"/>
  <c r="N40" i="3"/>
  <c r="N60" i="3"/>
  <c r="N70" i="3"/>
  <c r="N63" i="3"/>
  <c r="N58" i="3"/>
  <c r="N42" i="3"/>
  <c r="N46" i="3"/>
  <c r="N47" i="3"/>
  <c r="N45" i="3"/>
  <c r="N48" i="3"/>
  <c r="N66" i="3"/>
  <c r="N51" i="3"/>
  <c r="N68" i="3"/>
  <c r="N39" i="3"/>
  <c r="N52" i="3"/>
  <c r="N67" i="3"/>
  <c r="N53" i="3"/>
  <c r="N69" i="3"/>
  <c r="N41" i="3"/>
  <c r="N44" i="3"/>
  <c r="N54" i="3"/>
  <c r="O36" i="3"/>
  <c r="O67" i="3" s="1"/>
  <c r="O55" i="3"/>
  <c r="O59" i="3"/>
  <c r="O53" i="3"/>
  <c r="Q1" i="3"/>
  <c r="O46" i="3"/>
  <c r="N64" i="3"/>
  <c r="O43" i="3"/>
  <c r="O61" i="3"/>
  <c r="O68" i="3"/>
  <c r="N57" i="3"/>
  <c r="O69" i="3" l="1"/>
  <c r="O40" i="3"/>
  <c r="O57" i="3"/>
  <c r="O50" i="3"/>
  <c r="O44" i="3"/>
  <c r="O58" i="3"/>
  <c r="O60" i="3"/>
  <c r="O39" i="3"/>
  <c r="O47" i="3"/>
  <c r="P36" i="3"/>
  <c r="P59" i="3" s="1"/>
  <c r="O66" i="3"/>
  <c r="R1" i="3"/>
  <c r="O49" i="3"/>
  <c r="O56" i="3"/>
  <c r="O48" i="3"/>
  <c r="O54" i="3"/>
  <c r="O41" i="3"/>
  <c r="O70" i="3"/>
  <c r="O62" i="3"/>
  <c r="O63" i="3"/>
  <c r="O45" i="3"/>
  <c r="O52" i="3"/>
  <c r="O51" i="3"/>
  <c r="O42" i="3"/>
  <c r="O64" i="3"/>
  <c r="O65" i="3"/>
  <c r="P43" i="3" l="1"/>
  <c r="P69" i="3"/>
  <c r="P62" i="3"/>
  <c r="P58" i="3"/>
  <c r="P57" i="3"/>
  <c r="P61" i="3"/>
  <c r="P55" i="3"/>
  <c r="P51" i="3"/>
  <c r="P54" i="3"/>
  <c r="P53" i="3"/>
  <c r="P52" i="3"/>
  <c r="P48" i="3"/>
  <c r="P47" i="3"/>
  <c r="P50" i="3"/>
  <c r="P64" i="3"/>
  <c r="P44" i="3"/>
  <c r="P40" i="3"/>
  <c r="P67" i="3"/>
  <c r="P39" i="3"/>
  <c r="P41" i="3"/>
  <c r="Q36" i="3"/>
  <c r="Q45" i="3" s="1"/>
  <c r="P42" i="3"/>
  <c r="P63" i="3"/>
  <c r="P56" i="3"/>
  <c r="P60" i="3"/>
  <c r="S1" i="3"/>
  <c r="P70" i="3"/>
  <c r="P66" i="3"/>
  <c r="P68" i="3"/>
  <c r="P49" i="3"/>
  <c r="P45" i="3"/>
  <c r="P65" i="3"/>
  <c r="P46" i="3"/>
  <c r="Q57" i="3" l="1"/>
  <c r="Q46" i="3"/>
  <c r="Q70" i="3"/>
  <c r="Q65" i="3"/>
  <c r="Q54" i="3"/>
  <c r="Q53" i="3"/>
  <c r="Q49" i="3"/>
  <c r="Q69" i="3"/>
  <c r="Q58" i="3"/>
  <c r="Q51" i="3"/>
  <c r="Q63" i="3"/>
  <c r="Q42" i="3"/>
  <c r="Q66" i="3"/>
  <c r="Q60" i="3"/>
  <c r="Q61" i="3"/>
  <c r="Q50" i="3"/>
  <c r="Q67" i="3"/>
  <c r="Q62" i="3"/>
  <c r="Q55" i="3"/>
  <c r="Q48" i="3"/>
  <c r="Q44" i="3"/>
  <c r="Q64" i="3"/>
  <c r="Q56" i="3"/>
  <c r="Q41" i="3"/>
  <c r="Q59" i="3"/>
  <c r="Q52" i="3"/>
  <c r="Q47" i="3"/>
  <c r="Q40" i="3"/>
  <c r="T1" i="3"/>
  <c r="R36" i="3"/>
  <c r="R49" i="3" s="1"/>
  <c r="Q43" i="3"/>
  <c r="Q39" i="3"/>
  <c r="Q68" i="3"/>
  <c r="R66" i="3" l="1"/>
  <c r="R44" i="3"/>
  <c r="R60" i="3"/>
  <c r="R63" i="3"/>
  <c r="R61" i="3"/>
  <c r="R65" i="3"/>
  <c r="R46" i="3"/>
  <c r="R39" i="3"/>
  <c r="R67" i="3"/>
  <c r="R58" i="3"/>
  <c r="R70" i="3"/>
  <c r="R59" i="3"/>
  <c r="R51" i="3"/>
  <c r="R68" i="3"/>
  <c r="R69" i="3"/>
  <c r="R42" i="3"/>
  <c r="R56" i="3"/>
  <c r="R48" i="3"/>
  <c r="R62" i="3"/>
  <c r="R41" i="3"/>
  <c r="S36" i="3"/>
  <c r="S64" i="3" s="1"/>
  <c r="S39" i="3"/>
  <c r="R54" i="3"/>
  <c r="R50" i="3"/>
  <c r="R64" i="3"/>
  <c r="R47" i="3"/>
  <c r="R43" i="3"/>
  <c r="R53" i="3"/>
  <c r="U1" i="3"/>
  <c r="R55" i="3"/>
  <c r="R40" i="3"/>
  <c r="S63" i="3"/>
  <c r="R52" i="3"/>
  <c r="R57" i="3"/>
  <c r="R45" i="3"/>
  <c r="S57" i="3" l="1"/>
  <c r="S66" i="3"/>
  <c r="S56" i="3"/>
  <c r="S54" i="3"/>
  <c r="S65" i="3"/>
  <c r="S48" i="3"/>
  <c r="S41" i="3"/>
  <c r="S47" i="3"/>
  <c r="S50" i="3"/>
  <c r="S44" i="3"/>
  <c r="S45" i="3"/>
  <c r="S60" i="3"/>
  <c r="S67" i="3"/>
  <c r="S42" i="3"/>
  <c r="S62" i="3"/>
  <c r="S61" i="3"/>
  <c r="S69" i="3"/>
  <c r="S55" i="3"/>
  <c r="S40" i="3"/>
  <c r="S68" i="3"/>
  <c r="S51" i="3"/>
  <c r="S70" i="3"/>
  <c r="S59" i="3"/>
  <c r="S52" i="3"/>
  <c r="S53" i="3"/>
  <c r="V1" i="3"/>
  <c r="T36" i="3"/>
  <c r="T43" i="3" s="1"/>
  <c r="S46" i="3"/>
  <c r="S58" i="3"/>
  <c r="S49" i="3"/>
  <c r="S43" i="3"/>
  <c r="T70" i="3" l="1"/>
  <c r="T47" i="3"/>
  <c r="T61" i="3"/>
  <c r="T68" i="3"/>
  <c r="T42" i="3"/>
  <c r="T58" i="3"/>
  <c r="U36" i="3"/>
  <c r="U45" i="3" s="1"/>
  <c r="U67" i="3"/>
  <c r="T54" i="3"/>
  <c r="T57" i="3"/>
  <c r="T63" i="3"/>
  <c r="T69" i="3"/>
  <c r="T53" i="3"/>
  <c r="T50" i="3"/>
  <c r="T39" i="3"/>
  <c r="T48" i="3"/>
  <c r="T51" i="3"/>
  <c r="T67" i="3"/>
  <c r="T52" i="3"/>
  <c r="T55" i="3"/>
  <c r="T46" i="3"/>
  <c r="T60" i="3"/>
  <c r="T45" i="3"/>
  <c r="T44" i="3"/>
  <c r="T49" i="3"/>
  <c r="T66" i="3"/>
  <c r="T59" i="3"/>
  <c r="T65" i="3"/>
  <c r="T56" i="3"/>
  <c r="T41" i="3"/>
  <c r="T40" i="3"/>
  <c r="T64" i="3"/>
  <c r="T62" i="3"/>
  <c r="W1" i="3"/>
  <c r="U65" i="3" l="1"/>
  <c r="U69" i="3"/>
  <c r="U62" i="3"/>
  <c r="U49" i="3"/>
  <c r="U61" i="3"/>
  <c r="U70" i="3"/>
  <c r="U56" i="3"/>
  <c r="U40" i="3"/>
  <c r="U57" i="3"/>
  <c r="U42" i="3"/>
  <c r="U46" i="3"/>
  <c r="U47" i="3"/>
  <c r="U66" i="3"/>
  <c r="U60" i="3"/>
  <c r="U44" i="3"/>
  <c r="U39" i="3"/>
  <c r="U50" i="3"/>
  <c r="U41" i="3"/>
  <c r="U64" i="3"/>
  <c r="U43" i="3"/>
  <c r="U59" i="3"/>
  <c r="U51" i="3"/>
  <c r="U55" i="3"/>
  <c r="U48" i="3"/>
  <c r="U63" i="3"/>
  <c r="U58" i="3"/>
  <c r="U54" i="3"/>
  <c r="U53" i="3"/>
  <c r="U52" i="3"/>
  <c r="X1" i="3"/>
  <c r="V52" i="3"/>
  <c r="V50" i="3"/>
  <c r="V36" i="3"/>
  <c r="V51" i="3" s="1"/>
  <c r="V55" i="3"/>
  <c r="U68" i="3"/>
  <c r="V47" i="3" l="1"/>
  <c r="V46" i="3"/>
  <c r="V61" i="3"/>
  <c r="V49" i="3"/>
  <c r="V39" i="3"/>
  <c r="V67" i="3"/>
  <c r="V68" i="3"/>
  <c r="W53" i="3"/>
  <c r="V40" i="3"/>
  <c r="V57" i="3"/>
  <c r="V56" i="3"/>
  <c r="V62" i="3"/>
  <c r="V53" i="3"/>
  <c r="V69" i="3"/>
  <c r="W47" i="3"/>
  <c r="W54" i="3"/>
  <c r="V65" i="3"/>
  <c r="W36" i="3"/>
  <c r="W63" i="3" s="1"/>
  <c r="W64" i="3"/>
  <c r="W68" i="3"/>
  <c r="V48" i="3"/>
  <c r="W55" i="3"/>
  <c r="W62" i="3"/>
  <c r="V45" i="3"/>
  <c r="V54" i="3"/>
  <c r="V42" i="3"/>
  <c r="W59" i="3"/>
  <c r="W66" i="3"/>
  <c r="V70" i="3"/>
  <c r="W70" i="3"/>
  <c r="V44" i="3"/>
  <c r="V63" i="3"/>
  <c r="V41" i="3"/>
  <c r="W60" i="3"/>
  <c r="V58" i="3"/>
  <c r="V59" i="3"/>
  <c r="W49" i="3"/>
  <c r="V66" i="3"/>
  <c r="V64" i="3"/>
  <c r="V60" i="3"/>
  <c r="Y1" i="3"/>
  <c r="W46" i="3"/>
  <c r="W50" i="3"/>
  <c r="V43" i="3"/>
  <c r="W58" i="3" l="1"/>
  <c r="W61" i="3"/>
  <c r="W43" i="3"/>
  <c r="W52" i="3"/>
  <c r="W51" i="3"/>
  <c r="W65" i="3"/>
  <c r="W57" i="3"/>
  <c r="W45" i="3"/>
  <c r="W69" i="3"/>
  <c r="W48" i="3"/>
  <c r="W67" i="3"/>
  <c r="W39" i="3"/>
  <c r="W56" i="3"/>
  <c r="W41" i="3"/>
  <c r="W44" i="3"/>
  <c r="W40" i="3"/>
  <c r="Z1" i="3"/>
  <c r="X36" i="3"/>
  <c r="X56" i="3" s="1"/>
  <c r="W42" i="3"/>
  <c r="X39" i="3" l="1"/>
  <c r="X44" i="3"/>
  <c r="X49" i="3"/>
  <c r="X59" i="3"/>
  <c r="X40" i="3"/>
  <c r="X57" i="3"/>
  <c r="X68" i="3"/>
  <c r="X51" i="3"/>
  <c r="X50" i="3"/>
  <c r="X66" i="3"/>
  <c r="X41" i="3"/>
  <c r="X48" i="3"/>
  <c r="X43" i="3"/>
  <c r="X42" i="3"/>
  <c r="X55" i="3"/>
  <c r="X63" i="3"/>
  <c r="AA1" i="3"/>
  <c r="X45" i="3"/>
  <c r="X58" i="3"/>
  <c r="X47" i="3"/>
  <c r="X70" i="3"/>
  <c r="X65" i="3"/>
  <c r="X52" i="3"/>
  <c r="X62" i="3"/>
  <c r="X53" i="3"/>
  <c r="X60" i="3"/>
  <c r="X64" i="3"/>
  <c r="X61" i="3"/>
  <c r="X46" i="3"/>
  <c r="X67" i="3"/>
  <c r="X69" i="3"/>
  <c r="X54" i="3"/>
  <c r="Y36" i="3"/>
  <c r="Y63" i="3" s="1"/>
  <c r="Y66" i="3" l="1"/>
  <c r="Y67" i="3"/>
  <c r="Y42" i="3"/>
  <c r="Y70" i="3"/>
  <c r="Y57" i="3"/>
  <c r="Y68" i="3"/>
  <c r="Y49" i="3"/>
  <c r="Y53" i="3"/>
  <c r="Y60" i="3"/>
  <c r="Y62" i="3"/>
  <c r="Y61" i="3"/>
  <c r="Y59" i="3"/>
  <c r="Y50" i="3"/>
  <c r="Y41" i="3"/>
  <c r="Y46" i="3"/>
  <c r="Y69" i="3"/>
  <c r="Y54" i="3"/>
  <c r="Y39" i="3"/>
  <c r="Y52" i="3"/>
  <c r="Y43" i="3"/>
  <c r="Y44" i="3"/>
  <c r="Y45" i="3"/>
  <c r="Y51" i="3"/>
  <c r="AB1" i="3"/>
  <c r="Y47" i="3"/>
  <c r="Z36" i="3"/>
  <c r="Z48" i="3" s="1"/>
  <c r="Y40" i="3"/>
  <c r="Y56" i="3"/>
  <c r="Z41" i="3"/>
  <c r="Y65" i="3"/>
  <c r="Y48" i="3"/>
  <c r="Y55" i="3"/>
  <c r="Y64" i="3"/>
  <c r="Y58" i="3"/>
  <c r="Z64" i="3" l="1"/>
  <c r="AA36" i="3"/>
  <c r="AA55" i="3" s="1"/>
  <c r="AA39" i="3"/>
  <c r="AA57" i="3"/>
  <c r="AA54" i="3"/>
  <c r="AA68" i="3"/>
  <c r="AA43" i="3"/>
  <c r="Z44" i="3"/>
  <c r="Z43" i="3"/>
  <c r="Z70" i="3"/>
  <c r="AA40" i="3"/>
  <c r="AA61" i="3"/>
  <c r="AA47" i="3"/>
  <c r="AA58" i="3"/>
  <c r="Z59" i="3"/>
  <c r="AA60" i="3"/>
  <c r="Z51" i="3"/>
  <c r="Z40" i="3"/>
  <c r="Z50" i="3"/>
  <c r="Z53" i="3"/>
  <c r="Z49" i="3"/>
  <c r="Z42" i="3"/>
  <c r="AA51" i="3"/>
  <c r="AA62" i="3"/>
  <c r="Z52" i="3"/>
  <c r="Z63" i="3"/>
  <c r="Z68" i="3"/>
  <c r="Z54" i="3"/>
  <c r="Z39" i="3"/>
  <c r="Z56" i="3"/>
  <c r="AA49" i="3"/>
  <c r="Z58" i="3"/>
  <c r="Z47" i="3"/>
  <c r="Z69" i="3"/>
  <c r="Z57" i="3"/>
  <c r="AA65" i="3"/>
  <c r="Z55" i="3"/>
  <c r="Z65" i="3"/>
  <c r="Z60" i="3"/>
  <c r="AA44" i="3"/>
  <c r="Z45" i="3"/>
  <c r="AA53" i="3"/>
  <c r="AA41" i="3"/>
  <c r="AA42" i="3"/>
  <c r="Z61" i="3"/>
  <c r="Z46" i="3"/>
  <c r="Z66" i="3"/>
  <c r="AC1" i="3"/>
  <c r="AA48" i="3"/>
  <c r="AA59" i="3"/>
  <c r="AA66" i="3"/>
  <c r="AA45" i="3"/>
  <c r="AA52" i="3"/>
  <c r="AA63" i="3"/>
  <c r="AA70" i="3"/>
  <c r="Z67" i="3"/>
  <c r="AA56" i="3"/>
  <c r="AA46" i="3"/>
  <c r="AA69" i="3"/>
  <c r="Z62" i="3"/>
  <c r="AA50" i="3"/>
  <c r="AA64" i="3"/>
  <c r="AA67" i="3" l="1"/>
  <c r="AD1" i="3"/>
  <c r="AB36" i="3"/>
  <c r="AB56" i="3" s="1"/>
  <c r="AB66" i="3"/>
  <c r="AB58" i="3"/>
  <c r="AB40" i="3"/>
  <c r="AB69" i="3"/>
  <c r="AB49" i="3"/>
  <c r="AB68" i="3" l="1"/>
  <c r="AB59" i="3"/>
  <c r="AB52" i="3"/>
  <c r="AB51" i="3"/>
  <c r="AB61" i="3"/>
  <c r="AB39" i="3"/>
  <c r="AB55" i="3"/>
  <c r="AB53" i="3"/>
  <c r="AB50" i="3"/>
  <c r="AB45" i="3"/>
  <c r="AB44" i="3"/>
  <c r="AB54" i="3"/>
  <c r="AB46" i="3"/>
  <c r="AB64" i="3"/>
  <c r="AB62" i="3"/>
  <c r="AB57" i="3"/>
  <c r="AB42" i="3"/>
  <c r="AB48" i="3"/>
  <c r="AB65" i="3"/>
  <c r="AB70" i="3"/>
  <c r="AB67" i="3"/>
  <c r="AC36" i="3"/>
  <c r="AC43" i="3" s="1"/>
  <c r="AB41" i="3"/>
  <c r="AB47" i="3"/>
  <c r="AB43" i="3"/>
  <c r="AB60" i="3"/>
  <c r="AB63" i="3"/>
  <c r="AC58" i="3" l="1"/>
  <c r="AC42" i="3"/>
  <c r="AC52" i="3"/>
  <c r="AC65" i="3"/>
  <c r="AC64" i="3"/>
  <c r="AC47" i="3"/>
  <c r="AC63" i="3"/>
  <c r="AC49" i="3"/>
  <c r="AC48" i="3"/>
  <c r="AC67" i="3"/>
  <c r="AC60" i="3"/>
  <c r="AC68" i="3"/>
  <c r="AC62" i="3"/>
  <c r="AC57" i="3"/>
  <c r="AC40" i="3"/>
  <c r="AC70" i="3"/>
  <c r="AC56" i="3"/>
  <c r="AC39" i="3"/>
  <c r="AC55" i="3"/>
  <c r="AC50" i="3"/>
  <c r="AD36" i="3"/>
  <c r="AD60" i="3" s="1"/>
  <c r="AF60" i="3" s="1"/>
  <c r="AD50" i="3"/>
  <c r="AF50" i="3" s="1"/>
  <c r="AD57" i="3"/>
  <c r="AF57" i="3" s="1"/>
  <c r="AD68" i="3"/>
  <c r="AF68" i="3" s="1"/>
  <c r="AC44" i="3"/>
  <c r="AC51" i="3"/>
  <c r="AC45" i="3"/>
  <c r="AC53" i="3"/>
  <c r="AC54" i="3"/>
  <c r="AC61" i="3"/>
  <c r="AC66" i="3"/>
  <c r="AC41" i="3"/>
  <c r="AC59" i="3"/>
  <c r="AC69" i="3"/>
  <c r="AC46" i="3"/>
  <c r="AD48" i="3" l="1"/>
  <c r="AF48" i="3" s="1"/>
  <c r="AD40" i="3"/>
  <c r="AD58" i="3"/>
  <c r="AF58" i="3" s="1"/>
  <c r="AD41" i="3"/>
  <c r="AF41" i="3" s="1"/>
  <c r="AD43" i="3"/>
  <c r="AF43" i="3" s="1"/>
  <c r="AD55" i="3"/>
  <c r="AF55" i="3" s="1"/>
  <c r="AF40" i="3"/>
  <c r="AD69" i="3"/>
  <c r="AF69" i="3" s="1"/>
  <c r="AD46" i="3"/>
  <c r="AF46" i="3" s="1"/>
  <c r="AD49" i="3"/>
  <c r="AF49" i="3" s="1"/>
  <c r="AD62" i="3"/>
  <c r="AF62" i="3" s="1"/>
  <c r="AD67" i="3"/>
  <c r="AF67" i="3" s="1"/>
  <c r="AD70" i="3"/>
  <c r="AF70" i="3" s="1"/>
  <c r="AD56" i="3"/>
  <c r="AF56" i="3" s="1"/>
  <c r="AD47" i="3"/>
  <c r="AF47" i="3" s="1"/>
  <c r="AD51" i="3"/>
  <c r="AF51" i="3" s="1"/>
  <c r="AD44" i="3"/>
  <c r="AF44" i="3" s="1"/>
  <c r="AD65" i="3"/>
  <c r="AF65" i="3" s="1"/>
  <c r="AD42" i="3"/>
  <c r="AF42" i="3" s="1"/>
  <c r="AD53" i="3"/>
  <c r="AF53" i="3" s="1"/>
  <c r="AD52" i="3"/>
  <c r="AF52" i="3" s="1"/>
  <c r="AD63" i="3"/>
  <c r="AF63" i="3" s="1"/>
  <c r="AD64" i="3"/>
  <c r="AF64" i="3" s="1"/>
  <c r="AD61" i="3"/>
  <c r="AF61" i="3" s="1"/>
  <c r="AD39" i="3"/>
  <c r="AF39" i="3" s="1"/>
  <c r="AD45" i="3"/>
  <c r="AF45" i="3" s="1"/>
  <c r="AD59" i="3"/>
  <c r="AF59" i="3" s="1"/>
  <c r="AD66" i="3"/>
  <c r="AF66" i="3" s="1"/>
  <c r="AD54" i="3"/>
  <c r="AF54" i="3" s="1"/>
</calcChain>
</file>

<file path=xl/sharedStrings.xml><?xml version="1.0" encoding="utf-8"?>
<sst xmlns="http://schemas.openxmlformats.org/spreadsheetml/2006/main" count="666" uniqueCount="545">
  <si>
    <t>Exports, FOB to Partner Countries</t>
  </si>
  <si>
    <t>United Kingdom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</si>
  <si>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</si>
  <si>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</si>
  <si>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</si>
  <si>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</si>
  <si>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</si>
  <si>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</si>
  <si>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</si>
  <si>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</si>
  <si>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</si>
  <si>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</si>
  <si>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</si>
  <si>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</si>
  <si>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</si>
  <si>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</si>
  <si>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</si>
  <si>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</si>
  <si>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</si>
  <si>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</si>
  <si>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</si>
  <si>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</si>
  <si>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</si>
  <si>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</si>
  <si>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</si>
  <si>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</si>
  <si>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</si>
  <si>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</si>
  <si>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</si>
  <si>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</si>
  <si>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</si>
  <si>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</si>
  <si>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</si>
  <si>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</si>
  <si>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</si>
  <si>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</si>
  <si>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</si>
  <si>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</si>
  <si>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</si>
  <si>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</si>
  <si>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</si>
  <si>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</si>
  <si>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</si>
  <si>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</si>
  <si>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</si>
  <si>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</si>
  <si>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</si>
  <si>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</si>
  <si>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</si>
  <si>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</si>
  <si>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</si>
  <si>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</si>
  <si>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</si>
  <si>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</si>
  <si>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</si>
  <si>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</si>
  <si>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</si>
  <si>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</si>
  <si>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</si>
  <si>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</si>
  <si>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</si>
  <si>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</si>
  <si>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</si>
  <si>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</si>
  <si>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</si>
  <si>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</si>
  <si>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</si>
  <si>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</si>
  <si>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</si>
  <si>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</si>
  <si>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</si>
  <si>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</si>
  <si>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</si>
  <si>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</si>
  <si>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</si>
  <si>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</si>
  <si>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</si>
  <si>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</si>
  <si>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</si>
  <si>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</si>
  <si>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</si>
  <si>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</si>
  <si>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</si>
  <si>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</si>
  <si>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</si>
  <si>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</si>
  <si>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</si>
  <si>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</si>
  <si>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</si>
  <si>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</si>
  <si>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</si>
  <si>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</si>
  <si>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</si>
  <si>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</si>
  <si>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</si>
  <si>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</si>
  <si>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</si>
  <si>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</si>
  <si>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</si>
  <si>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</si>
  <si>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</si>
  <si>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</si>
  <si>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</si>
  <si>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</si>
  <si>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</si>
  <si>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</si>
  <si>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</si>
  <si>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</si>
  <si>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</si>
  <si>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</si>
  <si>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</si>
  <si>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</si>
  <si>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</si>
  <si>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</si>
  <si>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</si>
  <si>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</si>
  <si>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</si>
  <si>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</si>
  <si>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</si>
  <si>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</si>
  <si>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</si>
  <si>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</si>
  <si>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</si>
  <si>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</si>
  <si>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</si>
  <si>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</si>
  <si>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</si>
  <si>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</si>
  <si>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</si>
  <si>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</si>
  <si>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</si>
  <si>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</si>
  <si>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</si>
  <si>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</si>
  <si>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</si>
  <si>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</si>
  <si>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</si>
  <si>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</si>
  <si>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</si>
  <si>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</si>
  <si>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</si>
  <si>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</si>
  <si>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</si>
  <si>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</si>
  <si>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</si>
  <si>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</si>
  <si>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</si>
  <si>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</si>
  <si>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</si>
  <si>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</si>
  <si>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</si>
  <si>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</si>
  <si>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</si>
  <si>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</si>
  <si>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</si>
  <si>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</si>
  <si>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</si>
  <si>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</si>
  <si>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</si>
  <si>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</si>
  <si>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</si>
  <si>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</si>
  <si>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</si>
  <si>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</si>
  <si>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</si>
  <si>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</si>
  <si>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</si>
  <si>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</si>
  <si>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</si>
  <si>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</si>
  <si>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</si>
  <si>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</si>
  <si>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</si>
  <si>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</si>
  <si>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</si>
  <si>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</si>
  <si>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</si>
  <si>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</si>
  <si>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</si>
  <si>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</si>
  <si>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</si>
  <si>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</si>
  <si>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</si>
  <si>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</si>
  <si>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</si>
  <si>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</si>
  <si>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</si>
  <si>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</si>
  <si>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</si>
  <si>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</si>
  <si>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</si>
  <si>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</si>
  <si>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</si>
  <si>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</si>
  <si>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</si>
  <si>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</si>
  <si>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</si>
  <si>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</si>
  <si>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</si>
  <si>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</si>
  <si>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</si>
  <si>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</si>
  <si>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</si>
  <si>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</si>
  <si>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</si>
  <si>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</si>
  <si>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</si>
  <si>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</si>
  <si>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</si>
  <si>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</si>
  <si>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</si>
  <si>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</si>
  <si>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</si>
  <si>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</si>
  <si>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</si>
  <si>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</si>
  <si>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</si>
  <si>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</si>
  <si>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</si>
  <si>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</si>
  <si>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</si>
  <si>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</si>
  <si>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</si>
  <si>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</si>
  <si>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</si>
  <si>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</si>
  <si>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</si>
  <si>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</si>
  <si>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</si>
  <si>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</si>
  <si>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</si>
  <si>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</si>
  <si>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</si>
  <si>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</si>
  <si>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</si>
  <si>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</si>
  <si>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</si>
  <si>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</si>
  <si>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</si>
  <si>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</si>
  <si>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</si>
  <si>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</si>
  <si>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</si>
  <si>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</si>
  <si>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</si>
  <si>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</si>
  <si>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</si>
  <si>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</si>
  <si>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</si>
  <si>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</si>
  <si>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</si>
  <si>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</si>
  <si>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</si>
  <si>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</si>
  <si>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</si>
  <si>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</si>
  <si>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</si>
  <si>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</si>
  <si>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</si>
  <si>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</si>
  <si>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</si>
  <si>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</si>
  <si>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</si>
  <si>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</si>
  <si>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</si>
  <si>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</si>
  <si>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</si>
  <si>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</si>
  <si>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</si>
  <si>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</si>
  <si>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</si>
  <si>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</si>
  <si>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United Kingdom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</si>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</sst>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2386.6140829553779</v>
      </c>
      <c r="D8" s="8">
        <v>2424.186450406271</v>
      </c>
      <c r="E8" s="8">
        <v>2399.26041385388</v>
      </c>
      <c r="F8" s="8">
        <v>2946.916738827852</v>
      </c>
      <c r="G8" s="8">
        <v>3311.9642170149295</v>
      </c>
      <c r="H8" s="8">
        <v>3865.5162405791102</v>
      </c>
      <c r="I8" s="8">
        <v>4019.2696394394784</v>
      </c>
      <c r="J8" s="8">
        <v>3719.0053684506488</v>
      </c>
      <c r="K8" s="8">
        <v>3488.3783960260803</v>
      </c>
      <c r="L8" s="8">
        <v>4056.5961309999998</v>
      </c>
      <c r="M8" s="8">
        <v>3344.6775309999998</v>
      </c>
      <c r="N8" s="8">
        <v>3194.0849370000001</v>
      </c>
      <c r="O8" s="8">
        <v>3755.1985140000002</v>
      </c>
      <c r="P8" s="8">
        <v>4406.5518689999999</v>
      </c>
      <c r="Q8" s="8">
        <v>4730.4121999999998</v>
      </c>
      <c r="R8" s="8">
        <v>5039.2151000000003</v>
      </c>
      <c r="S8" s="8">
        <v>6589.6836999999996</v>
      </c>
      <c r="T8" s="8">
        <v>7581.6940000000004</v>
      </c>
      <c r="U8" s="8">
        <v>4432.7281999999996</v>
      </c>
      <c r="V8" s="8">
        <v>4977.8149000000003</v>
      </c>
      <c r="W8" s="8">
        <v>6613.8717999999999</v>
      </c>
      <c r="X8" s="8">
        <v>6725.1576999999997</v>
      </c>
      <c r="Y8" s="8">
        <v>5743.9052000000001</v>
      </c>
      <c r="Z8" s="8">
        <v>5758.5763999999999</v>
      </c>
      <c r="AA8" s="8">
        <v>5607.5316220000004</v>
      </c>
      <c r="AB8" s="8">
        <v>5302.2294350000002</v>
      </c>
      <c r="AC8" s="8">
        <v>5765.9259849999999</v>
      </c>
      <c r="AD8" s="8">
        <v>5896.7071249999999</v>
      </c>
      <c r="AE8" s="8">
        <v>5529.03557</v>
      </c>
    </row>
    <row r="9" spans="1:31" ht="13.5" customHeight="1" x14ac:dyDescent="0.15">
      <c r="A9" s="1"/>
      <c r="B9" s="9" t="s">
        <v>33</v>
      </c>
      <c r="C9" s="10">
        <v>184943.76771525113</v>
      </c>
      <c r="D9" s="11">
        <v>189981.81457978886</v>
      </c>
      <c r="E9" s="11">
        <v>180128.93803298389</v>
      </c>
      <c r="F9" s="11">
        <v>203886.90538326564</v>
      </c>
      <c r="G9" s="11">
        <v>239348.18321112185</v>
      </c>
      <c r="H9" s="11">
        <v>258238.07934801589</v>
      </c>
      <c r="I9" s="11">
        <v>279550.1393004756</v>
      </c>
      <c r="J9" s="11">
        <v>268181.02546880319</v>
      </c>
      <c r="K9" s="11">
        <v>269494.69669506216</v>
      </c>
      <c r="L9" s="11">
        <v>282846.14717000001</v>
      </c>
      <c r="M9" s="11">
        <v>268578.166685</v>
      </c>
      <c r="N9" s="11">
        <v>275803.899286</v>
      </c>
      <c r="O9" s="11">
        <v>305960.04492100002</v>
      </c>
      <c r="P9" s="11">
        <v>341992.09854699997</v>
      </c>
      <c r="Q9" s="11">
        <v>395250.85809200001</v>
      </c>
      <c r="R9" s="11">
        <v>453687.85165700002</v>
      </c>
      <c r="S9" s="11">
        <v>443908.53074299998</v>
      </c>
      <c r="T9" s="11">
        <v>472917.502378</v>
      </c>
      <c r="U9" s="11">
        <v>355668.22369700001</v>
      </c>
      <c r="V9" s="11">
        <v>415592.76963400003</v>
      </c>
      <c r="W9" s="11">
        <v>505530.36320700002</v>
      </c>
      <c r="X9" s="11">
        <v>472578.47741300002</v>
      </c>
      <c r="Y9" s="11">
        <v>539952.19353499997</v>
      </c>
      <c r="Z9" s="11">
        <v>504589.16067900002</v>
      </c>
      <c r="AA9" s="11">
        <v>459685.650394</v>
      </c>
      <c r="AB9" s="11">
        <v>471480.12656200002</v>
      </c>
      <c r="AC9" s="11">
        <v>492987.35564199998</v>
      </c>
      <c r="AD9" s="11">
        <v>548069.35971500003</v>
      </c>
      <c r="AE9" s="11">
        <v>532083.52957000001</v>
      </c>
    </row>
    <row r="10" spans="1:31" ht="13.5" customHeight="1" x14ac:dyDescent="0.15">
      <c r="A10" s="1"/>
      <c r="B10" s="12" t="s">
        <v>34</v>
      </c>
      <c r="C10" s="13">
        <v>156350.92454714526</v>
      </c>
      <c r="D10" s="14">
        <v>159705.78672987284</v>
      </c>
      <c r="E10" s="14">
        <v>142907.25589331659</v>
      </c>
      <c r="F10" s="14">
        <v>165739.90302043984</v>
      </c>
      <c r="G10" s="14">
        <v>194076.89424380023</v>
      </c>
      <c r="H10" s="14">
        <v>206818.28818877949</v>
      </c>
      <c r="I10" s="14">
        <v>219132.7433601458</v>
      </c>
      <c r="J10" s="14">
        <v>215540.89255024435</v>
      </c>
      <c r="K10" s="14">
        <v>233492.42896209337</v>
      </c>
      <c r="L10" s="14">
        <v>244820.49581299999</v>
      </c>
      <c r="M10" s="14">
        <v>225600.65796300001</v>
      </c>
      <c r="N10" s="14">
        <v>233789.38031199999</v>
      </c>
      <c r="O10" s="14">
        <v>253561.47351000001</v>
      </c>
      <c r="P10" s="14">
        <v>278302.288314</v>
      </c>
      <c r="Q10" s="14">
        <v>313609.43402300001</v>
      </c>
      <c r="R10" s="14">
        <v>368052.49060399999</v>
      </c>
      <c r="S10" s="14">
        <v>351467.89812999999</v>
      </c>
      <c r="T10" s="14">
        <v>365873.77519499999</v>
      </c>
      <c r="U10" s="14">
        <v>273903.764272</v>
      </c>
      <c r="V10" s="14">
        <v>315278.18643499998</v>
      </c>
      <c r="W10" s="14">
        <v>381831.978343</v>
      </c>
      <c r="X10" s="14">
        <v>347008.98833800002</v>
      </c>
      <c r="Y10" s="14">
        <v>400718.25406800001</v>
      </c>
      <c r="Z10" s="14">
        <v>373801.44848199998</v>
      </c>
      <c r="AA10" s="14">
        <v>343312.41721099999</v>
      </c>
      <c r="AB10" s="14">
        <v>313354.723367</v>
      </c>
      <c r="AC10" s="14">
        <v>329471.64199199999</v>
      </c>
      <c r="AD10" s="14">
        <v>364114.39701199997</v>
      </c>
      <c r="AE10" s="14">
        <v>347431.42267</v>
      </c>
    </row>
    <row r="11" spans="1:31" ht="13.5" customHeight="1" x14ac:dyDescent="0.15">
      <c r="A11" s="1"/>
      <c r="B11" s="15" t="s">
        <v>35</v>
      </c>
      <c r="C11" s="10">
        <v>105790.57681223741</v>
      </c>
      <c r="D11" s="11">
        <v>107441.0063141737</v>
      </c>
      <c r="E11" s="11">
        <v>88234.074299333093</v>
      </c>
      <c r="F11" s="11">
        <v>102189.08753840557</v>
      </c>
      <c r="G11" s="11">
        <v>121995.5059041963</v>
      </c>
      <c r="H11" s="11">
        <v>128584.54392918278</v>
      </c>
      <c r="I11" s="11">
        <v>134237.69119558646</v>
      </c>
      <c r="J11" s="11">
        <v>134309.83897853913</v>
      </c>
      <c r="K11" s="11">
        <v>149227.72049279694</v>
      </c>
      <c r="L11" s="11">
        <v>152907.83984199999</v>
      </c>
      <c r="M11" s="11">
        <v>139651.46905700001</v>
      </c>
      <c r="N11" s="11">
        <v>146826.84811600001</v>
      </c>
      <c r="O11" s="11">
        <v>157661.84415200001</v>
      </c>
      <c r="P11" s="11">
        <v>171136.26469499999</v>
      </c>
      <c r="Q11" s="11">
        <v>194615.30518699999</v>
      </c>
      <c r="R11" s="11">
        <v>246010.62492599999</v>
      </c>
      <c r="S11" s="11">
        <v>223408.09512300001</v>
      </c>
      <c r="T11" s="11">
        <v>230507.1354</v>
      </c>
      <c r="U11" s="11">
        <v>170988.41630000001</v>
      </c>
      <c r="V11" s="11">
        <v>189449.58170000001</v>
      </c>
      <c r="W11" s="11">
        <v>219133.0349</v>
      </c>
      <c r="X11" s="11">
        <v>205571.01139999999</v>
      </c>
      <c r="Y11" s="11">
        <v>201542.24129999999</v>
      </c>
      <c r="Z11" s="11">
        <v>209256.6195</v>
      </c>
      <c r="AA11" s="11">
        <v>181265.67957599999</v>
      </c>
      <c r="AB11" s="11">
        <v>171532.03281100001</v>
      </c>
      <c r="AC11" s="11">
        <v>185985.11226200001</v>
      </c>
      <c r="AD11" s="11">
        <v>202435.05310200001</v>
      </c>
      <c r="AE11" s="11">
        <v>192202.14049200001</v>
      </c>
    </row>
    <row r="12" spans="1:31" ht="13.5" customHeight="1" x14ac:dyDescent="0.15">
      <c r="A12" s="1"/>
      <c r="B12" s="16" t="s">
        <v>36</v>
      </c>
      <c r="C12" s="13">
        <v>1355.0959143647001</v>
      </c>
      <c r="D12" s="14">
        <v>1394.46887411273</v>
      </c>
      <c r="E12" s="14">
        <v>1366.3727514264503</v>
      </c>
      <c r="F12" s="14">
        <v>1589.1354113897701</v>
      </c>
      <c r="G12" s="14">
        <v>1599.0452579176308</v>
      </c>
      <c r="H12" s="14">
        <v>1793.500574277891</v>
      </c>
      <c r="I12" s="14">
        <v>1637.46793287491</v>
      </c>
      <c r="J12" s="14">
        <v>1748.4542923792399</v>
      </c>
      <c r="K12" s="14">
        <v>1876.8180075974401</v>
      </c>
      <c r="L12" s="14">
        <v>1697.337704</v>
      </c>
      <c r="M12" s="14">
        <v>1619.3909229999999</v>
      </c>
      <c r="N12" s="14">
        <v>1783.8411779999999</v>
      </c>
      <c r="O12" s="14">
        <v>1961.2410930000001</v>
      </c>
      <c r="P12" s="14">
        <v>1835.2378490000001</v>
      </c>
      <c r="Q12" s="14">
        <v>2385.2309</v>
      </c>
      <c r="R12" s="14">
        <v>3044.2266</v>
      </c>
      <c r="S12" s="14">
        <v>2705.9486999999999</v>
      </c>
      <c r="T12" s="14">
        <v>2662.9272999999998</v>
      </c>
      <c r="U12" s="14">
        <v>1952.8539000000001</v>
      </c>
      <c r="V12" s="14">
        <v>2191.6682000000001</v>
      </c>
      <c r="W12" s="14">
        <v>2632.2676000000001</v>
      </c>
      <c r="X12" s="14">
        <v>2385.9969000000001</v>
      </c>
      <c r="Y12" s="14">
        <v>2475.9715999999999</v>
      </c>
      <c r="Z12" s="14">
        <v>2666.2098000000001</v>
      </c>
      <c r="AA12" s="14">
        <v>2442.5551989999999</v>
      </c>
      <c r="AB12" s="14">
        <v>2436.5421799999999</v>
      </c>
      <c r="AC12" s="14">
        <v>2411.900596</v>
      </c>
      <c r="AD12" s="14">
        <v>2675.8620099999998</v>
      </c>
      <c r="AE12" s="14">
        <v>2379.6908490000001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14507.613680620399</v>
      </c>
      <c r="L13" s="11">
        <v>14873.417246999999</v>
      </c>
      <c r="M13" s="11">
        <v>13015.560369000001</v>
      </c>
      <c r="N13" s="11">
        <v>14243.818133999999</v>
      </c>
      <c r="O13" s="11">
        <v>17052.122618000001</v>
      </c>
      <c r="P13" s="11">
        <v>17505.793682</v>
      </c>
      <c r="Q13" s="11">
        <v>20152.245599999998</v>
      </c>
      <c r="R13" s="11">
        <v>23994.7395</v>
      </c>
      <c r="S13" s="11">
        <v>23445.860799999999</v>
      </c>
      <c r="T13" s="11">
        <v>24346.5818</v>
      </c>
      <c r="U13" s="11">
        <v>16454.334699999999</v>
      </c>
      <c r="V13" s="11">
        <v>19985.9673</v>
      </c>
      <c r="W13" s="11">
        <v>24765.361700000001</v>
      </c>
      <c r="X13" s="11">
        <v>22128.5383</v>
      </c>
      <c r="Y13" s="11">
        <v>21207.3603</v>
      </c>
      <c r="Z13" s="11">
        <v>20810.823899999999</v>
      </c>
      <c r="AA13" s="11">
        <v>17741.379351</v>
      </c>
      <c r="AB13" s="11">
        <v>15715.522064999999</v>
      </c>
      <c r="AC13" s="11">
        <v>17752.575242999999</v>
      </c>
      <c r="AD13" s="11">
        <v>18979.509271999999</v>
      </c>
      <c r="AE13" s="11">
        <v>16477.741045999999</v>
      </c>
    </row>
    <row r="14" spans="1:31" ht="13.5" customHeight="1" x14ac:dyDescent="0.15">
      <c r="A14" s="1"/>
      <c r="B14" s="16" t="s">
        <v>38</v>
      </c>
      <c r="C14" s="13">
        <v>10379.496225867599</v>
      </c>
      <c r="D14" s="14">
        <v>10042.416656283702</v>
      </c>
      <c r="E14" s="14">
        <v>9653.1500054766329</v>
      </c>
      <c r="F14" s="14">
        <v>10544.303005603399</v>
      </c>
      <c r="G14" s="14">
        <v>12175.994214456101</v>
      </c>
      <c r="H14" s="14">
        <v>12263.3459187099</v>
      </c>
      <c r="I14" s="14">
        <v>12818.1423089043</v>
      </c>
      <c r="J14" s="14">
        <v>12724.167647274799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63.984885822657901</v>
      </c>
      <c r="F15" s="11">
        <v>217.84927460028103</v>
      </c>
      <c r="G15" s="11">
        <v>365.17891979031299</v>
      </c>
      <c r="H15" s="11">
        <v>210.90435529728799</v>
      </c>
      <c r="I15" s="11">
        <v>175.69263511236909</v>
      </c>
      <c r="J15" s="11">
        <v>175.32049390277791</v>
      </c>
      <c r="K15" s="11">
        <v>128.29839935413602</v>
      </c>
      <c r="L15" s="11">
        <v>112.436571</v>
      </c>
      <c r="M15" s="11">
        <v>126.669838</v>
      </c>
      <c r="N15" s="11">
        <v>142.12214399999999</v>
      </c>
      <c r="O15" s="11">
        <v>228.157399</v>
      </c>
      <c r="P15" s="11">
        <v>231.41849300000001</v>
      </c>
      <c r="Q15" s="11">
        <v>207.43960000000001</v>
      </c>
      <c r="R15" s="11">
        <v>262.20460000000003</v>
      </c>
      <c r="S15" s="11">
        <v>313.77730000000003</v>
      </c>
      <c r="T15" s="11">
        <v>382.59789999999998</v>
      </c>
      <c r="U15" s="11">
        <v>317.11559999999997</v>
      </c>
      <c r="V15" s="11">
        <v>252.1858</v>
      </c>
      <c r="W15" s="11">
        <v>230.91499999999999</v>
      </c>
      <c r="X15" s="11">
        <v>224.6611</v>
      </c>
      <c r="Y15" s="11">
        <v>209.79480000000001</v>
      </c>
      <c r="Z15" s="11">
        <v>232.99809999999999</v>
      </c>
      <c r="AA15" s="11">
        <v>210.64391699999999</v>
      </c>
      <c r="AB15" s="11">
        <v>222.89646500000001</v>
      </c>
      <c r="AC15" s="11">
        <v>244.65488999999999</v>
      </c>
      <c r="AD15" s="11">
        <v>327.02954299999999</v>
      </c>
      <c r="AE15" s="11">
        <v>267.62711300000001</v>
      </c>
    </row>
    <row r="16" spans="1:31" ht="13.5" customHeight="1" x14ac:dyDescent="0.15">
      <c r="A16" s="1"/>
      <c r="B16" s="16" t="s">
        <v>40</v>
      </c>
      <c r="C16" s="13">
        <v>371.3049347847728</v>
      </c>
      <c r="D16" s="14">
        <v>390.50965594457801</v>
      </c>
      <c r="E16" s="14">
        <v>354.05272826587498</v>
      </c>
      <c r="F16" s="14">
        <v>375.11243232175576</v>
      </c>
      <c r="G16" s="14">
        <v>484.66270482026499</v>
      </c>
      <c r="H16" s="14">
        <v>454.00620815709686</v>
      </c>
      <c r="I16" s="14">
        <v>435.95208705475318</v>
      </c>
      <c r="J16" s="14">
        <v>431.11584652453502</v>
      </c>
      <c r="K16" s="14">
        <v>420.18880260172097</v>
      </c>
      <c r="L16" s="14">
        <v>477.951594</v>
      </c>
      <c r="M16" s="14">
        <v>419.315786</v>
      </c>
      <c r="N16" s="14">
        <v>409.70964099999998</v>
      </c>
      <c r="O16" s="14">
        <v>515.39640299999996</v>
      </c>
      <c r="P16" s="14">
        <v>561.46468000000004</v>
      </c>
      <c r="Q16" s="14">
        <v>640.22310000000004</v>
      </c>
      <c r="R16" s="14">
        <v>1909.0608999999999</v>
      </c>
      <c r="S16" s="14">
        <v>799.98879999999997</v>
      </c>
      <c r="T16" s="14">
        <v>966.17579999999998</v>
      </c>
      <c r="U16" s="14">
        <v>946.44259999999997</v>
      </c>
      <c r="V16" s="14">
        <v>843.74009999999998</v>
      </c>
      <c r="W16" s="14">
        <v>1086.6527000000001</v>
      </c>
      <c r="X16" s="14">
        <v>743.07809999999995</v>
      </c>
      <c r="Y16" s="14">
        <v>681.3134</v>
      </c>
      <c r="Z16" s="14">
        <v>725.47760000000005</v>
      </c>
      <c r="AA16" s="14">
        <v>569.08712000000003</v>
      </c>
      <c r="AB16" s="14">
        <v>435.32552099999998</v>
      </c>
      <c r="AC16" s="14">
        <v>488.389545</v>
      </c>
      <c r="AD16" s="14">
        <v>528.32470999999998</v>
      </c>
      <c r="AE16" s="14">
        <v>546.11756000000003</v>
      </c>
    </row>
    <row r="17" spans="1:31" ht="13.5" customHeight="1" x14ac:dyDescent="0.15">
      <c r="A17" s="1"/>
      <c r="B17" s="16" t="s">
        <v>41</v>
      </c>
      <c r="C17" s="10"/>
      <c r="D17" s="11">
        <v>9.2686705016794431</v>
      </c>
      <c r="E17" s="11">
        <v>12.026291855428399</v>
      </c>
      <c r="F17" s="11">
        <v>23.561770316115499</v>
      </c>
      <c r="G17" s="11">
        <v>46.69646387223473</v>
      </c>
      <c r="H17" s="11">
        <v>86.693296115522202</v>
      </c>
      <c r="I17" s="11">
        <v>104.341102287651</v>
      </c>
      <c r="J17" s="11">
        <v>110.352976181578</v>
      </c>
      <c r="K17" s="11">
        <v>85.8564338683899</v>
      </c>
      <c r="L17" s="11">
        <v>139.106178</v>
      </c>
      <c r="M17" s="11">
        <v>118.419892</v>
      </c>
      <c r="N17" s="11">
        <v>148.03709499999999</v>
      </c>
      <c r="O17" s="11">
        <v>151.00617600000001</v>
      </c>
      <c r="P17" s="11">
        <v>184.67212900000001</v>
      </c>
      <c r="Q17" s="11">
        <v>199.04150000000001</v>
      </c>
      <c r="R17" s="11">
        <v>848.78520000000003</v>
      </c>
      <c r="S17" s="11">
        <v>452.17450000000002</v>
      </c>
      <c r="T17" s="11">
        <v>400.8691</v>
      </c>
      <c r="U17" s="11">
        <v>214.50980000000001</v>
      </c>
      <c r="V17" s="11">
        <v>287.97460000000001</v>
      </c>
      <c r="W17" s="11">
        <v>436.20499999999998</v>
      </c>
      <c r="X17" s="11">
        <v>443.52030000000002</v>
      </c>
      <c r="Y17" s="11">
        <v>499.54719999999998</v>
      </c>
      <c r="Z17" s="11">
        <v>442.10750000000002</v>
      </c>
      <c r="AA17" s="11">
        <v>335.97575699999999</v>
      </c>
      <c r="AB17" s="11">
        <v>314.85032000000001</v>
      </c>
      <c r="AC17" s="11">
        <v>324.78932300000002</v>
      </c>
      <c r="AD17" s="11">
        <v>354.60377</v>
      </c>
      <c r="AE17" s="11">
        <v>322.30733300000003</v>
      </c>
    </row>
    <row r="18" spans="1:31" ht="13.5" customHeight="1" x14ac:dyDescent="0.15">
      <c r="A18" s="1"/>
      <c r="B18" s="16" t="s">
        <v>42</v>
      </c>
      <c r="C18" s="13">
        <v>1504.0675705851802</v>
      </c>
      <c r="D18" s="14">
        <v>1737.72296881947</v>
      </c>
      <c r="E18" s="14">
        <v>1674.87435820579</v>
      </c>
      <c r="F18" s="14">
        <v>2005.4767079762298</v>
      </c>
      <c r="G18" s="14">
        <v>2479.8925829287109</v>
      </c>
      <c r="H18" s="14">
        <v>2611.9223832354896</v>
      </c>
      <c r="I18" s="14">
        <v>2340.4485100444799</v>
      </c>
      <c r="J18" s="14">
        <v>2145.3729167352808</v>
      </c>
      <c r="K18" s="14">
        <v>2185.3342195999599</v>
      </c>
      <c r="L18" s="14">
        <v>2177.2310349999998</v>
      </c>
      <c r="M18" s="14">
        <v>2147.2896940000001</v>
      </c>
      <c r="N18" s="14">
        <v>2068.61294</v>
      </c>
      <c r="O18" s="14">
        <v>2286.9472970000002</v>
      </c>
      <c r="P18" s="14">
        <v>2296.0256009999998</v>
      </c>
      <c r="Q18" s="14">
        <v>2705.3384999999998</v>
      </c>
      <c r="R18" s="14">
        <v>3310.2080999999998</v>
      </c>
      <c r="S18" s="14">
        <v>3863.8578000000002</v>
      </c>
      <c r="T18" s="14">
        <v>3484.0056</v>
      </c>
      <c r="U18" s="14">
        <v>2014.777</v>
      </c>
      <c r="V18" s="14">
        <v>2236.6421999999998</v>
      </c>
      <c r="W18" s="14">
        <v>2578.9196999999999</v>
      </c>
      <c r="X18" s="14">
        <v>2369.7217000000001</v>
      </c>
      <c r="Y18" s="14">
        <v>2340.2701000000002</v>
      </c>
      <c r="Z18" s="14">
        <v>2628.4268000000002</v>
      </c>
      <c r="AA18" s="14">
        <v>2053.6150299999999</v>
      </c>
      <c r="AB18" s="14">
        <v>1805.2044069999999</v>
      </c>
      <c r="AC18" s="14">
        <v>1758.079988</v>
      </c>
      <c r="AD18" s="14">
        <v>1943.32852</v>
      </c>
      <c r="AE18" s="14">
        <v>1664.740057</v>
      </c>
    </row>
    <row r="19" spans="1:31" ht="13.5" customHeight="1" x14ac:dyDescent="0.15">
      <c r="A19" s="1"/>
      <c r="B19" s="16" t="s">
        <v>43</v>
      </c>
      <c r="C19" s="10">
        <v>20402.511509965199</v>
      </c>
      <c r="D19" s="11">
        <v>20127.947379460998</v>
      </c>
      <c r="E19" s="11">
        <v>16150.927043568701</v>
      </c>
      <c r="F19" s="11">
        <v>19100.016373086499</v>
      </c>
      <c r="G19" s="11">
        <v>21979.598267487399</v>
      </c>
      <c r="H19" s="11">
        <v>24173.861583803497</v>
      </c>
      <c r="I19" s="11">
        <v>24225.502458532199</v>
      </c>
      <c r="J19" s="11">
        <v>24507.012127492002</v>
      </c>
      <c r="K19" s="11">
        <v>27039.388353773498</v>
      </c>
      <c r="L19" s="11">
        <v>27545.519724999998</v>
      </c>
      <c r="M19" s="11">
        <v>25715.898742000001</v>
      </c>
      <c r="N19" s="11">
        <v>25965.376895000001</v>
      </c>
      <c r="O19" s="11">
        <v>29151.712907000001</v>
      </c>
      <c r="P19" s="11">
        <v>31380.777328</v>
      </c>
      <c r="Q19" s="11">
        <v>34628.289400000001</v>
      </c>
      <c r="R19" s="11">
        <v>51031.264199999998</v>
      </c>
      <c r="S19" s="11">
        <v>33845.932800000002</v>
      </c>
      <c r="T19" s="11">
        <v>32629.900399999999</v>
      </c>
      <c r="U19" s="11">
        <v>26216.722099999999</v>
      </c>
      <c r="V19" s="11">
        <v>28686.661199999999</v>
      </c>
      <c r="W19" s="11">
        <v>34143.894399999997</v>
      </c>
      <c r="X19" s="11">
        <v>32069.349600000001</v>
      </c>
      <c r="Y19" s="11">
        <v>31459.6623</v>
      </c>
      <c r="Z19" s="11">
        <v>30201.163499999999</v>
      </c>
      <c r="AA19" s="11">
        <v>27173.106618999998</v>
      </c>
      <c r="AB19" s="11">
        <v>26461.827774000001</v>
      </c>
      <c r="AC19" s="11">
        <v>30381.010915999999</v>
      </c>
      <c r="AD19" s="11">
        <v>32081.598970999999</v>
      </c>
      <c r="AE19" s="11">
        <v>31361.516169999999</v>
      </c>
    </row>
    <row r="20" spans="1:31" ht="13.5" customHeight="1" x14ac:dyDescent="0.15">
      <c r="A20" s="1"/>
      <c r="B20" s="16" t="s">
        <v>44</v>
      </c>
      <c r="C20" s="13">
        <v>25854.191189640598</v>
      </c>
      <c r="D20" s="14">
        <v>26410.5820390517</v>
      </c>
      <c r="E20" s="14">
        <v>21504.36412484221</v>
      </c>
      <c r="F20" s="14">
        <v>24592.666206542199</v>
      </c>
      <c r="G20" s="14">
        <v>29052.612241909013</v>
      </c>
      <c r="H20" s="14">
        <v>29460.892829207198</v>
      </c>
      <c r="I20" s="14">
        <v>30418.757463117818</v>
      </c>
      <c r="J20" s="14">
        <v>30691.890519422403</v>
      </c>
      <c r="K20" s="14">
        <v>32662.213442186297</v>
      </c>
      <c r="L20" s="14">
        <v>33720.229012999996</v>
      </c>
      <c r="M20" s="14">
        <v>31163.076282000002</v>
      </c>
      <c r="N20" s="14">
        <v>30935.264866000001</v>
      </c>
      <c r="O20" s="14">
        <v>32234.859980000001</v>
      </c>
      <c r="P20" s="14">
        <v>36795.568227000003</v>
      </c>
      <c r="Q20" s="14">
        <v>39288.706599999998</v>
      </c>
      <c r="R20" s="14">
        <v>47201.346299999997</v>
      </c>
      <c r="S20" s="14">
        <v>46526.63</v>
      </c>
      <c r="T20" s="14">
        <v>50428.271099999998</v>
      </c>
      <c r="U20" s="14">
        <v>36841.434200000003</v>
      </c>
      <c r="V20" s="14">
        <v>41689.189100000003</v>
      </c>
      <c r="W20" s="14">
        <v>50545.300499999998</v>
      </c>
      <c r="X20" s="14">
        <v>48894.996299999999</v>
      </c>
      <c r="Y20" s="14">
        <v>44447.594700000001</v>
      </c>
      <c r="Z20" s="14">
        <v>49719.5939</v>
      </c>
      <c r="AA20" s="14">
        <v>46392.816299999999</v>
      </c>
      <c r="AB20" s="14">
        <v>43797.383589999998</v>
      </c>
      <c r="AC20" s="14">
        <v>46663.005497999999</v>
      </c>
      <c r="AD20" s="14">
        <v>47510.719903999998</v>
      </c>
      <c r="AE20" s="14">
        <v>46352.025715999996</v>
      </c>
    </row>
    <row r="21" spans="1:31" ht="13.5" customHeight="1" x14ac:dyDescent="0.15">
      <c r="A21" s="1"/>
      <c r="B21" s="16" t="s">
        <v>45</v>
      </c>
      <c r="C21" s="10">
        <v>1181.9448652656602</v>
      </c>
      <c r="D21" s="11">
        <v>1349.9633339914201</v>
      </c>
      <c r="E21" s="11">
        <v>1227.9990245444801</v>
      </c>
      <c r="F21" s="11">
        <v>1303.9014554249898</v>
      </c>
      <c r="G21" s="11">
        <v>1490.0219220615302</v>
      </c>
      <c r="H21" s="11">
        <v>1634.9922752710199</v>
      </c>
      <c r="I21" s="11">
        <v>1536.9909891365098</v>
      </c>
      <c r="J21" s="11">
        <v>1561.47354658005</v>
      </c>
      <c r="K21" s="11">
        <v>1874.8329950953901</v>
      </c>
      <c r="L21" s="11">
        <v>1837.3471380000001</v>
      </c>
      <c r="M21" s="11">
        <v>1509.293901</v>
      </c>
      <c r="N21" s="11">
        <v>1718.094605</v>
      </c>
      <c r="O21" s="11">
        <v>1959.165469</v>
      </c>
      <c r="P21" s="11">
        <v>2391.9525899999999</v>
      </c>
      <c r="Q21" s="11">
        <v>2449.7656999999999</v>
      </c>
      <c r="R21" s="11">
        <v>2676.3957</v>
      </c>
      <c r="S21" s="11">
        <v>2676.6223</v>
      </c>
      <c r="T21" s="11">
        <v>2996.5329999999999</v>
      </c>
      <c r="U21" s="11">
        <v>2445.9389999999999</v>
      </c>
      <c r="V21" s="11">
        <v>2026.0313000000001</v>
      </c>
      <c r="W21" s="11">
        <v>1806.4284</v>
      </c>
      <c r="X21" s="11">
        <v>1340.4595999999999</v>
      </c>
      <c r="Y21" s="11">
        <v>1421.6081999999999</v>
      </c>
      <c r="Z21" s="11">
        <v>1621.0993000000001</v>
      </c>
      <c r="AA21" s="11">
        <v>1343.202258</v>
      </c>
      <c r="AB21" s="11">
        <v>1239.7895880000001</v>
      </c>
      <c r="AC21" s="11">
        <v>1280.4142629999999</v>
      </c>
      <c r="AD21" s="11">
        <v>1579.8675430000001</v>
      </c>
      <c r="AE21" s="11">
        <v>1305.2900629999999</v>
      </c>
    </row>
    <row r="22" spans="1:31" ht="13.5" customHeight="1" x14ac:dyDescent="0.15">
      <c r="A22" s="1"/>
      <c r="B22" s="16" t="s">
        <v>46</v>
      </c>
      <c r="C22" s="13">
        <v>9323.0960659585817</v>
      </c>
      <c r="D22" s="14">
        <v>10053.6666379094</v>
      </c>
      <c r="E22" s="14">
        <v>8609.6833267061465</v>
      </c>
      <c r="F22" s="14">
        <v>9580.9447839160621</v>
      </c>
      <c r="G22" s="14">
        <v>11073.4556771344</v>
      </c>
      <c r="H22" s="14">
        <v>12178.960865163299</v>
      </c>
      <c r="I22" s="14">
        <v>14015.084606676501</v>
      </c>
      <c r="J22" s="14">
        <v>13764.2777043927</v>
      </c>
      <c r="K22" s="14">
        <v>18078.929503776297</v>
      </c>
      <c r="L22" s="14">
        <v>19096.348127000001</v>
      </c>
      <c r="M22" s="14">
        <v>18492.105761999999</v>
      </c>
      <c r="N22" s="14">
        <v>21963.696779999998</v>
      </c>
      <c r="O22" s="14">
        <v>19932.004182000001</v>
      </c>
      <c r="P22" s="14">
        <v>23318.228345</v>
      </c>
      <c r="Q22" s="14">
        <v>29342.082999999999</v>
      </c>
      <c r="R22" s="14">
        <v>31613.3914</v>
      </c>
      <c r="S22" s="14">
        <v>35249.524899999997</v>
      </c>
      <c r="T22" s="14">
        <v>34443.025000000001</v>
      </c>
      <c r="U22" s="14">
        <v>24184.0321</v>
      </c>
      <c r="V22" s="14">
        <v>25342.100399999999</v>
      </c>
      <c r="W22" s="14">
        <v>27793.116399999999</v>
      </c>
      <c r="X22" s="14">
        <v>26624.594000000001</v>
      </c>
      <c r="Y22" s="14">
        <v>28343.9264</v>
      </c>
      <c r="Z22" s="14">
        <v>29259.404399999999</v>
      </c>
      <c r="AA22" s="14">
        <v>25482.496160999999</v>
      </c>
      <c r="AB22" s="14">
        <v>22901.408457000001</v>
      </c>
      <c r="AC22" s="14">
        <v>25139.523122999999</v>
      </c>
      <c r="AD22" s="14">
        <v>28284.976757</v>
      </c>
      <c r="AE22" s="14">
        <v>27795.976119999999</v>
      </c>
    </row>
    <row r="23" spans="1:31" ht="13.5" customHeight="1" x14ac:dyDescent="0.15">
      <c r="A23" s="1"/>
      <c r="B23" s="16" t="s">
        <v>47</v>
      </c>
      <c r="C23" s="10">
        <v>10895.5815797781</v>
      </c>
      <c r="D23" s="11">
        <v>10782.9355768478</v>
      </c>
      <c r="E23" s="11">
        <v>8291.0385289667629</v>
      </c>
      <c r="F23" s="11">
        <v>9649.4346249484151</v>
      </c>
      <c r="G23" s="11">
        <v>11402.488332335894</v>
      </c>
      <c r="H23" s="11">
        <v>11466.195392806896</v>
      </c>
      <c r="I23" s="11">
        <v>12229.876872376495</v>
      </c>
      <c r="J23" s="11">
        <v>13008.0353307839</v>
      </c>
      <c r="K23" s="11">
        <v>12829.0337174787</v>
      </c>
      <c r="L23" s="11">
        <v>12757.675529</v>
      </c>
      <c r="M23" s="11">
        <v>11364.024041000001</v>
      </c>
      <c r="N23" s="11">
        <v>12054.024989</v>
      </c>
      <c r="O23" s="11">
        <v>13343.650378</v>
      </c>
      <c r="P23" s="11">
        <v>14192.294317</v>
      </c>
      <c r="Q23" s="11">
        <v>15484.7217</v>
      </c>
      <c r="R23" s="11">
        <v>17006.6374</v>
      </c>
      <c r="S23" s="11">
        <v>17763.2559</v>
      </c>
      <c r="T23" s="11">
        <v>16995.009099999999</v>
      </c>
      <c r="U23" s="11">
        <v>12705.409900000001</v>
      </c>
      <c r="V23" s="11">
        <v>13223.335999999999</v>
      </c>
      <c r="W23" s="11">
        <v>15562.0358</v>
      </c>
      <c r="X23" s="11">
        <v>12302.762199999999</v>
      </c>
      <c r="Y23" s="11">
        <v>12817.231100000001</v>
      </c>
      <c r="Z23" s="11">
        <v>14250.198399999999</v>
      </c>
      <c r="AA23" s="11">
        <v>12853.979982000001</v>
      </c>
      <c r="AB23" s="11">
        <v>13123.471995</v>
      </c>
      <c r="AC23" s="11">
        <v>13195.139034</v>
      </c>
      <c r="AD23" s="11">
        <v>13966.538954</v>
      </c>
      <c r="AE23" s="11">
        <v>12713.795123</v>
      </c>
    </row>
    <row r="24" spans="1:31" ht="13.5" customHeight="1" x14ac:dyDescent="0.15">
      <c r="A24" s="1"/>
      <c r="B24" s="16" t="s">
        <v>48</v>
      </c>
      <c r="C24" s="13"/>
      <c r="D24" s="14">
        <v>13.816042188578001</v>
      </c>
      <c r="E24" s="14">
        <v>23.441588697255398</v>
      </c>
      <c r="F24" s="14">
        <v>47.470318401450001</v>
      </c>
      <c r="G24" s="14">
        <v>62.934559812510102</v>
      </c>
      <c r="H24" s="14">
        <v>122.663849692121</v>
      </c>
      <c r="I24" s="14">
        <v>143.98773011651897</v>
      </c>
      <c r="J24" s="14">
        <v>144.21506191112201</v>
      </c>
      <c r="K24" s="14">
        <v>114.977248049008</v>
      </c>
      <c r="L24" s="14">
        <v>126.228982</v>
      </c>
      <c r="M24" s="14">
        <v>123.82566799999999</v>
      </c>
      <c r="N24" s="14">
        <v>115.65916300000001</v>
      </c>
      <c r="O24" s="14">
        <v>185.92527100000001</v>
      </c>
      <c r="P24" s="14">
        <v>161.96251000000001</v>
      </c>
      <c r="Q24" s="14">
        <v>179.4949</v>
      </c>
      <c r="R24" s="14">
        <v>1028.8904</v>
      </c>
      <c r="S24" s="14">
        <v>285.69869999999997</v>
      </c>
      <c r="T24" s="14">
        <v>305.77480000000003</v>
      </c>
      <c r="U24" s="14">
        <v>163.86259999999999</v>
      </c>
      <c r="V24" s="14">
        <v>249.64080000000001</v>
      </c>
      <c r="W24" s="14">
        <v>367.88799999999998</v>
      </c>
      <c r="X24" s="14">
        <v>393.81220000000002</v>
      </c>
      <c r="Y24" s="14">
        <v>571.4384</v>
      </c>
      <c r="Z24" s="14">
        <v>549.79079999999999</v>
      </c>
      <c r="AA24" s="14">
        <v>330.995724</v>
      </c>
      <c r="AB24" s="14">
        <v>320.25606599999998</v>
      </c>
      <c r="AC24" s="14">
        <v>455.49876799999998</v>
      </c>
      <c r="AD24" s="14">
        <v>518.90628800000002</v>
      </c>
      <c r="AE24" s="14">
        <v>493.68528099999997</v>
      </c>
    </row>
    <row r="25" spans="1:31" ht="13.5" customHeight="1" x14ac:dyDescent="0.15">
      <c r="A25" s="1"/>
      <c r="B25" s="16" t="s">
        <v>49</v>
      </c>
      <c r="C25" s="10"/>
      <c r="D25" s="11">
        <v>10.800138163801599</v>
      </c>
      <c r="E25" s="11">
        <v>20.592743347685492</v>
      </c>
      <c r="F25" s="11">
        <v>37.000848385052578</v>
      </c>
      <c r="G25" s="11">
        <v>77.730373286642973</v>
      </c>
      <c r="H25" s="11">
        <v>130.89468127236896</v>
      </c>
      <c r="I25" s="11">
        <v>174.20550014611399</v>
      </c>
      <c r="J25" s="11">
        <v>193.30256694882092</v>
      </c>
      <c r="K25" s="11">
        <v>154.61430281337198</v>
      </c>
      <c r="L25" s="11">
        <v>202.99382</v>
      </c>
      <c r="M25" s="11">
        <v>197.25845100000001</v>
      </c>
      <c r="N25" s="11">
        <v>226.08336700000001</v>
      </c>
      <c r="O25" s="11">
        <v>309.37635299999999</v>
      </c>
      <c r="P25" s="11">
        <v>250.28740999999999</v>
      </c>
      <c r="Q25" s="11">
        <v>299.61700000000002</v>
      </c>
      <c r="R25" s="11">
        <v>437.75560000000002</v>
      </c>
      <c r="S25" s="11">
        <v>614.09339999999997</v>
      </c>
      <c r="T25" s="11">
        <v>518.38350000000003</v>
      </c>
      <c r="U25" s="11">
        <v>260.78980000000001</v>
      </c>
      <c r="V25" s="11">
        <v>337.60700000000003</v>
      </c>
      <c r="W25" s="11">
        <v>420.02280000000002</v>
      </c>
      <c r="X25" s="11">
        <v>579.33519999999999</v>
      </c>
      <c r="Y25" s="11">
        <v>498.73270000000002</v>
      </c>
      <c r="Z25" s="11">
        <v>489.13659999999999</v>
      </c>
      <c r="AA25" s="11">
        <v>413.99740000000003</v>
      </c>
      <c r="AB25" s="11">
        <v>441.77295099999998</v>
      </c>
      <c r="AC25" s="11">
        <v>711.45182599999998</v>
      </c>
      <c r="AD25" s="11">
        <v>632.49321299999997</v>
      </c>
      <c r="AE25" s="11">
        <v>668.94376899999997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>
        <v>202.14680742057402</v>
      </c>
      <c r="L26" s="14">
        <v>333.69336600000003</v>
      </c>
      <c r="M26" s="14">
        <v>348.66830099999999</v>
      </c>
      <c r="N26" s="14">
        <v>492.44335599999999</v>
      </c>
      <c r="O26" s="14">
        <v>435.32217200000002</v>
      </c>
      <c r="P26" s="14">
        <v>436.23092500000001</v>
      </c>
      <c r="Q26" s="14">
        <v>364.40589999999997</v>
      </c>
      <c r="R26" s="14">
        <v>2954.2465000000002</v>
      </c>
      <c r="S26" s="14">
        <v>528.77509999999995</v>
      </c>
      <c r="T26" s="14">
        <v>367.90219999999999</v>
      </c>
      <c r="U26" s="14">
        <v>296.66419999999999</v>
      </c>
      <c r="V26" s="14">
        <v>368.42680000000001</v>
      </c>
      <c r="W26" s="14">
        <v>426.17700000000002</v>
      </c>
      <c r="X26" s="14">
        <v>343.7063</v>
      </c>
      <c r="Y26" s="14">
        <v>364.54489999999998</v>
      </c>
      <c r="Z26" s="14">
        <v>350.28</v>
      </c>
      <c r="AA26" s="14">
        <v>336.08500700000002</v>
      </c>
      <c r="AB26" s="14">
        <v>283.20093600000001</v>
      </c>
      <c r="AC26" s="14">
        <v>341.77896800000002</v>
      </c>
      <c r="AD26" s="14">
        <v>322.38200499999999</v>
      </c>
      <c r="AE26" s="14">
        <v>302.61018200000001</v>
      </c>
    </row>
    <row r="27" spans="1:31" ht="13.5" customHeight="1" x14ac:dyDescent="0.15">
      <c r="A27" s="1"/>
      <c r="B27" s="16" t="s">
        <v>51</v>
      </c>
      <c r="C27" s="10">
        <v>285.56195170190978</v>
      </c>
      <c r="D27" s="11">
        <v>288.66490790616899</v>
      </c>
      <c r="E27" s="11">
        <v>309.24731270564888</v>
      </c>
      <c r="F27" s="11">
        <v>309.99410974277419</v>
      </c>
      <c r="G27" s="11">
        <v>449.74021194987705</v>
      </c>
      <c r="H27" s="11">
        <v>380.09451595710402</v>
      </c>
      <c r="I27" s="11">
        <v>406.35551101717806</v>
      </c>
      <c r="J27" s="11">
        <v>318.11997518357379</v>
      </c>
      <c r="K27" s="11">
        <v>318.03671498308199</v>
      </c>
      <c r="L27" s="11">
        <v>323.82054099999999</v>
      </c>
      <c r="M27" s="11">
        <v>312.98345799999998</v>
      </c>
      <c r="N27" s="11">
        <v>340.64484499999998</v>
      </c>
      <c r="O27" s="11">
        <v>422.06238500000001</v>
      </c>
      <c r="P27" s="11">
        <v>446.286948</v>
      </c>
      <c r="Q27" s="11">
        <v>411.4563</v>
      </c>
      <c r="R27" s="11">
        <v>561.35569999999996</v>
      </c>
      <c r="S27" s="11">
        <v>719.15539999999999</v>
      </c>
      <c r="T27" s="11">
        <v>816.11649999999997</v>
      </c>
      <c r="U27" s="11">
        <v>609.79409999999996</v>
      </c>
      <c r="V27" s="11">
        <v>588.15239999999994</v>
      </c>
      <c r="W27" s="11">
        <v>701.31949999999995</v>
      </c>
      <c r="X27" s="11">
        <v>620.22900000000004</v>
      </c>
      <c r="Y27" s="11">
        <v>676.78579999999999</v>
      </c>
      <c r="Z27" s="11">
        <v>672.98030000000006</v>
      </c>
      <c r="AA27" s="11">
        <v>579.33826499999998</v>
      </c>
      <c r="AB27" s="11">
        <v>530.00771899999995</v>
      </c>
      <c r="AC27" s="11">
        <v>656.86058800000001</v>
      </c>
      <c r="AD27" s="11">
        <v>852.40602799999999</v>
      </c>
      <c r="AE27" s="11">
        <v>1754.2881400000001</v>
      </c>
    </row>
    <row r="28" spans="1:31" ht="13.5" customHeight="1" x14ac:dyDescent="0.15">
      <c r="A28" s="1"/>
      <c r="B28" s="16" t="s">
        <v>52</v>
      </c>
      <c r="C28" s="13">
        <v>14549.4728875239</v>
      </c>
      <c r="D28" s="14">
        <v>14822.330127978099</v>
      </c>
      <c r="E28" s="14">
        <v>10972.462974292299</v>
      </c>
      <c r="F28" s="14">
        <v>13486.7332731079</v>
      </c>
      <c r="G28" s="14">
        <v>17812.361946703801</v>
      </c>
      <c r="H28" s="14">
        <v>19063.28319627931</v>
      </c>
      <c r="I28" s="14">
        <v>20565.844525402499</v>
      </c>
      <c r="J28" s="14">
        <v>19157.359322597309</v>
      </c>
      <c r="K28" s="14">
        <v>21594.713115173199</v>
      </c>
      <c r="L28" s="14">
        <v>22220.64272</v>
      </c>
      <c r="M28" s="14">
        <v>19608.851655999999</v>
      </c>
      <c r="N28" s="14">
        <v>19748.307465000002</v>
      </c>
      <c r="O28" s="14">
        <v>21008.421174999999</v>
      </c>
      <c r="P28" s="14">
        <v>20433.233877999999</v>
      </c>
      <c r="Q28" s="14">
        <v>22871.914799999999</v>
      </c>
      <c r="R28" s="14">
        <v>30321.443599999999</v>
      </c>
      <c r="S28" s="14">
        <v>29861.3681</v>
      </c>
      <c r="T28" s="14">
        <v>35933.546900000001</v>
      </c>
      <c r="U28" s="14">
        <v>28054.997899999998</v>
      </c>
      <c r="V28" s="14">
        <v>32531.003100000002</v>
      </c>
      <c r="W28" s="14">
        <v>36538.650699999998</v>
      </c>
      <c r="X28" s="14">
        <v>37893.117100000003</v>
      </c>
      <c r="Y28" s="14">
        <v>37238.671399999999</v>
      </c>
      <c r="Z28" s="14">
        <v>36782.424899999998</v>
      </c>
      <c r="AA28" s="14">
        <v>26600.898086000001</v>
      </c>
      <c r="AB28" s="14">
        <v>25493.522466999999</v>
      </c>
      <c r="AC28" s="14">
        <v>27564.417723999999</v>
      </c>
      <c r="AD28" s="14">
        <v>34536.638980000003</v>
      </c>
      <c r="AE28" s="14">
        <v>30388.249351999999</v>
      </c>
    </row>
    <row r="29" spans="1:31" ht="13.5" customHeight="1" x14ac:dyDescent="0.15">
      <c r="A29" s="1"/>
      <c r="B29" s="16" t="s">
        <v>53</v>
      </c>
      <c r="C29" s="10">
        <v>1915.46053977777</v>
      </c>
      <c r="D29" s="11">
        <v>2042.2666748622501</v>
      </c>
      <c r="E29" s="11">
        <v>1829.5053913088</v>
      </c>
      <c r="F29" s="11">
        <v>1769.4751772600998</v>
      </c>
      <c r="G29" s="11">
        <v>2120.1475141369101</v>
      </c>
      <c r="H29" s="11">
        <v>2394.6919257111404</v>
      </c>
      <c r="I29" s="11">
        <v>2587.5099194090599</v>
      </c>
      <c r="J29" s="11">
        <v>2534.3359681133784</v>
      </c>
      <c r="K29" s="11">
        <v>2763.2681289923203</v>
      </c>
      <c r="L29" s="11">
        <v>2506.0920150000002</v>
      </c>
      <c r="M29" s="11">
        <v>2132.2773550000002</v>
      </c>
      <c r="N29" s="11">
        <v>2147.6246409999999</v>
      </c>
      <c r="O29" s="11">
        <v>2271.3605090000001</v>
      </c>
      <c r="P29" s="11">
        <v>2704.8583619999999</v>
      </c>
      <c r="Q29" s="11">
        <v>3075.7572</v>
      </c>
      <c r="R29" s="11">
        <v>4232.6448</v>
      </c>
      <c r="S29" s="11">
        <v>2915.0663</v>
      </c>
      <c r="T29" s="11">
        <v>2967.6572000000001</v>
      </c>
      <c r="U29" s="11">
        <v>2336.0893999999998</v>
      </c>
      <c r="V29" s="11">
        <v>2746.2339000000002</v>
      </c>
      <c r="W29" s="11">
        <v>2722.7849999999999</v>
      </c>
      <c r="X29" s="11">
        <v>2117.8753999999999</v>
      </c>
      <c r="Y29" s="11">
        <v>2059.8085999999998</v>
      </c>
      <c r="Z29" s="11">
        <v>2184.2883999999999</v>
      </c>
      <c r="AA29" s="11">
        <v>1913.336984</v>
      </c>
      <c r="AB29" s="11">
        <v>1935.9321420000001</v>
      </c>
      <c r="AC29" s="11">
        <v>2025.136463</v>
      </c>
      <c r="AD29" s="11">
        <v>2112.555456</v>
      </c>
      <c r="AE29" s="11">
        <v>2007.475782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15.9548104275979</v>
      </c>
      <c r="F30" s="14">
        <v>71.84944441717397</v>
      </c>
      <c r="G30" s="14">
        <v>122.575427937884</v>
      </c>
      <c r="H30" s="14">
        <v>150.793950585202</v>
      </c>
      <c r="I30" s="14">
        <v>195.85506296897901</v>
      </c>
      <c r="J30" s="14">
        <v>173.70366062308611</v>
      </c>
      <c r="K30" s="14">
        <v>183.698692462417</v>
      </c>
      <c r="L30" s="14">
        <v>235.63977800000001</v>
      </c>
      <c r="M30" s="14">
        <v>293.613426</v>
      </c>
      <c r="N30" s="14">
        <v>301.98867799999999</v>
      </c>
      <c r="O30" s="14">
        <v>388.03795200000002</v>
      </c>
      <c r="P30" s="14">
        <v>392.217511</v>
      </c>
      <c r="Q30" s="14">
        <v>466.0736</v>
      </c>
      <c r="R30" s="14">
        <v>507.26</v>
      </c>
      <c r="S30" s="14">
        <v>753.10400000000004</v>
      </c>
      <c r="T30" s="14">
        <v>827.34</v>
      </c>
      <c r="U30" s="14">
        <v>578.77610000000004</v>
      </c>
      <c r="V30" s="14">
        <v>700.66729999999995</v>
      </c>
      <c r="W30" s="14">
        <v>858.21450000000004</v>
      </c>
      <c r="X30" s="14">
        <v>815.11239999999998</v>
      </c>
      <c r="Y30" s="14">
        <v>725.47519999999997</v>
      </c>
      <c r="Z30" s="14">
        <v>761.18470000000002</v>
      </c>
      <c r="AA30" s="14">
        <v>675.18224399999997</v>
      </c>
      <c r="AB30" s="14">
        <v>714.20992100000001</v>
      </c>
      <c r="AC30" s="14">
        <v>774.82550900000001</v>
      </c>
      <c r="AD30" s="14">
        <v>812.60387200000002</v>
      </c>
      <c r="AE30" s="14">
        <v>1368.0193159999999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84.981941960320299</v>
      </c>
      <c r="F31" s="11">
        <v>137.55765578584513</v>
      </c>
      <c r="G31" s="11">
        <v>192.84888199253299</v>
      </c>
      <c r="H31" s="11">
        <v>217.506267167582</v>
      </c>
      <c r="I31" s="11">
        <v>265.05853495862897</v>
      </c>
      <c r="J31" s="11">
        <v>225.90746243128402</v>
      </c>
      <c r="K31" s="11">
        <v>229.24163076144799</v>
      </c>
      <c r="L31" s="11">
        <v>238.75914</v>
      </c>
      <c r="M31" s="11">
        <v>227.65167099999999</v>
      </c>
      <c r="N31" s="11">
        <v>272.26002099999999</v>
      </c>
      <c r="O31" s="11">
        <v>260.32660800000002</v>
      </c>
      <c r="P31" s="11">
        <v>282.19275800000003</v>
      </c>
      <c r="Q31" s="11">
        <v>300.43979999999999</v>
      </c>
      <c r="R31" s="11">
        <v>355.70490000000001</v>
      </c>
      <c r="S31" s="11">
        <v>404.2165</v>
      </c>
      <c r="T31" s="11">
        <v>404.02480000000003</v>
      </c>
      <c r="U31" s="11">
        <v>270.15350000000001</v>
      </c>
      <c r="V31" s="11">
        <v>328.952</v>
      </c>
      <c r="W31" s="11">
        <v>377.13049999999998</v>
      </c>
      <c r="X31" s="11">
        <v>333.04629999999997</v>
      </c>
      <c r="Y31" s="11">
        <v>316.01620000000003</v>
      </c>
      <c r="Z31" s="11">
        <v>396.05340000000001</v>
      </c>
      <c r="AA31" s="11">
        <v>309.00061399999998</v>
      </c>
      <c r="AB31" s="11">
        <v>329.22313700000001</v>
      </c>
      <c r="AC31" s="11">
        <v>350.57570600000003</v>
      </c>
      <c r="AD31" s="11">
        <v>438.33299399999999</v>
      </c>
      <c r="AE31" s="11">
        <v>356.161272</v>
      </c>
    </row>
    <row r="32" spans="1:31" ht="13.5" customHeight="1" x14ac:dyDescent="0.15">
      <c r="A32" s="1"/>
      <c r="B32" s="16" t="s">
        <v>56</v>
      </c>
      <c r="C32" s="13">
        <v>7772.791577023454</v>
      </c>
      <c r="D32" s="14">
        <v>7963.646630151321</v>
      </c>
      <c r="E32" s="14">
        <v>6069.4144669123607</v>
      </c>
      <c r="F32" s="14">
        <v>7346.6046651795696</v>
      </c>
      <c r="G32" s="14">
        <v>9007.5204036626437</v>
      </c>
      <c r="H32" s="14">
        <v>9789.3398604728209</v>
      </c>
      <c r="I32" s="14">
        <v>9960.6174454494922</v>
      </c>
      <c r="J32" s="14">
        <v>10695.4215590613</v>
      </c>
      <c r="K32" s="14">
        <v>11978.5162961893</v>
      </c>
      <c r="L32" s="14">
        <v>12285.369618999999</v>
      </c>
      <c r="M32" s="14">
        <v>10715.293841000001</v>
      </c>
      <c r="N32" s="14">
        <v>11749.237313</v>
      </c>
      <c r="O32" s="14">
        <v>13564.747825</v>
      </c>
      <c r="P32" s="14">
        <v>15335.561152</v>
      </c>
      <c r="Q32" s="14">
        <v>19163.060087000002</v>
      </c>
      <c r="R32" s="14">
        <v>22713.063526000002</v>
      </c>
      <c r="S32" s="14">
        <v>19683.043823</v>
      </c>
      <c r="T32" s="14">
        <v>18630.493399999999</v>
      </c>
      <c r="U32" s="14">
        <v>14123.7178</v>
      </c>
      <c r="V32" s="14">
        <v>14833.4022</v>
      </c>
      <c r="W32" s="14">
        <v>15139.7497</v>
      </c>
      <c r="X32" s="14">
        <v>12947.099399999999</v>
      </c>
      <c r="Y32" s="14">
        <v>13186.487999999999</v>
      </c>
      <c r="Z32" s="14">
        <v>14512.977199999999</v>
      </c>
      <c r="AA32" s="14">
        <v>13507.987558000001</v>
      </c>
      <c r="AB32" s="14">
        <v>13029.68511</v>
      </c>
      <c r="AC32" s="14">
        <v>13465.084290999999</v>
      </c>
      <c r="AD32" s="14">
        <v>13976.374312</v>
      </c>
      <c r="AE32" s="14">
        <v>13675.880247999999</v>
      </c>
    </row>
    <row r="33" spans="1:31" ht="13.5" customHeight="1" x14ac:dyDescent="0.15">
      <c r="A33" s="1"/>
      <c r="B33" s="15" t="s">
        <v>57</v>
      </c>
      <c r="C33" s="10">
        <v>2386.6140829553779</v>
      </c>
      <c r="D33" s="11">
        <v>2424.186450406271</v>
      </c>
      <c r="E33" s="11">
        <v>2399.26041385388</v>
      </c>
      <c r="F33" s="11">
        <v>2946.916738827852</v>
      </c>
      <c r="G33" s="11">
        <v>3311.9642170149295</v>
      </c>
      <c r="H33" s="11">
        <v>3865.5162405791102</v>
      </c>
      <c r="I33" s="11">
        <v>4019.2696394394784</v>
      </c>
      <c r="J33" s="11">
        <v>3719.0053684506488</v>
      </c>
      <c r="K33" s="11">
        <v>3488.3783960260803</v>
      </c>
      <c r="L33" s="11">
        <v>4056.5961309999998</v>
      </c>
      <c r="M33" s="11">
        <v>3344.6775309999998</v>
      </c>
      <c r="N33" s="11">
        <v>3194.0849370000001</v>
      </c>
      <c r="O33" s="11">
        <v>3755.1985140000002</v>
      </c>
      <c r="P33" s="11">
        <v>4406.5518689999999</v>
      </c>
      <c r="Q33" s="11">
        <v>4730.4121999999998</v>
      </c>
      <c r="R33" s="11">
        <v>5039.2151000000003</v>
      </c>
      <c r="S33" s="11">
        <v>6589.6836999999996</v>
      </c>
      <c r="T33" s="11">
        <v>7581.6940000000004</v>
      </c>
      <c r="U33" s="11">
        <v>4432.7281999999996</v>
      </c>
      <c r="V33" s="11">
        <v>4977.8149000000003</v>
      </c>
      <c r="W33" s="11">
        <v>6613.8717999999999</v>
      </c>
      <c r="X33" s="11">
        <v>6725.1576999999997</v>
      </c>
      <c r="Y33" s="11">
        <v>5743.9052000000001</v>
      </c>
      <c r="Z33" s="11">
        <v>5758.5763999999999</v>
      </c>
      <c r="AA33" s="11">
        <v>5607.5316220000004</v>
      </c>
      <c r="AB33" s="11">
        <v>5302.2294350000002</v>
      </c>
      <c r="AC33" s="11">
        <v>5765.9259849999999</v>
      </c>
      <c r="AD33" s="11">
        <v>5896.7071249999999</v>
      </c>
      <c r="AE33" s="11">
        <v>5529.03557</v>
      </c>
    </row>
    <row r="34" spans="1:31" ht="13.5" customHeight="1" x14ac:dyDescent="0.15">
      <c r="A34" s="1"/>
      <c r="B34" s="15" t="s">
        <v>58</v>
      </c>
      <c r="C34" s="13">
        <v>2996.1279395913502</v>
      </c>
      <c r="D34" s="14">
        <v>2780.5092121213002</v>
      </c>
      <c r="E34" s="14">
        <v>2763.9816977609503</v>
      </c>
      <c r="F34" s="14">
        <v>2928.95821905605</v>
      </c>
      <c r="G34" s="14">
        <v>2856.7922849257498</v>
      </c>
      <c r="H34" s="14">
        <v>3073.8962576708414</v>
      </c>
      <c r="I34" s="14">
        <v>3532.2263494578315</v>
      </c>
      <c r="J34" s="14">
        <v>3604.6596211403289</v>
      </c>
      <c r="K34" s="14">
        <v>4138.0130737450199</v>
      </c>
      <c r="L34" s="14">
        <v>5302.2083990000001</v>
      </c>
      <c r="M34" s="14">
        <v>4646.8404879999998</v>
      </c>
      <c r="N34" s="14">
        <v>4705.0427120000004</v>
      </c>
      <c r="O34" s="14">
        <v>5338.8781490000001</v>
      </c>
      <c r="P34" s="14">
        <v>6109.3027160000001</v>
      </c>
      <c r="Q34" s="14">
        <v>5196.4684999999999</v>
      </c>
      <c r="R34" s="14">
        <v>6224.268</v>
      </c>
      <c r="S34" s="14">
        <v>5851.1898000000001</v>
      </c>
      <c r="T34" s="14">
        <v>5849.7956000000004</v>
      </c>
      <c r="U34" s="14">
        <v>5376.4894999999997</v>
      </c>
      <c r="V34" s="14">
        <v>6780.9821000000002</v>
      </c>
      <c r="W34" s="14">
        <v>8163.0019000000002</v>
      </c>
      <c r="X34" s="14">
        <v>6822.0402999999997</v>
      </c>
      <c r="Y34" s="14">
        <v>6155.9829</v>
      </c>
      <c r="Z34" s="14">
        <v>6266.6121000000003</v>
      </c>
      <c r="AA34" s="14">
        <v>5824.7896909999999</v>
      </c>
      <c r="AB34" s="14">
        <v>6241.95514</v>
      </c>
      <c r="AC34" s="14">
        <v>6231.7062740000001</v>
      </c>
      <c r="AD34" s="14">
        <v>7308.0907070000003</v>
      </c>
      <c r="AE34" s="14">
        <v>6726.9107800000002</v>
      </c>
    </row>
    <row r="35" spans="1:31" ht="13.5" customHeight="1" x14ac:dyDescent="0.15">
      <c r="A35" s="1"/>
      <c r="B35" s="15" t="s">
        <v>59</v>
      </c>
      <c r="C35" s="10">
        <v>2447.77725569326</v>
      </c>
      <c r="D35" s="11">
        <v>2824.9035214386422</v>
      </c>
      <c r="E35" s="11">
        <v>3194.8309964212981</v>
      </c>
      <c r="F35" s="11">
        <v>3541.3806854579302</v>
      </c>
      <c r="G35" s="11">
        <v>4188.5404236498389</v>
      </c>
      <c r="H35" s="11">
        <v>4569.5570161690302</v>
      </c>
      <c r="I35" s="11">
        <v>5264.8509413123402</v>
      </c>
      <c r="J35" s="11">
        <v>4466.8775793469904</v>
      </c>
      <c r="K35" s="11">
        <v>3751.77507938692</v>
      </c>
      <c r="L35" s="11">
        <v>4047.8427219999999</v>
      </c>
      <c r="M35" s="11">
        <v>3889.3131640000001</v>
      </c>
      <c r="N35" s="11">
        <v>3783.3309359999998</v>
      </c>
      <c r="O35" s="11">
        <v>4087.1645239999998</v>
      </c>
      <c r="P35" s="11">
        <v>4846.5103779999999</v>
      </c>
      <c r="Q35" s="11">
        <v>5354.4835999999996</v>
      </c>
      <c r="R35" s="11">
        <v>4983.1594999999998</v>
      </c>
      <c r="S35" s="11">
        <v>5065.2139999999999</v>
      </c>
      <c r="T35" s="11">
        <v>7079.3734000000004</v>
      </c>
      <c r="U35" s="11">
        <v>5242.2321000000002</v>
      </c>
      <c r="V35" s="11">
        <v>6498.1893</v>
      </c>
      <c r="W35" s="11">
        <v>8737.3202000000001</v>
      </c>
      <c r="X35" s="11">
        <v>8750.3827000000001</v>
      </c>
      <c r="Y35" s="11">
        <v>13638.757799999999</v>
      </c>
      <c r="Z35" s="11">
        <v>11613.995500000001</v>
      </c>
      <c r="AA35" s="11">
        <v>9571.6972000000005</v>
      </c>
      <c r="AB35" s="11">
        <v>9007.0451420000009</v>
      </c>
      <c r="AC35" s="11">
        <v>9338.6560059999993</v>
      </c>
      <c r="AD35" s="11">
        <v>10323.623208999999</v>
      </c>
      <c r="AE35" s="11">
        <v>11225.915215000001</v>
      </c>
    </row>
    <row r="36" spans="1:31" ht="13.5" customHeight="1" x14ac:dyDescent="0.15">
      <c r="A36" s="1"/>
      <c r="B36" s="15" t="s">
        <v>60</v>
      </c>
      <c r="C36" s="13">
        <v>27.188550459455985</v>
      </c>
      <c r="D36" s="14">
        <v>14.8478028759738</v>
      </c>
      <c r="E36" s="14">
        <v>21.762078106958686</v>
      </c>
      <c r="F36" s="14">
        <v>24.210111055826893</v>
      </c>
      <c r="G36" s="14">
        <v>25.176595888240801</v>
      </c>
      <c r="H36" s="14">
        <v>22.072747376103401</v>
      </c>
      <c r="I36" s="14">
        <v>34.592861807968305</v>
      </c>
      <c r="J36" s="14">
        <v>54.154527759646477</v>
      </c>
      <c r="K36" s="14">
        <v>31.699658537161501</v>
      </c>
      <c r="L36" s="14">
        <v>59.114589000000002</v>
      </c>
      <c r="M36" s="14">
        <v>28.262961000000001</v>
      </c>
      <c r="N36" s="14">
        <v>19.006003</v>
      </c>
      <c r="O36" s="14">
        <v>24.033480000000001</v>
      </c>
      <c r="P36" s="14">
        <v>28.022093000000002</v>
      </c>
      <c r="Q36" s="14">
        <v>28.114899999999999</v>
      </c>
      <c r="R36" s="14">
        <v>37.637999999999998</v>
      </c>
      <c r="S36" s="14">
        <v>33.317399999999999</v>
      </c>
      <c r="T36" s="14">
        <v>38.787100000000002</v>
      </c>
      <c r="U36" s="14">
        <v>39.771000000000001</v>
      </c>
      <c r="V36" s="14">
        <v>46.498399999999997</v>
      </c>
      <c r="W36" s="14">
        <v>58.109499999999997</v>
      </c>
      <c r="X36" s="14">
        <v>68.636300000000006</v>
      </c>
      <c r="Y36" s="14">
        <v>90.443399999999997</v>
      </c>
      <c r="Z36" s="14">
        <v>85.435900000000004</v>
      </c>
      <c r="AA36" s="14">
        <v>68.978969000000006</v>
      </c>
      <c r="AB36" s="14">
        <v>56.252496999999998</v>
      </c>
      <c r="AC36" s="14">
        <v>68.922916000000001</v>
      </c>
      <c r="AD36" s="14">
        <v>82.786111000000005</v>
      </c>
      <c r="AE36" s="14">
        <v>116.96998499999999</v>
      </c>
    </row>
    <row r="37" spans="1:31" ht="13.5" customHeight="1" x14ac:dyDescent="0.15">
      <c r="A37" s="1"/>
      <c r="B37" s="15" t="s">
        <v>61</v>
      </c>
      <c r="C37" s="10"/>
      <c r="D37" s="11"/>
      <c r="E37" s="11">
        <v>431.79534173445285</v>
      </c>
      <c r="F37" s="11">
        <v>574.75934694570617</v>
      </c>
      <c r="G37" s="11">
        <v>895.11450414665671</v>
      </c>
      <c r="H37" s="11">
        <v>1118.4321391508711</v>
      </c>
      <c r="I37" s="11">
        <v>1210.1122360474001</v>
      </c>
      <c r="J37" s="11">
        <v>1216.93040900096</v>
      </c>
      <c r="K37" s="11">
        <v>1194.69379886464</v>
      </c>
      <c r="L37" s="11">
        <v>1402.692636</v>
      </c>
      <c r="M37" s="11">
        <v>1553.223297</v>
      </c>
      <c r="N37" s="11">
        <v>1548.610688</v>
      </c>
      <c r="O37" s="11">
        <v>1635.005799</v>
      </c>
      <c r="P37" s="11">
        <v>1661.279767</v>
      </c>
      <c r="Q37" s="11">
        <v>1934.7158999999999</v>
      </c>
      <c r="R37" s="11">
        <v>2878.3135000000002</v>
      </c>
      <c r="S37" s="11">
        <v>2755.6774</v>
      </c>
      <c r="T37" s="11">
        <v>2791.4720000000002</v>
      </c>
      <c r="U37" s="11">
        <v>2195.9470999999999</v>
      </c>
      <c r="V37" s="11">
        <v>2731.8730999999998</v>
      </c>
      <c r="W37" s="11">
        <v>2993.0590000000002</v>
      </c>
      <c r="X37" s="11">
        <v>2788.4079000000002</v>
      </c>
      <c r="Y37" s="11">
        <v>2930.1851999999999</v>
      </c>
      <c r="Z37" s="11">
        <v>3364.7116000000001</v>
      </c>
      <c r="AA37" s="11">
        <v>2967.091152</v>
      </c>
      <c r="AB37" s="11">
        <v>2892.9281759999999</v>
      </c>
      <c r="AC37" s="11">
        <v>2741.6596500000001</v>
      </c>
      <c r="AD37" s="11">
        <v>2952.1793990000001</v>
      </c>
      <c r="AE37" s="11">
        <v>2808.6738780000001</v>
      </c>
    </row>
    <row r="38" spans="1:31" ht="13.5" customHeight="1" x14ac:dyDescent="0.15">
      <c r="A38" s="1"/>
      <c r="B38" s="15" t="s">
        <v>62</v>
      </c>
      <c r="C38" s="13">
        <v>2493.9572911076398</v>
      </c>
      <c r="D38" s="14">
        <v>2734.8049783456081</v>
      </c>
      <c r="E38" s="14">
        <v>2194.6905765897004</v>
      </c>
      <c r="F38" s="14">
        <v>2500.91041852119</v>
      </c>
      <c r="G38" s="14">
        <v>2993.0083907032117</v>
      </c>
      <c r="H38" s="14">
        <v>3138.900796383658</v>
      </c>
      <c r="I38" s="14">
        <v>3057.8343220885699</v>
      </c>
      <c r="J38" s="14">
        <v>3070.5721533508281</v>
      </c>
      <c r="K38" s="14">
        <v>3341.314738122901</v>
      </c>
      <c r="L38" s="14">
        <v>3458.3093170000002</v>
      </c>
      <c r="M38" s="14">
        <v>3007.0931799999998</v>
      </c>
      <c r="N38" s="14">
        <v>3826.6959400000001</v>
      </c>
      <c r="O38" s="14">
        <v>3349.5350920000001</v>
      </c>
      <c r="P38" s="14">
        <v>3312.0910090000002</v>
      </c>
      <c r="Q38" s="14">
        <v>4089.7426999999998</v>
      </c>
      <c r="R38" s="14">
        <v>6862.51</v>
      </c>
      <c r="S38" s="14">
        <v>4214.7678999999998</v>
      </c>
      <c r="T38" s="14">
        <v>4656.6763000000001</v>
      </c>
      <c r="U38" s="14">
        <v>3762.8760000000002</v>
      </c>
      <c r="V38" s="14">
        <v>4114.8894</v>
      </c>
      <c r="W38" s="14">
        <v>4687.0793999999996</v>
      </c>
      <c r="X38" s="14">
        <v>4322.6988000000001</v>
      </c>
      <c r="Y38" s="14">
        <v>4519.6993000000002</v>
      </c>
      <c r="Z38" s="14">
        <v>4577.1003000000001</v>
      </c>
      <c r="AA38" s="14">
        <v>3496.2277180000001</v>
      </c>
      <c r="AB38" s="14">
        <v>3361.016091</v>
      </c>
      <c r="AC38" s="14">
        <v>3522.7649609999999</v>
      </c>
      <c r="AD38" s="14">
        <v>3664.516012</v>
      </c>
      <c r="AE38" s="14">
        <v>3403.005944</v>
      </c>
    </row>
    <row r="39" spans="1:31" ht="13.5" customHeight="1" x14ac:dyDescent="0.15">
      <c r="A39" s="1"/>
      <c r="B39" s="15" t="s">
        <v>63</v>
      </c>
      <c r="C39" s="10">
        <v>170.07658002655501</v>
      </c>
      <c r="D39" s="11">
        <v>161.75423821027101</v>
      </c>
      <c r="E39" s="11">
        <v>221.10357523527088</v>
      </c>
      <c r="F39" s="11">
        <v>170.69135098322499</v>
      </c>
      <c r="G39" s="11">
        <v>217.9340499007759</v>
      </c>
      <c r="H39" s="11">
        <v>240.405537251488</v>
      </c>
      <c r="I39" s="11">
        <v>260.69678249474401</v>
      </c>
      <c r="J39" s="11">
        <v>270.67472310885893</v>
      </c>
      <c r="K39" s="11">
        <v>265.81183863668599</v>
      </c>
      <c r="L39" s="11">
        <v>299.73397199999999</v>
      </c>
      <c r="M39" s="11">
        <v>227.01883900000001</v>
      </c>
      <c r="N39" s="11">
        <v>212.439223</v>
      </c>
      <c r="O39" s="11">
        <v>239.243054</v>
      </c>
      <c r="P39" s="11">
        <v>314.83857</v>
      </c>
      <c r="Q39" s="11">
        <v>315.93959999999998</v>
      </c>
      <c r="R39" s="11">
        <v>327.983</v>
      </c>
      <c r="S39" s="11">
        <v>388.62709999999998</v>
      </c>
      <c r="T39" s="11">
        <v>326.10809999999998</v>
      </c>
      <c r="U39" s="11">
        <v>184.76140000000001</v>
      </c>
      <c r="V39" s="11">
        <v>188.0198</v>
      </c>
      <c r="W39" s="11">
        <v>222.339</v>
      </c>
      <c r="X39" s="11">
        <v>276.98340000000002</v>
      </c>
      <c r="Y39" s="11">
        <v>234.2953</v>
      </c>
      <c r="Z39" s="11">
        <v>262.43060000000003</v>
      </c>
      <c r="AA39" s="11">
        <v>310.593549</v>
      </c>
      <c r="AB39" s="11">
        <v>755.52310199999999</v>
      </c>
      <c r="AC39" s="11">
        <v>511.63282700000002</v>
      </c>
      <c r="AD39" s="11">
        <v>430.06608799999998</v>
      </c>
      <c r="AE39" s="11">
        <v>386.07707499999998</v>
      </c>
    </row>
    <row r="40" spans="1:31" ht="13.5" customHeight="1" x14ac:dyDescent="0.15">
      <c r="A40" s="1"/>
      <c r="B40" s="15" t="s">
        <v>64</v>
      </c>
      <c r="C40" s="13">
        <v>934.85120163000738</v>
      </c>
      <c r="D40" s="14">
        <v>1028.9677588087898</v>
      </c>
      <c r="E40" s="14">
        <v>1315.3557173966201</v>
      </c>
      <c r="F40" s="14">
        <v>1576.6448887793897</v>
      </c>
      <c r="G40" s="14">
        <v>1751.9000971513099</v>
      </c>
      <c r="H40" s="14">
        <v>1978.5989885783899</v>
      </c>
      <c r="I40" s="14">
        <v>1930.5619820248498</v>
      </c>
      <c r="J40" s="14">
        <v>1804.0154671507698</v>
      </c>
      <c r="K40" s="14">
        <v>2098.2782382017999</v>
      </c>
      <c r="L40" s="14">
        <v>2300.247359</v>
      </c>
      <c r="M40" s="14">
        <v>1965.3642460000001</v>
      </c>
      <c r="N40" s="14">
        <v>2152.111609</v>
      </c>
      <c r="O40" s="14">
        <v>2247.7438619999998</v>
      </c>
      <c r="P40" s="14">
        <v>2554.9387849999998</v>
      </c>
      <c r="Q40" s="14">
        <v>2334.8415</v>
      </c>
      <c r="R40" s="14">
        <v>2265.5016000000001</v>
      </c>
      <c r="S40" s="14">
        <v>2305.3796000000002</v>
      </c>
      <c r="T40" s="14">
        <v>2202.5861</v>
      </c>
      <c r="U40" s="14">
        <v>1597.1207999999999</v>
      </c>
      <c r="V40" s="14">
        <v>1912.1126999999999</v>
      </c>
      <c r="W40" s="14">
        <v>2333.7770999999998</v>
      </c>
      <c r="X40" s="14">
        <v>2097.1790000000001</v>
      </c>
      <c r="Y40" s="14">
        <v>1947.585</v>
      </c>
      <c r="Z40" s="14">
        <v>1668.0545999999999</v>
      </c>
      <c r="AA40" s="14">
        <v>1450.378305</v>
      </c>
      <c r="AB40" s="14">
        <v>1482.5627320000001</v>
      </c>
      <c r="AC40" s="14">
        <v>1538.405874</v>
      </c>
      <c r="AD40" s="14">
        <v>1458.180175</v>
      </c>
      <c r="AE40" s="14">
        <v>1870.623159</v>
      </c>
    </row>
    <row r="41" spans="1:31" ht="13.5" customHeight="1" x14ac:dyDescent="0.15">
      <c r="A41" s="1"/>
      <c r="B41" s="15" t="s">
        <v>65</v>
      </c>
      <c r="C41" s="10">
        <v>3989.9770674271917</v>
      </c>
      <c r="D41" s="11">
        <v>3914.71655217328</v>
      </c>
      <c r="E41" s="11">
        <v>3980.3780339204204</v>
      </c>
      <c r="F41" s="11">
        <v>4590.9089795964201</v>
      </c>
      <c r="G41" s="11">
        <v>5972.1858637564301</v>
      </c>
      <c r="H41" s="11">
        <v>6667.7448291033088</v>
      </c>
      <c r="I41" s="11">
        <v>6877.0607139706399</v>
      </c>
      <c r="J41" s="11">
        <v>5317.5217551994001</v>
      </c>
      <c r="K41" s="11">
        <v>5340.8093280770081</v>
      </c>
      <c r="L41" s="11">
        <v>5552.4591989999999</v>
      </c>
      <c r="M41" s="11">
        <v>5341.6631049999996</v>
      </c>
      <c r="N41" s="11">
        <v>5407.8073919999997</v>
      </c>
      <c r="O41" s="11">
        <v>6114.542931</v>
      </c>
      <c r="P41" s="11">
        <v>6966.0036449999998</v>
      </c>
      <c r="Q41" s="11">
        <v>6830.3919999999998</v>
      </c>
      <c r="R41" s="11">
        <v>7285.0533999999998</v>
      </c>
      <c r="S41" s="11">
        <v>7475.4192999999996</v>
      </c>
      <c r="T41" s="11">
        <v>6871.8446999999996</v>
      </c>
      <c r="U41" s="11">
        <v>5090.3814000000002</v>
      </c>
      <c r="V41" s="11">
        <v>6393.3189000000002</v>
      </c>
      <c r="W41" s="11">
        <v>6960.8546999999999</v>
      </c>
      <c r="X41" s="11">
        <v>7085.5375999999997</v>
      </c>
      <c r="Y41" s="11">
        <v>6870.8163999999997</v>
      </c>
      <c r="Z41" s="11">
        <v>6951.3064000000004</v>
      </c>
      <c r="AA41" s="11">
        <v>6458.8008440000003</v>
      </c>
      <c r="AB41" s="11">
        <v>6404.6534309999997</v>
      </c>
      <c r="AC41" s="11">
        <v>7369.5368189999999</v>
      </c>
      <c r="AD41" s="11">
        <v>8380.5599189999994</v>
      </c>
      <c r="AE41" s="11">
        <v>8340.8549110000004</v>
      </c>
    </row>
    <row r="42" spans="1:31" ht="13.5" customHeight="1" x14ac:dyDescent="0.15">
      <c r="A42" s="1"/>
      <c r="B42" s="15" t="s">
        <v>66</v>
      </c>
      <c r="C42" s="13">
        <v>1385.3935448809505</v>
      </c>
      <c r="D42" s="14">
        <v>1147.9284921365099</v>
      </c>
      <c r="E42" s="14">
        <v>1194.901062674991</v>
      </c>
      <c r="F42" s="14">
        <v>1569.9616599816202</v>
      </c>
      <c r="G42" s="14">
        <v>1850.73183803864</v>
      </c>
      <c r="H42" s="14">
        <v>2037.6817980630501</v>
      </c>
      <c r="I42" s="14">
        <v>2000.98480090011</v>
      </c>
      <c r="J42" s="14">
        <v>1130.510905789949</v>
      </c>
      <c r="K42" s="14">
        <v>1532.7572737811699</v>
      </c>
      <c r="L42" s="14">
        <v>2050.6489489999999</v>
      </c>
      <c r="M42" s="14">
        <v>1832.9564740000001</v>
      </c>
      <c r="N42" s="14">
        <v>2226.2971120000002</v>
      </c>
      <c r="O42" s="14">
        <v>2388.7666330000002</v>
      </c>
      <c r="P42" s="14">
        <v>2662.4000529999998</v>
      </c>
      <c r="Q42" s="14">
        <v>2998.9733999999999</v>
      </c>
      <c r="R42" s="14">
        <v>3050.4888000000001</v>
      </c>
      <c r="S42" s="14">
        <v>3509.7602000000002</v>
      </c>
      <c r="T42" s="14">
        <v>4359.1720999999998</v>
      </c>
      <c r="U42" s="14">
        <v>3098.2377000000001</v>
      </c>
      <c r="V42" s="14">
        <v>3304.5171</v>
      </c>
      <c r="W42" s="14">
        <v>3908.6943000000001</v>
      </c>
      <c r="X42" s="14">
        <v>7087.9895999999999</v>
      </c>
      <c r="Y42" s="14">
        <v>7443.7631000000001</v>
      </c>
      <c r="Z42" s="14">
        <v>6735.799</v>
      </c>
      <c r="AA42" s="14">
        <v>7143.8864990000002</v>
      </c>
      <c r="AB42" s="14">
        <v>5958.1751329999997</v>
      </c>
      <c r="AC42" s="14">
        <v>7496.2625049999997</v>
      </c>
      <c r="AD42" s="14">
        <v>7794.5352549999998</v>
      </c>
      <c r="AE42" s="14">
        <v>4804.2114270000002</v>
      </c>
    </row>
    <row r="43" spans="1:31" ht="13.5" customHeight="1" x14ac:dyDescent="0.15">
      <c r="A43" s="1"/>
      <c r="B43" s="15" t="s">
        <v>67</v>
      </c>
      <c r="C43" s="10">
        <v>459.62562418046923</v>
      </c>
      <c r="D43" s="11">
        <v>466.37467820304698</v>
      </c>
      <c r="E43" s="11">
        <v>499.46763340559488</v>
      </c>
      <c r="F43" s="11">
        <v>630.74103540882595</v>
      </c>
      <c r="G43" s="11">
        <v>686.89715853121822</v>
      </c>
      <c r="H43" s="11">
        <v>734.67363693251184</v>
      </c>
      <c r="I43" s="11">
        <v>669.74586607714696</v>
      </c>
      <c r="J43" s="11">
        <v>572.53070195230862</v>
      </c>
      <c r="K43" s="11">
        <v>524.18273729929297</v>
      </c>
      <c r="L43" s="11">
        <v>460.48463800000002</v>
      </c>
      <c r="M43" s="11">
        <v>448.34515399999998</v>
      </c>
      <c r="N43" s="11">
        <v>469.92495000000002</v>
      </c>
      <c r="O43" s="11">
        <v>577.03337799999997</v>
      </c>
      <c r="P43" s="11">
        <v>750.55374600000005</v>
      </c>
      <c r="Q43" s="11">
        <v>713.68910000000005</v>
      </c>
      <c r="R43" s="11">
        <v>648.33590000000004</v>
      </c>
      <c r="S43" s="11">
        <v>676.19259999999997</v>
      </c>
      <c r="T43" s="11">
        <v>657.03129999999999</v>
      </c>
      <c r="U43" s="11">
        <v>500.57639999999998</v>
      </c>
      <c r="V43" s="11">
        <v>585.69600000000003</v>
      </c>
      <c r="W43" s="11">
        <v>784.35</v>
      </c>
      <c r="X43" s="11">
        <v>879.69399999999996</v>
      </c>
      <c r="Y43" s="11">
        <v>898.71429999999998</v>
      </c>
      <c r="Z43" s="11">
        <v>1009.4061</v>
      </c>
      <c r="AA43" s="11">
        <v>840.29374700000005</v>
      </c>
      <c r="AB43" s="11">
        <v>953.24205900000004</v>
      </c>
      <c r="AC43" s="11">
        <v>1116.7723209999999</v>
      </c>
      <c r="AD43" s="11">
        <v>1203.6489180000001</v>
      </c>
      <c r="AE43" s="11">
        <v>1071.8565920000001</v>
      </c>
    </row>
    <row r="44" spans="1:31" ht="13.5" customHeight="1" x14ac:dyDescent="0.15">
      <c r="A44" s="1"/>
      <c r="B44" s="15" t="s">
        <v>68</v>
      </c>
      <c r="C44" s="13">
        <v>2328.3966878319602</v>
      </c>
      <c r="D44" s="14">
        <v>2508.3542176891901</v>
      </c>
      <c r="E44" s="14">
        <v>2252.3043062566599</v>
      </c>
      <c r="F44" s="14">
        <v>3083.6935042836112</v>
      </c>
      <c r="G44" s="14">
        <v>3092.5410691726997</v>
      </c>
      <c r="H44" s="14">
        <v>3228.5914694948601</v>
      </c>
      <c r="I44" s="14">
        <v>4523.3054595606245</v>
      </c>
      <c r="J44" s="14">
        <v>4533.817208015058</v>
      </c>
      <c r="K44" s="14">
        <v>3397.1369598281899</v>
      </c>
      <c r="L44" s="14">
        <v>3144.2656350000002</v>
      </c>
      <c r="M44" s="14">
        <v>2731.6946029999999</v>
      </c>
      <c r="N44" s="14">
        <v>2725.5489600000001</v>
      </c>
      <c r="O44" s="14">
        <v>3140.2656470000002</v>
      </c>
      <c r="P44" s="14">
        <v>3583.7685569999999</v>
      </c>
      <c r="Q44" s="14">
        <v>3971.4938000000002</v>
      </c>
      <c r="R44" s="14">
        <v>3809.1170000000002</v>
      </c>
      <c r="S44" s="14">
        <v>5345.1904999999997</v>
      </c>
      <c r="T44" s="14">
        <v>4950.4751999999999</v>
      </c>
      <c r="U44" s="14">
        <v>4074.1855999999998</v>
      </c>
      <c r="V44" s="14">
        <v>4375.5986000000003</v>
      </c>
      <c r="W44" s="14">
        <v>5019.8810999999996</v>
      </c>
      <c r="X44" s="14">
        <v>5300.5748999999996</v>
      </c>
      <c r="Y44" s="14">
        <v>5121.5941000000003</v>
      </c>
      <c r="Z44" s="14">
        <v>5795.3136000000004</v>
      </c>
      <c r="AA44" s="14">
        <v>4765.0630860000001</v>
      </c>
      <c r="AB44" s="14">
        <v>4144.297748</v>
      </c>
      <c r="AC44" s="14">
        <v>3857.7177430000002</v>
      </c>
      <c r="AD44" s="14">
        <v>4599.1869219999999</v>
      </c>
      <c r="AE44" s="14">
        <v>4668.6922590000004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7.9799959999999999</v>
      </c>
      <c r="O45" s="11">
        <v>8.135059</v>
      </c>
      <c r="P45" s="11">
        <v>14.003538000000001</v>
      </c>
      <c r="Q45" s="11">
        <v>17.956432</v>
      </c>
      <c r="R45" s="11">
        <v>12.469576999999999</v>
      </c>
      <c r="S45" s="11">
        <v>14.406756</v>
      </c>
      <c r="T45" s="11">
        <v>21.827895000000002</v>
      </c>
      <c r="U45" s="11">
        <v>15.223672000000001</v>
      </c>
      <c r="V45" s="11">
        <v>10.562234999999999</v>
      </c>
      <c r="W45" s="11">
        <v>8.3300429999999999</v>
      </c>
      <c r="X45" s="11">
        <v>5.0067380000000004</v>
      </c>
      <c r="Y45" s="11">
        <v>7.7664679999999997</v>
      </c>
      <c r="Z45" s="11">
        <v>6.2517820000000004</v>
      </c>
      <c r="AA45" s="11">
        <v>8.3153079999999999</v>
      </c>
      <c r="AB45" s="11">
        <v>4.4120460000000001</v>
      </c>
      <c r="AC45" s="11">
        <v>7.3894460000000004</v>
      </c>
      <c r="AD45" s="11">
        <v>10.712778999999999</v>
      </c>
      <c r="AE45" s="11">
        <v>6.9168149999999997</v>
      </c>
    </row>
    <row r="46" spans="1:31" ht="13.5" customHeight="1" x14ac:dyDescent="0.15">
      <c r="A46" s="1"/>
      <c r="B46" s="15" t="s">
        <v>70</v>
      </c>
      <c r="C46" s="13">
        <v>1803.0405504640398</v>
      </c>
      <c r="D46" s="14">
        <v>2021.9806597408399</v>
      </c>
      <c r="E46" s="14">
        <v>2143.77720110376</v>
      </c>
      <c r="F46" s="14">
        <v>2815.1222036151698</v>
      </c>
      <c r="G46" s="14">
        <v>3263.4317442033098</v>
      </c>
      <c r="H46" s="14">
        <v>3350.7085530765917</v>
      </c>
      <c r="I46" s="14">
        <v>3245.4238217501097</v>
      </c>
      <c r="J46" s="14">
        <v>2671.4955128933802</v>
      </c>
      <c r="K46" s="14">
        <v>2593.7530188506898</v>
      </c>
      <c r="L46" s="14">
        <v>2463.8176779999999</v>
      </c>
      <c r="M46" s="14">
        <v>2307.2848739999999</v>
      </c>
      <c r="N46" s="14">
        <v>2184.8174829999998</v>
      </c>
      <c r="O46" s="14">
        <v>2598.1486159999999</v>
      </c>
      <c r="P46" s="14">
        <v>3148.2580630000002</v>
      </c>
      <c r="Q46" s="14">
        <v>3599.3395999999998</v>
      </c>
      <c r="R46" s="14">
        <v>4070.9297999999999</v>
      </c>
      <c r="S46" s="14">
        <v>4739.0360000000001</v>
      </c>
      <c r="T46" s="14">
        <v>5117.5725000000002</v>
      </c>
      <c r="U46" s="14">
        <v>4269.799</v>
      </c>
      <c r="V46" s="14">
        <v>4944.652</v>
      </c>
      <c r="W46" s="14">
        <v>5705.7327999999998</v>
      </c>
      <c r="X46" s="14">
        <v>6684.5780000000004</v>
      </c>
      <c r="Y46" s="14">
        <v>6409.6476000000002</v>
      </c>
      <c r="Z46" s="14">
        <v>5972.2570999999998</v>
      </c>
      <c r="AA46" s="14">
        <v>5889.8951690000004</v>
      </c>
      <c r="AB46" s="14">
        <v>6180.2834000000003</v>
      </c>
      <c r="AC46" s="14">
        <v>6208.9167660000003</v>
      </c>
      <c r="AD46" s="14">
        <v>6876.3737270000001</v>
      </c>
      <c r="AE46" s="14">
        <v>6883.8765540000004</v>
      </c>
    </row>
    <row r="47" spans="1:31" ht="13.5" customHeight="1" x14ac:dyDescent="0.15">
      <c r="A47" s="1"/>
      <c r="B47" s="15" t="s">
        <v>71</v>
      </c>
      <c r="C47" s="10">
        <v>4362.4581445820531</v>
      </c>
      <c r="D47" s="11">
        <v>4253.5025618529098</v>
      </c>
      <c r="E47" s="11">
        <v>4324.2238153817516</v>
      </c>
      <c r="F47" s="11">
        <v>5134.4528271047375</v>
      </c>
      <c r="G47" s="11">
        <v>5908.8476548879735</v>
      </c>
      <c r="H47" s="11">
        <v>6271.3276598063003</v>
      </c>
      <c r="I47" s="11">
        <v>6457.1551880821835</v>
      </c>
      <c r="J47" s="11">
        <v>6403.2735322265107</v>
      </c>
      <c r="K47" s="11">
        <v>6488.1831451196422</v>
      </c>
      <c r="L47" s="11">
        <v>6267.0436250000002</v>
      </c>
      <c r="M47" s="11">
        <v>5299.6201609999998</v>
      </c>
      <c r="N47" s="11">
        <v>5396.6308710000003</v>
      </c>
      <c r="O47" s="11">
        <v>6003.8932690000001</v>
      </c>
      <c r="P47" s="11">
        <v>7448.4167289999996</v>
      </c>
      <c r="Q47" s="11">
        <v>8208.3637999999992</v>
      </c>
      <c r="R47" s="11">
        <v>9410.5684000000001</v>
      </c>
      <c r="S47" s="11">
        <v>9640.4315999999999</v>
      </c>
      <c r="T47" s="11">
        <v>9426.1589999999997</v>
      </c>
      <c r="U47" s="11">
        <v>6396.7509</v>
      </c>
      <c r="V47" s="11">
        <v>8321.8366000000005</v>
      </c>
      <c r="W47" s="11">
        <v>9739.2278999999999</v>
      </c>
      <c r="X47" s="11">
        <v>8902.5833999999995</v>
      </c>
      <c r="Y47" s="11">
        <v>8679.1692999999996</v>
      </c>
      <c r="Z47" s="11">
        <v>8950.0665000000008</v>
      </c>
      <c r="AA47" s="11">
        <v>6743.8681749999996</v>
      </c>
      <c r="AB47" s="11">
        <v>6198.8193499999998</v>
      </c>
      <c r="AC47" s="11">
        <v>6808.1255119999996</v>
      </c>
      <c r="AD47" s="11">
        <v>7362.346254</v>
      </c>
      <c r="AE47" s="11">
        <v>6368.8865050000004</v>
      </c>
    </row>
    <row r="48" spans="1:31" ht="13.5" customHeight="1" x14ac:dyDescent="0.15">
      <c r="A48" s="1"/>
      <c r="B48" s="15" t="s">
        <v>72</v>
      </c>
      <c r="C48" s="13">
        <v>3722.2385604590195</v>
      </c>
      <c r="D48" s="14">
        <v>3242.8212626410295</v>
      </c>
      <c r="E48" s="14">
        <v>3414.9829980924001</v>
      </c>
      <c r="F48" s="14">
        <v>3770.1332845941802</v>
      </c>
      <c r="G48" s="14">
        <v>4367.4345579895216</v>
      </c>
      <c r="H48" s="14">
        <v>5024.4692927769929</v>
      </c>
      <c r="I48" s="14">
        <v>5114.1274948341197</v>
      </c>
      <c r="J48" s="14">
        <v>4946.6537594473175</v>
      </c>
      <c r="K48" s="14">
        <v>4688.2136833511731</v>
      </c>
      <c r="L48" s="14">
        <v>4762.8173820000002</v>
      </c>
      <c r="M48" s="14">
        <v>5262.0708189999996</v>
      </c>
      <c r="N48" s="14">
        <v>4963.0263999999997</v>
      </c>
      <c r="O48" s="14">
        <v>4745.2279079999998</v>
      </c>
      <c r="P48" s="14">
        <v>5415.8518720000002</v>
      </c>
      <c r="Q48" s="14">
        <v>14234.026400000001</v>
      </c>
      <c r="R48" s="14">
        <v>8172.6845000000003</v>
      </c>
      <c r="S48" s="14">
        <v>8045.8254999999999</v>
      </c>
      <c r="T48" s="14">
        <v>11846.130300000001</v>
      </c>
      <c r="U48" s="14">
        <v>6829.5297</v>
      </c>
      <c r="V48" s="14">
        <v>15670.050800000001</v>
      </c>
      <c r="W48" s="14">
        <v>36718.317300000002</v>
      </c>
      <c r="X48" s="14">
        <v>13648.462299999999</v>
      </c>
      <c r="Y48" s="14">
        <v>68988.849300000002</v>
      </c>
      <c r="Z48" s="14">
        <v>33567.463600000003</v>
      </c>
      <c r="AA48" s="14">
        <v>32228.686548000001</v>
      </c>
      <c r="AB48" s="14">
        <v>19774.332504999998</v>
      </c>
      <c r="AC48" s="14">
        <v>20287.40525</v>
      </c>
      <c r="AD48" s="14">
        <v>25596.87787</v>
      </c>
      <c r="AE48" s="14">
        <v>15618.47321</v>
      </c>
    </row>
    <row r="49" spans="1:31" ht="13.5" customHeight="1" x14ac:dyDescent="0.15">
      <c r="A49" s="1"/>
      <c r="B49" s="15" t="s">
        <v>73</v>
      </c>
      <c r="C49" s="10">
        <v>916.08515450854588</v>
      </c>
      <c r="D49" s="11">
        <v>956.27032600669418</v>
      </c>
      <c r="E49" s="11">
        <v>1001.40922082229</v>
      </c>
      <c r="F49" s="11">
        <v>1137.8909697163301</v>
      </c>
      <c r="G49" s="11">
        <v>1517.3153982862598</v>
      </c>
      <c r="H49" s="11">
        <v>1465.0536315280999</v>
      </c>
      <c r="I49" s="11">
        <v>1696.4702372035001</v>
      </c>
      <c r="J49" s="11">
        <v>1450.5217707290001</v>
      </c>
      <c r="K49" s="11">
        <v>1401.5702459952397</v>
      </c>
      <c r="L49" s="11">
        <v>1532.974856</v>
      </c>
      <c r="M49" s="11">
        <v>1269.5097780000001</v>
      </c>
      <c r="N49" s="11">
        <v>1285.0440490000001</v>
      </c>
      <c r="O49" s="11">
        <v>1479.8208649999999</v>
      </c>
      <c r="P49" s="11">
        <v>1746.474252</v>
      </c>
      <c r="Q49" s="11">
        <v>1678.365</v>
      </c>
      <c r="R49" s="11">
        <v>1663.3240000000001</v>
      </c>
      <c r="S49" s="11">
        <v>1865.4276</v>
      </c>
      <c r="T49" s="11">
        <v>1543.7801999999999</v>
      </c>
      <c r="U49" s="11">
        <v>1157.5253</v>
      </c>
      <c r="V49" s="11">
        <v>1594.2532000000001</v>
      </c>
      <c r="W49" s="11">
        <v>2050.4198999999999</v>
      </c>
      <c r="X49" s="11">
        <v>1672.5800999999999</v>
      </c>
      <c r="Y49" s="11">
        <v>1777.702</v>
      </c>
      <c r="Z49" s="11">
        <v>1733.1220000000001</v>
      </c>
      <c r="AA49" s="11">
        <v>1730.568659</v>
      </c>
      <c r="AB49" s="11">
        <v>1536.0027170000001</v>
      </c>
      <c r="AC49" s="11">
        <v>1515.1571960000001</v>
      </c>
      <c r="AD49" s="11">
        <v>1751.8500690000001</v>
      </c>
      <c r="AE49" s="11">
        <v>1869.3737880000001</v>
      </c>
    </row>
    <row r="50" spans="1:31" ht="13.5" customHeight="1" x14ac:dyDescent="0.15">
      <c r="A50" s="1"/>
      <c r="B50" s="15" t="s">
        <v>74</v>
      </c>
      <c r="C50" s="13">
        <v>20136.539499110007</v>
      </c>
      <c r="D50" s="14">
        <v>21782.857703048801</v>
      </c>
      <c r="E50" s="14">
        <v>23318.956925226503</v>
      </c>
      <c r="F50" s="14">
        <v>26553.439258106202</v>
      </c>
      <c r="G50" s="14">
        <v>29181.572491357194</v>
      </c>
      <c r="H50" s="14">
        <v>31446.113665655499</v>
      </c>
      <c r="I50" s="14">
        <v>35000.633467507731</v>
      </c>
      <c r="J50" s="14">
        <v>35997.838576143302</v>
      </c>
      <c r="K50" s="14">
        <v>39988.137255472888</v>
      </c>
      <c r="L50" s="14">
        <v>44751.398884000002</v>
      </c>
      <c r="M50" s="14">
        <v>42794.250231999999</v>
      </c>
      <c r="N50" s="14">
        <v>42853.765399999997</v>
      </c>
      <c r="O50" s="14">
        <v>48166.937555999997</v>
      </c>
      <c r="P50" s="14">
        <v>52196.601093999998</v>
      </c>
      <c r="Q50" s="14">
        <v>52756.572203999996</v>
      </c>
      <c r="R50" s="14">
        <v>55299.537701000001</v>
      </c>
      <c r="S50" s="14">
        <v>59544.196350999999</v>
      </c>
      <c r="T50" s="14">
        <v>60046.1152</v>
      </c>
      <c r="U50" s="14">
        <v>48649.8249</v>
      </c>
      <c r="V50" s="14">
        <v>53374.165500000003</v>
      </c>
      <c r="W50" s="14">
        <v>57994.228900000002</v>
      </c>
      <c r="X50" s="14">
        <v>58315.978499999997</v>
      </c>
      <c r="Y50" s="14">
        <v>57716.705099999999</v>
      </c>
      <c r="Z50" s="14">
        <v>60226.713799999998</v>
      </c>
      <c r="AA50" s="14">
        <v>66939.965974000006</v>
      </c>
      <c r="AB50" s="14">
        <v>61568.659268000003</v>
      </c>
      <c r="AC50" s="14">
        <v>59098.116091000004</v>
      </c>
      <c r="AD50" s="14">
        <v>65985.304787000001</v>
      </c>
      <c r="AE50" s="14">
        <v>73528.704687000005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0.367535</v>
      </c>
      <c r="O51" s="11">
        <v>5.5022000000000001E-2</v>
      </c>
      <c r="P51" s="11">
        <v>0.15688299999999999</v>
      </c>
      <c r="Q51" s="11">
        <v>0.2382</v>
      </c>
      <c r="R51" s="11">
        <v>0.76790000000000003</v>
      </c>
      <c r="S51" s="11">
        <v>5.9700000000000003E-2</v>
      </c>
      <c r="T51" s="11">
        <v>3.8800000000000001E-2</v>
      </c>
      <c r="U51" s="11">
        <v>1.3873</v>
      </c>
      <c r="V51" s="11">
        <v>3.5741000000000001</v>
      </c>
      <c r="W51" s="11">
        <v>0.34860000000000002</v>
      </c>
      <c r="X51" s="11">
        <v>3.5057</v>
      </c>
      <c r="Y51" s="11">
        <v>0.43099999999999999</v>
      </c>
      <c r="Z51" s="11">
        <v>0.21210000000000001</v>
      </c>
      <c r="AA51" s="11">
        <v>0.10542</v>
      </c>
      <c r="AB51" s="11">
        <v>0.30058400000000002</v>
      </c>
      <c r="AC51" s="11">
        <v>1.4555880000000001</v>
      </c>
      <c r="AD51" s="11">
        <v>1.798584</v>
      </c>
      <c r="AE51" s="11">
        <v>0.223824</v>
      </c>
    </row>
    <row r="52" spans="1:31" ht="13.5" customHeight="1" x14ac:dyDescent="0.15">
      <c r="A52" s="1"/>
      <c r="B52" s="12" t="s">
        <v>76</v>
      </c>
      <c r="C52" s="13">
        <v>27159.671847229514</v>
      </c>
      <c r="D52" s="14">
        <v>28483.227425366837</v>
      </c>
      <c r="E52" s="14">
        <v>28890.384679831823</v>
      </c>
      <c r="F52" s="14">
        <v>30534.057508846716</v>
      </c>
      <c r="G52" s="14">
        <v>36017.019287345822</v>
      </c>
      <c r="H52" s="14">
        <v>41134.806813396615</v>
      </c>
      <c r="I52" s="14">
        <v>48137.743793165399</v>
      </c>
      <c r="J52" s="14">
        <v>40367.277126081288</v>
      </c>
      <c r="K52" s="14">
        <v>35143.659212107857</v>
      </c>
      <c r="L52" s="14">
        <v>37228.978963000001</v>
      </c>
      <c r="M52" s="14">
        <v>35729.844541999999</v>
      </c>
      <c r="N52" s="14">
        <v>36248.111702000002</v>
      </c>
      <c r="O52" s="14">
        <v>46624.055659999998</v>
      </c>
      <c r="P52" s="14">
        <v>54648.036242000002</v>
      </c>
      <c r="Q52" s="14">
        <v>67749.600768999997</v>
      </c>
      <c r="R52" s="14">
        <v>69427.742952999994</v>
      </c>
      <c r="S52" s="14">
        <v>74735.918013000002</v>
      </c>
      <c r="T52" s="14">
        <v>89815.014983000001</v>
      </c>
      <c r="U52" s="14">
        <v>67279.367125000004</v>
      </c>
      <c r="V52" s="14">
        <v>84209.955898999993</v>
      </c>
      <c r="W52" s="14">
        <v>103724.03896400001</v>
      </c>
      <c r="X52" s="14">
        <v>103984.76887499999</v>
      </c>
      <c r="Y52" s="14">
        <v>115898.687167</v>
      </c>
      <c r="Z52" s="14">
        <v>114797.811397</v>
      </c>
      <c r="AA52" s="14">
        <v>108640.67883400001</v>
      </c>
      <c r="AB52" s="14">
        <v>154392.95649300001</v>
      </c>
      <c r="AC52" s="14">
        <v>163483.42389400001</v>
      </c>
      <c r="AD52" s="14">
        <v>183939.804711</v>
      </c>
      <c r="AE52" s="14">
        <v>184635.03063600001</v>
      </c>
    </row>
    <row r="53" spans="1:31" ht="13.5" customHeight="1" x14ac:dyDescent="0.15">
      <c r="A53" s="1"/>
      <c r="B53" s="15" t="s">
        <v>77</v>
      </c>
      <c r="C53" s="10">
        <v>5707.4450266446338</v>
      </c>
      <c r="D53" s="11">
        <v>6128.1620340492163</v>
      </c>
      <c r="E53" s="11">
        <v>7150.9887185364787</v>
      </c>
      <c r="F53" s="11">
        <v>8646.7020672132148</v>
      </c>
      <c r="G53" s="11">
        <v>9741.7399220612861</v>
      </c>
      <c r="H53" s="11">
        <v>10552.001810294405</v>
      </c>
      <c r="I53" s="11">
        <v>11405.330557465439</v>
      </c>
      <c r="J53" s="11">
        <v>7534.214000971303</v>
      </c>
      <c r="K53" s="11">
        <v>8440.9410986596686</v>
      </c>
      <c r="L53" s="11">
        <v>9409.746502</v>
      </c>
      <c r="M53" s="11">
        <v>9041.1465200000002</v>
      </c>
      <c r="N53" s="11">
        <v>8683.3505929999992</v>
      </c>
      <c r="O53" s="11">
        <v>11725.240127999999</v>
      </c>
      <c r="P53" s="11">
        <v>13611.367295</v>
      </c>
      <c r="Q53" s="11">
        <v>14513.75736</v>
      </c>
      <c r="R53" s="11">
        <v>15010.47438</v>
      </c>
      <c r="S53" s="11">
        <v>17715.536169999999</v>
      </c>
      <c r="T53" s="11">
        <v>22044.173310999999</v>
      </c>
      <c r="U53" s="11">
        <v>16874.011028000001</v>
      </c>
      <c r="V53" s="11">
        <v>23275.498829</v>
      </c>
      <c r="W53" s="11">
        <v>30128.023626999999</v>
      </c>
      <c r="X53" s="11">
        <v>31172.073866999999</v>
      </c>
      <c r="Y53" s="11">
        <v>35363.167533</v>
      </c>
      <c r="Z53" s="11">
        <v>39694.149758</v>
      </c>
      <c r="AA53" s="11">
        <v>40352.375346000001</v>
      </c>
      <c r="AB53" s="11">
        <v>28634.953990999998</v>
      </c>
      <c r="AC53" s="11">
        <v>33402.404946000002</v>
      </c>
      <c r="AD53" s="11">
        <v>41695.541061999997</v>
      </c>
      <c r="AE53" s="11">
        <v>43081.512295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>
        <v>0.91647199999999995</v>
      </c>
      <c r="O54" s="14">
        <v>3.5619399999999999</v>
      </c>
      <c r="P54" s="14">
        <v>1.495865</v>
      </c>
      <c r="Q54" s="14">
        <v>7.6465889999999996</v>
      </c>
      <c r="R54" s="14">
        <v>1.0565150000000001</v>
      </c>
      <c r="S54" s="14">
        <v>0.83240099999999995</v>
      </c>
      <c r="T54" s="14">
        <v>0.28799200000000003</v>
      </c>
      <c r="U54" s="14">
        <v>1.3472189999999999</v>
      </c>
      <c r="V54" s="14">
        <v>0.26636300000000002</v>
      </c>
      <c r="W54" s="14">
        <v>0.15421899999999999</v>
      </c>
      <c r="X54" s="14">
        <v>0.59722600000000003</v>
      </c>
      <c r="Y54" s="14">
        <v>0.119728</v>
      </c>
      <c r="Z54" s="14">
        <v>0.398814</v>
      </c>
      <c r="AA54" s="14">
        <v>0.235654</v>
      </c>
      <c r="AB54" s="14">
        <v>1.5680080000000001</v>
      </c>
      <c r="AC54" s="14">
        <v>0.61506799999999995</v>
      </c>
      <c r="AD54" s="14">
        <v>0.37803300000000001</v>
      </c>
      <c r="AE54" s="14">
        <v>9.0667999999999999E-2</v>
      </c>
    </row>
    <row r="55" spans="1:31" ht="13.5" customHeight="1" x14ac:dyDescent="0.15">
      <c r="A55" s="1"/>
      <c r="B55" s="16" t="s">
        <v>79</v>
      </c>
      <c r="C55" s="10">
        <v>69.711321708968228</v>
      </c>
      <c r="D55" s="11">
        <v>68.670688639295932</v>
      </c>
      <c r="E55" s="11">
        <v>81.178821364475752</v>
      </c>
      <c r="F55" s="11">
        <v>83.674220090586388</v>
      </c>
      <c r="G55" s="11">
        <v>141.89938030892301</v>
      </c>
      <c r="H55" s="11">
        <v>112.02977231844299</v>
      </c>
      <c r="I55" s="11">
        <v>132.00014485439499</v>
      </c>
      <c r="J55" s="11">
        <v>144.63434578654099</v>
      </c>
      <c r="K55" s="11">
        <v>103.018538903888</v>
      </c>
      <c r="L55" s="11">
        <v>112.646038</v>
      </c>
      <c r="M55" s="11">
        <v>97.817216999999999</v>
      </c>
      <c r="N55" s="11">
        <v>98.815864000000005</v>
      </c>
      <c r="O55" s="11">
        <v>91.722744000000006</v>
      </c>
      <c r="P55" s="11">
        <v>124.647086</v>
      </c>
      <c r="Q55" s="11">
        <v>143.58519999999999</v>
      </c>
      <c r="R55" s="11">
        <v>136.2295</v>
      </c>
      <c r="S55" s="11">
        <v>108.7247</v>
      </c>
      <c r="T55" s="11">
        <v>113.8336</v>
      </c>
      <c r="U55" s="11">
        <v>105.0808</v>
      </c>
      <c r="V55" s="11">
        <v>171.88319999999999</v>
      </c>
      <c r="W55" s="11">
        <v>214.73679999999999</v>
      </c>
      <c r="X55" s="11">
        <v>160.10249999999999</v>
      </c>
      <c r="Y55" s="11">
        <v>207.51320000000001</v>
      </c>
      <c r="Z55" s="11">
        <v>213.8537</v>
      </c>
      <c r="AA55" s="11">
        <v>202.74097</v>
      </c>
      <c r="AB55" s="11">
        <v>279.74674800000003</v>
      </c>
      <c r="AC55" s="11">
        <v>303.67647099999999</v>
      </c>
      <c r="AD55" s="11">
        <v>397.87687899999997</v>
      </c>
      <c r="AE55" s="11">
        <v>520.69638899999995</v>
      </c>
    </row>
    <row r="56" spans="1:31" ht="13.5" customHeight="1" x14ac:dyDescent="0.15">
      <c r="A56" s="1"/>
      <c r="B56" s="16" t="s">
        <v>80</v>
      </c>
      <c r="C56" s="13">
        <v>1.0009547179548</v>
      </c>
      <c r="D56" s="14">
        <v>24.442111195221699</v>
      </c>
      <c r="E56" s="14">
        <v>3.3860650633485792</v>
      </c>
      <c r="F56" s="14">
        <v>2.5189491875613803</v>
      </c>
      <c r="G56" s="14">
        <v>3.8554317958133</v>
      </c>
      <c r="H56" s="14">
        <v>2.0544441601653802</v>
      </c>
      <c r="I56" s="14">
        <v>2.4345002161810307</v>
      </c>
      <c r="J56" s="14">
        <v>2.58785509355166</v>
      </c>
      <c r="K56" s="14">
        <v>3.0344558689586796</v>
      </c>
      <c r="L56" s="14">
        <v>1.83402</v>
      </c>
      <c r="M56" s="14">
        <v>2.3536320000000002</v>
      </c>
      <c r="N56" s="14">
        <v>1.908544</v>
      </c>
      <c r="O56" s="14">
        <v>3.4134090000000001</v>
      </c>
      <c r="P56" s="14">
        <v>6.8437549999999998</v>
      </c>
      <c r="Q56" s="14">
        <v>1.035601</v>
      </c>
      <c r="R56" s="14">
        <v>0.843526</v>
      </c>
      <c r="S56" s="14">
        <v>1.866352</v>
      </c>
      <c r="T56" s="14">
        <v>1.191271</v>
      </c>
      <c r="U56" s="14">
        <v>1.2480039999999999</v>
      </c>
      <c r="V56" s="14">
        <v>0.93945100000000004</v>
      </c>
      <c r="W56" s="14">
        <v>1.967859</v>
      </c>
      <c r="X56" s="14">
        <v>0.94809900000000003</v>
      </c>
      <c r="Y56" s="14">
        <v>2.066919</v>
      </c>
      <c r="Z56" s="14">
        <v>1.6433450000000001</v>
      </c>
      <c r="AA56" s="14">
        <v>1.186833</v>
      </c>
      <c r="AB56" s="14">
        <v>1.7394700000000001</v>
      </c>
      <c r="AC56" s="14">
        <v>1.9055679999999999</v>
      </c>
      <c r="AD56" s="14">
        <v>1.626603</v>
      </c>
      <c r="AE56" s="14">
        <v>1.4626170000000001</v>
      </c>
    </row>
    <row r="57" spans="1:31" ht="13.5" customHeight="1" x14ac:dyDescent="0.15">
      <c r="A57" s="1"/>
      <c r="B57" s="16" t="s">
        <v>81</v>
      </c>
      <c r="C57" s="10">
        <v>379.49620373596196</v>
      </c>
      <c r="D57" s="11">
        <v>379.58355949186199</v>
      </c>
      <c r="E57" s="11">
        <v>450.0608703785748</v>
      </c>
      <c r="F57" s="11">
        <v>541.0269553621373</v>
      </c>
      <c r="G57" s="11">
        <v>403.24585122764512</v>
      </c>
      <c r="H57" s="11">
        <v>876.89120674402204</v>
      </c>
      <c r="I57" s="11">
        <v>913.25302374843739</v>
      </c>
      <c r="J57" s="11">
        <v>425.05850300327899</v>
      </c>
      <c r="K57" s="11">
        <v>213.27521911009202</v>
      </c>
      <c r="L57" s="11">
        <v>148.372839</v>
      </c>
      <c r="M57" s="11">
        <v>86.438908999999995</v>
      </c>
      <c r="N57" s="11">
        <v>91.141231000000005</v>
      </c>
      <c r="O57" s="11">
        <v>209.932841</v>
      </c>
      <c r="P57" s="11">
        <v>123.829247</v>
      </c>
      <c r="Q57" s="11">
        <v>59.4251</v>
      </c>
      <c r="R57" s="11">
        <v>89.602699999999999</v>
      </c>
      <c r="S57" s="11">
        <v>126.4006</v>
      </c>
      <c r="T57" s="11">
        <v>108.18729999999999</v>
      </c>
      <c r="U57" s="11">
        <v>91.028300000000002</v>
      </c>
      <c r="V57" s="11">
        <v>211.00810000000001</v>
      </c>
      <c r="W57" s="11">
        <v>204.34030000000001</v>
      </c>
      <c r="X57" s="11">
        <v>1256.2104999999999</v>
      </c>
      <c r="Y57" s="11">
        <v>1469.8380999999999</v>
      </c>
      <c r="Z57" s="11">
        <v>284.22930000000002</v>
      </c>
      <c r="AA57" s="11">
        <v>591.62260600000002</v>
      </c>
      <c r="AB57" s="11">
        <v>127.38691799999999</v>
      </c>
      <c r="AC57" s="11">
        <v>82.915253000000007</v>
      </c>
      <c r="AD57" s="11">
        <v>64.023906999999994</v>
      </c>
      <c r="AE57" s="11">
        <v>72.823020999999997</v>
      </c>
    </row>
    <row r="58" spans="1:31" ht="13.5" customHeight="1" x14ac:dyDescent="0.15">
      <c r="A58" s="1"/>
      <c r="B58" s="16" t="s">
        <v>82</v>
      </c>
      <c r="C58" s="13">
        <v>0.70880290476711916</v>
      </c>
      <c r="D58" s="14">
        <v>2.1621204804935399</v>
      </c>
      <c r="E58" s="14">
        <v>4.6413480488333407</v>
      </c>
      <c r="F58" s="14">
        <v>3.5812184781827598</v>
      </c>
      <c r="G58" s="14">
        <v>4.7337102768958221</v>
      </c>
      <c r="H58" s="14">
        <v>5.2079607622705968</v>
      </c>
      <c r="I58" s="14">
        <v>4.0269063330807002</v>
      </c>
      <c r="J58" s="14">
        <v>10.053438570503401</v>
      </c>
      <c r="K58" s="14">
        <v>6.7811514065733514</v>
      </c>
      <c r="L58" s="14">
        <v>6.2569059999999999</v>
      </c>
      <c r="M58" s="14">
        <v>4.7475839999999998</v>
      </c>
      <c r="N58" s="14">
        <v>5.9094790000000001</v>
      </c>
      <c r="O58" s="14">
        <v>5.8107930000000003</v>
      </c>
      <c r="P58" s="14">
        <v>8.0975269999999995</v>
      </c>
      <c r="Q58" s="14">
        <v>6.4493</v>
      </c>
      <c r="R58" s="14">
        <v>4.7686999999999999</v>
      </c>
      <c r="S58" s="14">
        <v>5.0903999999999998</v>
      </c>
      <c r="T58" s="14">
        <v>6.1093999999999999</v>
      </c>
      <c r="U58" s="14">
        <v>6.1839000000000004</v>
      </c>
      <c r="V58" s="14">
        <v>7.8625999999999996</v>
      </c>
      <c r="W58" s="14">
        <v>29.269200000000001</v>
      </c>
      <c r="X58" s="14">
        <v>16.7454</v>
      </c>
      <c r="Y58" s="14">
        <v>27.161999999999999</v>
      </c>
      <c r="Z58" s="14">
        <v>17.7028</v>
      </c>
      <c r="AA58" s="14">
        <v>24.483719000000001</v>
      </c>
      <c r="AB58" s="14">
        <v>23.474696000000002</v>
      </c>
      <c r="AC58" s="14">
        <v>48.570478999999999</v>
      </c>
      <c r="AD58" s="14">
        <v>73.977304000000004</v>
      </c>
      <c r="AE58" s="14">
        <v>58.610968</v>
      </c>
    </row>
    <row r="59" spans="1:31" ht="13.5" customHeight="1" x14ac:dyDescent="0.15">
      <c r="A59" s="1"/>
      <c r="B59" s="16" t="s">
        <v>83</v>
      </c>
      <c r="C59" s="10">
        <v>570.96234737213103</v>
      </c>
      <c r="D59" s="11">
        <v>745.32745298934856</v>
      </c>
      <c r="E59" s="11">
        <v>1111.7366640185598</v>
      </c>
      <c r="F59" s="11">
        <v>1273.3718278832907</v>
      </c>
      <c r="G59" s="11">
        <v>1299.48156420078</v>
      </c>
      <c r="H59" s="11">
        <v>1153.59105834815</v>
      </c>
      <c r="I59" s="11">
        <v>1508.22816452796</v>
      </c>
      <c r="J59" s="11">
        <v>1473.71467734156</v>
      </c>
      <c r="K59" s="11">
        <v>1965.2136354609599</v>
      </c>
      <c r="L59" s="11">
        <v>2215.6840499999998</v>
      </c>
      <c r="M59" s="11">
        <v>2473.9296920000002</v>
      </c>
      <c r="N59" s="11">
        <v>2250.519354</v>
      </c>
      <c r="O59" s="11">
        <v>3157.3718509999999</v>
      </c>
      <c r="P59" s="11">
        <v>4355.2475990000003</v>
      </c>
      <c r="Q59" s="11">
        <v>4934.0126</v>
      </c>
      <c r="R59" s="11">
        <v>5927.3782000000001</v>
      </c>
      <c r="S59" s="11">
        <v>7355.5065000000004</v>
      </c>
      <c r="T59" s="11">
        <v>8781.6133000000009</v>
      </c>
      <c r="U59" s="11">
        <v>7840.6824999999999</v>
      </c>
      <c r="V59" s="11">
        <v>11013.0993</v>
      </c>
      <c r="W59" s="11">
        <v>13674.4791</v>
      </c>
      <c r="X59" s="11">
        <v>15381.5838</v>
      </c>
      <c r="Y59" s="11">
        <v>17788.7539</v>
      </c>
      <c r="Z59" s="11">
        <v>25936.714</v>
      </c>
      <c r="AA59" s="11">
        <v>27424.943843000001</v>
      </c>
      <c r="AB59" s="11">
        <v>18142.280187</v>
      </c>
      <c r="AC59" s="11">
        <v>21382.916068999999</v>
      </c>
      <c r="AD59" s="11">
        <v>27701.867662000001</v>
      </c>
      <c r="AE59" s="11">
        <v>30154.26137</v>
      </c>
    </row>
    <row r="60" spans="1:31" ht="13.5" customHeight="1" x14ac:dyDescent="0.15">
      <c r="A60" s="1"/>
      <c r="B60" s="16" t="s">
        <v>84</v>
      </c>
      <c r="C60" s="13">
        <v>14.676169124499099</v>
      </c>
      <c r="D60" s="14">
        <v>13.5065057738402</v>
      </c>
      <c r="E60" s="14">
        <v>12.430553635029598</v>
      </c>
      <c r="F60" s="14">
        <v>9.4839120485318258</v>
      </c>
      <c r="G60" s="14">
        <v>10.683158243410199</v>
      </c>
      <c r="H60" s="14">
        <v>11.408705546979107</v>
      </c>
      <c r="I60" s="14">
        <v>17.136252429223298</v>
      </c>
      <c r="J60" s="14">
        <v>11.1937434110329</v>
      </c>
      <c r="K60" s="14">
        <v>11.8350508972624</v>
      </c>
      <c r="L60" s="14">
        <v>6.3759370000000004</v>
      </c>
      <c r="M60" s="14">
        <v>4.9287429999999999</v>
      </c>
      <c r="N60" s="14">
        <v>4.6176459999999997</v>
      </c>
      <c r="O60" s="14">
        <v>8.1684760000000001</v>
      </c>
      <c r="P60" s="14">
        <v>11.631034</v>
      </c>
      <c r="Q60" s="14">
        <v>8.2599</v>
      </c>
      <c r="R60" s="14">
        <v>8.2033000000000005</v>
      </c>
      <c r="S60" s="14">
        <v>9.0364000000000004</v>
      </c>
      <c r="T60" s="14">
        <v>11.3018</v>
      </c>
      <c r="U60" s="14">
        <v>9.2853999999999992</v>
      </c>
      <c r="V60" s="14">
        <v>7.5289000000000001</v>
      </c>
      <c r="W60" s="14">
        <v>7.2575000000000003</v>
      </c>
      <c r="X60" s="14">
        <v>6.8304</v>
      </c>
      <c r="Y60" s="14">
        <v>8.6880000000000006</v>
      </c>
      <c r="Z60" s="14">
        <v>14.9208</v>
      </c>
      <c r="AA60" s="14">
        <v>12.903689</v>
      </c>
      <c r="AB60" s="14">
        <v>13.499003999999999</v>
      </c>
      <c r="AC60" s="14">
        <v>18.074475</v>
      </c>
      <c r="AD60" s="14">
        <v>21.689824000000002</v>
      </c>
      <c r="AE60" s="14">
        <v>16.245517</v>
      </c>
    </row>
    <row r="61" spans="1:31" ht="13.5" customHeight="1" x14ac:dyDescent="0.15">
      <c r="A61" s="1"/>
      <c r="B61" s="16" t="s">
        <v>85</v>
      </c>
      <c r="C61" s="10">
        <v>7.6325142178069001</v>
      </c>
      <c r="D61" s="11">
        <v>5.1537856646189937</v>
      </c>
      <c r="E61" s="11">
        <v>5.3748007742020905</v>
      </c>
      <c r="F61" s="11">
        <v>6.2139846415839717</v>
      </c>
      <c r="G61" s="11">
        <v>9.2350400775789421</v>
      </c>
      <c r="H61" s="11">
        <v>9.8162638997224612</v>
      </c>
      <c r="I61" s="11">
        <v>9.2696997807210213</v>
      </c>
      <c r="J61" s="11">
        <v>7.9987121473495302</v>
      </c>
      <c r="K61" s="11">
        <v>6.3609361915490306</v>
      </c>
      <c r="L61" s="11">
        <v>5.3223279999999997</v>
      </c>
      <c r="M61" s="11">
        <v>8.5722389999999997</v>
      </c>
      <c r="N61" s="11">
        <v>11.64362</v>
      </c>
      <c r="O61" s="11">
        <v>18.460163000000001</v>
      </c>
      <c r="P61" s="11">
        <v>14.875401999999999</v>
      </c>
      <c r="Q61" s="11">
        <v>15.839499999999999</v>
      </c>
      <c r="R61" s="11">
        <v>10.689299999999999</v>
      </c>
      <c r="S61" s="11">
        <v>12.9361</v>
      </c>
      <c r="T61" s="11">
        <v>14.2422</v>
      </c>
      <c r="U61" s="11">
        <v>7.0147000000000004</v>
      </c>
      <c r="V61" s="11">
        <v>9.0761000000000003</v>
      </c>
      <c r="W61" s="11">
        <v>9.0329999999999995</v>
      </c>
      <c r="X61" s="11">
        <v>5.8090000000000002</v>
      </c>
      <c r="Y61" s="11">
        <v>5.6726000000000001</v>
      </c>
      <c r="Z61" s="11">
        <v>7.9126000000000003</v>
      </c>
      <c r="AA61" s="11">
        <v>10.383134999999999</v>
      </c>
      <c r="AB61" s="11">
        <v>10.009765</v>
      </c>
      <c r="AC61" s="11">
        <v>9.1088430000000002</v>
      </c>
      <c r="AD61" s="11">
        <v>8.8129340000000003</v>
      </c>
      <c r="AE61" s="11">
        <v>9.7360790000000001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4.5877670000000004</v>
      </c>
      <c r="N62" s="14">
        <v>4.9973530000000004</v>
      </c>
      <c r="O62" s="14">
        <v>6.5719880000000002</v>
      </c>
      <c r="P62" s="14">
        <v>5.1904719999999998</v>
      </c>
      <c r="Q62" s="14">
        <v>6.8544</v>
      </c>
      <c r="R62" s="14">
        <v>11.521599999999999</v>
      </c>
      <c r="S62" s="14">
        <v>6.3540000000000001</v>
      </c>
      <c r="T62" s="14">
        <v>5.8750999999999998</v>
      </c>
      <c r="U62" s="14">
        <v>2.5558999999999998</v>
      </c>
      <c r="V62" s="14">
        <v>1.6229</v>
      </c>
      <c r="W62" s="14">
        <v>5.0467000000000004</v>
      </c>
      <c r="X62" s="14">
        <v>4.9043999999999999</v>
      </c>
      <c r="Y62" s="14">
        <v>2.7926000000000002</v>
      </c>
      <c r="Z62" s="14">
        <v>5.2206000000000001</v>
      </c>
      <c r="AA62" s="14">
        <v>5.4922079999999998</v>
      </c>
      <c r="AB62" s="14">
        <v>3.0914079999999999</v>
      </c>
      <c r="AC62" s="14">
        <v>3.8947080000000001</v>
      </c>
      <c r="AD62" s="14">
        <v>4.2073799999999997</v>
      </c>
      <c r="AE62" s="14">
        <v>3.5833439999999999</v>
      </c>
    </row>
    <row r="63" spans="1:31" ht="13.5" customHeight="1" x14ac:dyDescent="0.15">
      <c r="A63" s="1"/>
      <c r="B63" s="16" t="s">
        <v>87</v>
      </c>
      <c r="C63" s="10">
        <v>1804.8321680044999</v>
      </c>
      <c r="D63" s="11">
        <v>1667.6353494391701</v>
      </c>
      <c r="E63" s="11">
        <v>1695.0459656165399</v>
      </c>
      <c r="F63" s="11">
        <v>2008.5889550009699</v>
      </c>
      <c r="G63" s="11">
        <v>2654.9400067627103</v>
      </c>
      <c r="H63" s="11">
        <v>2658.5537724673218</v>
      </c>
      <c r="I63" s="11">
        <v>2584.02287257526</v>
      </c>
      <c r="J63" s="11">
        <v>2080.3018700612311</v>
      </c>
      <c r="K63" s="11">
        <v>2349.5998697491204</v>
      </c>
      <c r="L63" s="11">
        <v>3110.3778320000001</v>
      </c>
      <c r="M63" s="11">
        <v>2567.6513060000002</v>
      </c>
      <c r="N63" s="11">
        <v>2648.2796619999999</v>
      </c>
      <c r="O63" s="11">
        <v>3740.9019050000002</v>
      </c>
      <c r="P63" s="11">
        <v>4120.5298780000003</v>
      </c>
      <c r="Q63" s="11">
        <v>5084.3689999999997</v>
      </c>
      <c r="R63" s="11">
        <v>4774.4997000000003</v>
      </c>
      <c r="S63" s="11">
        <v>5501.7157999999999</v>
      </c>
      <c r="T63" s="11">
        <v>7082.5699000000004</v>
      </c>
      <c r="U63" s="11">
        <v>4337.9881999999998</v>
      </c>
      <c r="V63" s="11">
        <v>5913.1487999999999</v>
      </c>
      <c r="W63" s="11">
        <v>8366.3480999999992</v>
      </c>
      <c r="X63" s="11">
        <v>6682.2132000000001</v>
      </c>
      <c r="Y63" s="11">
        <v>7461.0878000000002</v>
      </c>
      <c r="Z63" s="11">
        <v>6132.1187</v>
      </c>
      <c r="AA63" s="11">
        <v>5869.7730000000001</v>
      </c>
      <c r="AB63" s="11">
        <v>4425.1982319999997</v>
      </c>
      <c r="AC63" s="11">
        <v>5250.4832230000002</v>
      </c>
      <c r="AD63" s="11">
        <v>6613.1787459999996</v>
      </c>
      <c r="AE63" s="11">
        <v>5878.702714</v>
      </c>
    </row>
    <row r="64" spans="1:31" ht="13.5" customHeight="1" x14ac:dyDescent="0.15">
      <c r="A64" s="1"/>
      <c r="B64" s="16" t="s">
        <v>88</v>
      </c>
      <c r="C64" s="13">
        <v>347.99892767294705</v>
      </c>
      <c r="D64" s="14">
        <v>548.78604292729915</v>
      </c>
      <c r="E64" s="14">
        <v>496.60167199564296</v>
      </c>
      <c r="F64" s="14">
        <v>561.12352761149236</v>
      </c>
      <c r="G64" s="14">
        <v>827.79719337470431</v>
      </c>
      <c r="H64" s="14">
        <v>1295.3222977420298</v>
      </c>
      <c r="I64" s="14">
        <v>1132.4350322991399</v>
      </c>
      <c r="J64" s="14">
        <v>632.05563763265286</v>
      </c>
      <c r="K64" s="14">
        <v>643.75546086772465</v>
      </c>
      <c r="L64" s="14">
        <v>614.79346899999996</v>
      </c>
      <c r="M64" s="14">
        <v>453.02589599999999</v>
      </c>
      <c r="N64" s="14">
        <v>494.52359799999999</v>
      </c>
      <c r="O64" s="14">
        <v>736.07451300000002</v>
      </c>
      <c r="P64" s="14">
        <v>721.90814399999999</v>
      </c>
      <c r="Q64" s="14">
        <v>655.55809999999997</v>
      </c>
      <c r="R64" s="14">
        <v>549.37819999999999</v>
      </c>
      <c r="S64" s="14">
        <v>520.03530000000001</v>
      </c>
      <c r="T64" s="14">
        <v>670.87879999999996</v>
      </c>
      <c r="U64" s="14">
        <v>527.89700000000005</v>
      </c>
      <c r="V64" s="14">
        <v>644.17629999999997</v>
      </c>
      <c r="W64" s="14">
        <v>959.19460000000004</v>
      </c>
      <c r="X64" s="14">
        <v>942.81299999999999</v>
      </c>
      <c r="Y64" s="14">
        <v>993.06439999999998</v>
      </c>
      <c r="Z64" s="14">
        <v>804.92740000000003</v>
      </c>
      <c r="AA64" s="14">
        <v>671.22465499999998</v>
      </c>
      <c r="AB64" s="14">
        <v>716.84403299999997</v>
      </c>
      <c r="AC64" s="14">
        <v>1001.997935</v>
      </c>
      <c r="AD64" s="14">
        <v>936.11817599999995</v>
      </c>
      <c r="AE64" s="14">
        <v>871.03165799999999</v>
      </c>
    </row>
    <row r="65" spans="1:31" ht="13.5" customHeight="1" x14ac:dyDescent="0.15">
      <c r="A65" s="1"/>
      <c r="B65" s="16" t="s">
        <v>89</v>
      </c>
      <c r="C65" s="10">
        <v>0.46210502508380719</v>
      </c>
      <c r="D65" s="11">
        <v>1.0461556785799999</v>
      </c>
      <c r="E65" s="11">
        <v>0.49582631305643587</v>
      </c>
      <c r="F65" s="11">
        <v>0.4626216293573292</v>
      </c>
      <c r="G65" s="11">
        <v>0.68766051057955146</v>
      </c>
      <c r="H65" s="11">
        <v>0.36231307541790903</v>
      </c>
      <c r="I65" s="11">
        <v>0.28539418112146081</v>
      </c>
      <c r="J65" s="11">
        <v>0.17675662078241797</v>
      </c>
      <c r="K65" s="11">
        <v>0.24509632612353399</v>
      </c>
      <c r="L65" s="11">
        <v>0.50463599999999997</v>
      </c>
      <c r="M65" s="11">
        <v>0.106449</v>
      </c>
      <c r="N65" s="11">
        <v>0.25645499999999999</v>
      </c>
      <c r="O65" s="11">
        <v>5.0672000000000002E-2</v>
      </c>
      <c r="P65" s="11">
        <v>0.109255</v>
      </c>
      <c r="Q65" s="11">
        <v>7.5600000000000001E-2</v>
      </c>
      <c r="R65" s="11">
        <v>0.32769999999999999</v>
      </c>
      <c r="S65" s="11">
        <v>0.12180000000000001</v>
      </c>
      <c r="T65" s="11">
        <v>1.6041000000000001</v>
      </c>
      <c r="U65" s="11">
        <v>1.8609</v>
      </c>
      <c r="V65" s="11">
        <v>0.23719999999999999</v>
      </c>
      <c r="W65" s="11">
        <v>0.27310000000000001</v>
      </c>
      <c r="X65" s="11">
        <v>8.0500000000000002E-2</v>
      </c>
      <c r="Y65" s="11">
        <v>0.2041</v>
      </c>
      <c r="Z65" s="11">
        <v>5.2900000000000003E-2</v>
      </c>
      <c r="AA65" s="11">
        <v>0.126522</v>
      </c>
      <c r="AB65" s="11">
        <v>1.4187E-2</v>
      </c>
      <c r="AC65" s="11">
        <v>0.206124</v>
      </c>
      <c r="AD65" s="11">
        <v>0.359016</v>
      </c>
      <c r="AE65" s="11">
        <v>5.6891999999999998E-2</v>
      </c>
    </row>
    <row r="66" spans="1:31" ht="13.5" customHeight="1" x14ac:dyDescent="0.15">
      <c r="A66" s="1"/>
      <c r="B66" s="16" t="s">
        <v>90</v>
      </c>
      <c r="C66" s="13">
        <v>2.0584626877367898</v>
      </c>
      <c r="D66" s="14">
        <v>1.091137554401151</v>
      </c>
      <c r="E66" s="14">
        <v>2.2371672198321999</v>
      </c>
      <c r="F66" s="14">
        <v>1.9953632564816501</v>
      </c>
      <c r="G66" s="14">
        <v>5.4578605454489608</v>
      </c>
      <c r="H66" s="14">
        <v>8.4881911406720914</v>
      </c>
      <c r="I66" s="14">
        <v>5.03478803877905</v>
      </c>
      <c r="J66" s="14">
        <v>3.1514096236124796</v>
      </c>
      <c r="K66" s="14">
        <v>7.904358985368332</v>
      </c>
      <c r="L66" s="14">
        <v>5.5330709999999996</v>
      </c>
      <c r="M66" s="14">
        <v>3.3217949999999998</v>
      </c>
      <c r="N66" s="14">
        <v>2.365364</v>
      </c>
      <c r="O66" s="14">
        <v>5.4651759999999996</v>
      </c>
      <c r="P66" s="14">
        <v>2.2464460000000002</v>
      </c>
      <c r="Q66" s="14">
        <v>2.7547000000000001</v>
      </c>
      <c r="R66" s="14">
        <v>1.6778</v>
      </c>
      <c r="S66" s="14">
        <v>6.4850000000000003</v>
      </c>
      <c r="T66" s="14">
        <v>1.363</v>
      </c>
      <c r="U66" s="14">
        <v>1.7884</v>
      </c>
      <c r="V66" s="14">
        <v>5.22</v>
      </c>
      <c r="W66" s="14">
        <v>13.1028</v>
      </c>
      <c r="X66" s="14">
        <v>5.3558000000000003</v>
      </c>
      <c r="Y66" s="14">
        <v>6.8669000000000002</v>
      </c>
      <c r="Z66" s="14">
        <v>5.5083000000000002</v>
      </c>
      <c r="AA66" s="14">
        <v>9.7361249999999995</v>
      </c>
      <c r="AB66" s="14">
        <v>7.7601120000000003</v>
      </c>
      <c r="AC66" s="14">
        <v>11.835504</v>
      </c>
      <c r="AD66" s="14">
        <v>11.634995999999999</v>
      </c>
      <c r="AE66" s="14">
        <v>14.038188</v>
      </c>
    </row>
    <row r="67" spans="1:31" ht="13.5" customHeight="1" x14ac:dyDescent="0.15">
      <c r="A67" s="1"/>
      <c r="B67" s="16" t="s">
        <v>91</v>
      </c>
      <c r="C67" s="10">
        <v>1027.66411188149</v>
      </c>
      <c r="D67" s="11">
        <v>1119.90188850248</v>
      </c>
      <c r="E67" s="11">
        <v>1447.0109082594399</v>
      </c>
      <c r="F67" s="11">
        <v>1999.880072884949</v>
      </c>
      <c r="G67" s="11">
        <v>1887.76468243877</v>
      </c>
      <c r="H67" s="11">
        <v>1811.05459164371</v>
      </c>
      <c r="I67" s="11">
        <v>1974.6454500810698</v>
      </c>
      <c r="J67" s="11">
        <v>1129.9245121364702</v>
      </c>
      <c r="K67" s="11">
        <v>1525.4763403528007</v>
      </c>
      <c r="L67" s="11">
        <v>1375.0554959999999</v>
      </c>
      <c r="M67" s="11">
        <v>1491.7457830000001</v>
      </c>
      <c r="N67" s="11">
        <v>1326.3772980000001</v>
      </c>
      <c r="O67" s="11">
        <v>1697.749937</v>
      </c>
      <c r="P67" s="11">
        <v>1826.5395120000001</v>
      </c>
      <c r="Q67" s="11">
        <v>1473.2651000000001</v>
      </c>
      <c r="R67" s="11">
        <v>1484.9867999999999</v>
      </c>
      <c r="S67" s="11">
        <v>1810.4673</v>
      </c>
      <c r="T67" s="11">
        <v>1950.8933999999999</v>
      </c>
      <c r="U67" s="11">
        <v>1523.7257</v>
      </c>
      <c r="V67" s="11">
        <v>1823.6532</v>
      </c>
      <c r="W67" s="11">
        <v>2157.0895</v>
      </c>
      <c r="X67" s="11">
        <v>2232.444</v>
      </c>
      <c r="Y67" s="11">
        <v>2347.0978</v>
      </c>
      <c r="Z67" s="11">
        <v>2396.5994999999998</v>
      </c>
      <c r="AA67" s="11">
        <v>2008.1203129999999</v>
      </c>
      <c r="AB67" s="11">
        <v>1756.5850029999999</v>
      </c>
      <c r="AC67" s="11">
        <v>1822.7905410000001</v>
      </c>
      <c r="AD67" s="11">
        <v>1741.6002370000001</v>
      </c>
      <c r="AE67" s="11">
        <v>1732.45856</v>
      </c>
    </row>
    <row r="68" spans="1:31" ht="13.5" customHeight="1" x14ac:dyDescent="0.15">
      <c r="A68" s="1"/>
      <c r="B68" s="16" t="s">
        <v>92</v>
      </c>
      <c r="C68" s="13">
        <v>5.0358988958414468</v>
      </c>
      <c r="D68" s="14">
        <v>7.53239557261917</v>
      </c>
      <c r="E68" s="14">
        <v>7.4278260842304604</v>
      </c>
      <c r="F68" s="14">
        <v>3.97683728413904</v>
      </c>
      <c r="G68" s="14">
        <v>6.0871162523609499</v>
      </c>
      <c r="H68" s="14">
        <v>9.0815859012437148</v>
      </c>
      <c r="I68" s="14">
        <v>12.151243626902801</v>
      </c>
      <c r="J68" s="14">
        <v>7.5244163038852383</v>
      </c>
      <c r="K68" s="14">
        <v>7.9269150633939498</v>
      </c>
      <c r="L68" s="14">
        <v>7.6563429999999997</v>
      </c>
      <c r="M68" s="14">
        <v>7.2392269999999996</v>
      </c>
      <c r="N68" s="14">
        <v>4.5385590000000002</v>
      </c>
      <c r="O68" s="14">
        <v>9.8446909999999992</v>
      </c>
      <c r="P68" s="14">
        <v>14.130511</v>
      </c>
      <c r="Q68" s="14">
        <v>15.9954</v>
      </c>
      <c r="R68" s="14">
        <v>11.1211</v>
      </c>
      <c r="S68" s="14">
        <v>14.0726</v>
      </c>
      <c r="T68" s="14">
        <v>15.3681</v>
      </c>
      <c r="U68" s="14">
        <v>9.7169000000000008</v>
      </c>
      <c r="V68" s="14">
        <v>9.7936999999999994</v>
      </c>
      <c r="W68" s="14">
        <v>12.9367</v>
      </c>
      <c r="X68" s="14">
        <v>11.227499999999999</v>
      </c>
      <c r="Y68" s="14">
        <v>12.184799999999999</v>
      </c>
      <c r="Z68" s="14">
        <v>18.0761</v>
      </c>
      <c r="AA68" s="14">
        <v>25.951245</v>
      </c>
      <c r="AB68" s="14">
        <v>19.257285</v>
      </c>
      <c r="AC68" s="14">
        <v>18.251854999999999</v>
      </c>
      <c r="AD68" s="14">
        <v>22.097397000000001</v>
      </c>
      <c r="AE68" s="14">
        <v>32.147472999999998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>
        <v>4.788805</v>
      </c>
      <c r="O69" s="11">
        <v>8.3509620000000009</v>
      </c>
      <c r="P69" s="11">
        <v>0.61043099999999995</v>
      </c>
      <c r="Q69" s="11">
        <v>3.2479</v>
      </c>
      <c r="R69" s="11">
        <v>4.8295000000000003</v>
      </c>
      <c r="S69" s="11">
        <v>8.4118999999999993</v>
      </c>
      <c r="T69" s="11">
        <v>84.563699999999997</v>
      </c>
      <c r="U69" s="11">
        <v>40.145400000000002</v>
      </c>
      <c r="V69" s="11">
        <v>0.27189999999999998</v>
      </c>
      <c r="W69" s="11">
        <v>0.42399999999999999</v>
      </c>
      <c r="X69" s="11">
        <v>0.55600000000000005</v>
      </c>
      <c r="Y69" s="11">
        <v>1.4439</v>
      </c>
      <c r="Z69" s="11">
        <v>11.3245</v>
      </c>
      <c r="AA69" s="11">
        <v>2.517172</v>
      </c>
      <c r="AB69" s="11">
        <v>0.58485500000000001</v>
      </c>
      <c r="AC69" s="11">
        <v>1.1578679999999999</v>
      </c>
      <c r="AD69" s="11">
        <v>3.5313240000000001</v>
      </c>
      <c r="AE69" s="11">
        <v>3.2554319999999999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>
        <v>1.5715E-2</v>
      </c>
      <c r="O70" s="14">
        <v>1.2119E-2</v>
      </c>
      <c r="P70" s="14">
        <v>5.0692000000000001E-2</v>
      </c>
      <c r="Q70" s="14">
        <v>3.5299999999999998E-2</v>
      </c>
      <c r="R70" s="14">
        <v>2.9700000000000001E-2</v>
      </c>
      <c r="S70" s="14">
        <v>4.9299999999999997E-2</v>
      </c>
      <c r="T70" s="14">
        <v>3.8600000000000002E-2</v>
      </c>
      <c r="U70" s="14">
        <v>4.6199999999999998E-2</v>
      </c>
      <c r="V70" s="14">
        <v>8.43E-2</v>
      </c>
      <c r="W70" s="14">
        <v>4.41E-2</v>
      </c>
      <c r="X70" s="14">
        <v>0.1416</v>
      </c>
      <c r="Y70" s="14">
        <v>5.0599999999999999E-2</v>
      </c>
      <c r="Z70" s="14">
        <v>2.75E-2</v>
      </c>
      <c r="AA70" s="14">
        <v>0.11261500000000001</v>
      </c>
      <c r="AB70" s="14">
        <v>4.6907999999999998E-2</v>
      </c>
      <c r="AC70" s="14">
        <v>0.39411600000000002</v>
      </c>
      <c r="AD70" s="14">
        <v>0.109776</v>
      </c>
      <c r="AE70" s="14">
        <v>0.13651199999999999</v>
      </c>
    </row>
    <row r="71" spans="1:31" ht="13.5" customHeight="1" x14ac:dyDescent="0.15">
      <c r="A71" s="1"/>
      <c r="B71" s="16" t="s">
        <v>95</v>
      </c>
      <c r="C71" s="10">
        <v>1.9877344502973691</v>
      </c>
      <c r="D71" s="11">
        <v>3.0043015213186295</v>
      </c>
      <c r="E71" s="11">
        <v>2.50187831485623</v>
      </c>
      <c r="F71" s="11">
        <v>4.0504335998023704</v>
      </c>
      <c r="G71" s="11">
        <v>4.7866593282485299</v>
      </c>
      <c r="H71" s="11">
        <v>3.9630628352123822</v>
      </c>
      <c r="I71" s="11">
        <v>6.3230437424118504</v>
      </c>
      <c r="J71" s="11">
        <v>4.2954391680682056</v>
      </c>
      <c r="K71" s="11">
        <v>4.9326760370884521</v>
      </c>
      <c r="L71" s="11">
        <v>3.173457</v>
      </c>
      <c r="M71" s="11">
        <v>3.4861179999999998</v>
      </c>
      <c r="N71" s="11">
        <v>3.6151949999999999</v>
      </c>
      <c r="O71" s="11">
        <v>4.3591670000000002</v>
      </c>
      <c r="P71" s="11">
        <v>3.1795900000000001</v>
      </c>
      <c r="Q71" s="11">
        <v>8.7476000000000003</v>
      </c>
      <c r="R71" s="11">
        <v>6.0656999999999996</v>
      </c>
      <c r="S71" s="11">
        <v>6.6059000000000001</v>
      </c>
      <c r="T71" s="11">
        <v>10.373200000000001</v>
      </c>
      <c r="U71" s="11">
        <v>6.2432999999999996</v>
      </c>
      <c r="V71" s="11">
        <v>17.0137</v>
      </c>
      <c r="W71" s="11">
        <v>23.1524</v>
      </c>
      <c r="X71" s="11">
        <v>15.929399999999999</v>
      </c>
      <c r="Y71" s="11">
        <v>31.788599999999999</v>
      </c>
      <c r="Z71" s="11">
        <v>20.007000000000001</v>
      </c>
      <c r="AA71" s="11">
        <v>13.552906</v>
      </c>
      <c r="AB71" s="11">
        <v>7.6025080000000003</v>
      </c>
      <c r="AC71" s="11">
        <v>34.003753000000003</v>
      </c>
      <c r="AD71" s="11">
        <v>25.939931000000001</v>
      </c>
      <c r="AE71" s="11">
        <v>23.314997000000002</v>
      </c>
    </row>
    <row r="72" spans="1:31" ht="13.5" customHeight="1" x14ac:dyDescent="0.15">
      <c r="A72" s="1"/>
      <c r="B72" s="16" t="s">
        <v>96</v>
      </c>
      <c r="C72" s="13">
        <v>14.559034128421597</v>
      </c>
      <c r="D72" s="14">
        <v>15.981871600866999</v>
      </c>
      <c r="E72" s="14">
        <v>29.030442521537189</v>
      </c>
      <c r="F72" s="14">
        <v>19.886167778172197</v>
      </c>
      <c r="G72" s="14">
        <v>24.738544857721717</v>
      </c>
      <c r="H72" s="14">
        <v>33.422433697587508</v>
      </c>
      <c r="I72" s="14">
        <v>25.146630658771599</v>
      </c>
      <c r="J72" s="14">
        <v>20.779929348428698</v>
      </c>
      <c r="K72" s="14">
        <v>12.000597941969401</v>
      </c>
      <c r="L72" s="14">
        <v>13.144978999999999</v>
      </c>
      <c r="M72" s="14">
        <v>13.566227</v>
      </c>
      <c r="N72" s="14">
        <v>10.994839000000001</v>
      </c>
      <c r="O72" s="14">
        <v>8.126576</v>
      </c>
      <c r="P72" s="14">
        <v>3.977182</v>
      </c>
      <c r="Q72" s="14">
        <v>4.9901999999999997</v>
      </c>
      <c r="R72" s="14">
        <v>6.4984000000000002</v>
      </c>
      <c r="S72" s="14">
        <v>6.8005000000000004</v>
      </c>
      <c r="T72" s="14">
        <v>6.2755999999999998</v>
      </c>
      <c r="U72" s="14">
        <v>5.0316999999999998</v>
      </c>
      <c r="V72" s="14">
        <v>7.6109</v>
      </c>
      <c r="W72" s="14">
        <v>6.9539</v>
      </c>
      <c r="X72" s="14">
        <v>18.668099999999999</v>
      </c>
      <c r="Y72" s="14">
        <v>32.750399999999999</v>
      </c>
      <c r="Z72" s="14">
        <v>32.403599999999997</v>
      </c>
      <c r="AA72" s="14">
        <v>24.825469999999999</v>
      </c>
      <c r="AB72" s="14">
        <v>43.649408999999999</v>
      </c>
      <c r="AC72" s="14">
        <v>38.786822999999998</v>
      </c>
      <c r="AD72" s="14">
        <v>51.181429000000001</v>
      </c>
      <c r="AE72" s="14">
        <v>41.451756000000003</v>
      </c>
    </row>
    <row r="73" spans="1:31" ht="13.5" customHeight="1" x14ac:dyDescent="0.15">
      <c r="A73" s="1"/>
      <c r="B73" s="16" t="s">
        <v>97</v>
      </c>
      <c r="C73" s="10">
        <v>2.0488813344590797</v>
      </c>
      <c r="D73" s="11">
        <v>1.5765704059468801</v>
      </c>
      <c r="E73" s="11">
        <v>0.2792975339575402</v>
      </c>
      <c r="F73" s="11">
        <v>1.2652733355549499</v>
      </c>
      <c r="G73" s="11">
        <v>1.8825549571414899</v>
      </c>
      <c r="H73" s="11">
        <v>1.42047025468201</v>
      </c>
      <c r="I73" s="11">
        <v>1.86407070329825</v>
      </c>
      <c r="J73" s="11">
        <v>2.0708594045154998</v>
      </c>
      <c r="K73" s="11">
        <v>2.51404163471986</v>
      </c>
      <c r="L73" s="11">
        <v>3.206302</v>
      </c>
      <c r="M73" s="11">
        <v>1.133893</v>
      </c>
      <c r="N73" s="11">
        <v>0.69862000000000002</v>
      </c>
      <c r="O73" s="11">
        <v>0.66834000000000005</v>
      </c>
      <c r="P73" s="11">
        <v>0.81784900000000005</v>
      </c>
      <c r="Q73" s="11">
        <v>0.20269999999999999</v>
      </c>
      <c r="R73" s="11">
        <v>0.34870000000000001</v>
      </c>
      <c r="S73" s="11">
        <v>0.13639999999999999</v>
      </c>
      <c r="T73" s="11">
        <v>5.1853999999999996</v>
      </c>
      <c r="U73" s="11">
        <v>5.4899999999999997E-2</v>
      </c>
      <c r="V73" s="11">
        <v>0.34289999999999998</v>
      </c>
      <c r="W73" s="11">
        <v>3.1199999999999999E-2</v>
      </c>
      <c r="X73" s="11">
        <v>0.12790000000000001</v>
      </c>
      <c r="Y73" s="11">
        <v>0.14360000000000001</v>
      </c>
      <c r="Z73" s="11">
        <v>0.18820000000000001</v>
      </c>
      <c r="AA73" s="11">
        <v>0.21573000000000001</v>
      </c>
      <c r="AB73" s="11">
        <v>0.18088399999999999</v>
      </c>
      <c r="AC73" s="11">
        <v>3.6563999999999999E-2</v>
      </c>
      <c r="AD73" s="11">
        <v>3.1884000000000003E-2</v>
      </c>
      <c r="AE73" s="11">
        <v>0.3579</v>
      </c>
    </row>
    <row r="74" spans="1:31" ht="13.5" customHeight="1" x14ac:dyDescent="0.15">
      <c r="A74" s="1"/>
      <c r="B74" s="16" t="s">
        <v>98</v>
      </c>
      <c r="C74" s="13">
        <v>9.3070721455760026</v>
      </c>
      <c r="D74" s="14">
        <v>11.0236664220152</v>
      </c>
      <c r="E74" s="14">
        <v>17.805461588039584</v>
      </c>
      <c r="F74" s="14">
        <v>14.4553482405893</v>
      </c>
      <c r="G74" s="14">
        <v>12.027722503009207</v>
      </c>
      <c r="H74" s="14">
        <v>16.111318321705099</v>
      </c>
      <c r="I74" s="14">
        <v>14.6842808840711</v>
      </c>
      <c r="J74" s="14">
        <v>14.442249305648099</v>
      </c>
      <c r="K74" s="14">
        <v>11.286471045903301</v>
      </c>
      <c r="L74" s="14">
        <v>12.038607000000001</v>
      </c>
      <c r="M74" s="14">
        <v>8.5165000000000006</v>
      </c>
      <c r="N74" s="14">
        <v>10.366146000000001</v>
      </c>
      <c r="O74" s="14">
        <v>11.384117</v>
      </c>
      <c r="P74" s="14">
        <v>12.043348</v>
      </c>
      <c r="Q74" s="14">
        <v>8.2741000000000007</v>
      </c>
      <c r="R74" s="14">
        <v>7.5235000000000003</v>
      </c>
      <c r="S74" s="14">
        <v>9.1164000000000005</v>
      </c>
      <c r="T74" s="14">
        <v>9.9513999999999996</v>
      </c>
      <c r="U74" s="14">
        <v>7.1988000000000003</v>
      </c>
      <c r="V74" s="14">
        <v>11.0481</v>
      </c>
      <c r="W74" s="14">
        <v>13.785299999999999</v>
      </c>
      <c r="X74" s="14">
        <v>10.503299999999999</v>
      </c>
      <c r="Y74" s="14">
        <v>8.4076000000000004</v>
      </c>
      <c r="Z74" s="14">
        <v>10.0634</v>
      </c>
      <c r="AA74" s="14">
        <v>15.347953</v>
      </c>
      <c r="AB74" s="14">
        <v>13.903824</v>
      </c>
      <c r="AC74" s="14">
        <v>13.20679</v>
      </c>
      <c r="AD74" s="14">
        <v>15.787972999999999</v>
      </c>
      <c r="AE74" s="14">
        <v>21.404366</v>
      </c>
    </row>
    <row r="75" spans="1:31" ht="13.5" customHeight="1" x14ac:dyDescent="0.15">
      <c r="A75" s="1"/>
      <c r="B75" s="16" t="s">
        <v>99</v>
      </c>
      <c r="C75" s="10">
        <v>9.0285111110694931</v>
      </c>
      <c r="D75" s="11">
        <v>9.6863343830572894</v>
      </c>
      <c r="E75" s="11">
        <v>11.607862920823001</v>
      </c>
      <c r="F75" s="11">
        <v>10.777016862809393</v>
      </c>
      <c r="G75" s="11">
        <v>13.4892097158481</v>
      </c>
      <c r="H75" s="11">
        <v>16.679422803813999</v>
      </c>
      <c r="I75" s="11">
        <v>27.578962364409499</v>
      </c>
      <c r="J75" s="11">
        <v>15.851062323325001</v>
      </c>
      <c r="K75" s="11">
        <v>16.071106078364998</v>
      </c>
      <c r="L75" s="11">
        <v>15.041226</v>
      </c>
      <c r="M75" s="11">
        <v>13.314361</v>
      </c>
      <c r="N75" s="11">
        <v>12.99187</v>
      </c>
      <c r="O75" s="11">
        <v>13.586361</v>
      </c>
      <c r="P75" s="11">
        <v>20.411449000000001</v>
      </c>
      <c r="Q75" s="11">
        <v>17.907599999999999</v>
      </c>
      <c r="R75" s="11">
        <v>17.628799999999998</v>
      </c>
      <c r="S75" s="11">
        <v>29.607299999999999</v>
      </c>
      <c r="T75" s="11">
        <v>30.087700000000002</v>
      </c>
      <c r="U75" s="11">
        <v>20.2896</v>
      </c>
      <c r="V75" s="11">
        <v>40.563800000000001</v>
      </c>
      <c r="W75" s="11">
        <v>31.671500000000002</v>
      </c>
      <c r="X75" s="11">
        <v>28.052299999999999</v>
      </c>
      <c r="Y75" s="11">
        <v>17.193999999999999</v>
      </c>
      <c r="Z75" s="11">
        <v>22.044899999999998</v>
      </c>
      <c r="AA75" s="11">
        <v>27.549772000000001</v>
      </c>
      <c r="AB75" s="11">
        <v>15.476716</v>
      </c>
      <c r="AC75" s="11">
        <v>18.338971000000001</v>
      </c>
      <c r="AD75" s="11">
        <v>22.661227</v>
      </c>
      <c r="AE75" s="11">
        <v>19.869941000000001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>
        <v>0.105894888792543</v>
      </c>
      <c r="L76" s="14">
        <v>0.116226</v>
      </c>
      <c r="M76" s="14">
        <v>5.6409000000000001E-2</v>
      </c>
      <c r="N76" s="14">
        <v>7.6117000000000004E-2</v>
      </c>
      <c r="O76" s="14">
        <v>2.6339000000000001E-2</v>
      </c>
      <c r="P76" s="14">
        <v>0.142267</v>
      </c>
      <c r="Q76" s="14">
        <v>0.5161</v>
      </c>
      <c r="R76" s="14">
        <v>0.107</v>
      </c>
      <c r="S76" s="14">
        <v>0.41649999999999998</v>
      </c>
      <c r="T76" s="14">
        <v>2.0299999999999999E-2</v>
      </c>
      <c r="U76" s="14">
        <v>8.6E-3</v>
      </c>
      <c r="V76" s="14">
        <v>0.16719999999999999</v>
      </c>
      <c r="W76" s="14">
        <v>0.17019999999999999</v>
      </c>
      <c r="X76" s="14">
        <v>0.10100000000000001</v>
      </c>
      <c r="Y76" s="14">
        <v>6.9500000000000006E-2</v>
      </c>
      <c r="Z76" s="14">
        <v>0.1343</v>
      </c>
      <c r="AA76" s="14">
        <v>0.30409000000000003</v>
      </c>
      <c r="AB76" s="14">
        <v>0.348771</v>
      </c>
      <c r="AC76" s="14">
        <v>0.16323599999999999</v>
      </c>
      <c r="AD76" s="14">
        <v>0.10227600000000001</v>
      </c>
      <c r="AE76" s="14">
        <v>2.8067999999999999E-2</v>
      </c>
    </row>
    <row r="77" spans="1:31" ht="13.5" customHeight="1" x14ac:dyDescent="0.15">
      <c r="A77" s="1"/>
      <c r="B77" s="16" t="s">
        <v>101</v>
      </c>
      <c r="C77" s="10">
        <v>27.771526798915598</v>
      </c>
      <c r="D77" s="11">
        <v>11.454934507861401</v>
      </c>
      <c r="E77" s="11">
        <v>16.2916349065279</v>
      </c>
      <c r="F77" s="11">
        <v>13.903936848216308</v>
      </c>
      <c r="G77" s="11">
        <v>16.533654008992301</v>
      </c>
      <c r="H77" s="11">
        <v>12.479342077678201</v>
      </c>
      <c r="I77" s="11">
        <v>18.833536441845304</v>
      </c>
      <c r="J77" s="11">
        <v>11.237085191005901</v>
      </c>
      <c r="K77" s="11">
        <v>12.0866448753344</v>
      </c>
      <c r="L77" s="11">
        <v>8.1738440000000008</v>
      </c>
      <c r="M77" s="11">
        <v>6.2836780000000001</v>
      </c>
      <c r="N77" s="11">
        <v>18.641069000000002</v>
      </c>
      <c r="O77" s="11">
        <v>12.838784</v>
      </c>
      <c r="P77" s="11">
        <v>9.6132980000000003</v>
      </c>
      <c r="Q77" s="11">
        <v>8.2357019999999999</v>
      </c>
      <c r="R77" s="11">
        <v>8.7872459999999997</v>
      </c>
      <c r="S77" s="11">
        <v>14.939391000000001</v>
      </c>
      <c r="T77" s="11">
        <v>12.884332000000001</v>
      </c>
      <c r="U77" s="11">
        <v>22.126852</v>
      </c>
      <c r="V77" s="11">
        <v>38.084769000000001</v>
      </c>
      <c r="W77" s="11">
        <v>30.696221999999999</v>
      </c>
      <c r="X77" s="11">
        <v>70.709014999999994</v>
      </c>
      <c r="Y77" s="11">
        <v>32.087316000000001</v>
      </c>
      <c r="Z77" s="11">
        <v>24.268512000000001</v>
      </c>
      <c r="AA77" s="11">
        <v>22.459236000000001</v>
      </c>
      <c r="AB77" s="11">
        <v>64.854180999999997</v>
      </c>
      <c r="AC77" s="11">
        <v>29.252654</v>
      </c>
      <c r="AD77" s="11">
        <v>11.741747999999999</v>
      </c>
      <c r="AE77" s="11">
        <v>15.250995</v>
      </c>
    </row>
    <row r="78" spans="1:31" ht="13.5" customHeight="1" x14ac:dyDescent="0.15">
      <c r="A78" s="1"/>
      <c r="B78" s="16" t="s">
        <v>102</v>
      </c>
      <c r="C78" s="13">
        <v>258.87264823783607</v>
      </c>
      <c r="D78" s="14">
        <v>357.60543070772098</v>
      </c>
      <c r="E78" s="14">
        <v>460.97711459858402</v>
      </c>
      <c r="F78" s="14">
        <v>547.37579940912474</v>
      </c>
      <c r="G78" s="14">
        <v>682.36320501927526</v>
      </c>
      <c r="H78" s="14">
        <v>617.79347674838812</v>
      </c>
      <c r="I78" s="14">
        <v>982.45745405542232</v>
      </c>
      <c r="J78" s="14">
        <v>502.51277205028299</v>
      </c>
      <c r="K78" s="14">
        <v>387.2998219348159</v>
      </c>
      <c r="L78" s="14">
        <v>412.44754999999998</v>
      </c>
      <c r="M78" s="14">
        <v>565.66364699999997</v>
      </c>
      <c r="N78" s="14">
        <v>532.86254499999995</v>
      </c>
      <c r="O78" s="14">
        <v>629.18227000000002</v>
      </c>
      <c r="P78" s="14">
        <v>579.39451699999995</v>
      </c>
      <c r="Q78" s="14">
        <v>503.45010000000002</v>
      </c>
      <c r="R78" s="14">
        <v>443.03910000000002</v>
      </c>
      <c r="S78" s="14">
        <v>488.5086</v>
      </c>
      <c r="T78" s="14">
        <v>420.6035</v>
      </c>
      <c r="U78" s="14">
        <v>395.05889999999999</v>
      </c>
      <c r="V78" s="14">
        <v>411.47559999999999</v>
      </c>
      <c r="W78" s="14">
        <v>433.637</v>
      </c>
      <c r="X78" s="14">
        <v>474.8458</v>
      </c>
      <c r="Y78" s="14">
        <v>528.49749999999995</v>
      </c>
      <c r="Z78" s="14">
        <v>570.29489999999998</v>
      </c>
      <c r="AA78" s="14">
        <v>574.38970300000005</v>
      </c>
      <c r="AB78" s="14">
        <v>540.45119299999999</v>
      </c>
      <c r="AC78" s="14">
        <v>683.02301799999998</v>
      </c>
      <c r="AD78" s="14">
        <v>732.79180699999995</v>
      </c>
      <c r="AE78" s="14">
        <v>889.16376300000002</v>
      </c>
    </row>
    <row r="79" spans="1:31" ht="13.5" customHeight="1" x14ac:dyDescent="0.15">
      <c r="A79" s="1"/>
      <c r="B79" s="16" t="s">
        <v>103</v>
      </c>
      <c r="C79" s="10">
        <v>1.20081915625594</v>
      </c>
      <c r="D79" s="11">
        <v>0.77595416048893473</v>
      </c>
      <c r="E79" s="11">
        <v>1.93281927983966</v>
      </c>
      <c r="F79" s="11">
        <v>1.7014487255782804</v>
      </c>
      <c r="G79" s="11">
        <v>0.89177947805086499</v>
      </c>
      <c r="H79" s="11">
        <v>1.96339796509631</v>
      </c>
      <c r="I79" s="11">
        <v>1.459665264165299</v>
      </c>
      <c r="J79" s="11">
        <v>1.1811435424097809</v>
      </c>
      <c r="K79" s="11">
        <v>1.97593659802102</v>
      </c>
      <c r="L79" s="11">
        <v>0.56217600000000001</v>
      </c>
      <c r="M79" s="11">
        <v>6.8184529999999999</v>
      </c>
      <c r="N79" s="11">
        <v>1.9425300000000001</v>
      </c>
      <c r="O79" s="11">
        <v>0.71324299999999996</v>
      </c>
      <c r="P79" s="11">
        <v>0.31662899999999999</v>
      </c>
      <c r="Q79" s="11">
        <v>0.99470000000000003</v>
      </c>
      <c r="R79" s="11">
        <v>0.12139999999999999</v>
      </c>
      <c r="S79" s="11">
        <v>1.3033999999999999</v>
      </c>
      <c r="T79" s="11">
        <v>2.1613000000000002</v>
      </c>
      <c r="U79" s="11">
        <v>0.62829999999999997</v>
      </c>
      <c r="V79" s="11">
        <v>2.4367999999999999</v>
      </c>
      <c r="W79" s="11">
        <v>1.1528</v>
      </c>
      <c r="X79" s="11">
        <v>2.0304000000000002</v>
      </c>
      <c r="Y79" s="11">
        <v>0.27029999999999998</v>
      </c>
      <c r="Z79" s="11">
        <v>0.1323</v>
      </c>
      <c r="AA79" s="11">
        <v>0.24945899999999999</v>
      </c>
      <c r="AB79" s="11">
        <v>0.23289199999999999</v>
      </c>
      <c r="AC79" s="11">
        <v>16.860023999999999</v>
      </c>
      <c r="AD79" s="11">
        <v>0.239316</v>
      </c>
      <c r="AE79" s="11">
        <v>0.91597200000000001</v>
      </c>
    </row>
    <row r="80" spans="1:31" ht="13.5" customHeight="1" x14ac:dyDescent="0.15">
      <c r="A80" s="1"/>
      <c r="B80" s="16" t="s">
        <v>104</v>
      </c>
      <c r="C80" s="13">
        <v>2.1142901400205698</v>
      </c>
      <c r="D80" s="14">
        <v>1.0800215225551899</v>
      </c>
      <c r="E80" s="14">
        <v>2.5187878185975197</v>
      </c>
      <c r="F80" s="14">
        <v>1.6113717553337705</v>
      </c>
      <c r="G80" s="14">
        <v>1.5952258539970101</v>
      </c>
      <c r="H80" s="14">
        <v>3.2455407794724893</v>
      </c>
      <c r="I80" s="14">
        <v>1.2671605149480201</v>
      </c>
      <c r="J80" s="14">
        <v>1.7730394370898699</v>
      </c>
      <c r="K80" s="14">
        <v>4.1104878572113206</v>
      </c>
      <c r="L80" s="14">
        <v>0.72395500000000002</v>
      </c>
      <c r="M80" s="14">
        <v>0.39190000000000003</v>
      </c>
      <c r="N80" s="14">
        <v>0.58130700000000002</v>
      </c>
      <c r="O80" s="14">
        <v>0.15418699999999999</v>
      </c>
      <c r="P80" s="14">
        <v>0.98470999999999997</v>
      </c>
      <c r="Q80" s="14">
        <v>1.7535000000000001</v>
      </c>
      <c r="R80" s="14">
        <v>2.6894</v>
      </c>
      <c r="S80" s="14">
        <v>2.8906999999999998</v>
      </c>
      <c r="T80" s="14">
        <v>4.3076999999999996</v>
      </c>
      <c r="U80" s="14">
        <v>4.8577000000000004</v>
      </c>
      <c r="V80" s="14">
        <v>0.50390000000000001</v>
      </c>
      <c r="W80" s="14">
        <v>1.1248</v>
      </c>
      <c r="X80" s="14">
        <v>0.75060000000000004</v>
      </c>
      <c r="Y80" s="14">
        <v>7.2412999999999998</v>
      </c>
      <c r="Z80" s="14">
        <v>2.4878</v>
      </c>
      <c r="AA80" s="14">
        <v>1.4656149999999999</v>
      </c>
      <c r="AB80" s="14">
        <v>0.63138000000000005</v>
      </c>
      <c r="AC80" s="14">
        <v>0.57328800000000002</v>
      </c>
      <c r="AD80" s="14">
        <v>1.5967199999999999</v>
      </c>
      <c r="AE80" s="14">
        <v>0.85160400000000003</v>
      </c>
    </row>
    <row r="81" spans="1:31" ht="13.5" customHeight="1" x14ac:dyDescent="0.15">
      <c r="A81" s="1"/>
      <c r="B81" s="16" t="s">
        <v>105</v>
      </c>
      <c r="C81" s="10">
        <v>228.39319065181402</v>
      </c>
      <c r="D81" s="11">
        <v>181.476417174847</v>
      </c>
      <c r="E81" s="11">
        <v>189.48498783980102</v>
      </c>
      <c r="F81" s="11">
        <v>235.16751077524401</v>
      </c>
      <c r="G81" s="11">
        <v>247.57996502950098</v>
      </c>
      <c r="H81" s="11">
        <v>231.576562771184</v>
      </c>
      <c r="I81" s="11">
        <v>345.12829371765991</v>
      </c>
      <c r="J81" s="11">
        <v>226.51397794709399</v>
      </c>
      <c r="K81" s="11">
        <v>222.38125012380002</v>
      </c>
      <c r="L81" s="11">
        <v>251.459825</v>
      </c>
      <c r="M81" s="11">
        <v>204.856855</v>
      </c>
      <c r="N81" s="11">
        <v>190.514231</v>
      </c>
      <c r="O81" s="11">
        <v>199.86229299999999</v>
      </c>
      <c r="P81" s="11">
        <v>254.38759099999999</v>
      </c>
      <c r="Q81" s="11">
        <v>202.30260000000001</v>
      </c>
      <c r="R81" s="11">
        <v>188.03870000000001</v>
      </c>
      <c r="S81" s="11">
        <v>185.2989</v>
      </c>
      <c r="T81" s="11">
        <v>221.01660000000001</v>
      </c>
      <c r="U81" s="11">
        <v>184.19739999999999</v>
      </c>
      <c r="V81" s="11">
        <v>187.11269999999999</v>
      </c>
      <c r="W81" s="11">
        <v>236.964</v>
      </c>
      <c r="X81" s="11">
        <v>223.7508</v>
      </c>
      <c r="Y81" s="11">
        <v>255.66739999999999</v>
      </c>
      <c r="Z81" s="11">
        <v>265.98439999999999</v>
      </c>
      <c r="AA81" s="11">
        <v>366.97313600000001</v>
      </c>
      <c r="AB81" s="11">
        <v>277.933697</v>
      </c>
      <c r="AC81" s="11">
        <v>240.39253400000001</v>
      </c>
      <c r="AD81" s="11">
        <v>391.38191699999999</v>
      </c>
      <c r="AE81" s="11">
        <v>347.62873200000001</v>
      </c>
    </row>
    <row r="82" spans="1:31" ht="13.5" customHeight="1" x14ac:dyDescent="0.15">
      <c r="A82" s="1"/>
      <c r="B82" s="16" t="s">
        <v>106</v>
      </c>
      <c r="C82" s="13">
        <v>820.94532286822289</v>
      </c>
      <c r="D82" s="14">
        <v>830.21512739814091</v>
      </c>
      <c r="E82" s="14">
        <v>995.44403284492171</v>
      </c>
      <c r="F82" s="14">
        <v>1145.1451908291099</v>
      </c>
      <c r="G82" s="14">
        <v>1322.767184651</v>
      </c>
      <c r="H82" s="14">
        <v>1522.90037893678</v>
      </c>
      <c r="I82" s="14">
        <v>1410.9840366303001</v>
      </c>
      <c r="J82" s="14">
        <v>650.23307999631834</v>
      </c>
      <c r="K82" s="14">
        <v>751.03496974412781</v>
      </c>
      <c r="L82" s="14">
        <v>882.38196300000004</v>
      </c>
      <c r="M82" s="14">
        <v>857.17057199999999</v>
      </c>
      <c r="N82" s="14">
        <v>799.49316299999998</v>
      </c>
      <c r="O82" s="14">
        <v>936.70197800000005</v>
      </c>
      <c r="P82" s="14">
        <v>1174.4955640000001</v>
      </c>
      <c r="Q82" s="14">
        <v>1120.5697</v>
      </c>
      <c r="R82" s="14">
        <v>1065.0571</v>
      </c>
      <c r="S82" s="14">
        <v>1183.6083000000001</v>
      </c>
      <c r="T82" s="14">
        <v>2142.4378999999999</v>
      </c>
      <c r="U82" s="14">
        <v>1376.5237</v>
      </c>
      <c r="V82" s="14">
        <v>2313.6028000000001</v>
      </c>
      <c r="W82" s="14">
        <v>3169.2556</v>
      </c>
      <c r="X82" s="14">
        <v>3153.8791999999999</v>
      </c>
      <c r="Y82" s="14">
        <v>3640.6052</v>
      </c>
      <c r="Z82" s="14">
        <v>2336.2274000000002</v>
      </c>
      <c r="AA82" s="14">
        <v>1865.5246259999999</v>
      </c>
      <c r="AB82" s="14">
        <v>1484.15255</v>
      </c>
      <c r="AC82" s="14">
        <v>1616.653282</v>
      </c>
      <c r="AD82" s="14">
        <v>1989.752841</v>
      </c>
      <c r="AE82" s="14">
        <v>1563.4235739999999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2.0346000000000002</v>
      </c>
      <c r="O83" s="11">
        <v>0.30399399999999999</v>
      </c>
      <c r="P83" s="11">
        <v>0.36366900000000002</v>
      </c>
      <c r="Q83" s="11">
        <v>0.25445000000000001</v>
      </c>
      <c r="R83" s="11">
        <v>0.88642399999999999</v>
      </c>
      <c r="S83" s="11">
        <v>1.720526</v>
      </c>
      <c r="T83" s="11">
        <v>0.20721600000000001</v>
      </c>
      <c r="U83" s="11">
        <v>0.26155299999999998</v>
      </c>
      <c r="V83" s="11">
        <v>0.19964599999999999</v>
      </c>
      <c r="W83" s="11">
        <v>2.4888270000000001</v>
      </c>
      <c r="X83" s="11">
        <v>0.39202700000000001</v>
      </c>
      <c r="Y83" s="11">
        <v>0.31286999999999998</v>
      </c>
      <c r="Z83" s="11">
        <v>0.26968700000000001</v>
      </c>
      <c r="AA83" s="11">
        <v>0.29897200000000002</v>
      </c>
      <c r="AB83" s="11">
        <v>0.43317499999999998</v>
      </c>
      <c r="AC83" s="11">
        <v>0.29189599999999999</v>
      </c>
      <c r="AD83" s="11">
        <v>0.35524699999999998</v>
      </c>
      <c r="AE83" s="11">
        <v>0.60211999999999999</v>
      </c>
    </row>
    <row r="84" spans="1:31" ht="13.5" customHeight="1" x14ac:dyDescent="0.15">
      <c r="A84" s="1"/>
      <c r="B84" s="16" t="s">
        <v>108</v>
      </c>
      <c r="C84" s="13">
        <v>1.6683418216308701</v>
      </c>
      <c r="D84" s="14">
        <v>0.84894728801941</v>
      </c>
      <c r="E84" s="14">
        <v>2.1814134515182109</v>
      </c>
      <c r="F84" s="14">
        <v>1.0648964178948299</v>
      </c>
      <c r="G84" s="14">
        <v>4.7968602555227271</v>
      </c>
      <c r="H84" s="14">
        <v>5.842400482722339</v>
      </c>
      <c r="I84" s="14">
        <v>7.7063629778945808</v>
      </c>
      <c r="J84" s="14">
        <v>1.99624753118267</v>
      </c>
      <c r="K84" s="14">
        <v>2.3755433622503501</v>
      </c>
      <c r="L84" s="14">
        <v>2.8249960000000001</v>
      </c>
      <c r="M84" s="14">
        <v>1.8316950000000001</v>
      </c>
      <c r="N84" s="14">
        <v>1.2243520000000001</v>
      </c>
      <c r="O84" s="14">
        <v>1.7261949999999999</v>
      </c>
      <c r="P84" s="14">
        <v>0.85331900000000005</v>
      </c>
      <c r="Q84" s="14">
        <v>4.1595000000000004</v>
      </c>
      <c r="R84" s="14">
        <v>5.8735999999999997</v>
      </c>
      <c r="S84" s="14">
        <v>1.7161</v>
      </c>
      <c r="T84" s="14">
        <v>1.4089</v>
      </c>
      <c r="U84" s="14">
        <v>1.0113000000000001</v>
      </c>
      <c r="V84" s="14">
        <v>0.6361</v>
      </c>
      <c r="W84" s="14">
        <v>0.6744</v>
      </c>
      <c r="X84" s="14">
        <v>1.2311000000000001</v>
      </c>
      <c r="Y84" s="14">
        <v>0.2303</v>
      </c>
      <c r="Z84" s="14">
        <v>0.29549999999999998</v>
      </c>
      <c r="AA84" s="14">
        <v>1.763763</v>
      </c>
      <c r="AB84" s="14">
        <v>0.536134</v>
      </c>
      <c r="AC84" s="14">
        <v>1.2162599999999999</v>
      </c>
      <c r="AD84" s="14">
        <v>0.55640400000000001</v>
      </c>
      <c r="AE84" s="14">
        <v>1.74414</v>
      </c>
    </row>
    <row r="85" spans="1:31" ht="13.5" customHeight="1" x14ac:dyDescent="0.15">
      <c r="A85" s="1"/>
      <c r="B85" s="16" t="s">
        <v>109</v>
      </c>
      <c r="C85" s="10">
        <v>0.18311640863797402</v>
      </c>
      <c r="D85" s="11">
        <v>0.30647015612074402</v>
      </c>
      <c r="E85" s="11">
        <v>0.109444117468742</v>
      </c>
      <c r="F85" s="11">
        <v>0.20742196931116</v>
      </c>
      <c r="G85" s="11">
        <v>0.42424142270126219</v>
      </c>
      <c r="H85" s="11">
        <v>0.48625261040821011</v>
      </c>
      <c r="I85" s="11">
        <v>0.34617251761540874</v>
      </c>
      <c r="J85" s="11">
        <v>0.14030739378877113</v>
      </c>
      <c r="K85" s="11">
        <v>8.2173007638960044E-2</v>
      </c>
      <c r="L85" s="11">
        <v>0.48714099999999999</v>
      </c>
      <c r="M85" s="11">
        <v>0.213447</v>
      </c>
      <c r="N85" s="11">
        <v>4.9675999999999998E-2</v>
      </c>
      <c r="O85" s="11">
        <v>3.3952000000000003E-2</v>
      </c>
      <c r="P85" s="11">
        <v>5.293E-3</v>
      </c>
      <c r="Q85" s="11">
        <v>0.13569999999999999</v>
      </c>
      <c r="R85" s="11">
        <v>0.34210000000000002</v>
      </c>
      <c r="S85" s="11">
        <v>1.0500000000000001E-2</v>
      </c>
      <c r="T85" s="11">
        <v>4.2799999999999998E-2</v>
      </c>
      <c r="U85" s="11">
        <v>1.5E-3</v>
      </c>
      <c r="V85" s="11">
        <v>4.87E-2</v>
      </c>
      <c r="W85" s="11"/>
      <c r="X85" s="11"/>
      <c r="Y85" s="11"/>
      <c r="Z85" s="11"/>
      <c r="AA85" s="11">
        <v>0.116621</v>
      </c>
      <c r="AB85" s="11">
        <v>6.7038E-2</v>
      </c>
      <c r="AC85" s="11">
        <v>5.1960000000000001E-3</v>
      </c>
      <c r="AD85" s="11">
        <v>0.255276</v>
      </c>
      <c r="AE85" s="11">
        <v>7.5072E-2</v>
      </c>
    </row>
    <row r="86" spans="1:31" ht="13.5" customHeight="1" x14ac:dyDescent="0.15">
      <c r="A86" s="1"/>
      <c r="B86" s="16" t="s">
        <v>110</v>
      </c>
      <c r="C86" s="13">
        <v>0.69905080552352539</v>
      </c>
      <c r="D86" s="14">
        <v>1.0039803152100699</v>
      </c>
      <c r="E86" s="14">
        <v>0.33163804393591484</v>
      </c>
      <c r="F86" s="14">
        <v>0.58605618405706428</v>
      </c>
      <c r="G86" s="14">
        <v>0.44137040114279402</v>
      </c>
      <c r="H86" s="14">
        <v>0.42141164521587393</v>
      </c>
      <c r="I86" s="14">
        <v>0.25778974324964904</v>
      </c>
      <c r="J86" s="14">
        <v>0.34092816559924899</v>
      </c>
      <c r="K86" s="14">
        <v>0.24785518357292199</v>
      </c>
      <c r="L86" s="14">
        <v>0.175733</v>
      </c>
      <c r="M86" s="14">
        <v>0.67057500000000003</v>
      </c>
      <c r="N86" s="14">
        <v>0.59942200000000001</v>
      </c>
      <c r="O86" s="14">
        <v>0.197599</v>
      </c>
      <c r="P86" s="14">
        <v>0.38760899999999998</v>
      </c>
      <c r="Q86" s="14">
        <v>2.7351999999999999</v>
      </c>
      <c r="R86" s="14">
        <v>1.4581999999999999</v>
      </c>
      <c r="S86" s="14">
        <v>1.5304</v>
      </c>
      <c r="T86" s="14">
        <v>1.4737</v>
      </c>
      <c r="U86" s="14">
        <v>8.0244</v>
      </c>
      <c r="V86" s="14">
        <v>2.4592000000000001</v>
      </c>
      <c r="W86" s="14">
        <v>1.0563</v>
      </c>
      <c r="X86" s="14">
        <v>1.0650999999999999</v>
      </c>
      <c r="Y86" s="14">
        <v>0.52569999999999995</v>
      </c>
      <c r="Z86" s="14">
        <v>0.89429999999999998</v>
      </c>
      <c r="AA86" s="14">
        <v>1.340517</v>
      </c>
      <c r="AB86" s="14">
        <v>0.51388900000000004</v>
      </c>
      <c r="AC86" s="14">
        <v>0.92952000000000001</v>
      </c>
      <c r="AD86" s="14">
        <v>1.9202159999999999</v>
      </c>
      <c r="AE86" s="14">
        <v>0.55418400000000001</v>
      </c>
    </row>
    <row r="87" spans="1:31" ht="13.5" customHeight="1" x14ac:dyDescent="0.15">
      <c r="A87" s="1"/>
      <c r="B87" s="16" t="s">
        <v>111</v>
      </c>
      <c r="C87" s="10">
        <v>12.2427097350512</v>
      </c>
      <c r="D87" s="11">
        <v>35.697043210507978</v>
      </c>
      <c r="E87" s="11">
        <v>25.517010190228802</v>
      </c>
      <c r="F87" s="11">
        <v>95.060982353354618</v>
      </c>
      <c r="G87" s="11">
        <v>95.390198415017124</v>
      </c>
      <c r="H87" s="11">
        <v>77.434511710087108</v>
      </c>
      <c r="I87" s="11">
        <v>155.21717236196901</v>
      </c>
      <c r="J87" s="11">
        <v>112.37998090575802</v>
      </c>
      <c r="K87" s="11">
        <v>127.86341444104301</v>
      </c>
      <c r="L87" s="11">
        <v>158.99738300000001</v>
      </c>
      <c r="M87" s="11">
        <v>129.87102400000001</v>
      </c>
      <c r="N87" s="11">
        <v>120.375843</v>
      </c>
      <c r="O87" s="11">
        <v>163.54371499999999</v>
      </c>
      <c r="P87" s="11">
        <v>192.892878</v>
      </c>
      <c r="Q87" s="11">
        <v>143.83840000000001</v>
      </c>
      <c r="R87" s="11">
        <v>172.4829</v>
      </c>
      <c r="S87" s="11">
        <v>267.21300000000002</v>
      </c>
      <c r="T87" s="11">
        <v>322.02359999999999</v>
      </c>
      <c r="U87" s="11">
        <v>329.95269999999999</v>
      </c>
      <c r="V87" s="11">
        <v>420.97160000000002</v>
      </c>
      <c r="W87" s="11">
        <v>518.14430000000004</v>
      </c>
      <c r="X87" s="11">
        <v>459.91370000000001</v>
      </c>
      <c r="Y87" s="11">
        <v>470.35700000000003</v>
      </c>
      <c r="Z87" s="11">
        <v>554.55769999999995</v>
      </c>
      <c r="AA87" s="11">
        <v>572.72962600000005</v>
      </c>
      <c r="AB87" s="11">
        <v>652.08066599999995</v>
      </c>
      <c r="AC87" s="11">
        <v>745.64425300000005</v>
      </c>
      <c r="AD87" s="11">
        <v>839.46589200000005</v>
      </c>
      <c r="AE87" s="11">
        <v>776.46894899999995</v>
      </c>
    </row>
    <row r="88" spans="1:31" ht="13.5" customHeight="1" x14ac:dyDescent="0.15">
      <c r="A88" s="1"/>
      <c r="B88" s="16" t="s">
        <v>112</v>
      </c>
      <c r="C88" s="13">
        <v>84.182788901212717</v>
      </c>
      <c r="D88" s="14">
        <v>81.585769365308607</v>
      </c>
      <c r="E88" s="14">
        <v>77.346403794076267</v>
      </c>
      <c r="F88" s="14">
        <v>58.544766769800098</v>
      </c>
      <c r="G88" s="14">
        <v>56.162890148496494</v>
      </c>
      <c r="H88" s="14">
        <v>52.399662904223725</v>
      </c>
      <c r="I88" s="14">
        <v>111.15245219513403</v>
      </c>
      <c r="J88" s="14">
        <v>40.090021528338106</v>
      </c>
      <c r="K88" s="14">
        <v>40.145184721199193</v>
      </c>
      <c r="L88" s="14">
        <v>34.378174000000001</v>
      </c>
      <c r="M88" s="14">
        <v>20.834927</v>
      </c>
      <c r="N88" s="14">
        <v>24.674049</v>
      </c>
      <c r="O88" s="14">
        <v>38.366838000000001</v>
      </c>
      <c r="P88" s="14">
        <v>19.117677</v>
      </c>
      <c r="Q88" s="14">
        <v>66.280218000000005</v>
      </c>
      <c r="R88" s="14">
        <v>66.382268999999994</v>
      </c>
      <c r="S88" s="14">
        <v>26.006900000000002</v>
      </c>
      <c r="T88" s="14">
        <v>3.7906</v>
      </c>
      <c r="U88" s="14">
        <v>4.9443999999999999</v>
      </c>
      <c r="V88" s="14">
        <v>1.3481000000000001</v>
      </c>
      <c r="W88" s="14">
        <v>1.3673</v>
      </c>
      <c r="X88" s="14">
        <v>1.5611999999999999</v>
      </c>
      <c r="Y88" s="14">
        <v>2.4116</v>
      </c>
      <c r="Z88" s="14">
        <v>2.665</v>
      </c>
      <c r="AA88" s="14">
        <v>1.7138469999999999</v>
      </c>
      <c r="AB88" s="14">
        <v>2.8182649999999998</v>
      </c>
      <c r="AC88" s="14">
        <v>4.2327839999999997</v>
      </c>
      <c r="AD88" s="14">
        <v>6.6887639999999999</v>
      </c>
      <c r="AE88" s="14">
        <v>9.0687599999999993</v>
      </c>
    </row>
    <row r="89" spans="1:31" ht="13.5" customHeight="1" x14ac:dyDescent="0.15">
      <c r="A89" s="1"/>
      <c r="B89" s="15" t="s">
        <v>113</v>
      </c>
      <c r="C89" s="10">
        <v>3701.5066124626064</v>
      </c>
      <c r="D89" s="11">
        <v>4333.0960198379362</v>
      </c>
      <c r="E89" s="11">
        <v>4480.1896242663952</v>
      </c>
      <c r="F89" s="11">
        <v>4467.3302943999379</v>
      </c>
      <c r="G89" s="11">
        <v>6028.9871137391829</v>
      </c>
      <c r="H89" s="11">
        <v>7739.2459774614836</v>
      </c>
      <c r="I89" s="11">
        <v>8978.0617592112394</v>
      </c>
      <c r="J89" s="11">
        <v>8225.7523150759425</v>
      </c>
      <c r="K89" s="11">
        <v>6727.8758340040858</v>
      </c>
      <c r="L89" s="11">
        <v>8036.9601190000003</v>
      </c>
      <c r="M89" s="11">
        <v>7213.188803</v>
      </c>
      <c r="N89" s="11">
        <v>8237.8005869999997</v>
      </c>
      <c r="O89" s="11">
        <v>10921.969934999999</v>
      </c>
      <c r="P89" s="11">
        <v>12885.522730000001</v>
      </c>
      <c r="Q89" s="11">
        <v>14079.135931000001</v>
      </c>
      <c r="R89" s="11">
        <v>17792.432574999999</v>
      </c>
      <c r="S89" s="11">
        <v>20083.049049000001</v>
      </c>
      <c r="T89" s="11">
        <v>23325.332999999999</v>
      </c>
      <c r="U89" s="11">
        <v>15729.987800000001</v>
      </c>
      <c r="V89" s="11">
        <v>20543.799200000001</v>
      </c>
      <c r="W89" s="11">
        <v>26047.039799999999</v>
      </c>
      <c r="X89" s="11">
        <v>24306.932199999999</v>
      </c>
      <c r="Y89" s="11">
        <v>25071.444299999999</v>
      </c>
      <c r="Z89" s="11">
        <v>24861.464899999999</v>
      </c>
      <c r="AA89" s="11">
        <v>20920.869508</v>
      </c>
      <c r="AB89" s="11">
        <v>21532.535230000001</v>
      </c>
      <c r="AC89" s="11">
        <v>26285.749296999998</v>
      </c>
      <c r="AD89" s="11">
        <v>31265.831318</v>
      </c>
      <c r="AE89" s="11">
        <v>23715.438353000001</v>
      </c>
    </row>
    <row r="90" spans="1:31" ht="13.5" customHeight="1" x14ac:dyDescent="0.15">
      <c r="A90" s="1"/>
      <c r="B90" s="16" t="s">
        <v>114</v>
      </c>
      <c r="C90" s="13">
        <v>5.5647376504575892</v>
      </c>
      <c r="D90" s="14">
        <v>4.8032252370752273</v>
      </c>
      <c r="E90" s="14">
        <v>12.125100655568499</v>
      </c>
      <c r="F90" s="14">
        <v>8.4731563459755002</v>
      </c>
      <c r="G90" s="14">
        <v>11.9245158108782</v>
      </c>
      <c r="H90" s="14">
        <v>23.284839339232999</v>
      </c>
      <c r="I90" s="14">
        <v>15.2514759614418</v>
      </c>
      <c r="J90" s="14">
        <v>11.8972845588567</v>
      </c>
      <c r="K90" s="14">
        <v>19.393369274843401</v>
      </c>
      <c r="L90" s="14">
        <v>10.588395</v>
      </c>
      <c r="M90" s="14">
        <v>31.199309</v>
      </c>
      <c r="N90" s="14">
        <v>28.411245999999998</v>
      </c>
      <c r="O90" s="14">
        <v>16.087492999999998</v>
      </c>
      <c r="P90" s="14">
        <v>20.919053000000002</v>
      </c>
      <c r="Q90" s="14">
        <v>24.304099999999998</v>
      </c>
      <c r="R90" s="14">
        <v>28.542999999999999</v>
      </c>
      <c r="S90" s="14">
        <v>35.930999999999997</v>
      </c>
      <c r="T90" s="14">
        <v>25.896000000000001</v>
      </c>
      <c r="U90" s="14">
        <v>26.517900000000001</v>
      </c>
      <c r="V90" s="14">
        <v>31.3202</v>
      </c>
      <c r="W90" s="14">
        <v>29.950399999999998</v>
      </c>
      <c r="X90" s="14">
        <v>33.447299999999998</v>
      </c>
      <c r="Y90" s="14">
        <v>30.241599999999998</v>
      </c>
      <c r="Z90" s="14">
        <v>33.165999999999997</v>
      </c>
      <c r="AA90" s="14">
        <v>23.302137999999999</v>
      </c>
      <c r="AB90" s="14">
        <v>23.749074</v>
      </c>
      <c r="AC90" s="14">
        <v>24.199135999999999</v>
      </c>
      <c r="AD90" s="14">
        <v>23.777874000000001</v>
      </c>
      <c r="AE90" s="14">
        <v>23.931546000000001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15.823898257552999</v>
      </c>
      <c r="F91" s="11">
        <v>17.0348601989378</v>
      </c>
      <c r="G91" s="11">
        <v>35.519536867276301</v>
      </c>
      <c r="H91" s="11">
        <v>43.201596321592596</v>
      </c>
      <c r="I91" s="11">
        <v>57.611011197382396</v>
      </c>
      <c r="J91" s="11">
        <v>54.433820198314606</v>
      </c>
      <c r="K91" s="11">
        <v>43.431589278977498</v>
      </c>
      <c r="L91" s="11">
        <v>54.381847999999998</v>
      </c>
      <c r="M91" s="11">
        <v>46.891204000000002</v>
      </c>
      <c r="N91" s="11">
        <v>51.467210000000001</v>
      </c>
      <c r="O91" s="11">
        <v>64.586561000000003</v>
      </c>
      <c r="P91" s="11">
        <v>97.769407000000001</v>
      </c>
      <c r="Q91" s="11">
        <v>100.1087</v>
      </c>
      <c r="R91" s="11">
        <v>113.55119999999999</v>
      </c>
      <c r="S91" s="11">
        <v>132.49549999999999</v>
      </c>
      <c r="T91" s="11">
        <v>154.8432</v>
      </c>
      <c r="U91" s="11">
        <v>115.4933</v>
      </c>
      <c r="V91" s="11">
        <v>170.95740000000001</v>
      </c>
      <c r="W91" s="11">
        <v>195.4905</v>
      </c>
      <c r="X91" s="11">
        <v>190.6746</v>
      </c>
      <c r="Y91" s="11">
        <v>137.54060000000001</v>
      </c>
      <c r="Z91" s="11">
        <v>128.64330000000001</v>
      </c>
      <c r="AA91" s="11">
        <v>95.444051999999999</v>
      </c>
      <c r="AB91" s="11">
        <v>72.047787999999997</v>
      </c>
      <c r="AC91" s="11">
        <v>164.52392399999999</v>
      </c>
      <c r="AD91" s="11">
        <v>212.84556499999999</v>
      </c>
      <c r="AE91" s="11">
        <v>176.83745099999999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5.2504080867139011</v>
      </c>
      <c r="F92" s="14">
        <v>4.6573919720395702</v>
      </c>
      <c r="G92" s="14">
        <v>6.4356095075682687</v>
      </c>
      <c r="H92" s="14">
        <v>25.895017198816703</v>
      </c>
      <c r="I92" s="14">
        <v>16.396938839790106</v>
      </c>
      <c r="J92" s="14">
        <v>22.199023892392688</v>
      </c>
      <c r="K92" s="14">
        <v>26.0066872253879</v>
      </c>
      <c r="L92" s="14">
        <v>31.191251000000001</v>
      </c>
      <c r="M92" s="14">
        <v>21.173715999999999</v>
      </c>
      <c r="N92" s="14">
        <v>23.984009</v>
      </c>
      <c r="O92" s="14">
        <v>20.532654999999998</v>
      </c>
      <c r="P92" s="14">
        <v>27.959451999999999</v>
      </c>
      <c r="Q92" s="14">
        <v>42.477499999999999</v>
      </c>
      <c r="R92" s="14">
        <v>33.821800000000003</v>
      </c>
      <c r="S92" s="14">
        <v>36.230200000000004</v>
      </c>
      <c r="T92" s="14">
        <v>37.611800000000002</v>
      </c>
      <c r="U92" s="14">
        <v>30.225200000000001</v>
      </c>
      <c r="V92" s="14">
        <v>33.3996</v>
      </c>
      <c r="W92" s="14">
        <v>33.045900000000003</v>
      </c>
      <c r="X92" s="14">
        <v>34.813800000000001</v>
      </c>
      <c r="Y92" s="14">
        <v>32.3416</v>
      </c>
      <c r="Z92" s="14">
        <v>36.0642</v>
      </c>
      <c r="AA92" s="14">
        <v>36.409891999999999</v>
      </c>
      <c r="AB92" s="14">
        <v>29.704882999999999</v>
      </c>
      <c r="AC92" s="14">
        <v>35.227795999999998</v>
      </c>
      <c r="AD92" s="14">
        <v>34.153695999999997</v>
      </c>
      <c r="AE92" s="14">
        <v>33.705274000000003</v>
      </c>
    </row>
    <row r="93" spans="1:31" ht="13.5" customHeight="1" x14ac:dyDescent="0.15">
      <c r="A93" s="1"/>
      <c r="B93" s="16" t="s">
        <v>117</v>
      </c>
      <c r="C93" s="10">
        <v>63.222174990985991</v>
      </c>
      <c r="D93" s="11">
        <v>103.950079181223</v>
      </c>
      <c r="E93" s="11">
        <v>126.80348729763301</v>
      </c>
      <c r="F93" s="11">
        <v>131.867953099761</v>
      </c>
      <c r="G93" s="11">
        <v>164.26379622770105</v>
      </c>
      <c r="H93" s="11">
        <v>135.81315199450401</v>
      </c>
      <c r="I93" s="11">
        <v>125.043522139516</v>
      </c>
      <c r="J93" s="11">
        <v>133.16879150541797</v>
      </c>
      <c r="K93" s="11">
        <v>126.061354550169</v>
      </c>
      <c r="L93" s="11">
        <v>130.27001200000001</v>
      </c>
      <c r="M93" s="11">
        <v>174.165369</v>
      </c>
      <c r="N93" s="11">
        <v>200.96537499999999</v>
      </c>
      <c r="O93" s="11">
        <v>251.90222900000001</v>
      </c>
      <c r="P93" s="11">
        <v>284.646749</v>
      </c>
      <c r="Q93" s="11">
        <v>388.87189999999998</v>
      </c>
      <c r="R93" s="11">
        <v>400.30119999999999</v>
      </c>
      <c r="S93" s="11">
        <v>401.58440000000002</v>
      </c>
      <c r="T93" s="11">
        <v>455.5831</v>
      </c>
      <c r="U93" s="11">
        <v>303.65710000000001</v>
      </c>
      <c r="V93" s="11">
        <v>372.03500000000003</v>
      </c>
      <c r="W93" s="11">
        <v>510.7808</v>
      </c>
      <c r="X93" s="11">
        <v>478.07560000000001</v>
      </c>
      <c r="Y93" s="11">
        <v>607.25660000000005</v>
      </c>
      <c r="Z93" s="11">
        <v>729.13239999999996</v>
      </c>
      <c r="AA93" s="11">
        <v>532.12610400000005</v>
      </c>
      <c r="AB93" s="11">
        <v>669.62070200000005</v>
      </c>
      <c r="AC93" s="11">
        <v>585.69299899999999</v>
      </c>
      <c r="AD93" s="11">
        <v>588.92790100000002</v>
      </c>
      <c r="AE93" s="11">
        <v>477.42207500000001</v>
      </c>
    </row>
    <row r="94" spans="1:31" ht="13.5" customHeight="1" x14ac:dyDescent="0.15">
      <c r="A94" s="1"/>
      <c r="B94" s="16" t="s">
        <v>118</v>
      </c>
      <c r="C94" s="13">
        <v>229.71359296930399</v>
      </c>
      <c r="D94" s="14">
        <v>364.71752026308604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12.926282703750401</v>
      </c>
      <c r="D95" s="11">
        <v>13.0740245795074</v>
      </c>
      <c r="E95" s="11">
        <v>11.6199023105306</v>
      </c>
      <c r="F95" s="11">
        <v>16.475945661831801</v>
      </c>
      <c r="G95" s="11">
        <v>13.173226558577699</v>
      </c>
      <c r="H95" s="11">
        <v>24.299382525730799</v>
      </c>
      <c r="I95" s="11">
        <v>13.9773727047726</v>
      </c>
      <c r="J95" s="11">
        <v>12.4742169690618</v>
      </c>
      <c r="K95" s="11">
        <v>11.3981048978063</v>
      </c>
      <c r="L95" s="11">
        <v>10.799440000000001</v>
      </c>
      <c r="M95" s="11">
        <v>40.184654000000002</v>
      </c>
      <c r="N95" s="11">
        <v>10.117883000000001</v>
      </c>
      <c r="O95" s="11">
        <v>21.221014</v>
      </c>
      <c r="P95" s="11">
        <v>12.528731000000001</v>
      </c>
      <c r="Q95" s="11">
        <v>11.221299999999999</v>
      </c>
      <c r="R95" s="11">
        <v>19.049700000000001</v>
      </c>
      <c r="S95" s="11">
        <v>39.694499999999998</v>
      </c>
      <c r="T95" s="11">
        <v>34.822000000000003</v>
      </c>
      <c r="U95" s="11">
        <v>15.527699999999999</v>
      </c>
      <c r="V95" s="11">
        <v>28.431699999999999</v>
      </c>
      <c r="W95" s="11">
        <v>18.845300000000002</v>
      </c>
      <c r="X95" s="11">
        <v>18.903700000000001</v>
      </c>
      <c r="Y95" s="11">
        <v>16.4969</v>
      </c>
      <c r="Z95" s="11">
        <v>19.094000000000001</v>
      </c>
      <c r="AA95" s="11">
        <v>14.636907000000001</v>
      </c>
      <c r="AB95" s="11">
        <v>13.048207</v>
      </c>
      <c r="AC95" s="11">
        <v>14.525909</v>
      </c>
      <c r="AD95" s="11">
        <v>40.355465000000002</v>
      </c>
      <c r="AE95" s="11">
        <v>31.907063999999998</v>
      </c>
    </row>
    <row r="96" spans="1:31" ht="13.5" customHeight="1" x14ac:dyDescent="0.15">
      <c r="A96" s="1"/>
      <c r="B96" s="16" t="s">
        <v>120</v>
      </c>
      <c r="C96" s="13">
        <v>141.60085429352799</v>
      </c>
      <c r="D96" s="14">
        <v>143.76119753444596</v>
      </c>
      <c r="E96" s="14">
        <v>156.08413305125001</v>
      </c>
      <c r="F96" s="14">
        <v>109.846139096031</v>
      </c>
      <c r="G96" s="14">
        <v>122.12264820857399</v>
      </c>
      <c r="H96" s="14">
        <v>129.12399338384699</v>
      </c>
      <c r="I96" s="14">
        <v>138.12230145467697</v>
      </c>
      <c r="J96" s="14">
        <v>136.20137240953099</v>
      </c>
      <c r="K96" s="14">
        <v>156.15193795194699</v>
      </c>
      <c r="L96" s="14">
        <v>184.29266899999999</v>
      </c>
      <c r="M96" s="14">
        <v>183.60744800000001</v>
      </c>
      <c r="N96" s="14">
        <v>192.498751</v>
      </c>
      <c r="O96" s="14">
        <v>253.541606</v>
      </c>
      <c r="P96" s="14">
        <v>290.308516</v>
      </c>
      <c r="Q96" s="14">
        <v>312.92939999999999</v>
      </c>
      <c r="R96" s="14">
        <v>470.23419999999999</v>
      </c>
      <c r="S96" s="14">
        <v>423.36989999999997</v>
      </c>
      <c r="T96" s="14">
        <v>798.17989999999998</v>
      </c>
      <c r="U96" s="14">
        <v>562.24580000000003</v>
      </c>
      <c r="V96" s="14">
        <v>645.17610000000002</v>
      </c>
      <c r="W96" s="14">
        <v>849.00350000000003</v>
      </c>
      <c r="X96" s="14">
        <v>878.37390000000005</v>
      </c>
      <c r="Y96" s="14">
        <v>689.70939999999996</v>
      </c>
      <c r="Z96" s="14">
        <v>824.5136</v>
      </c>
      <c r="AA96" s="14">
        <v>697.37046099999998</v>
      </c>
      <c r="AB96" s="14">
        <v>485.79411900000002</v>
      </c>
      <c r="AC96" s="14">
        <v>491.26009900000003</v>
      </c>
      <c r="AD96" s="14">
        <v>483.34812199999999</v>
      </c>
      <c r="AE96" s="14">
        <v>554.522559</v>
      </c>
    </row>
    <row r="97" spans="1:31" ht="13.5" customHeight="1" x14ac:dyDescent="0.15">
      <c r="A97" s="1"/>
      <c r="B97" s="16" t="s">
        <v>121</v>
      </c>
      <c r="C97" s="10">
        <v>232.96137512389402</v>
      </c>
      <c r="D97" s="11">
        <v>283.59098067181299</v>
      </c>
      <c r="E97" s="11">
        <v>310.24888452758097</v>
      </c>
      <c r="F97" s="11">
        <v>397.87660685726598</v>
      </c>
      <c r="G97" s="11">
        <v>466.38955345611697</v>
      </c>
      <c r="H97" s="11">
        <v>543.45436693402382</v>
      </c>
      <c r="I97" s="11">
        <v>712.91953047061781</v>
      </c>
      <c r="J97" s="11">
        <v>828.51155073999394</v>
      </c>
      <c r="K97" s="11">
        <v>791.75436428138778</v>
      </c>
      <c r="L97" s="11">
        <v>920.76617999999996</v>
      </c>
      <c r="M97" s="11">
        <v>884.30986499999995</v>
      </c>
      <c r="N97" s="11">
        <v>1125.2762680000001</v>
      </c>
      <c r="O97" s="11">
        <v>1402.7677329999999</v>
      </c>
      <c r="P97" s="11">
        <v>1638.715058</v>
      </c>
      <c r="Q97" s="11">
        <v>1504.5581</v>
      </c>
      <c r="R97" s="11">
        <v>1523.9402</v>
      </c>
      <c r="S97" s="11">
        <v>1698.6165000000001</v>
      </c>
      <c r="T97" s="11">
        <v>1809.0935999999999</v>
      </c>
      <c r="U97" s="11">
        <v>1285.4638</v>
      </c>
      <c r="V97" s="11">
        <v>1610.3273999999999</v>
      </c>
      <c r="W97" s="11">
        <v>1852.1045999999999</v>
      </c>
      <c r="X97" s="11">
        <v>1696.6597999999999</v>
      </c>
      <c r="Y97" s="11">
        <v>1887.1955</v>
      </c>
      <c r="Z97" s="11">
        <v>1988.6235999999999</v>
      </c>
      <c r="AA97" s="11">
        <v>1948.613981</v>
      </c>
      <c r="AB97" s="11">
        <v>1826.097397</v>
      </c>
      <c r="AC97" s="11">
        <v>1864.932511</v>
      </c>
      <c r="AD97" s="11">
        <v>1947.3332270000001</v>
      </c>
      <c r="AE97" s="11">
        <v>1695.5747610000001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2.2591999999999999</v>
      </c>
      <c r="R98" s="14">
        <v>3.1776</v>
      </c>
      <c r="S98" s="14">
        <v>2.0186999999999999</v>
      </c>
      <c r="T98" s="14">
        <v>5.1364999999999998</v>
      </c>
      <c r="U98" s="14">
        <v>7.1649000000000003</v>
      </c>
      <c r="V98" s="14">
        <v>4.6134000000000004</v>
      </c>
      <c r="W98" s="14">
        <v>7.8383000000000003</v>
      </c>
      <c r="X98" s="14">
        <v>9.2988</v>
      </c>
      <c r="Y98" s="14">
        <v>5.5235000000000003</v>
      </c>
      <c r="Z98" s="14">
        <v>5.9203999999999999</v>
      </c>
      <c r="AA98" s="14">
        <v>4.973077</v>
      </c>
      <c r="AB98" s="14">
        <v>6.2297370000000001</v>
      </c>
      <c r="AC98" s="14">
        <v>8.5909840000000006</v>
      </c>
      <c r="AD98" s="14">
        <v>12.594085</v>
      </c>
      <c r="AE98" s="14">
        <v>14.91954</v>
      </c>
    </row>
    <row r="99" spans="1:31" ht="13.5" customHeight="1" x14ac:dyDescent="0.15">
      <c r="A99" s="1"/>
      <c r="B99" s="16" t="s">
        <v>123</v>
      </c>
      <c r="C99" s="10"/>
      <c r="D99" s="11"/>
      <c r="E99" s="11">
        <v>0.91860210413761656</v>
      </c>
      <c r="F99" s="11">
        <v>2.5294177783457998</v>
      </c>
      <c r="G99" s="11">
        <v>3.5592033385444117</v>
      </c>
      <c r="H99" s="11">
        <v>4.9557542669576709</v>
      </c>
      <c r="I99" s="11">
        <v>7.4851162297968123</v>
      </c>
      <c r="J99" s="11">
        <v>9.3732109316117604</v>
      </c>
      <c r="K99" s="11">
        <v>9.5897065503074828</v>
      </c>
      <c r="L99" s="11">
        <v>7.622687</v>
      </c>
      <c r="M99" s="11">
        <v>14.202419000000001</v>
      </c>
      <c r="N99" s="11">
        <v>7.6850589999999999</v>
      </c>
      <c r="O99" s="11">
        <v>9.9120179999999998</v>
      </c>
      <c r="P99" s="11">
        <v>9.3488360000000004</v>
      </c>
      <c r="Q99" s="11">
        <v>16.697199999999999</v>
      </c>
      <c r="R99" s="11">
        <v>32.918599999999998</v>
      </c>
      <c r="S99" s="11">
        <v>25.335599999999999</v>
      </c>
      <c r="T99" s="11">
        <v>37.791600000000003</v>
      </c>
      <c r="U99" s="11">
        <v>46.505000000000003</v>
      </c>
      <c r="V99" s="11">
        <v>65.484700000000004</v>
      </c>
      <c r="W99" s="11">
        <v>72.983199999999997</v>
      </c>
      <c r="X99" s="11">
        <v>63.840200000000003</v>
      </c>
      <c r="Y99" s="11">
        <v>68.869100000000003</v>
      </c>
      <c r="Z99" s="11">
        <v>64.518699999999995</v>
      </c>
      <c r="AA99" s="11">
        <v>55.465414000000003</v>
      </c>
      <c r="AB99" s="11">
        <v>57.438768000000003</v>
      </c>
      <c r="AC99" s="11">
        <v>53.700491999999997</v>
      </c>
      <c r="AD99" s="11">
        <v>52.282685999999998</v>
      </c>
      <c r="AE99" s="11">
        <v>30.58512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>
        <v>0.94079999999999997</v>
      </c>
      <c r="R100" s="14">
        <v>2.9203000000000001</v>
      </c>
      <c r="S100" s="14">
        <v>17.962700000000002</v>
      </c>
      <c r="T100" s="14">
        <v>18.563300000000002</v>
      </c>
      <c r="U100" s="14">
        <v>7.4733999999999998</v>
      </c>
      <c r="V100" s="14">
        <v>8.0952000000000002</v>
      </c>
      <c r="W100" s="14">
        <v>12.092499999999999</v>
      </c>
      <c r="X100" s="14">
        <v>16.123100000000001</v>
      </c>
      <c r="Y100" s="14">
        <v>23.380600000000001</v>
      </c>
      <c r="Z100" s="14">
        <v>18.9221</v>
      </c>
      <c r="AA100" s="14">
        <v>15.31156</v>
      </c>
      <c r="AB100" s="14">
        <v>21.87294</v>
      </c>
      <c r="AC100" s="14">
        <v>17.569206000000001</v>
      </c>
      <c r="AD100" s="14">
        <v>21.424592000000001</v>
      </c>
      <c r="AE100" s="14">
        <v>53.261812999999997</v>
      </c>
    </row>
    <row r="101" spans="1:31" ht="13.5" customHeight="1" x14ac:dyDescent="0.15">
      <c r="A101" s="1"/>
      <c r="B101" s="16" t="s">
        <v>125</v>
      </c>
      <c r="C101" s="10"/>
      <c r="D101" s="11"/>
      <c r="E101" s="11">
        <v>72.438863438076893</v>
      </c>
      <c r="F101" s="11">
        <v>22.476315992945999</v>
      </c>
      <c r="G101" s="11">
        <v>28.546789171674298</v>
      </c>
      <c r="H101" s="11">
        <v>28.005272477547003</v>
      </c>
      <c r="I101" s="11">
        <v>25.629404562027407</v>
      </c>
      <c r="J101" s="11">
        <v>39.744406064437776</v>
      </c>
      <c r="K101" s="11">
        <v>54.455293092777374</v>
      </c>
      <c r="L101" s="11">
        <v>35.104180999999997</v>
      </c>
      <c r="M101" s="11">
        <v>35.455646999999999</v>
      </c>
      <c r="N101" s="11">
        <v>30.897282000000001</v>
      </c>
      <c r="O101" s="11">
        <v>30.388618000000001</v>
      </c>
      <c r="P101" s="11">
        <v>36.231706000000003</v>
      </c>
      <c r="Q101" s="11">
        <v>33.284199999999998</v>
      </c>
      <c r="R101" s="11">
        <v>28.993400000000001</v>
      </c>
      <c r="S101" s="11">
        <v>35.183700000000002</v>
      </c>
      <c r="T101" s="11">
        <v>48.143999999999998</v>
      </c>
      <c r="U101" s="11">
        <v>47.523000000000003</v>
      </c>
      <c r="V101" s="11">
        <v>360.22829999999999</v>
      </c>
      <c r="W101" s="11">
        <v>440.43939999999998</v>
      </c>
      <c r="X101" s="11">
        <v>526.71360000000004</v>
      </c>
      <c r="Y101" s="11">
        <v>657.95209999999997</v>
      </c>
      <c r="Z101" s="11">
        <v>883.82460000000003</v>
      </c>
      <c r="AA101" s="11">
        <v>807.63491899999997</v>
      </c>
      <c r="AB101" s="11">
        <v>895.29964099999995</v>
      </c>
      <c r="AC101" s="11">
        <v>1024.664706</v>
      </c>
      <c r="AD101" s="11">
        <v>1123.27451</v>
      </c>
      <c r="AE101" s="11">
        <v>1535.5896809999999</v>
      </c>
    </row>
    <row r="102" spans="1:31" ht="13.5" customHeight="1" x14ac:dyDescent="0.15">
      <c r="A102" s="1"/>
      <c r="B102" s="16" t="s">
        <v>126</v>
      </c>
      <c r="C102" s="13">
        <v>613.98190384609404</v>
      </c>
      <c r="D102" s="14">
        <v>1053.54810950303</v>
      </c>
      <c r="E102" s="14">
        <v>1089.4820829335799</v>
      </c>
      <c r="F102" s="14">
        <v>1078.8244962350398</v>
      </c>
      <c r="G102" s="14">
        <v>1489.4246866829301</v>
      </c>
      <c r="H102" s="14">
        <v>2120.12359591308</v>
      </c>
      <c r="I102" s="14">
        <v>2219.4603577046919</v>
      </c>
      <c r="J102" s="14">
        <v>2002.5038293830401</v>
      </c>
      <c r="K102" s="14">
        <v>1905.3435544486001</v>
      </c>
      <c r="L102" s="14">
        <v>1977.652272</v>
      </c>
      <c r="M102" s="14">
        <v>1869.698693</v>
      </c>
      <c r="N102" s="14">
        <v>1977.686901</v>
      </c>
      <c r="O102" s="14">
        <v>2379.1891390000001</v>
      </c>
      <c r="P102" s="14">
        <v>2484.9938299999999</v>
      </c>
      <c r="Q102" s="14">
        <v>2976.1631000000002</v>
      </c>
      <c r="R102" s="14">
        <v>5082.7330000000002</v>
      </c>
      <c r="S102" s="14">
        <v>4693.2218999999996</v>
      </c>
      <c r="T102" s="14">
        <v>5416.0793000000003</v>
      </c>
      <c r="U102" s="14">
        <v>4256.9474</v>
      </c>
      <c r="V102" s="14">
        <v>5680.6678000000002</v>
      </c>
      <c r="W102" s="14">
        <v>6715.6466</v>
      </c>
      <c r="X102" s="14">
        <v>5361.0133999999998</v>
      </c>
      <c r="Y102" s="14">
        <v>5616.2039000000004</v>
      </c>
      <c r="Z102" s="14">
        <v>6298.5983999999999</v>
      </c>
      <c r="AA102" s="14">
        <v>5523.3454709999996</v>
      </c>
      <c r="AB102" s="14">
        <v>5684.9110449999998</v>
      </c>
      <c r="AC102" s="14">
        <v>6415.9076050000003</v>
      </c>
      <c r="AD102" s="14">
        <v>7044.9291169999997</v>
      </c>
      <c r="AE102" s="14">
        <v>6780.8069340000002</v>
      </c>
    </row>
    <row r="103" spans="1:31" ht="13.5" customHeight="1" x14ac:dyDescent="0.15">
      <c r="A103" s="1"/>
      <c r="B103" s="16" t="s">
        <v>127</v>
      </c>
      <c r="C103" s="10">
        <v>103.785907091967</v>
      </c>
      <c r="D103" s="11">
        <v>112.171290201359</v>
      </c>
      <c r="E103" s="11">
        <v>140.528352095484</v>
      </c>
      <c r="F103" s="11">
        <v>194.74300963856598</v>
      </c>
      <c r="G103" s="11">
        <v>278.78688689458801</v>
      </c>
      <c r="H103" s="11">
        <v>329.00251670770774</v>
      </c>
      <c r="I103" s="11">
        <v>347.5795370006652</v>
      </c>
      <c r="J103" s="11">
        <v>390.82838008655602</v>
      </c>
      <c r="K103" s="11">
        <v>397.00144692046297</v>
      </c>
      <c r="L103" s="11">
        <v>575.59542299999998</v>
      </c>
      <c r="M103" s="11">
        <v>491.51542000000001</v>
      </c>
      <c r="N103" s="11">
        <v>648.41261599999996</v>
      </c>
      <c r="O103" s="11">
        <v>831.36343399999998</v>
      </c>
      <c r="P103" s="11">
        <v>1118.384951</v>
      </c>
      <c r="Q103" s="11">
        <v>1028.0781999999999</v>
      </c>
      <c r="R103" s="11">
        <v>1077.8018</v>
      </c>
      <c r="S103" s="11">
        <v>1309.9376</v>
      </c>
      <c r="T103" s="11">
        <v>1367.3868</v>
      </c>
      <c r="U103" s="11">
        <v>1049.6845000000001</v>
      </c>
      <c r="V103" s="11">
        <v>1173.2535</v>
      </c>
      <c r="W103" s="11">
        <v>1484.1286</v>
      </c>
      <c r="X103" s="11">
        <v>1452.3126</v>
      </c>
      <c r="Y103" s="11">
        <v>1429.7723000000001</v>
      </c>
      <c r="Z103" s="11">
        <v>1539.3755000000001</v>
      </c>
      <c r="AA103" s="11">
        <v>1506.723313</v>
      </c>
      <c r="AB103" s="11">
        <v>1400.8768130000001</v>
      </c>
      <c r="AC103" s="11">
        <v>1595.669883</v>
      </c>
      <c r="AD103" s="11">
        <v>1748.288536</v>
      </c>
      <c r="AE103" s="11">
        <v>1623.154131</v>
      </c>
    </row>
    <row r="104" spans="1:31" ht="13.5" customHeight="1" x14ac:dyDescent="0.15">
      <c r="A104" s="1"/>
      <c r="B104" s="16" t="s">
        <v>128</v>
      </c>
      <c r="C104" s="13"/>
      <c r="D104" s="14"/>
      <c r="E104" s="14">
        <v>824.22743824137615</v>
      </c>
      <c r="F104" s="14">
        <v>1083.9299959681703</v>
      </c>
      <c r="G104" s="14">
        <v>1370.7940580663701</v>
      </c>
      <c r="H104" s="14">
        <v>1579.61092141678</v>
      </c>
      <c r="I104" s="14">
        <v>2019.3931325905198</v>
      </c>
      <c r="J104" s="14">
        <v>1546.8937458856101</v>
      </c>
      <c r="K104" s="14">
        <v>871.79069259577739</v>
      </c>
      <c r="L104" s="14">
        <v>1008.044461</v>
      </c>
      <c r="M104" s="14">
        <v>1292.5835050000001</v>
      </c>
      <c r="N104" s="14">
        <v>1487.735363</v>
      </c>
      <c r="O104" s="14">
        <v>2318.5104580000002</v>
      </c>
      <c r="P104" s="14">
        <v>2697.7490400000002</v>
      </c>
      <c r="Q104" s="14">
        <v>3169.7727</v>
      </c>
      <c r="R104" s="14">
        <v>3737.7883000000002</v>
      </c>
      <c r="S104" s="14">
        <v>5524.4371000000001</v>
      </c>
      <c r="T104" s="14">
        <v>7248.6643999999997</v>
      </c>
      <c r="U104" s="14">
        <v>3449.2330999999999</v>
      </c>
      <c r="V104" s="14">
        <v>4774.8293000000003</v>
      </c>
      <c r="W104" s="14">
        <v>6640.6890999999996</v>
      </c>
      <c r="X104" s="14">
        <v>7159.1365999999998</v>
      </c>
      <c r="Y104" s="14">
        <v>6200.6221999999998</v>
      </c>
      <c r="Z104" s="14">
        <v>5559.1504000000004</v>
      </c>
      <c r="AA104" s="14">
        <v>3696.2706280000002</v>
      </c>
      <c r="AB104" s="14">
        <v>3479.4390279999998</v>
      </c>
      <c r="AC104" s="14">
        <v>3696.8718210000002</v>
      </c>
      <c r="AD104" s="14">
        <v>3315.035292</v>
      </c>
      <c r="AE104" s="14">
        <v>3375.9624589999999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>
        <v>52.104300000000002</v>
      </c>
      <c r="R105" s="11">
        <v>133.57089999999999</v>
      </c>
      <c r="S105" s="11">
        <v>183.57689999999999</v>
      </c>
      <c r="T105" s="11">
        <v>202.518</v>
      </c>
      <c r="U105" s="11">
        <v>136.4367</v>
      </c>
      <c r="V105" s="11">
        <v>128.92169999999999</v>
      </c>
      <c r="W105" s="11">
        <v>164.0504</v>
      </c>
      <c r="X105" s="11">
        <v>171.47370000000001</v>
      </c>
      <c r="Y105" s="11">
        <v>187.53100000000001</v>
      </c>
      <c r="Z105" s="11">
        <v>190.71879999999999</v>
      </c>
      <c r="AA105" s="11">
        <v>190.85022900000001</v>
      </c>
      <c r="AB105" s="11">
        <v>178.04723799999999</v>
      </c>
      <c r="AC105" s="11">
        <v>192.66425100000001</v>
      </c>
      <c r="AD105" s="11">
        <v>243.789839</v>
      </c>
      <c r="AE105" s="11">
        <v>213.881213</v>
      </c>
    </row>
    <row r="106" spans="1:31" ht="13.5" customHeight="1" x14ac:dyDescent="0.15">
      <c r="A106" s="1"/>
      <c r="B106" s="16" t="s">
        <v>130</v>
      </c>
      <c r="C106" s="13"/>
      <c r="D106" s="14"/>
      <c r="E106" s="14">
        <v>5.4494191101448237</v>
      </c>
      <c r="F106" s="14">
        <v>6.4971498665870886</v>
      </c>
      <c r="G106" s="14">
        <v>15.6120630561793</v>
      </c>
      <c r="H106" s="14">
        <v>51.122816311819896</v>
      </c>
      <c r="I106" s="14">
        <v>62.104444031409308</v>
      </c>
      <c r="J106" s="14">
        <v>8.8050485390576299</v>
      </c>
      <c r="K106" s="14">
        <v>44.076721709277116</v>
      </c>
      <c r="L106" s="14">
        <v>49.272838999999998</v>
      </c>
      <c r="M106" s="14">
        <v>73.585059999999999</v>
      </c>
      <c r="N106" s="14">
        <v>92.773822999999993</v>
      </c>
      <c r="O106" s="14">
        <v>107.482129</v>
      </c>
      <c r="P106" s="14">
        <v>121.43077099999999</v>
      </c>
      <c r="Q106" s="14">
        <v>44.712699999999998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1303.5109255517309</v>
      </c>
      <c r="D107" s="11">
        <v>1210.84071222887</v>
      </c>
      <c r="E107" s="11">
        <v>1571.45051127952</v>
      </c>
      <c r="F107" s="11">
        <v>1241.76666849856</v>
      </c>
      <c r="G107" s="11">
        <v>1826.58778905593</v>
      </c>
      <c r="H107" s="11">
        <v>2449.7047850672402</v>
      </c>
      <c r="I107" s="11">
        <v>2896.7882254759202</v>
      </c>
      <c r="J107" s="11">
        <v>2661.8942845570596</v>
      </c>
      <c r="K107" s="11">
        <v>2018.0036320894999</v>
      </c>
      <c r="L107" s="11">
        <v>2788.2003209999998</v>
      </c>
      <c r="M107" s="11">
        <v>1735.616581</v>
      </c>
      <c r="N107" s="11">
        <v>2075.1540409999998</v>
      </c>
      <c r="O107" s="11">
        <v>2797.6886100000002</v>
      </c>
      <c r="P107" s="11">
        <v>3618.7229950000001</v>
      </c>
      <c r="Q107" s="11">
        <v>3871.4117999999999</v>
      </c>
      <c r="R107" s="11">
        <v>4476.5221000000001</v>
      </c>
      <c r="S107" s="11">
        <v>4649.0464000000002</v>
      </c>
      <c r="T107" s="11">
        <v>4568.6491999999998</v>
      </c>
      <c r="U107" s="11">
        <v>3481.8335000000002</v>
      </c>
      <c r="V107" s="11">
        <v>4778.3697000000002</v>
      </c>
      <c r="W107" s="11">
        <v>6189.3562000000002</v>
      </c>
      <c r="X107" s="11">
        <v>5356.6350000000002</v>
      </c>
      <c r="Y107" s="11">
        <v>6625.3789999999999</v>
      </c>
      <c r="Z107" s="11">
        <v>5961.8357999999998</v>
      </c>
      <c r="AA107" s="11">
        <v>5338.1841629999999</v>
      </c>
      <c r="AB107" s="11">
        <v>6171.9693139999999</v>
      </c>
      <c r="AC107" s="11">
        <v>9564.9569609999999</v>
      </c>
      <c r="AD107" s="11">
        <v>13673.567832000001</v>
      </c>
      <c r="AE107" s="11">
        <v>6415.5420519999998</v>
      </c>
    </row>
    <row r="108" spans="1:31" ht="13.5" customHeight="1" x14ac:dyDescent="0.15">
      <c r="A108" s="1"/>
      <c r="B108" s="16" t="s">
        <v>132</v>
      </c>
      <c r="C108" s="13">
        <v>344.55539712215915</v>
      </c>
      <c r="D108" s="14">
        <v>213.57070733570902</v>
      </c>
      <c r="E108" s="14"/>
      <c r="F108" s="14"/>
      <c r="G108" s="14"/>
      <c r="H108" s="14"/>
      <c r="I108" s="14"/>
      <c r="J108" s="14">
        <v>60.901180929518176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/>
      <c r="E109" s="11">
        <v>109.69180568245095</v>
      </c>
      <c r="F109" s="11">
        <v>131.714489520331</v>
      </c>
      <c r="G109" s="11">
        <v>175.300117089764</v>
      </c>
      <c r="H109" s="11">
        <v>221.541645818418</v>
      </c>
      <c r="I109" s="11">
        <v>269.68180888741898</v>
      </c>
      <c r="J109" s="11">
        <v>280.29227442947825</v>
      </c>
      <c r="K109" s="11">
        <v>235.72760489496801</v>
      </c>
      <c r="L109" s="11">
        <v>237.060518</v>
      </c>
      <c r="M109" s="11">
        <v>294.60702900000001</v>
      </c>
      <c r="N109" s="11">
        <v>273.728904</v>
      </c>
      <c r="O109" s="11">
        <v>401.51647500000001</v>
      </c>
      <c r="P109" s="11">
        <v>409.010153</v>
      </c>
      <c r="Q109" s="11">
        <v>471.50839999999999</v>
      </c>
      <c r="R109" s="11">
        <v>605.84810000000004</v>
      </c>
      <c r="S109" s="11">
        <v>854.35059999999999</v>
      </c>
      <c r="T109" s="11">
        <v>1044.3683000000001</v>
      </c>
      <c r="U109" s="11">
        <v>879.81799999999998</v>
      </c>
      <c r="V109" s="11">
        <v>668.10760000000005</v>
      </c>
      <c r="W109" s="11">
        <v>813.00959999999998</v>
      </c>
      <c r="X109" s="11">
        <v>845.92909999999995</v>
      </c>
      <c r="Y109" s="11">
        <v>841.74400000000003</v>
      </c>
      <c r="Z109" s="11">
        <v>568.01020000000005</v>
      </c>
      <c r="AA109" s="11">
        <v>420.92987900000003</v>
      </c>
      <c r="AB109" s="11">
        <v>505.08296000000001</v>
      </c>
      <c r="AC109" s="11">
        <v>524.729018</v>
      </c>
      <c r="AD109" s="11">
        <v>689.28176099999996</v>
      </c>
      <c r="AE109" s="11">
        <v>658.08685800000001</v>
      </c>
    </row>
    <row r="110" spans="1:31" ht="13.5" customHeight="1" x14ac:dyDescent="0.15">
      <c r="A110" s="1"/>
      <c r="B110" s="16" t="s">
        <v>134</v>
      </c>
      <c r="C110" s="13">
        <v>624.73983488172223</v>
      </c>
      <c r="D110" s="14">
        <v>805.99716380016605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>
        <v>24.943626237012801</v>
      </c>
      <c r="D111" s="11">
        <v>23.07100930165171</v>
      </c>
      <c r="E111" s="11">
        <v>28.046735194795303</v>
      </c>
      <c r="F111" s="11">
        <v>18.616697669548799</v>
      </c>
      <c r="G111" s="11">
        <v>20.54663374651</v>
      </c>
      <c r="H111" s="11">
        <v>30.106321784185997</v>
      </c>
      <c r="I111" s="11">
        <v>50.617579960591613</v>
      </c>
      <c r="J111" s="11">
        <v>25.629893996004398</v>
      </c>
      <c r="K111" s="11">
        <v>17.689774241896398</v>
      </c>
      <c r="L111" s="11">
        <v>16.117622000000001</v>
      </c>
      <c r="M111" s="11">
        <v>24.392883999999999</v>
      </c>
      <c r="N111" s="11">
        <v>11.005856</v>
      </c>
      <c r="O111" s="11">
        <v>15.279763000000001</v>
      </c>
      <c r="P111" s="11">
        <v>16.803481999999999</v>
      </c>
      <c r="Q111" s="11">
        <v>27.732330999999999</v>
      </c>
      <c r="R111" s="11">
        <v>20.717175000000001</v>
      </c>
      <c r="S111" s="11">
        <v>20.055848999999998</v>
      </c>
      <c r="T111" s="11">
        <v>52.002000000000002</v>
      </c>
      <c r="U111" s="11">
        <v>28.237500000000001</v>
      </c>
      <c r="V111" s="11">
        <v>9.5806000000000004</v>
      </c>
      <c r="W111" s="11">
        <v>17.584900000000001</v>
      </c>
      <c r="X111" s="11">
        <v>13.507400000000001</v>
      </c>
      <c r="Y111" s="11">
        <v>13.6844</v>
      </c>
      <c r="Z111" s="11">
        <v>11.3529</v>
      </c>
      <c r="AA111" s="11">
        <v>13.27732</v>
      </c>
      <c r="AB111" s="11">
        <v>11.305576</v>
      </c>
      <c r="AC111" s="11">
        <v>10.061996000000001</v>
      </c>
      <c r="AD111" s="11">
        <v>10.621218000000001</v>
      </c>
      <c r="AE111" s="11">
        <v>19.747821999999999</v>
      </c>
    </row>
    <row r="112" spans="1:31" ht="13.5" customHeight="1" x14ac:dyDescent="0.15">
      <c r="A112" s="1"/>
      <c r="B112" s="15" t="s">
        <v>136</v>
      </c>
      <c r="C112" s="13">
        <v>9977.2823062237094</v>
      </c>
      <c r="D112" s="14">
        <v>10208.859073155551</v>
      </c>
      <c r="E112" s="14">
        <v>9591.3033895879835</v>
      </c>
      <c r="F112" s="14">
        <v>8785.6714823594666</v>
      </c>
      <c r="G112" s="14">
        <v>10145.325904061785</v>
      </c>
      <c r="H112" s="14">
        <v>12244.224456174174</v>
      </c>
      <c r="I112" s="14">
        <v>16032.88013718953</v>
      </c>
      <c r="J112" s="14">
        <v>13291.074857769836</v>
      </c>
      <c r="K112" s="14">
        <v>10117.939191724199</v>
      </c>
      <c r="L112" s="14">
        <v>10051.584102000001</v>
      </c>
      <c r="M112" s="14">
        <v>9921.7150349999993</v>
      </c>
      <c r="N112" s="14">
        <v>9534.2468480000007</v>
      </c>
      <c r="O112" s="14">
        <v>13055.107828</v>
      </c>
      <c r="P112" s="14">
        <v>15826.791533</v>
      </c>
      <c r="Q112" s="14">
        <v>26271.498187000001</v>
      </c>
      <c r="R112" s="14">
        <v>21800.630956000001</v>
      </c>
      <c r="S112" s="14">
        <v>20400.430699</v>
      </c>
      <c r="T112" s="14">
        <v>23938.979008999999</v>
      </c>
      <c r="U112" s="14">
        <v>19207.288807000001</v>
      </c>
      <c r="V112" s="14">
        <v>20853.609837</v>
      </c>
      <c r="W112" s="14">
        <v>23004.184195000002</v>
      </c>
      <c r="X112" s="14">
        <v>24322.260129999999</v>
      </c>
      <c r="Y112" s="14">
        <v>32519.985400000001</v>
      </c>
      <c r="Z112" s="14">
        <v>29784.380667000001</v>
      </c>
      <c r="AA112" s="14">
        <v>29106.540070999999</v>
      </c>
      <c r="AB112" s="14">
        <v>27419.188928</v>
      </c>
      <c r="AC112" s="14">
        <v>28988.877877999999</v>
      </c>
      <c r="AD112" s="14">
        <v>28721.655674000001</v>
      </c>
      <c r="AE112" s="14">
        <v>28562.092616999998</v>
      </c>
    </row>
    <row r="113" spans="1:31" ht="13.5" customHeight="1" x14ac:dyDescent="0.15">
      <c r="A113" s="1"/>
      <c r="B113" s="16" t="s">
        <v>137</v>
      </c>
      <c r="C113" s="10">
        <v>12.1677704645607</v>
      </c>
      <c r="D113" s="11">
        <v>8.6162146706546459</v>
      </c>
      <c r="E113" s="11">
        <v>8.8182620233098596</v>
      </c>
      <c r="F113" s="11">
        <v>11.9519686133238</v>
      </c>
      <c r="G113" s="11">
        <v>11.2882082335438</v>
      </c>
      <c r="H113" s="11">
        <v>11.717627640773101</v>
      </c>
      <c r="I113" s="11">
        <v>15.750964547075899</v>
      </c>
      <c r="J113" s="11">
        <v>20.8874577625994</v>
      </c>
      <c r="K113" s="11">
        <v>5.8563252223492794</v>
      </c>
      <c r="L113" s="11">
        <v>5.0702340000000001</v>
      </c>
      <c r="M113" s="11">
        <v>5.4945930000000001</v>
      </c>
      <c r="N113" s="11">
        <v>4.457389</v>
      </c>
      <c r="O113" s="11">
        <v>16.109228999999999</v>
      </c>
      <c r="P113" s="11">
        <v>26.058945999999999</v>
      </c>
      <c r="Q113" s="11">
        <v>25.167400000000001</v>
      </c>
      <c r="R113" s="11">
        <v>37.970300000000002</v>
      </c>
      <c r="S113" s="11">
        <v>73.171400000000006</v>
      </c>
      <c r="T113" s="11">
        <v>125.3331</v>
      </c>
      <c r="U113" s="11">
        <v>123.6195</v>
      </c>
      <c r="V113" s="11">
        <v>158.91309999999999</v>
      </c>
      <c r="W113" s="11">
        <v>187.56970000000001</v>
      </c>
      <c r="X113" s="11">
        <v>127.7687</v>
      </c>
      <c r="Y113" s="11">
        <v>89.128299999999996</v>
      </c>
      <c r="Z113" s="11">
        <v>40.923000000000002</v>
      </c>
      <c r="AA113" s="11">
        <v>26.468505</v>
      </c>
      <c r="AB113" s="11">
        <v>21.558083</v>
      </c>
      <c r="AC113" s="11">
        <v>27.081959000000001</v>
      </c>
      <c r="AD113" s="11">
        <v>39.856569</v>
      </c>
      <c r="AE113" s="11">
        <v>95.793474000000003</v>
      </c>
    </row>
    <row r="114" spans="1:31" ht="13.5" customHeight="1" x14ac:dyDescent="0.15">
      <c r="A114" s="1"/>
      <c r="B114" s="16" t="s">
        <v>138</v>
      </c>
      <c r="C114" s="13">
        <v>98.420332484268442</v>
      </c>
      <c r="D114" s="14">
        <v>66.223080989923886</v>
      </c>
      <c r="E114" s="14">
        <v>83.641478363866824</v>
      </c>
      <c r="F114" s="14">
        <v>72.856595393365964</v>
      </c>
      <c r="G114" s="14">
        <v>101.32689859912699</v>
      </c>
      <c r="H114" s="14">
        <v>110.35457176083</v>
      </c>
      <c r="I114" s="14">
        <v>147.55419730300997</v>
      </c>
      <c r="J114" s="14">
        <v>187.04856253823701</v>
      </c>
      <c r="K114" s="14">
        <v>178.98716289112699</v>
      </c>
      <c r="L114" s="14">
        <v>158.06792300000001</v>
      </c>
      <c r="M114" s="14">
        <v>170.64044200000001</v>
      </c>
      <c r="N114" s="14">
        <v>198.287012</v>
      </c>
      <c r="O114" s="14">
        <v>310.23516499999999</v>
      </c>
      <c r="P114" s="14">
        <v>307.41049099999998</v>
      </c>
      <c r="Q114" s="14">
        <v>258.74110000000002</v>
      </c>
      <c r="R114" s="14">
        <v>304.09030000000001</v>
      </c>
      <c r="S114" s="14">
        <v>326.65159999999997</v>
      </c>
      <c r="T114" s="14">
        <v>476.13220000000001</v>
      </c>
      <c r="U114" s="14">
        <v>500.7645</v>
      </c>
      <c r="V114" s="14">
        <v>454.7011</v>
      </c>
      <c r="W114" s="14">
        <v>583.52679999999998</v>
      </c>
      <c r="X114" s="14">
        <v>544.93349999999998</v>
      </c>
      <c r="Y114" s="14">
        <v>655.3424</v>
      </c>
      <c r="Z114" s="14">
        <v>769.16359999999997</v>
      </c>
      <c r="AA114" s="14">
        <v>497.93521700000002</v>
      </c>
      <c r="AB114" s="14">
        <v>559.82739100000003</v>
      </c>
      <c r="AC114" s="14">
        <v>429.28127000000001</v>
      </c>
      <c r="AD114" s="14">
        <v>450.92065600000001</v>
      </c>
      <c r="AE114" s="14">
        <v>460.12168600000001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7.9856551087974328</v>
      </c>
      <c r="F115" s="11">
        <v>6.5931507039267077</v>
      </c>
      <c r="G115" s="11">
        <v>1.4497067496902101</v>
      </c>
      <c r="H115" s="11">
        <v>6.0267510181823019</v>
      </c>
      <c r="I115" s="11">
        <v>12.254347250467399</v>
      </c>
      <c r="J115" s="11">
        <v>7.5129096390028405</v>
      </c>
      <c r="K115" s="11">
        <v>7.3891398701962174</v>
      </c>
      <c r="L115" s="11">
        <v>5.8529369999999998</v>
      </c>
      <c r="M115" s="11">
        <v>11.043498</v>
      </c>
      <c r="N115" s="11">
        <v>7.5986649999999996</v>
      </c>
      <c r="O115" s="11">
        <v>9.1904450000000004</v>
      </c>
      <c r="P115" s="11">
        <v>10.271615000000001</v>
      </c>
      <c r="Q115" s="11">
        <v>8.3025000000000002</v>
      </c>
      <c r="R115" s="11">
        <v>20.344999999999999</v>
      </c>
      <c r="S115" s="11">
        <v>23.551400000000001</v>
      </c>
      <c r="T115" s="11">
        <v>17.654199999999999</v>
      </c>
      <c r="U115" s="11">
        <v>13.306699999999999</v>
      </c>
      <c r="V115" s="11">
        <v>17.8995</v>
      </c>
      <c r="W115" s="11">
        <v>29.653099999999998</v>
      </c>
      <c r="X115" s="11">
        <v>22.4801</v>
      </c>
      <c r="Y115" s="11">
        <v>27.779299999999999</v>
      </c>
      <c r="Z115" s="11">
        <v>20.145299999999999</v>
      </c>
      <c r="AA115" s="11">
        <v>20.105074999999999</v>
      </c>
      <c r="AB115" s="11">
        <v>17.058052</v>
      </c>
      <c r="AC115" s="11">
        <v>14.036301999999999</v>
      </c>
      <c r="AD115" s="11">
        <v>18.545849</v>
      </c>
      <c r="AE115" s="11">
        <v>18.477764000000001</v>
      </c>
    </row>
    <row r="116" spans="1:31" ht="13.5" customHeight="1" x14ac:dyDescent="0.15">
      <c r="A116" s="1"/>
      <c r="B116" s="16" t="s">
        <v>140</v>
      </c>
      <c r="C116" s="13"/>
      <c r="D116" s="14"/>
      <c r="E116" s="14">
        <v>4.4228752348227989</v>
      </c>
      <c r="F116" s="14">
        <v>8.9289222932822856</v>
      </c>
      <c r="G116" s="14">
        <v>21.953862331643588</v>
      </c>
      <c r="H116" s="14">
        <v>46.980075016670092</v>
      </c>
      <c r="I116" s="14">
        <v>92.010386541589881</v>
      </c>
      <c r="J116" s="14">
        <v>93.209173226806698</v>
      </c>
      <c r="K116" s="14">
        <v>44.989840465837801</v>
      </c>
      <c r="L116" s="14">
        <v>53.518953000000003</v>
      </c>
      <c r="M116" s="14">
        <v>53.086626000000003</v>
      </c>
      <c r="N116" s="14">
        <v>84.752598000000006</v>
      </c>
      <c r="O116" s="14">
        <v>229.36319700000001</v>
      </c>
      <c r="P116" s="14">
        <v>480.92775699999999</v>
      </c>
      <c r="Q116" s="14">
        <v>373.62259999999998</v>
      </c>
      <c r="R116" s="14">
        <v>870.34730000000002</v>
      </c>
      <c r="S116" s="14">
        <v>472.8159</v>
      </c>
      <c r="T116" s="14">
        <v>561.4742</v>
      </c>
      <c r="U116" s="14">
        <v>425.39839999999998</v>
      </c>
      <c r="V116" s="14">
        <v>669.07169999999996</v>
      </c>
      <c r="W116" s="14">
        <v>726.70159999999998</v>
      </c>
      <c r="X116" s="14">
        <v>769.23869999999999</v>
      </c>
      <c r="Y116" s="14">
        <v>1385.8931</v>
      </c>
      <c r="Z116" s="14">
        <v>914.47839999999997</v>
      </c>
      <c r="AA116" s="14">
        <v>994.00861199999997</v>
      </c>
      <c r="AB116" s="14">
        <v>524.17615499999999</v>
      </c>
      <c r="AC116" s="14">
        <v>287.70981499999999</v>
      </c>
      <c r="AD116" s="14">
        <v>1294.20027</v>
      </c>
      <c r="AE116" s="14">
        <v>2479.1708800000001</v>
      </c>
    </row>
    <row r="117" spans="1:31" ht="13.5" customHeight="1" x14ac:dyDescent="0.15">
      <c r="A117" s="1"/>
      <c r="B117" s="16" t="s">
        <v>141</v>
      </c>
      <c r="C117" s="10">
        <v>261.93729831259202</v>
      </c>
      <c r="D117" s="11">
        <v>292.90036057152281</v>
      </c>
      <c r="E117" s="11">
        <v>226.711483398844</v>
      </c>
      <c r="F117" s="11">
        <v>230.76032793032499</v>
      </c>
      <c r="G117" s="11">
        <v>237.82317640502302</v>
      </c>
      <c r="H117" s="11">
        <v>252.060038236721</v>
      </c>
      <c r="I117" s="11">
        <v>259.03239648007502</v>
      </c>
      <c r="J117" s="11">
        <v>238.854055704481</v>
      </c>
      <c r="K117" s="11">
        <v>191.06795794361801</v>
      </c>
      <c r="L117" s="11">
        <v>189.702921</v>
      </c>
      <c r="M117" s="11">
        <v>225.10868500000001</v>
      </c>
      <c r="N117" s="11">
        <v>200.470416</v>
      </c>
      <c r="O117" s="11">
        <v>252.91049799999999</v>
      </c>
      <c r="P117" s="11">
        <v>289.01606600000002</v>
      </c>
      <c r="Q117" s="11">
        <v>320.48289999999997</v>
      </c>
      <c r="R117" s="11">
        <v>301.8021</v>
      </c>
      <c r="S117" s="11">
        <v>338.86250000000001</v>
      </c>
      <c r="T117" s="11">
        <v>465.70569999999998</v>
      </c>
      <c r="U117" s="11">
        <v>357.71469999999999</v>
      </c>
      <c r="V117" s="11">
        <v>314.19389999999999</v>
      </c>
      <c r="W117" s="11">
        <v>352.40519999999998</v>
      </c>
      <c r="X117" s="11">
        <v>413.44900000000001</v>
      </c>
      <c r="Y117" s="11">
        <v>374.07780000000002</v>
      </c>
      <c r="Z117" s="11">
        <v>440.72329999999999</v>
      </c>
      <c r="AA117" s="11">
        <v>424.81124199999999</v>
      </c>
      <c r="AB117" s="11">
        <v>495.99896899999999</v>
      </c>
      <c r="AC117" s="11">
        <v>637.09850600000004</v>
      </c>
      <c r="AD117" s="11">
        <v>657.75763700000005</v>
      </c>
      <c r="AE117" s="11">
        <v>645.21939299999997</v>
      </c>
    </row>
    <row r="118" spans="1:31" ht="13.5" customHeight="1" x14ac:dyDescent="0.15">
      <c r="A118" s="1"/>
      <c r="B118" s="16" t="s">
        <v>142</v>
      </c>
      <c r="C118" s="13">
        <v>38.355634321977604</v>
      </c>
      <c r="D118" s="14">
        <v>45.456406332576606</v>
      </c>
      <c r="E118" s="14">
        <v>32.559336812043902</v>
      </c>
      <c r="F118" s="14">
        <v>20.99069608095629</v>
      </c>
      <c r="G118" s="14">
        <v>21.611382326618401</v>
      </c>
      <c r="H118" s="14">
        <v>20.029006410059289</v>
      </c>
      <c r="I118" s="14">
        <v>24.052544434722503</v>
      </c>
      <c r="J118" s="14">
        <v>28.276084064546101</v>
      </c>
      <c r="K118" s="14">
        <v>32.2923695577228</v>
      </c>
      <c r="L118" s="14">
        <v>27.962751000000001</v>
      </c>
      <c r="M118" s="14">
        <v>16.727150000000002</v>
      </c>
      <c r="N118" s="14">
        <v>19.296748999999998</v>
      </c>
      <c r="O118" s="14">
        <v>36.353994999999998</v>
      </c>
      <c r="P118" s="14">
        <v>19.084382999999999</v>
      </c>
      <c r="Q118" s="14">
        <v>10.1211</v>
      </c>
      <c r="R118" s="14">
        <v>9.1715999999999998</v>
      </c>
      <c r="S118" s="14">
        <v>12.2112</v>
      </c>
      <c r="T118" s="14">
        <v>13.466200000000001</v>
      </c>
      <c r="U118" s="14">
        <v>9.7905999999999995</v>
      </c>
      <c r="V118" s="14">
        <v>9.4794</v>
      </c>
      <c r="W118" s="14">
        <v>8.9998000000000005</v>
      </c>
      <c r="X118" s="14">
        <v>31.940100000000001</v>
      </c>
      <c r="Y118" s="14">
        <v>10.414899999999999</v>
      </c>
      <c r="Z118" s="14">
        <v>21.691500000000001</v>
      </c>
      <c r="AA118" s="14">
        <v>18.132722999999999</v>
      </c>
      <c r="AB118" s="14">
        <v>12.249942000000001</v>
      </c>
      <c r="AC118" s="14">
        <v>13.588295</v>
      </c>
      <c r="AD118" s="14">
        <v>14.420631</v>
      </c>
      <c r="AE118" s="14">
        <v>23.694648999999998</v>
      </c>
    </row>
    <row r="119" spans="1:31" ht="13.5" customHeight="1" x14ac:dyDescent="0.15">
      <c r="A119" s="1"/>
      <c r="B119" s="16" t="s">
        <v>143</v>
      </c>
      <c r="C119" s="10">
        <v>499.27031299001476</v>
      </c>
      <c r="D119" s="11">
        <v>444.800763755199</v>
      </c>
      <c r="E119" s="11">
        <v>505.78281111410723</v>
      </c>
      <c r="F119" s="11">
        <v>564.51606969633895</v>
      </c>
      <c r="G119" s="11">
        <v>606.52216056500311</v>
      </c>
      <c r="H119" s="11">
        <v>673.95676545379592</v>
      </c>
      <c r="I119" s="11">
        <v>814.89609571973176</v>
      </c>
      <c r="J119" s="11">
        <v>848.05981028567351</v>
      </c>
      <c r="K119" s="11">
        <v>875.19970320044126</v>
      </c>
      <c r="L119" s="11">
        <v>758.33057699999995</v>
      </c>
      <c r="M119" s="11">
        <v>654.975459</v>
      </c>
      <c r="N119" s="11">
        <v>696.89242400000001</v>
      </c>
      <c r="O119" s="11">
        <v>755.89049699999998</v>
      </c>
      <c r="P119" s="11">
        <v>1184.443927</v>
      </c>
      <c r="Q119" s="11">
        <v>959.64329999999995</v>
      </c>
      <c r="R119" s="11">
        <v>1022.9108</v>
      </c>
      <c r="S119" s="11">
        <v>1280.5310999999999</v>
      </c>
      <c r="T119" s="11">
        <v>1647.7879</v>
      </c>
      <c r="U119" s="11">
        <v>1449.4449</v>
      </c>
      <c r="V119" s="11">
        <v>1713.4091000000001</v>
      </c>
      <c r="W119" s="11">
        <v>1626.404</v>
      </c>
      <c r="X119" s="11">
        <v>1391.9680000000001</v>
      </c>
      <c r="Y119" s="11">
        <v>1447.0755999999999</v>
      </c>
      <c r="Z119" s="11">
        <v>1710.1359</v>
      </c>
      <c r="AA119" s="11">
        <v>1496.8414049999999</v>
      </c>
      <c r="AB119" s="11">
        <v>1649.185628</v>
      </c>
      <c r="AC119" s="11">
        <v>1559.2787490000001</v>
      </c>
      <c r="AD119" s="11">
        <v>1532.782962</v>
      </c>
      <c r="AE119" s="11">
        <v>1631.9791740000001</v>
      </c>
    </row>
    <row r="120" spans="1:31" ht="13.5" customHeight="1" x14ac:dyDescent="0.15">
      <c r="A120" s="1"/>
      <c r="B120" s="16" t="s">
        <v>144</v>
      </c>
      <c r="C120" s="13"/>
      <c r="D120" s="14"/>
      <c r="E120" s="14">
        <v>13.7332112852324</v>
      </c>
      <c r="F120" s="14">
        <v>6.9369014232404504</v>
      </c>
      <c r="G120" s="14">
        <v>4.4867356865859005</v>
      </c>
      <c r="H120" s="14">
        <v>6.0135726520444592</v>
      </c>
      <c r="I120" s="14">
        <v>19.836988904369395</v>
      </c>
      <c r="J120" s="14">
        <v>34.699400556689532</v>
      </c>
      <c r="K120" s="14">
        <v>23.798223626612902</v>
      </c>
      <c r="L120" s="14">
        <v>18.379414000000001</v>
      </c>
      <c r="M120" s="14">
        <v>27.853439000000002</v>
      </c>
      <c r="N120" s="14">
        <v>25.876256999999999</v>
      </c>
      <c r="O120" s="14">
        <v>41.755766000000001</v>
      </c>
      <c r="P120" s="14">
        <v>86.277963999999997</v>
      </c>
      <c r="Q120" s="14">
        <v>47.052799999999998</v>
      </c>
      <c r="R120" s="14">
        <v>68.612399999999994</v>
      </c>
      <c r="S120" s="14">
        <v>66.367699999999999</v>
      </c>
      <c r="T120" s="14">
        <v>67.544700000000006</v>
      </c>
      <c r="U120" s="14">
        <v>40.063200000000002</v>
      </c>
      <c r="V120" s="14">
        <v>59.205599999999997</v>
      </c>
      <c r="W120" s="14">
        <v>76.272400000000005</v>
      </c>
      <c r="X120" s="14">
        <v>84.110399999999998</v>
      </c>
      <c r="Y120" s="14">
        <v>71.736000000000004</v>
      </c>
      <c r="Z120" s="14">
        <v>91.847700000000003</v>
      </c>
      <c r="AA120" s="14">
        <v>92.083526000000006</v>
      </c>
      <c r="AB120" s="14">
        <v>138.910156</v>
      </c>
      <c r="AC120" s="14">
        <v>126.622124</v>
      </c>
      <c r="AD120" s="14">
        <v>80.943016999999998</v>
      </c>
      <c r="AE120" s="14">
        <v>102.264219</v>
      </c>
    </row>
    <row r="121" spans="1:31" ht="13.5" customHeight="1" x14ac:dyDescent="0.15">
      <c r="A121" s="1"/>
      <c r="B121" s="16" t="s">
        <v>145</v>
      </c>
      <c r="C121" s="10">
        <v>909.31644509231944</v>
      </c>
      <c r="D121" s="11">
        <v>1007.00160815066</v>
      </c>
      <c r="E121" s="11">
        <v>745.90981184640498</v>
      </c>
      <c r="F121" s="11">
        <v>440.14884971409475</v>
      </c>
      <c r="G121" s="11">
        <v>526.57346042354584</v>
      </c>
      <c r="H121" s="11">
        <v>620.77765556797931</v>
      </c>
      <c r="I121" s="11">
        <v>648.53227830676803</v>
      </c>
      <c r="J121" s="11">
        <v>559.12231697684444</v>
      </c>
      <c r="K121" s="11">
        <v>395.46804632970583</v>
      </c>
      <c r="L121" s="11">
        <v>446.43463300000002</v>
      </c>
      <c r="M121" s="11">
        <v>620.17003</v>
      </c>
      <c r="N121" s="11">
        <v>601.78614500000003</v>
      </c>
      <c r="O121" s="11">
        <v>774.38012900000001</v>
      </c>
      <c r="P121" s="11">
        <v>815.81399999999996</v>
      </c>
      <c r="Q121" s="11">
        <v>832.55949999999996</v>
      </c>
      <c r="R121" s="11">
        <v>787.36310000000003</v>
      </c>
      <c r="S121" s="11">
        <v>795.44169999999997</v>
      </c>
      <c r="T121" s="11">
        <v>745.49130000000002</v>
      </c>
      <c r="U121" s="11">
        <v>576.08879999999999</v>
      </c>
      <c r="V121" s="11">
        <v>432.67570000000001</v>
      </c>
      <c r="W121" s="11">
        <v>282.09269999999998</v>
      </c>
      <c r="X121" s="11">
        <v>153.5566</v>
      </c>
      <c r="Y121" s="11">
        <v>118.9222</v>
      </c>
      <c r="Z121" s="11">
        <v>151.7389</v>
      </c>
      <c r="AA121" s="11">
        <v>136.376115</v>
      </c>
      <c r="AB121" s="11">
        <v>194.58378099999999</v>
      </c>
      <c r="AC121" s="11">
        <v>291.66401200000001</v>
      </c>
      <c r="AD121" s="11">
        <v>220.58286200000001</v>
      </c>
      <c r="AE121" s="11">
        <v>104.96843200000001</v>
      </c>
    </row>
    <row r="122" spans="1:31" ht="13.5" customHeight="1" x14ac:dyDescent="0.15">
      <c r="A122" s="1"/>
      <c r="B122" s="16" t="s">
        <v>146</v>
      </c>
      <c r="C122" s="13">
        <v>7.6529783632042294</v>
      </c>
      <c r="D122" s="14">
        <v>61.197088621491289</v>
      </c>
      <c r="E122" s="14">
        <v>17.936175148345399</v>
      </c>
      <c r="F122" s="14">
        <v>14.5560402562015</v>
      </c>
      <c r="G122" s="14">
        <v>7.9359718019930305</v>
      </c>
      <c r="H122" s="14">
        <v>17.581287599031601</v>
      </c>
      <c r="I122" s="14">
        <v>10.4609682580531</v>
      </c>
      <c r="J122" s="14">
        <v>42.626996798872597</v>
      </c>
      <c r="K122" s="14">
        <v>57.306135595014894</v>
      </c>
      <c r="L122" s="14">
        <v>77.101630999999998</v>
      </c>
      <c r="M122" s="14">
        <v>86.671852999999999</v>
      </c>
      <c r="N122" s="14">
        <v>71.111405000000005</v>
      </c>
      <c r="O122" s="14">
        <v>216.06503799999999</v>
      </c>
      <c r="P122" s="14">
        <v>159.037779</v>
      </c>
      <c r="Q122" s="14">
        <v>228.8323</v>
      </c>
      <c r="R122" s="14">
        <v>140.48779999999999</v>
      </c>
      <c r="S122" s="14">
        <v>242.74950000000001</v>
      </c>
      <c r="T122" s="14">
        <v>266.83670000000001</v>
      </c>
      <c r="U122" s="14">
        <v>210.80719999999999</v>
      </c>
      <c r="V122" s="14">
        <v>295.34879999999998</v>
      </c>
      <c r="W122" s="14">
        <v>323.9939</v>
      </c>
      <c r="X122" s="14">
        <v>448.98840000000001</v>
      </c>
      <c r="Y122" s="14">
        <v>627.45650000000001</v>
      </c>
      <c r="Z122" s="14">
        <v>618.40520000000004</v>
      </c>
      <c r="AA122" s="14">
        <v>424.80830600000002</v>
      </c>
      <c r="AB122" s="14">
        <v>301.989688</v>
      </c>
      <c r="AC122" s="14">
        <v>419.80508500000002</v>
      </c>
      <c r="AD122" s="14">
        <v>473.78077500000001</v>
      </c>
      <c r="AE122" s="14">
        <v>503.04640000000001</v>
      </c>
    </row>
    <row r="123" spans="1:31" ht="13.5" customHeight="1" x14ac:dyDescent="0.15">
      <c r="A123" s="1"/>
      <c r="B123" s="16" t="s">
        <v>147</v>
      </c>
      <c r="C123" s="10">
        <v>158.83678076994687</v>
      </c>
      <c r="D123" s="11">
        <v>196.33449910806502</v>
      </c>
      <c r="E123" s="11">
        <v>209.51843568925398</v>
      </c>
      <c r="F123" s="11">
        <v>175.39730816223698</v>
      </c>
      <c r="G123" s="11">
        <v>189.029456548985</v>
      </c>
      <c r="H123" s="11">
        <v>218.42791207399299</v>
      </c>
      <c r="I123" s="11">
        <v>241.70330202127909</v>
      </c>
      <c r="J123" s="11">
        <v>206.62747317652801</v>
      </c>
      <c r="K123" s="11">
        <v>196.26125512624299</v>
      </c>
      <c r="L123" s="11">
        <v>197.63582199999999</v>
      </c>
      <c r="M123" s="11">
        <v>242.82065299999999</v>
      </c>
      <c r="N123" s="11">
        <v>269.938851</v>
      </c>
      <c r="O123" s="11">
        <v>287.139994</v>
      </c>
      <c r="P123" s="11">
        <v>294.426806</v>
      </c>
      <c r="Q123" s="11">
        <v>324.0967</v>
      </c>
      <c r="R123" s="11">
        <v>281.6601</v>
      </c>
      <c r="S123" s="11">
        <v>305.76139999999998</v>
      </c>
      <c r="T123" s="11">
        <v>366.06659999999999</v>
      </c>
      <c r="U123" s="11">
        <v>359.9436</v>
      </c>
      <c r="V123" s="11">
        <v>329.10539999999997</v>
      </c>
      <c r="W123" s="11">
        <v>387.19880000000001</v>
      </c>
      <c r="X123" s="11">
        <v>342.24590000000001</v>
      </c>
      <c r="Y123" s="11">
        <v>407.0204</v>
      </c>
      <c r="Z123" s="11">
        <v>411.00459999999998</v>
      </c>
      <c r="AA123" s="11">
        <v>392.49196899999998</v>
      </c>
      <c r="AB123" s="11">
        <v>355.75269700000001</v>
      </c>
      <c r="AC123" s="11">
        <v>447.67004800000001</v>
      </c>
      <c r="AD123" s="11">
        <v>327.955352</v>
      </c>
      <c r="AE123" s="11">
        <v>357.91936199999998</v>
      </c>
    </row>
    <row r="124" spans="1:31" ht="13.5" customHeight="1" x14ac:dyDescent="0.15">
      <c r="A124" s="1"/>
      <c r="B124" s="16" t="s">
        <v>148</v>
      </c>
      <c r="C124" s="13"/>
      <c r="D124" s="14"/>
      <c r="E124" s="14">
        <v>22.385745005661789</v>
      </c>
      <c r="F124" s="14">
        <v>62.240495515422374</v>
      </c>
      <c r="G124" s="14">
        <v>41.880447288771002</v>
      </c>
      <c r="H124" s="14">
        <v>52.368850908463969</v>
      </c>
      <c r="I124" s="14">
        <v>88.187864966082202</v>
      </c>
      <c r="J124" s="14">
        <v>158.7712119169629</v>
      </c>
      <c r="K124" s="14">
        <v>106.37824070403499</v>
      </c>
      <c r="L124" s="14">
        <v>100.443787</v>
      </c>
      <c r="M124" s="14">
        <v>132.39170999999999</v>
      </c>
      <c r="N124" s="14">
        <v>138.21167600000001</v>
      </c>
      <c r="O124" s="14">
        <v>169.48698099999999</v>
      </c>
      <c r="P124" s="14">
        <v>252.706581</v>
      </c>
      <c r="Q124" s="14">
        <v>273.98340000000002</v>
      </c>
      <c r="R124" s="14">
        <v>314.89350000000002</v>
      </c>
      <c r="S124" s="14">
        <v>578.42070000000001</v>
      </c>
      <c r="T124" s="14">
        <v>378.79930000000002</v>
      </c>
      <c r="U124" s="14">
        <v>397.7629</v>
      </c>
      <c r="V124" s="14">
        <v>296.71429999999998</v>
      </c>
      <c r="W124" s="14">
        <v>423.90870000000001</v>
      </c>
      <c r="X124" s="14">
        <v>496.03300000000002</v>
      </c>
      <c r="Y124" s="14">
        <v>545.02300000000002</v>
      </c>
      <c r="Z124" s="14">
        <v>533.57939999999996</v>
      </c>
      <c r="AA124" s="14">
        <v>504.69254799999999</v>
      </c>
      <c r="AB124" s="14">
        <v>335.24855200000002</v>
      </c>
      <c r="AC124" s="14">
        <v>296.31071300000002</v>
      </c>
      <c r="AD124" s="14">
        <v>401.14953600000001</v>
      </c>
      <c r="AE124" s="14">
        <v>459.85061999999999</v>
      </c>
    </row>
    <row r="125" spans="1:31" ht="13.5" customHeight="1" x14ac:dyDescent="0.15">
      <c r="A125" s="1"/>
      <c r="B125" s="16" t="s">
        <v>149</v>
      </c>
      <c r="C125" s="10">
        <v>310.16682787170498</v>
      </c>
      <c r="D125" s="11">
        <v>456.73560811576601</v>
      </c>
      <c r="E125" s="11">
        <v>467.68665103879891</v>
      </c>
      <c r="F125" s="11">
        <v>477.84879779301218</v>
      </c>
      <c r="G125" s="11">
        <v>869.39611685590694</v>
      </c>
      <c r="H125" s="11">
        <v>904.25479297823256</v>
      </c>
      <c r="I125" s="11">
        <v>808.0326169277522</v>
      </c>
      <c r="J125" s="11">
        <v>555.34423771226932</v>
      </c>
      <c r="K125" s="11">
        <v>488.96387123493793</v>
      </c>
      <c r="L125" s="11">
        <v>521.91793500000006</v>
      </c>
      <c r="M125" s="11">
        <v>514.41855499999997</v>
      </c>
      <c r="N125" s="11">
        <v>468.49167499999999</v>
      </c>
      <c r="O125" s="11">
        <v>620.85192600000005</v>
      </c>
      <c r="P125" s="11">
        <v>653.69233499999996</v>
      </c>
      <c r="Q125" s="11">
        <v>753.23609999999996</v>
      </c>
      <c r="R125" s="11">
        <v>788.42610000000002</v>
      </c>
      <c r="S125" s="11">
        <v>883.79240000000004</v>
      </c>
      <c r="T125" s="11">
        <v>919.36120000000005</v>
      </c>
      <c r="U125" s="11">
        <v>679.66830000000004</v>
      </c>
      <c r="V125" s="11">
        <v>786.93039999999996</v>
      </c>
      <c r="W125" s="11">
        <v>767.03859999999997</v>
      </c>
      <c r="X125" s="11">
        <v>884.89760000000001</v>
      </c>
      <c r="Y125" s="11">
        <v>783.79830000000004</v>
      </c>
      <c r="Z125" s="11">
        <v>863.0874</v>
      </c>
      <c r="AA125" s="11">
        <v>837.64172099999996</v>
      </c>
      <c r="AB125" s="11">
        <v>684.32230800000002</v>
      </c>
      <c r="AC125" s="11">
        <v>797.04069300000003</v>
      </c>
      <c r="AD125" s="11">
        <v>732.03005599999995</v>
      </c>
      <c r="AE125" s="11">
        <v>688.63578700000005</v>
      </c>
    </row>
    <row r="126" spans="1:31" ht="13.5" customHeight="1" x14ac:dyDescent="0.15">
      <c r="A126" s="1"/>
      <c r="B126" s="16" t="s">
        <v>150</v>
      </c>
      <c r="C126" s="13"/>
      <c r="D126" s="14"/>
      <c r="E126" s="14">
        <v>11.428041033341501</v>
      </c>
      <c r="F126" s="14">
        <v>10.088171503792999</v>
      </c>
      <c r="G126" s="14">
        <v>6.4074983186783898</v>
      </c>
      <c r="H126" s="14">
        <v>8.6178730153448875</v>
      </c>
      <c r="I126" s="14">
        <v>5.0588819621240599</v>
      </c>
      <c r="J126" s="14">
        <v>4.4936671649630604</v>
      </c>
      <c r="K126" s="14">
        <v>4.0282967296437002</v>
      </c>
      <c r="L126" s="14">
        <v>6.5383579999999997</v>
      </c>
      <c r="M126" s="14">
        <v>3.661006</v>
      </c>
      <c r="N126" s="14">
        <v>2.7645309999999998</v>
      </c>
      <c r="O126" s="14">
        <v>3.0568460000000002</v>
      </c>
      <c r="P126" s="14">
        <v>5.9584289999999998</v>
      </c>
      <c r="Q126" s="14">
        <v>4.0333880000000004</v>
      </c>
      <c r="R126" s="14">
        <v>3.7149220000000001</v>
      </c>
      <c r="S126" s="14">
        <v>6.4472139999999998</v>
      </c>
      <c r="T126" s="14">
        <v>6.0780089999999998</v>
      </c>
      <c r="U126" s="14">
        <v>7.0108069999999998</v>
      </c>
      <c r="V126" s="14">
        <v>6.927937</v>
      </c>
      <c r="W126" s="14">
        <v>20.554195</v>
      </c>
      <c r="X126" s="14">
        <v>18.718430000000001</v>
      </c>
      <c r="Y126" s="14">
        <v>4.0080999999999998</v>
      </c>
      <c r="Z126" s="14">
        <v>7.2748670000000004</v>
      </c>
      <c r="AA126" s="14">
        <v>8.3145919999999993</v>
      </c>
      <c r="AB126" s="14">
        <v>5.268154</v>
      </c>
      <c r="AC126" s="14">
        <v>8.1285109999999996</v>
      </c>
      <c r="AD126" s="14">
        <v>5.4008770000000004</v>
      </c>
      <c r="AE126" s="14">
        <v>5.1001349999999999</v>
      </c>
    </row>
    <row r="127" spans="1:31" ht="13.5" customHeight="1" x14ac:dyDescent="0.15">
      <c r="A127" s="1"/>
      <c r="B127" s="16" t="s">
        <v>151</v>
      </c>
      <c r="C127" s="10">
        <v>154.47540425157692</v>
      </c>
      <c r="D127" s="11">
        <v>160.21749079906499</v>
      </c>
      <c r="E127" s="11">
        <v>204.50569348891287</v>
      </c>
      <c r="F127" s="11">
        <v>212.95953658196299</v>
      </c>
      <c r="G127" s="11">
        <v>278.92472191829097</v>
      </c>
      <c r="H127" s="11">
        <v>271.80176835519001</v>
      </c>
      <c r="I127" s="11">
        <v>313.26383891082503</v>
      </c>
      <c r="J127" s="11">
        <v>300.26563009956197</v>
      </c>
      <c r="K127" s="11">
        <v>254.323397197406</v>
      </c>
      <c r="L127" s="11">
        <v>212.98756</v>
      </c>
      <c r="M127" s="11">
        <v>261.42376999999999</v>
      </c>
      <c r="N127" s="11">
        <v>238.997364</v>
      </c>
      <c r="O127" s="11">
        <v>344.47329100000002</v>
      </c>
      <c r="P127" s="11">
        <v>386.434327</v>
      </c>
      <c r="Q127" s="11">
        <v>382.36599999999999</v>
      </c>
      <c r="R127" s="11">
        <v>380.6481</v>
      </c>
      <c r="S127" s="11">
        <v>433.0455</v>
      </c>
      <c r="T127" s="11">
        <v>549.2124</v>
      </c>
      <c r="U127" s="11">
        <v>519.14689999999996</v>
      </c>
      <c r="V127" s="11">
        <v>607.92060000000004</v>
      </c>
      <c r="W127" s="11">
        <v>649.15750000000003</v>
      </c>
      <c r="X127" s="11">
        <v>659.82399999999996</v>
      </c>
      <c r="Y127" s="11">
        <v>741.41290000000004</v>
      </c>
      <c r="Z127" s="11">
        <v>804.0566</v>
      </c>
      <c r="AA127" s="11">
        <v>579.27209300000004</v>
      </c>
      <c r="AB127" s="11">
        <v>454.71515399999998</v>
      </c>
      <c r="AC127" s="11">
        <v>476.06630000000001</v>
      </c>
      <c r="AD127" s="11">
        <v>462.43297999999999</v>
      </c>
      <c r="AE127" s="11">
        <v>390.46975400000002</v>
      </c>
    </row>
    <row r="128" spans="1:31" ht="13.5" customHeight="1" x14ac:dyDescent="0.15">
      <c r="A128" s="1"/>
      <c r="B128" s="16" t="s">
        <v>152</v>
      </c>
      <c r="C128" s="13">
        <v>449.93021610911916</v>
      </c>
      <c r="D128" s="14">
        <v>399.26949141198202</v>
      </c>
      <c r="E128" s="14">
        <v>410.08665623435616</v>
      </c>
      <c r="F128" s="14">
        <v>301.35482117431201</v>
      </c>
      <c r="G128" s="14">
        <v>359.71467969800312</v>
      </c>
      <c r="H128" s="14">
        <v>390.71395514754511</v>
      </c>
      <c r="I128" s="14">
        <v>440.99974012270678</v>
      </c>
      <c r="J128" s="14">
        <v>393.62065402857604</v>
      </c>
      <c r="K128" s="14">
        <v>286.09602269364575</v>
      </c>
      <c r="L128" s="14">
        <v>282.998041</v>
      </c>
      <c r="M128" s="14">
        <v>265.68636500000002</v>
      </c>
      <c r="N128" s="14">
        <v>322.24462899999997</v>
      </c>
      <c r="O128" s="14">
        <v>393.23357199999998</v>
      </c>
      <c r="P128" s="14">
        <v>395.79307799999998</v>
      </c>
      <c r="Q128" s="14">
        <v>373.39929999999998</v>
      </c>
      <c r="R128" s="14">
        <v>362.29570000000001</v>
      </c>
      <c r="S128" s="14">
        <v>444.27609999999999</v>
      </c>
      <c r="T128" s="14">
        <v>502.90800000000002</v>
      </c>
      <c r="U128" s="14">
        <v>642.97900000000004</v>
      </c>
      <c r="V128" s="14">
        <v>564.3827</v>
      </c>
      <c r="W128" s="14">
        <v>133.38749999999999</v>
      </c>
      <c r="X128" s="14">
        <v>278.73469999999998</v>
      </c>
      <c r="Y128" s="14">
        <v>381.3186</v>
      </c>
      <c r="Z128" s="14">
        <v>243.48439999999999</v>
      </c>
      <c r="AA128" s="14">
        <v>146.08657700000001</v>
      </c>
      <c r="AB128" s="14">
        <v>208.76574099999999</v>
      </c>
      <c r="AC128" s="14">
        <v>240.569187</v>
      </c>
      <c r="AD128" s="14">
        <v>169.34454700000001</v>
      </c>
      <c r="AE128" s="14">
        <v>201.446146</v>
      </c>
    </row>
    <row r="129" spans="1:31" ht="13.5" customHeight="1" x14ac:dyDescent="0.15">
      <c r="A129" s="1"/>
      <c r="B129" s="16" t="s">
        <v>153</v>
      </c>
      <c r="C129" s="10">
        <v>4.0801180778521902</v>
      </c>
      <c r="D129" s="11">
        <v>5.7822342149780033</v>
      </c>
      <c r="E129" s="11">
        <v>12.590171317811899</v>
      </c>
      <c r="F129" s="11">
        <v>35.462734697932191</v>
      </c>
      <c r="G129" s="11">
        <v>9.5339602778012722</v>
      </c>
      <c r="H129" s="11">
        <v>22.167278549225699</v>
      </c>
      <c r="I129" s="11">
        <v>14.097048143223398</v>
      </c>
      <c r="J129" s="11">
        <v>12.742067657521401</v>
      </c>
      <c r="K129" s="11">
        <v>8.0039443793122071</v>
      </c>
      <c r="L129" s="11">
        <v>13.575065</v>
      </c>
      <c r="M129" s="11">
        <v>11.518670999999999</v>
      </c>
      <c r="N129" s="11">
        <v>22.042911</v>
      </c>
      <c r="O129" s="11">
        <v>36.466172999999998</v>
      </c>
      <c r="P129" s="11">
        <v>46.757224999999998</v>
      </c>
      <c r="Q129" s="11">
        <v>86.513900000000007</v>
      </c>
      <c r="R129" s="11">
        <v>40.785899999999998</v>
      </c>
      <c r="S129" s="11">
        <v>17.956800000000001</v>
      </c>
      <c r="T129" s="11">
        <v>48.619199999999999</v>
      </c>
      <c r="U129" s="11">
        <v>15.91</v>
      </c>
      <c r="V129" s="11">
        <v>68.421700000000001</v>
      </c>
      <c r="W129" s="11">
        <v>25.5151</v>
      </c>
      <c r="X129" s="11">
        <v>68.675899999999999</v>
      </c>
      <c r="Y129" s="11">
        <v>85.589699999999993</v>
      </c>
      <c r="Z129" s="11">
        <v>22.3611</v>
      </c>
      <c r="AA129" s="11">
        <v>26.555064000000002</v>
      </c>
      <c r="AB129" s="11">
        <v>12.658016</v>
      </c>
      <c r="AC129" s="11">
        <v>18.807264</v>
      </c>
      <c r="AD129" s="11">
        <v>9.6250079999999993</v>
      </c>
      <c r="AE129" s="11">
        <v>30.570900000000002</v>
      </c>
    </row>
    <row r="130" spans="1:31" ht="13.5" customHeight="1" x14ac:dyDescent="0.15">
      <c r="A130" s="1"/>
      <c r="B130" s="16" t="s">
        <v>154</v>
      </c>
      <c r="C130" s="13">
        <v>270.57011029013393</v>
      </c>
      <c r="D130" s="14">
        <v>221.0136804073189</v>
      </c>
      <c r="E130" s="14">
        <v>254.49924882471689</v>
      </c>
      <c r="F130" s="14">
        <v>298.99911293301199</v>
      </c>
      <c r="G130" s="14">
        <v>425.04934270369296</v>
      </c>
      <c r="H130" s="14">
        <v>443.77652645112403</v>
      </c>
      <c r="I130" s="14">
        <v>587.69070054638041</v>
      </c>
      <c r="J130" s="14">
        <v>580.36085032153778</v>
      </c>
      <c r="K130" s="14">
        <v>581.35414029628157</v>
      </c>
      <c r="L130" s="14">
        <v>617.18922199999997</v>
      </c>
      <c r="M130" s="14">
        <v>533.34765300000004</v>
      </c>
      <c r="N130" s="14">
        <v>501.85776299999998</v>
      </c>
      <c r="O130" s="14">
        <v>584.28920600000004</v>
      </c>
      <c r="P130" s="14">
        <v>626.45398999999998</v>
      </c>
      <c r="Q130" s="14">
        <v>457.51209999999998</v>
      </c>
      <c r="R130" s="14">
        <v>549.87390000000005</v>
      </c>
      <c r="S130" s="14">
        <v>617.16629999999998</v>
      </c>
      <c r="T130" s="14">
        <v>904.11839999999995</v>
      </c>
      <c r="U130" s="14">
        <v>444.0052</v>
      </c>
      <c r="V130" s="14">
        <v>801.50440000000003</v>
      </c>
      <c r="W130" s="14">
        <v>832.03319999999997</v>
      </c>
      <c r="X130" s="14">
        <v>948.82579999999996</v>
      </c>
      <c r="Y130" s="14">
        <v>670.50689999999997</v>
      </c>
      <c r="Z130" s="14">
        <v>923.94550000000004</v>
      </c>
      <c r="AA130" s="14">
        <v>719.89667999999995</v>
      </c>
      <c r="AB130" s="14">
        <v>1134.649999</v>
      </c>
      <c r="AC130" s="14">
        <v>994.10874899999999</v>
      </c>
      <c r="AD130" s="14">
        <v>914.42971599999998</v>
      </c>
      <c r="AE130" s="14">
        <v>812.11846400000002</v>
      </c>
    </row>
    <row r="131" spans="1:31" ht="13.5" customHeight="1" x14ac:dyDescent="0.15">
      <c r="A131" s="1"/>
      <c r="B131" s="16" t="s">
        <v>155</v>
      </c>
      <c r="C131" s="10">
        <v>421.24064596940218</v>
      </c>
      <c r="D131" s="11">
        <v>426.78424971713923</v>
      </c>
      <c r="E131" s="11">
        <v>459.482806603033</v>
      </c>
      <c r="F131" s="11">
        <v>555.04408535103721</v>
      </c>
      <c r="G131" s="11">
        <v>707.16492510305363</v>
      </c>
      <c r="H131" s="11">
        <v>645.9993888240449</v>
      </c>
      <c r="I131" s="11">
        <v>607.08039676058388</v>
      </c>
      <c r="J131" s="11">
        <v>471.94637370346999</v>
      </c>
      <c r="K131" s="11">
        <v>374.86790083756676</v>
      </c>
      <c r="L131" s="11">
        <v>416.303605</v>
      </c>
      <c r="M131" s="11">
        <v>434.80167899999998</v>
      </c>
      <c r="N131" s="11">
        <v>383.08764300000001</v>
      </c>
      <c r="O131" s="11">
        <v>433.37285900000001</v>
      </c>
      <c r="P131" s="11">
        <v>589.96301800000003</v>
      </c>
      <c r="Q131" s="11">
        <v>397.89769999999999</v>
      </c>
      <c r="R131" s="11">
        <v>331.5763</v>
      </c>
      <c r="S131" s="11">
        <v>463.17579999999998</v>
      </c>
      <c r="T131" s="11">
        <v>728.55650000000003</v>
      </c>
      <c r="U131" s="11">
        <v>488.84690000000001</v>
      </c>
      <c r="V131" s="11">
        <v>594.69569999999999</v>
      </c>
      <c r="W131" s="11">
        <v>583.06780000000003</v>
      </c>
      <c r="X131" s="11">
        <v>642.48149999999998</v>
      </c>
      <c r="Y131" s="11">
        <v>624.35850000000005</v>
      </c>
      <c r="Z131" s="11">
        <v>665.3741</v>
      </c>
      <c r="AA131" s="11">
        <v>670.33719299999996</v>
      </c>
      <c r="AB131" s="11">
        <v>656.45243000000005</v>
      </c>
      <c r="AC131" s="11">
        <v>2383.871791</v>
      </c>
      <c r="AD131" s="11">
        <v>1351.3069700000001</v>
      </c>
      <c r="AE131" s="11">
        <v>694.98956499999997</v>
      </c>
    </row>
    <row r="132" spans="1:31" ht="13.5" customHeight="1" x14ac:dyDescent="0.15">
      <c r="A132" s="1"/>
      <c r="B132" s="16" t="s">
        <v>156</v>
      </c>
      <c r="C132" s="13">
        <v>481.311292541581</v>
      </c>
      <c r="D132" s="14">
        <v>549.159937190449</v>
      </c>
      <c r="E132" s="14">
        <v>495.23322608974399</v>
      </c>
      <c r="F132" s="14">
        <v>544.73126184010994</v>
      </c>
      <c r="G132" s="14">
        <v>537.80535403627653</v>
      </c>
      <c r="H132" s="14">
        <v>539.4860955529391</v>
      </c>
      <c r="I132" s="14">
        <v>439.80716075344503</v>
      </c>
      <c r="J132" s="14">
        <v>382.77287089830588</v>
      </c>
      <c r="K132" s="14">
        <v>352.90901550108111</v>
      </c>
      <c r="L132" s="14">
        <v>310.684166</v>
      </c>
      <c r="M132" s="14">
        <v>330.00854299999997</v>
      </c>
      <c r="N132" s="14">
        <v>365.63367699999998</v>
      </c>
      <c r="O132" s="14">
        <v>480.59467799999999</v>
      </c>
      <c r="P132" s="14">
        <v>635.02486099999999</v>
      </c>
      <c r="Q132" s="14">
        <v>800.8827</v>
      </c>
      <c r="R132" s="14">
        <v>839.58150000000001</v>
      </c>
      <c r="S132" s="14">
        <v>786.76099999999997</v>
      </c>
      <c r="T132" s="14">
        <v>808.3827</v>
      </c>
      <c r="U132" s="14">
        <v>685.53629999999998</v>
      </c>
      <c r="V132" s="14">
        <v>664.03560000000004</v>
      </c>
      <c r="W132" s="14">
        <v>794.09739999999999</v>
      </c>
      <c r="X132" s="14">
        <v>822.45399999999995</v>
      </c>
      <c r="Y132" s="14">
        <v>703.01319999999998</v>
      </c>
      <c r="Z132" s="14">
        <v>836.64620000000002</v>
      </c>
      <c r="AA132" s="14">
        <v>779.95420300000001</v>
      </c>
      <c r="AB132" s="14">
        <v>843.63798299999996</v>
      </c>
      <c r="AC132" s="14">
        <v>883.60344499999997</v>
      </c>
      <c r="AD132" s="14">
        <v>996.09742700000004</v>
      </c>
      <c r="AE132" s="14">
        <v>934.98420399999998</v>
      </c>
    </row>
    <row r="133" spans="1:31" ht="13.5" customHeight="1" x14ac:dyDescent="0.15">
      <c r="A133" s="1"/>
      <c r="B133" s="16" t="s">
        <v>157</v>
      </c>
      <c r="C133" s="10">
        <v>191.92600700783899</v>
      </c>
      <c r="D133" s="11">
        <v>208.35649719239399</v>
      </c>
      <c r="E133" s="11">
        <v>214.25624271828602</v>
      </c>
      <c r="F133" s="11">
        <v>195.976901838088</v>
      </c>
      <c r="G133" s="11">
        <v>231.77916061811302</v>
      </c>
      <c r="H133" s="11">
        <v>299.32296394611001</v>
      </c>
      <c r="I133" s="11">
        <v>987.32710185175256</v>
      </c>
      <c r="J133" s="11">
        <v>484.81565218525202</v>
      </c>
      <c r="K133" s="11">
        <v>273.94083582035898</v>
      </c>
      <c r="L133" s="11">
        <v>280.24952400000001</v>
      </c>
      <c r="M133" s="11">
        <v>251.44491099999999</v>
      </c>
      <c r="N133" s="11">
        <v>304.88388099999997</v>
      </c>
      <c r="O133" s="11">
        <v>515.56993399999999</v>
      </c>
      <c r="P133" s="11">
        <v>614.23290199999997</v>
      </c>
      <c r="Q133" s="11">
        <v>590.11170000000004</v>
      </c>
      <c r="R133" s="11">
        <v>858.67880000000002</v>
      </c>
      <c r="S133" s="11">
        <v>1081.4976999999999</v>
      </c>
      <c r="T133" s="11">
        <v>1206.0262</v>
      </c>
      <c r="U133" s="11">
        <v>1104.8882000000001</v>
      </c>
      <c r="V133" s="11">
        <v>1394.539</v>
      </c>
      <c r="W133" s="11">
        <v>1598.0118</v>
      </c>
      <c r="X133" s="11">
        <v>1858.2648999999999</v>
      </c>
      <c r="Y133" s="11">
        <v>2113.752</v>
      </c>
      <c r="Z133" s="11">
        <v>2597.4872999999998</v>
      </c>
      <c r="AA133" s="11">
        <v>2810.2140049999998</v>
      </c>
      <c r="AB133" s="11">
        <v>2569.7967250000002</v>
      </c>
      <c r="AC133" s="11">
        <v>3119.7571480000001</v>
      </c>
      <c r="AD133" s="11">
        <v>3079.6663039999999</v>
      </c>
      <c r="AE133" s="11">
        <v>3260.245422</v>
      </c>
    </row>
    <row r="134" spans="1:31" ht="13.5" customHeight="1" x14ac:dyDescent="0.15">
      <c r="A134" s="1"/>
      <c r="B134" s="16" t="s">
        <v>158</v>
      </c>
      <c r="C134" s="13">
        <v>3952.7275266327401</v>
      </c>
      <c r="D134" s="14">
        <v>3608.6377120324</v>
      </c>
      <c r="E134" s="14">
        <v>2742.0041311874497</v>
      </c>
      <c r="F134" s="14">
        <v>2319.2994193253699</v>
      </c>
      <c r="G134" s="14">
        <v>2593.8408106948618</v>
      </c>
      <c r="H134" s="14">
        <v>3925.1369266239699</v>
      </c>
      <c r="I134" s="14">
        <v>6229.5517322702744</v>
      </c>
      <c r="J134" s="14">
        <v>4450.7625955353833</v>
      </c>
      <c r="K134" s="14">
        <v>2465.1156449496402</v>
      </c>
      <c r="L134" s="14">
        <v>2408.2032239999999</v>
      </c>
      <c r="M134" s="14">
        <v>2182.3716129999998</v>
      </c>
      <c r="N134" s="14">
        <v>2094.1142239999999</v>
      </c>
      <c r="O134" s="14">
        <v>3010.154646</v>
      </c>
      <c r="P134" s="14">
        <v>2945.3582040000001</v>
      </c>
      <c r="Q134" s="14">
        <v>2680.66</v>
      </c>
      <c r="R134" s="14">
        <v>2881.2768999999998</v>
      </c>
      <c r="S134" s="14">
        <v>3444.8314</v>
      </c>
      <c r="T134" s="14">
        <v>3778.1529</v>
      </c>
      <c r="U134" s="14">
        <v>3399.297</v>
      </c>
      <c r="V134" s="14">
        <v>3491.6255000000001</v>
      </c>
      <c r="W134" s="14">
        <v>3910.1880000000001</v>
      </c>
      <c r="X134" s="14">
        <v>4407.8085000000001</v>
      </c>
      <c r="Y134" s="14">
        <v>4830.1259</v>
      </c>
      <c r="Z134" s="14">
        <v>6219.6315000000004</v>
      </c>
      <c r="AA134" s="14">
        <v>6704.5243700000001</v>
      </c>
      <c r="AB134" s="14">
        <v>6615.5799829999996</v>
      </c>
      <c r="AC134" s="14">
        <v>5411.5994229999997</v>
      </c>
      <c r="AD134" s="14">
        <v>4905.9931040000001</v>
      </c>
      <c r="AE134" s="14">
        <v>4187.3616030000003</v>
      </c>
    </row>
    <row r="135" spans="1:31" ht="13.5" customHeight="1" x14ac:dyDescent="0.15">
      <c r="A135" s="1"/>
      <c r="B135" s="16" t="s">
        <v>159</v>
      </c>
      <c r="C135" s="10">
        <v>5.4692907597506695</v>
      </c>
      <c r="D135" s="11">
        <v>6.0288108019371478</v>
      </c>
      <c r="E135" s="11">
        <v>5.3235276906162499</v>
      </c>
      <c r="F135" s="11">
        <v>11.399095887006599</v>
      </c>
      <c r="G135" s="11">
        <v>5.814370635393348</v>
      </c>
      <c r="H135" s="11">
        <v>7.2527142028187868</v>
      </c>
      <c r="I135" s="11">
        <v>2.74794651287282</v>
      </c>
      <c r="J135" s="11">
        <v>2.6464815628012683</v>
      </c>
      <c r="K135" s="11">
        <v>4.9770194639022334</v>
      </c>
      <c r="L135" s="11">
        <v>17.396339000000001</v>
      </c>
      <c r="M135" s="11">
        <v>8.5948209999999996</v>
      </c>
      <c r="N135" s="11">
        <v>14.217193999999999</v>
      </c>
      <c r="O135" s="11">
        <v>5.714696</v>
      </c>
      <c r="P135" s="11">
        <v>12.932541000000001</v>
      </c>
      <c r="Q135" s="11">
        <v>3.4744000000000002</v>
      </c>
      <c r="R135" s="11">
        <v>1.4067000000000001</v>
      </c>
      <c r="S135" s="11">
        <v>1.7202</v>
      </c>
      <c r="T135" s="11">
        <v>2.5621999999999998</v>
      </c>
      <c r="U135" s="11">
        <v>1.7916000000000001</v>
      </c>
      <c r="V135" s="11">
        <v>2.8708999999999998</v>
      </c>
      <c r="W135" s="11">
        <v>7.0359999999999996</v>
      </c>
      <c r="X135" s="11">
        <v>11.7425</v>
      </c>
      <c r="Y135" s="11">
        <v>16.6265</v>
      </c>
      <c r="Z135" s="11">
        <v>13.6637</v>
      </c>
      <c r="AA135" s="11">
        <v>11.392002</v>
      </c>
      <c r="AB135" s="11">
        <v>11.042927000000001</v>
      </c>
      <c r="AC135" s="11">
        <v>15.155829000000001</v>
      </c>
      <c r="AD135" s="11">
        <v>18.523236000000001</v>
      </c>
      <c r="AE135" s="11">
        <v>16.142925999999999</v>
      </c>
    </row>
    <row r="136" spans="1:31" ht="13.5" customHeight="1" x14ac:dyDescent="0.15">
      <c r="A136" s="1"/>
      <c r="B136" s="16" t="s">
        <v>160</v>
      </c>
      <c r="C136" s="13">
        <v>132.35289742329999</v>
      </c>
      <c r="D136" s="14">
        <v>93.07963280283083</v>
      </c>
      <c r="E136" s="14">
        <v>68.360468357392449</v>
      </c>
      <c r="F136" s="14">
        <v>70.244998150590774</v>
      </c>
      <c r="G136" s="14">
        <v>69.656241182276418</v>
      </c>
      <c r="H136" s="14">
        <v>90.319817218383861</v>
      </c>
      <c r="I136" s="14">
        <v>83.172468823924291</v>
      </c>
      <c r="J136" s="14">
        <v>119.847773636417</v>
      </c>
      <c r="K136" s="14">
        <v>145.587814322875</v>
      </c>
      <c r="L136" s="14">
        <v>87.499426</v>
      </c>
      <c r="M136" s="14">
        <v>114.923621</v>
      </c>
      <c r="N136" s="14">
        <v>106.787424</v>
      </c>
      <c r="O136" s="14">
        <v>145.015907</v>
      </c>
      <c r="P136" s="14">
        <v>168.33232599999999</v>
      </c>
      <c r="Q136" s="14">
        <v>251.60589999999999</v>
      </c>
      <c r="R136" s="14">
        <v>283.10930000000002</v>
      </c>
      <c r="S136" s="14">
        <v>227.71129999999999</v>
      </c>
      <c r="T136" s="14">
        <v>256.52390000000003</v>
      </c>
      <c r="U136" s="14">
        <v>188.37010000000001</v>
      </c>
      <c r="V136" s="14">
        <v>209.40600000000001</v>
      </c>
      <c r="W136" s="14">
        <v>192.03659999999999</v>
      </c>
      <c r="X136" s="14">
        <v>214.19290000000001</v>
      </c>
      <c r="Y136" s="14">
        <v>152.3845</v>
      </c>
      <c r="Z136" s="14">
        <v>114.13290000000001</v>
      </c>
      <c r="AA136" s="14">
        <v>136.97795099999999</v>
      </c>
      <c r="AB136" s="14">
        <v>92.350774999999999</v>
      </c>
      <c r="AC136" s="14">
        <v>101.387663</v>
      </c>
      <c r="AD136" s="14">
        <v>94.066193999999996</v>
      </c>
      <c r="AE136" s="14">
        <v>103.926827</v>
      </c>
    </row>
    <row r="137" spans="1:31" ht="13.5" customHeight="1" x14ac:dyDescent="0.15">
      <c r="A137" s="1"/>
      <c r="B137" s="16" t="s">
        <v>161</v>
      </c>
      <c r="C137" s="10">
        <v>87.486883633227691</v>
      </c>
      <c r="D137" s="11">
        <v>113.229047739558</v>
      </c>
      <c r="E137" s="11">
        <v>112.25959627490199</v>
      </c>
      <c r="F137" s="11">
        <v>155.891536571209</v>
      </c>
      <c r="G137" s="11">
        <v>133.513298317173</v>
      </c>
      <c r="H137" s="11">
        <v>156.195423275233</v>
      </c>
      <c r="I137" s="11">
        <v>138.464173289038</v>
      </c>
      <c r="J137" s="11">
        <v>139.94333751599402</v>
      </c>
      <c r="K137" s="11">
        <v>131.774379086838</v>
      </c>
      <c r="L137" s="11">
        <v>107.562049</v>
      </c>
      <c r="M137" s="11">
        <v>96.116495999999998</v>
      </c>
      <c r="N137" s="11">
        <v>126.54674199999999</v>
      </c>
      <c r="O137" s="11">
        <v>134.30135000000001</v>
      </c>
      <c r="P137" s="11">
        <v>162.556907</v>
      </c>
      <c r="Q137" s="11">
        <v>188.82490000000001</v>
      </c>
      <c r="R137" s="11">
        <v>148.83170000000001</v>
      </c>
      <c r="S137" s="11">
        <v>142.7098</v>
      </c>
      <c r="T137" s="11">
        <v>165.50620000000001</v>
      </c>
      <c r="U137" s="11">
        <v>230.0659</v>
      </c>
      <c r="V137" s="11">
        <v>200.5496</v>
      </c>
      <c r="W137" s="11">
        <v>130.82169999999999</v>
      </c>
      <c r="X137" s="11">
        <v>40.261600000000001</v>
      </c>
      <c r="Y137" s="11">
        <v>26.2607</v>
      </c>
      <c r="Z137" s="11">
        <v>18.728999999999999</v>
      </c>
      <c r="AA137" s="11">
        <v>9.5431690000000007</v>
      </c>
      <c r="AB137" s="11">
        <v>7.1353410000000004</v>
      </c>
      <c r="AC137" s="11">
        <v>11.458572999999999</v>
      </c>
      <c r="AD137" s="11">
        <v>14.386941</v>
      </c>
      <c r="AE137" s="11">
        <v>15.070368</v>
      </c>
    </row>
    <row r="138" spans="1:31" ht="13.5" customHeight="1" x14ac:dyDescent="0.15">
      <c r="A138" s="1"/>
      <c r="B138" s="16" t="s">
        <v>162</v>
      </c>
      <c r="C138" s="13"/>
      <c r="D138" s="14"/>
      <c r="E138" s="14">
        <v>28.581502013890013</v>
      </c>
      <c r="F138" s="14">
        <v>6.3646248985184801</v>
      </c>
      <c r="G138" s="14">
        <v>7.4957374329137298</v>
      </c>
      <c r="H138" s="14">
        <v>2.500139633965671</v>
      </c>
      <c r="I138" s="14">
        <v>2.3435678047850979</v>
      </c>
      <c r="J138" s="14">
        <v>2.9439307109184201</v>
      </c>
      <c r="K138" s="14">
        <v>4.925789064156632</v>
      </c>
      <c r="L138" s="14">
        <v>1.5576639999999999</v>
      </c>
      <c r="M138" s="14">
        <v>0.890907</v>
      </c>
      <c r="N138" s="14">
        <v>1.054673</v>
      </c>
      <c r="O138" s="14">
        <v>3.8123499999999999</v>
      </c>
      <c r="P138" s="14">
        <v>5.638255</v>
      </c>
      <c r="Q138" s="14">
        <v>8.2125000000000004</v>
      </c>
      <c r="R138" s="14">
        <v>8.9806000000000008</v>
      </c>
      <c r="S138" s="14">
        <v>2.5547</v>
      </c>
      <c r="T138" s="14">
        <v>1.5404</v>
      </c>
      <c r="U138" s="14">
        <v>7.6681999999999997</v>
      </c>
      <c r="V138" s="14">
        <v>1.9519</v>
      </c>
      <c r="W138" s="14">
        <v>1.3916999999999999</v>
      </c>
      <c r="X138" s="14">
        <v>2.7423000000000002</v>
      </c>
      <c r="Y138" s="14">
        <v>3.1930000000000001</v>
      </c>
      <c r="Z138" s="14">
        <v>2.6772</v>
      </c>
      <c r="AA138" s="14">
        <v>1.61815</v>
      </c>
      <c r="AB138" s="14">
        <v>2.353135</v>
      </c>
      <c r="AC138" s="14">
        <v>1.162188</v>
      </c>
      <c r="AD138" s="14">
        <v>3.111456</v>
      </c>
      <c r="AE138" s="14">
        <v>5.0949600000000004</v>
      </c>
    </row>
    <row r="139" spans="1:31" ht="13.5" customHeight="1" x14ac:dyDescent="0.15">
      <c r="A139" s="1"/>
      <c r="B139" s="16" t="s">
        <v>163</v>
      </c>
      <c r="C139" s="10">
        <v>77.704604243110978</v>
      </c>
      <c r="D139" s="11">
        <v>73.974863475139912</v>
      </c>
      <c r="E139" s="11">
        <v>93.517587660679723</v>
      </c>
      <c r="F139" s="11">
        <v>124.023278405667</v>
      </c>
      <c r="G139" s="11">
        <v>131.447554785894</v>
      </c>
      <c r="H139" s="11">
        <v>130.43295016308699</v>
      </c>
      <c r="I139" s="11">
        <v>177.484632970577</v>
      </c>
      <c r="J139" s="11">
        <v>168.11508839212303</v>
      </c>
      <c r="K139" s="11">
        <v>173.891906310949</v>
      </c>
      <c r="L139" s="11">
        <v>199.82069999999999</v>
      </c>
      <c r="M139" s="11">
        <v>203.72609199999999</v>
      </c>
      <c r="N139" s="11">
        <v>202.774744</v>
      </c>
      <c r="O139" s="11">
        <v>238.94079199999999</v>
      </c>
      <c r="P139" s="11">
        <v>277.680949</v>
      </c>
      <c r="Q139" s="11">
        <v>238.10230000000001</v>
      </c>
      <c r="R139" s="11">
        <v>234.00579999999999</v>
      </c>
      <c r="S139" s="11">
        <v>212.33019999999999</v>
      </c>
      <c r="T139" s="11">
        <v>400.34949999999998</v>
      </c>
      <c r="U139" s="11">
        <v>232.46870000000001</v>
      </c>
      <c r="V139" s="11">
        <v>277.93090000000001</v>
      </c>
      <c r="W139" s="11">
        <v>221.17660000000001</v>
      </c>
      <c r="X139" s="11">
        <v>239.6635</v>
      </c>
      <c r="Y139" s="11">
        <v>246.30629999999999</v>
      </c>
      <c r="Z139" s="11">
        <v>257.96550000000002</v>
      </c>
      <c r="AA139" s="11">
        <v>210.151431</v>
      </c>
      <c r="AB139" s="11">
        <v>245.28246200000001</v>
      </c>
      <c r="AC139" s="11">
        <v>193.38225</v>
      </c>
      <c r="AD139" s="11">
        <v>213.90675899999999</v>
      </c>
      <c r="AE139" s="11">
        <v>220.45726400000001</v>
      </c>
    </row>
    <row r="140" spans="1:31" ht="13.5" customHeight="1" x14ac:dyDescent="0.15">
      <c r="A140" s="1"/>
      <c r="B140" s="16" t="s">
        <v>164</v>
      </c>
      <c r="C140" s="13"/>
      <c r="D140" s="14"/>
      <c r="E140" s="14">
        <v>20.011217007431501</v>
      </c>
      <c r="F140" s="14">
        <v>6.7336685630551338</v>
      </c>
      <c r="G140" s="14">
        <v>6.1624766822842139</v>
      </c>
      <c r="H140" s="14">
        <v>9.9063209449873604</v>
      </c>
      <c r="I140" s="14">
        <v>17.516949580177201</v>
      </c>
      <c r="J140" s="14">
        <v>16.9147294809367</v>
      </c>
      <c r="K140" s="14">
        <v>26.150822554855392</v>
      </c>
      <c r="L140" s="14">
        <v>14.229322</v>
      </c>
      <c r="M140" s="14">
        <v>9.7582810000000002</v>
      </c>
      <c r="N140" s="14">
        <v>10.313052000000001</v>
      </c>
      <c r="O140" s="14">
        <v>11.792909999999999</v>
      </c>
      <c r="P140" s="14">
        <v>20.666840000000001</v>
      </c>
      <c r="Q140" s="14">
        <v>23.400300000000001</v>
      </c>
      <c r="R140" s="14">
        <v>27.1877</v>
      </c>
      <c r="S140" s="14">
        <v>32.042700000000004</v>
      </c>
      <c r="T140" s="14">
        <v>32.717500000000001</v>
      </c>
      <c r="U140" s="14">
        <v>43.218800000000002</v>
      </c>
      <c r="V140" s="14">
        <v>71.787099999999995</v>
      </c>
      <c r="W140" s="14">
        <v>91.258700000000005</v>
      </c>
      <c r="X140" s="14">
        <v>378.2011</v>
      </c>
      <c r="Y140" s="14">
        <v>49.874499999999998</v>
      </c>
      <c r="Z140" s="14">
        <v>71.034400000000005</v>
      </c>
      <c r="AA140" s="14">
        <v>40.600828999999997</v>
      </c>
      <c r="AB140" s="14">
        <v>51.493183999999999</v>
      </c>
      <c r="AC140" s="14">
        <v>47.674399000000001</v>
      </c>
      <c r="AD140" s="14">
        <v>36.885201000000002</v>
      </c>
      <c r="AE140" s="14">
        <v>19.02394</v>
      </c>
    </row>
    <row r="141" spans="1:31" ht="13.5" customHeight="1" x14ac:dyDescent="0.15">
      <c r="A141" s="1"/>
      <c r="B141" s="16" t="s">
        <v>165</v>
      </c>
      <c r="C141" s="10">
        <v>1336.293292009871</v>
      </c>
      <c r="D141" s="11">
        <v>1627.0538295613499</v>
      </c>
      <c r="E141" s="11">
        <v>1971.3256454097</v>
      </c>
      <c r="F141" s="11">
        <v>1703.9980055261399</v>
      </c>
      <c r="G141" s="11">
        <v>1869.71268042611</v>
      </c>
      <c r="H141" s="11">
        <v>2182.8948496681901</v>
      </c>
      <c r="I141" s="11">
        <v>2534.7251998281104</v>
      </c>
      <c r="J141" s="11">
        <v>2586.1801988348698</v>
      </c>
      <c r="K141" s="11">
        <v>2271.1742371832711</v>
      </c>
      <c r="L141" s="11">
        <v>2410.2780509999998</v>
      </c>
      <c r="M141" s="11">
        <v>2316.7372500000001</v>
      </c>
      <c r="N141" s="11">
        <v>1915.784001</v>
      </c>
      <c r="O141" s="11">
        <v>2831.532882</v>
      </c>
      <c r="P141" s="11">
        <v>4190.4192560000001</v>
      </c>
      <c r="Q141" s="11">
        <v>15212.192175</v>
      </c>
      <c r="R141" s="11">
        <v>9734.4199040000003</v>
      </c>
      <c r="S141" s="11">
        <v>6875.83529</v>
      </c>
      <c r="T141" s="11">
        <v>8322.8557000000001</v>
      </c>
      <c r="U141" s="11">
        <v>5870.6754000000001</v>
      </c>
      <c r="V141" s="11">
        <v>6159.0348000000004</v>
      </c>
      <c r="W141" s="11">
        <v>7883.4315999999999</v>
      </c>
      <c r="X141" s="11">
        <v>7813.1967999999997</v>
      </c>
      <c r="Y141" s="11">
        <v>15118.187900000001</v>
      </c>
      <c r="Z141" s="11">
        <v>10239.788500000001</v>
      </c>
      <c r="AA141" s="11">
        <v>10303.462411</v>
      </c>
      <c r="AB141" s="11">
        <v>9114.5743519999996</v>
      </c>
      <c r="AC141" s="11">
        <v>9642.8965640000006</v>
      </c>
      <c r="AD141" s="11">
        <v>10101.907563999999</v>
      </c>
      <c r="AE141" s="11">
        <v>9979.3547739999995</v>
      </c>
    </row>
    <row r="142" spans="1:31" ht="13.5" customHeight="1" x14ac:dyDescent="0.15">
      <c r="A142" s="1"/>
      <c r="B142" s="16" t="s">
        <v>166</v>
      </c>
      <c r="C142" s="13"/>
      <c r="D142" s="14"/>
      <c r="E142" s="14">
        <v>12.414361278183101</v>
      </c>
      <c r="F142" s="14">
        <v>25.736225890198497</v>
      </c>
      <c r="G142" s="14">
        <v>23.681854823428388</v>
      </c>
      <c r="H142" s="14">
        <v>59.897745291742396</v>
      </c>
      <c r="I142" s="14">
        <v>150.488025390807</v>
      </c>
      <c r="J142" s="14">
        <v>59.030210844567819</v>
      </c>
      <c r="K142" s="14">
        <v>49.3689574501647</v>
      </c>
      <c r="L142" s="14">
        <v>24.341991</v>
      </c>
      <c r="M142" s="14">
        <v>29.118006999999999</v>
      </c>
      <c r="N142" s="14">
        <v>21.803318000000001</v>
      </c>
      <c r="O142" s="14">
        <v>30.161812000000001</v>
      </c>
      <c r="P142" s="14">
        <v>37.567940999999998</v>
      </c>
      <c r="Q142" s="14">
        <v>36.436799999999998</v>
      </c>
      <c r="R142" s="14">
        <v>49.975000000000001</v>
      </c>
      <c r="S142" s="14">
        <v>73.057699999999997</v>
      </c>
      <c r="T142" s="14">
        <v>47.070300000000003</v>
      </c>
      <c r="U142" s="14">
        <v>63.396999999999998</v>
      </c>
      <c r="V142" s="14">
        <v>83.896199999999993</v>
      </c>
      <c r="W142" s="14">
        <v>59.978200000000001</v>
      </c>
      <c r="X142" s="14">
        <v>69.192800000000005</v>
      </c>
      <c r="Y142" s="14">
        <v>47.908700000000003</v>
      </c>
      <c r="Z142" s="14">
        <v>40.846400000000003</v>
      </c>
      <c r="AA142" s="14">
        <v>30.290824000000001</v>
      </c>
      <c r="AB142" s="14">
        <v>43.803198000000002</v>
      </c>
      <c r="AC142" s="14">
        <v>38.003019000000002</v>
      </c>
      <c r="AD142" s="14">
        <v>41.307479999999998</v>
      </c>
      <c r="AE142" s="14">
        <v>52.159601000000002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>
        <v>0.25011939493948898</v>
      </c>
      <c r="H143" s="11">
        <v>1.25197931655437</v>
      </c>
      <c r="I143" s="11">
        <v>0.71340820122265414</v>
      </c>
      <c r="J143" s="11">
        <v>0.14120161077191201</v>
      </c>
      <c r="K143" s="11">
        <v>0.49520098995652401</v>
      </c>
      <c r="L143" s="11">
        <v>0.21046100000000001</v>
      </c>
      <c r="M143" s="11">
        <v>0.18060699999999999</v>
      </c>
      <c r="N143" s="11"/>
      <c r="O143" s="11"/>
      <c r="P143" s="11"/>
      <c r="Q143" s="11">
        <v>3.8900999999999999</v>
      </c>
      <c r="R143" s="11">
        <v>1.9679</v>
      </c>
      <c r="S143" s="11">
        <v>1.7542</v>
      </c>
      <c r="T143" s="11">
        <v>5.4615</v>
      </c>
      <c r="U143" s="11">
        <v>2.5996000000000001</v>
      </c>
      <c r="V143" s="11">
        <v>2.5106000000000002</v>
      </c>
      <c r="W143" s="11">
        <v>5.5217000000000001</v>
      </c>
      <c r="X143" s="11">
        <v>8.5180000000000007</v>
      </c>
      <c r="Y143" s="11">
        <v>5.5777999999999999</v>
      </c>
      <c r="Z143" s="11">
        <v>1.6514</v>
      </c>
      <c r="AA143" s="11">
        <v>9.0592980000000001</v>
      </c>
      <c r="AB143" s="11">
        <v>10.131601</v>
      </c>
      <c r="AC143" s="11">
        <v>7.2614700000000001</v>
      </c>
      <c r="AD143" s="11">
        <v>8.7337500000000006</v>
      </c>
      <c r="AE143" s="11">
        <v>4.2846590000000004</v>
      </c>
    </row>
    <row r="144" spans="1:31" ht="13.5" customHeight="1" x14ac:dyDescent="0.15">
      <c r="A144" s="1"/>
      <c r="B144" s="16" t="s">
        <v>168</v>
      </c>
      <c r="C144" s="13">
        <v>115.58963660361501</v>
      </c>
      <c r="D144" s="14">
        <v>137.00596549314599</v>
      </c>
      <c r="E144" s="14">
        <v>128.33133432804598</v>
      </c>
      <c r="F144" s="14">
        <v>113.63787964573599</v>
      </c>
      <c r="G144" s="14">
        <v>106.093533196162</v>
      </c>
      <c r="H144" s="14">
        <v>116.000832676938</v>
      </c>
      <c r="I144" s="14">
        <v>118.04221180572499</v>
      </c>
      <c r="J144" s="14">
        <v>132.49185322635199</v>
      </c>
      <c r="K144" s="14">
        <v>104.995595124452</v>
      </c>
      <c r="L144" s="14">
        <v>79.539816000000002</v>
      </c>
      <c r="M144" s="14">
        <v>105.834543</v>
      </c>
      <c r="N144" s="14">
        <v>111.998396</v>
      </c>
      <c r="O144" s="14">
        <v>131.75415699999999</v>
      </c>
      <c r="P144" s="14">
        <v>122.870356</v>
      </c>
      <c r="Q144" s="14">
        <v>112.2496</v>
      </c>
      <c r="R144" s="14">
        <v>112.26479999999999</v>
      </c>
      <c r="S144" s="14">
        <v>134.0992</v>
      </c>
      <c r="T144" s="14">
        <v>120.6842</v>
      </c>
      <c r="U144" s="14">
        <v>115.0399</v>
      </c>
      <c r="V144" s="14">
        <v>111.97069999999999</v>
      </c>
      <c r="W144" s="14">
        <v>89.753600000000006</v>
      </c>
      <c r="X144" s="14">
        <v>127.15089999999999</v>
      </c>
      <c r="Y144" s="14">
        <v>155.9119</v>
      </c>
      <c r="Z144" s="14">
        <v>116.7059</v>
      </c>
      <c r="AA144" s="14">
        <v>41.892265000000002</v>
      </c>
      <c r="AB144" s="14">
        <v>48.636366000000002</v>
      </c>
      <c r="AC144" s="14">
        <v>46.796534000000001</v>
      </c>
      <c r="AD144" s="14">
        <v>49.603988000000001</v>
      </c>
      <c r="AE144" s="14">
        <v>58.149265</v>
      </c>
    </row>
    <row r="145" spans="1:31" ht="13.5" customHeight="1" x14ac:dyDescent="0.15">
      <c r="A145" s="1"/>
      <c r="B145" s="16" t="s">
        <v>169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>
        <v>0.16750599999999999</v>
      </c>
      <c r="N145" s="11">
        <v>0.16941899999999999</v>
      </c>
      <c r="O145" s="11">
        <v>1.1369069999999999</v>
      </c>
      <c r="P145" s="11">
        <v>2.9814780000000001</v>
      </c>
      <c r="Q145" s="11">
        <v>3.8907240000000001</v>
      </c>
      <c r="R145" s="11">
        <v>1.96913</v>
      </c>
      <c r="S145" s="11">
        <v>1.129095</v>
      </c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170</v>
      </c>
      <c r="C146" s="13">
        <v>4831.5317484054149</v>
      </c>
      <c r="D146" s="14">
        <v>4797.9109951597593</v>
      </c>
      <c r="E146" s="14">
        <v>4405.3412091958016</v>
      </c>
      <c r="F146" s="14">
        <v>4701.9312308391263</v>
      </c>
      <c r="G146" s="14">
        <v>5728.1541586774092</v>
      </c>
      <c r="H146" s="14">
        <v>5949.1671928819851</v>
      </c>
      <c r="I146" s="14">
        <v>5823.206799666129</v>
      </c>
      <c r="J146" s="14">
        <v>5429.8550250485159</v>
      </c>
      <c r="K146" s="14">
        <v>4729.0723469425084</v>
      </c>
      <c r="L146" s="14">
        <v>4711.9340050000001</v>
      </c>
      <c r="M146" s="14">
        <v>4951.2318539999997</v>
      </c>
      <c r="N146" s="14">
        <v>5141.6467110000003</v>
      </c>
      <c r="O146" s="14">
        <v>6178.9583540000003</v>
      </c>
      <c r="P146" s="14">
        <v>7144.8850540000003</v>
      </c>
      <c r="Q146" s="14">
        <v>7479.2898489999998</v>
      </c>
      <c r="R146" s="14">
        <v>8360.9279609999994</v>
      </c>
      <c r="S146" s="14">
        <v>9300.2152929999993</v>
      </c>
      <c r="T146" s="14">
        <v>12055.958189999999</v>
      </c>
      <c r="U146" s="14">
        <v>8455.3454199999996</v>
      </c>
      <c r="V146" s="14">
        <v>10959.847744999999</v>
      </c>
      <c r="W146" s="14">
        <v>14633.731628</v>
      </c>
      <c r="X146" s="14">
        <v>13638.746569000001</v>
      </c>
      <c r="Y146" s="14">
        <v>12009.738723</v>
      </c>
      <c r="Z146" s="14">
        <v>10918.7778</v>
      </c>
      <c r="AA146" s="14">
        <v>8708.9887710000003</v>
      </c>
      <c r="AB146" s="14">
        <v>7423.9687029999996</v>
      </c>
      <c r="AC146" s="14">
        <v>7490.7795800000004</v>
      </c>
      <c r="AD146" s="14">
        <v>7854.3643679999996</v>
      </c>
      <c r="AE146" s="14">
        <v>7529.4427960000003</v>
      </c>
    </row>
    <row r="147" spans="1:31" ht="13.5" customHeight="1" x14ac:dyDescent="0.15">
      <c r="A147" s="1"/>
      <c r="B147" s="16" t="s">
        <v>171</v>
      </c>
      <c r="C147" s="10">
        <v>61.5486757675951</v>
      </c>
      <c r="D147" s="11">
        <v>114.12015049693299</v>
      </c>
      <c r="E147" s="11">
        <v>41.243033086853103</v>
      </c>
      <c r="F147" s="11">
        <v>36.219469533236598</v>
      </c>
      <c r="G147" s="11">
        <v>48.864402704148382</v>
      </c>
      <c r="H147" s="11">
        <v>72.027927915410899</v>
      </c>
      <c r="I147" s="11">
        <v>131.55668299039701</v>
      </c>
      <c r="J147" s="11">
        <v>68.793213356688085</v>
      </c>
      <c r="K147" s="11">
        <v>107.11582489732996</v>
      </c>
      <c r="L147" s="11">
        <v>113.816227</v>
      </c>
      <c r="M147" s="11">
        <v>133.187082</v>
      </c>
      <c r="N147" s="11">
        <v>100.161249</v>
      </c>
      <c r="O147" s="11">
        <v>168.63233700000001</v>
      </c>
      <c r="P147" s="11">
        <v>217.64062200000001</v>
      </c>
      <c r="Q147" s="11">
        <v>284.63909999999998</v>
      </c>
      <c r="R147" s="11">
        <v>390.10390000000001</v>
      </c>
      <c r="S147" s="11">
        <v>545.21659999999997</v>
      </c>
      <c r="T147" s="11">
        <v>535.77340000000004</v>
      </c>
      <c r="U147" s="11">
        <v>513.577</v>
      </c>
      <c r="V147" s="11">
        <v>821.43619999999999</v>
      </c>
      <c r="W147" s="11">
        <v>599.77829999999994</v>
      </c>
      <c r="X147" s="11">
        <v>626.92669999999998</v>
      </c>
      <c r="Y147" s="11">
        <v>828.59280000000001</v>
      </c>
      <c r="Z147" s="11">
        <v>994.02080000000001</v>
      </c>
      <c r="AA147" s="11">
        <v>696.53603399999997</v>
      </c>
      <c r="AB147" s="11">
        <v>499.71778999999998</v>
      </c>
      <c r="AC147" s="11">
        <v>493.34565500000002</v>
      </c>
      <c r="AD147" s="11">
        <v>264.130853</v>
      </c>
      <c r="AE147" s="11">
        <v>291.85225100000002</v>
      </c>
    </row>
    <row r="148" spans="1:31" ht="13.5" customHeight="1" x14ac:dyDescent="0.15">
      <c r="A148" s="1"/>
      <c r="B148" s="16" t="s">
        <v>172</v>
      </c>
      <c r="C148" s="13">
        <v>19.170236676345503</v>
      </c>
      <c r="D148" s="14">
        <v>29.521122444868201</v>
      </c>
      <c r="E148" s="14">
        <v>46.72133354949672</v>
      </c>
      <c r="F148" s="14">
        <v>46.458768056964999</v>
      </c>
      <c r="G148" s="14">
        <v>68.106492440144223</v>
      </c>
      <c r="H148" s="14">
        <v>68.51620591668356</v>
      </c>
      <c r="I148" s="14">
        <v>77.759879947366088</v>
      </c>
      <c r="J148" s="14">
        <v>70.040522477686039</v>
      </c>
      <c r="K148" s="14">
        <v>96.177078780743656</v>
      </c>
      <c r="L148" s="14">
        <v>66.685655999999994</v>
      </c>
      <c r="M148" s="14">
        <v>47.953775999999998</v>
      </c>
      <c r="N148" s="14">
        <v>65.174824000000001</v>
      </c>
      <c r="O148" s="14">
        <v>75.621405999999993</v>
      </c>
      <c r="P148" s="14">
        <v>65.537718999999996</v>
      </c>
      <c r="Q148" s="14">
        <v>59.733600000000003</v>
      </c>
      <c r="R148" s="14">
        <v>69.272300000000001</v>
      </c>
      <c r="S148" s="14">
        <v>85.647099999999995</v>
      </c>
      <c r="T148" s="14">
        <v>84.692099999999996</v>
      </c>
      <c r="U148" s="14">
        <v>121.9832</v>
      </c>
      <c r="V148" s="14">
        <v>310.96140000000003</v>
      </c>
      <c r="W148" s="14">
        <v>701.9171</v>
      </c>
      <c r="X148" s="14">
        <v>102.2311</v>
      </c>
      <c r="Y148" s="14">
        <v>83.742400000000004</v>
      </c>
      <c r="Z148" s="14">
        <v>104.11750000000001</v>
      </c>
      <c r="AA148" s="14">
        <v>90.399545000000003</v>
      </c>
      <c r="AB148" s="14">
        <v>27.782779000000001</v>
      </c>
      <c r="AC148" s="14">
        <v>22.904223000000002</v>
      </c>
      <c r="AD148" s="14">
        <v>25.021044</v>
      </c>
      <c r="AE148" s="14">
        <v>35.581994000000002</v>
      </c>
    </row>
    <row r="149" spans="1:31" ht="13.5" customHeight="1" x14ac:dyDescent="0.15">
      <c r="A149" s="1"/>
      <c r="B149" s="16" t="s">
        <v>173</v>
      </c>
      <c r="C149" s="10">
        <v>64.325454411315604</v>
      </c>
      <c r="D149" s="11">
        <v>35.327236710539296</v>
      </c>
      <c r="E149" s="11">
        <v>30.6400593773356</v>
      </c>
      <c r="F149" s="11">
        <v>34.168453126862197</v>
      </c>
      <c r="G149" s="11">
        <v>40.9193728824103</v>
      </c>
      <c r="H149" s="11">
        <v>36.842293771507116</v>
      </c>
      <c r="I149" s="11">
        <v>33.520304868858702</v>
      </c>
      <c r="J149" s="11">
        <v>33.213156803770204</v>
      </c>
      <c r="K149" s="11">
        <v>35.230063621725918</v>
      </c>
      <c r="L149" s="11">
        <v>29.902611</v>
      </c>
      <c r="M149" s="11">
        <v>34.926161999999998</v>
      </c>
      <c r="N149" s="11">
        <v>25.197690999999999</v>
      </c>
      <c r="O149" s="11">
        <v>21.621794999999999</v>
      </c>
      <c r="P149" s="11">
        <v>28.741430000000001</v>
      </c>
      <c r="Q149" s="11">
        <v>22.509899999999998</v>
      </c>
      <c r="R149" s="11">
        <v>21.405100000000001</v>
      </c>
      <c r="S149" s="11">
        <v>36.502000000000002</v>
      </c>
      <c r="T149" s="11">
        <v>278.13249999999999</v>
      </c>
      <c r="U149" s="11">
        <v>254.65639999999999</v>
      </c>
      <c r="V149" s="11">
        <v>460.45</v>
      </c>
      <c r="W149" s="11">
        <v>679.26469999999995</v>
      </c>
      <c r="X149" s="11">
        <v>1312.1902</v>
      </c>
      <c r="Y149" s="11">
        <v>1043.3819000000001</v>
      </c>
      <c r="Z149" s="11">
        <v>42.041699999999999</v>
      </c>
      <c r="AA149" s="11">
        <v>30.851965</v>
      </c>
      <c r="AB149" s="11">
        <v>67.385942999999997</v>
      </c>
      <c r="AC149" s="11">
        <v>37.948172999999997</v>
      </c>
      <c r="AD149" s="11">
        <v>44.972867000000001</v>
      </c>
      <c r="AE149" s="11">
        <v>40.195619000000001</v>
      </c>
    </row>
    <row r="150" spans="1:31" ht="13.5" customHeight="1" x14ac:dyDescent="0.15">
      <c r="A150" s="1"/>
      <c r="B150" s="16" t="s">
        <v>174</v>
      </c>
      <c r="C150" s="13">
        <v>11.444379173473301</v>
      </c>
      <c r="D150" s="14">
        <v>10.1094358409569</v>
      </c>
      <c r="E150" s="14">
        <v>7.5752558406083388</v>
      </c>
      <c r="F150" s="14">
        <v>9.3084973952658121</v>
      </c>
      <c r="G150" s="14">
        <v>14.0334906769656</v>
      </c>
      <c r="H150" s="14">
        <v>17.599692164144301</v>
      </c>
      <c r="I150" s="14">
        <v>9.3226781495826021</v>
      </c>
      <c r="J150" s="14">
        <v>8.5269987777375515</v>
      </c>
      <c r="K150" s="14">
        <v>10.856564008022893</v>
      </c>
      <c r="L150" s="14">
        <v>8.4928869999999996</v>
      </c>
      <c r="M150" s="14">
        <v>10.990754000000001</v>
      </c>
      <c r="N150" s="14">
        <v>3.8039350000000001</v>
      </c>
      <c r="O150" s="14">
        <v>6.177092</v>
      </c>
      <c r="P150" s="14">
        <v>5.9479850000000001</v>
      </c>
      <c r="Q150" s="14">
        <v>7.5616000000000003</v>
      </c>
      <c r="R150" s="14">
        <v>4.8796999999999997</v>
      </c>
      <c r="S150" s="14">
        <v>7.6364999999999998</v>
      </c>
      <c r="T150" s="14">
        <v>16.3111</v>
      </c>
      <c r="U150" s="14">
        <v>10.0124</v>
      </c>
      <c r="V150" s="14">
        <v>15.0456</v>
      </c>
      <c r="W150" s="14">
        <v>16.3871</v>
      </c>
      <c r="X150" s="14">
        <v>20.0838</v>
      </c>
      <c r="Y150" s="14">
        <v>20.250499999999999</v>
      </c>
      <c r="Z150" s="14">
        <v>13.297700000000001</v>
      </c>
      <c r="AA150" s="14">
        <v>10.311721</v>
      </c>
      <c r="AB150" s="14">
        <v>12.233767</v>
      </c>
      <c r="AC150" s="14">
        <v>12.959217000000001</v>
      </c>
      <c r="AD150" s="14">
        <v>22.687532000000001</v>
      </c>
      <c r="AE150" s="14">
        <v>51.377738999999998</v>
      </c>
    </row>
    <row r="151" spans="1:31" ht="13.5" customHeight="1" x14ac:dyDescent="0.15">
      <c r="A151" s="1"/>
      <c r="B151" s="16" t="s">
        <v>175</v>
      </c>
      <c r="C151" s="10">
        <v>6.6380262925861171</v>
      </c>
      <c r="D151" s="11">
        <v>4.5288525279467597</v>
      </c>
      <c r="E151" s="11">
        <v>3.3996636748978202</v>
      </c>
      <c r="F151" s="11">
        <v>5.0580098437543484</v>
      </c>
      <c r="G151" s="11">
        <v>5.3323732736701714</v>
      </c>
      <c r="H151" s="11">
        <v>3.76957522393691</v>
      </c>
      <c r="I151" s="11">
        <v>3.6539865996661316</v>
      </c>
      <c r="J151" s="11">
        <v>3.7991713158425999</v>
      </c>
      <c r="K151" s="11">
        <v>3.3816874684664002</v>
      </c>
      <c r="L151" s="11">
        <v>2.9864229999999998</v>
      </c>
      <c r="M151" s="11">
        <v>3.1677309999999999</v>
      </c>
      <c r="N151" s="11">
        <v>2.6275170000000001</v>
      </c>
      <c r="O151" s="11">
        <v>3.1434859999999998</v>
      </c>
      <c r="P151" s="11">
        <v>2.8593730000000002</v>
      </c>
      <c r="Q151" s="11">
        <v>3.2739340000000001</v>
      </c>
      <c r="R151" s="11">
        <v>1.9333039999999999</v>
      </c>
      <c r="S151" s="11">
        <v>2.137969</v>
      </c>
      <c r="T151" s="11">
        <v>1.9292579999999999</v>
      </c>
      <c r="U151" s="11">
        <v>3.0251160000000001</v>
      </c>
      <c r="V151" s="11">
        <v>5.097448</v>
      </c>
      <c r="W151" s="11">
        <v>3.6554060000000002</v>
      </c>
      <c r="X151" s="11">
        <v>5.8787380000000002</v>
      </c>
      <c r="Y151" s="11">
        <v>3.3072210000000002</v>
      </c>
      <c r="Z151" s="11">
        <v>5.1772830000000001</v>
      </c>
      <c r="AA151" s="11">
        <v>3.3240889999999998</v>
      </c>
      <c r="AB151" s="11">
        <v>2.5625049999999998</v>
      </c>
      <c r="AC151" s="11">
        <v>3.6686369999999999</v>
      </c>
      <c r="AD151" s="11">
        <v>5.5358049999999999</v>
      </c>
      <c r="AE151" s="11">
        <v>6.987444</v>
      </c>
    </row>
    <row r="152" spans="1:31" ht="13.5" customHeight="1" x14ac:dyDescent="0.15">
      <c r="A152" s="1"/>
      <c r="B152" s="16" t="s">
        <v>176</v>
      </c>
      <c r="C152" s="13">
        <v>3.3926515812962816</v>
      </c>
      <c r="D152" s="14">
        <v>5.3116395061311481</v>
      </c>
      <c r="E152" s="14">
        <v>5.2921126611860041</v>
      </c>
      <c r="F152" s="14">
        <v>5.7597692808472996</v>
      </c>
      <c r="G152" s="14">
        <v>7.0449823819830879</v>
      </c>
      <c r="H152" s="14">
        <v>10.9239216687447</v>
      </c>
      <c r="I152" s="14">
        <v>8.9587561767378183</v>
      </c>
      <c r="J152" s="14">
        <v>6.7610213286634879</v>
      </c>
      <c r="K152" s="14">
        <v>8.8757529962980861</v>
      </c>
      <c r="L152" s="14">
        <v>6.1029730000000004</v>
      </c>
      <c r="M152" s="14">
        <v>5.8335039999999996</v>
      </c>
      <c r="N152" s="14">
        <v>8.8283640000000005</v>
      </c>
      <c r="O152" s="14">
        <v>9.5823900000000002</v>
      </c>
      <c r="P152" s="14">
        <v>5.9195929999999999</v>
      </c>
      <c r="Q152" s="14">
        <v>7.6066000000000003</v>
      </c>
      <c r="R152" s="14">
        <v>7.1048</v>
      </c>
      <c r="S152" s="14">
        <v>5.3983999999999996</v>
      </c>
      <c r="T152" s="14">
        <v>60.156700000000001</v>
      </c>
      <c r="U152" s="14">
        <v>7.0697999999999999</v>
      </c>
      <c r="V152" s="14">
        <v>6.7451999999999996</v>
      </c>
      <c r="W152" s="14">
        <v>5.9069000000000003</v>
      </c>
      <c r="X152" s="14">
        <v>5.1717000000000004</v>
      </c>
      <c r="Y152" s="14">
        <v>18.975999999999999</v>
      </c>
      <c r="Z152" s="14">
        <v>30.3109</v>
      </c>
      <c r="AA152" s="14">
        <v>4.459422</v>
      </c>
      <c r="AB152" s="14">
        <v>5.2276280000000002</v>
      </c>
      <c r="AC152" s="14">
        <v>2.6740080000000002</v>
      </c>
      <c r="AD152" s="14">
        <v>2.142048</v>
      </c>
      <c r="AE152" s="14">
        <v>4.6722840000000003</v>
      </c>
    </row>
    <row r="153" spans="1:31" ht="13.5" customHeight="1" x14ac:dyDescent="0.15">
      <c r="A153" s="1"/>
      <c r="B153" s="16" t="s">
        <v>177</v>
      </c>
      <c r="C153" s="10">
        <v>42.085740092612298</v>
      </c>
      <c r="D153" s="11">
        <v>33.826164219423035</v>
      </c>
      <c r="E153" s="11">
        <v>24.961829556156697</v>
      </c>
      <c r="F153" s="11">
        <v>34.8217844736728</v>
      </c>
      <c r="G153" s="11">
        <v>39.831894481772792</v>
      </c>
      <c r="H153" s="11">
        <v>53.181809042533693</v>
      </c>
      <c r="I153" s="11">
        <v>49.653790798239214</v>
      </c>
      <c r="J153" s="11">
        <v>61.523556420498501</v>
      </c>
      <c r="K153" s="11">
        <v>38.627366701612097</v>
      </c>
      <c r="L153" s="11">
        <v>35.551081000000003</v>
      </c>
      <c r="M153" s="11">
        <v>51.555826000000003</v>
      </c>
      <c r="N153" s="11">
        <v>53.630569999999999</v>
      </c>
      <c r="O153" s="11">
        <v>53.984656000000001</v>
      </c>
      <c r="P153" s="11">
        <v>49.369185999999999</v>
      </c>
      <c r="Q153" s="11">
        <v>47.005899999999997</v>
      </c>
      <c r="R153" s="11">
        <v>41.735799999999998</v>
      </c>
      <c r="S153" s="11">
        <v>47.308500000000002</v>
      </c>
      <c r="T153" s="11">
        <v>54.763800000000003</v>
      </c>
      <c r="U153" s="11">
        <v>45.939700000000002</v>
      </c>
      <c r="V153" s="11">
        <v>62.08</v>
      </c>
      <c r="W153" s="11">
        <v>79.5929</v>
      </c>
      <c r="X153" s="11">
        <v>90.013199999999998</v>
      </c>
      <c r="Y153" s="11">
        <v>102.0115</v>
      </c>
      <c r="Z153" s="11">
        <v>76.357799999999997</v>
      </c>
      <c r="AA153" s="11">
        <v>60.196021999999999</v>
      </c>
      <c r="AB153" s="11">
        <v>57.032276000000003</v>
      </c>
      <c r="AC153" s="11">
        <v>55.741557</v>
      </c>
      <c r="AD153" s="11">
        <v>59.835104999999999</v>
      </c>
      <c r="AE153" s="11">
        <v>55.993754000000003</v>
      </c>
    </row>
    <row r="154" spans="1:31" ht="13.5" customHeight="1" x14ac:dyDescent="0.15">
      <c r="A154" s="1"/>
      <c r="B154" s="16" t="s">
        <v>178</v>
      </c>
      <c r="C154" s="13">
        <v>0.88874820404372268</v>
      </c>
      <c r="D154" s="14">
        <v>1.14523794460588</v>
      </c>
      <c r="E154" s="14">
        <v>2.2371089094174401</v>
      </c>
      <c r="F154" s="14">
        <v>1.5989670456501499</v>
      </c>
      <c r="G154" s="14">
        <v>0.99913437026381235</v>
      </c>
      <c r="H154" s="14">
        <v>1.1536501265858801</v>
      </c>
      <c r="I154" s="14">
        <v>1.9223272452108999</v>
      </c>
      <c r="J154" s="14">
        <v>0.94164145687201306</v>
      </c>
      <c r="K154" s="14">
        <v>1.2127165172692203</v>
      </c>
      <c r="L154" s="14">
        <v>0.82095899999999999</v>
      </c>
      <c r="M154" s="14">
        <v>3.0122239999999998</v>
      </c>
      <c r="N154" s="14">
        <v>2.879194</v>
      </c>
      <c r="O154" s="14">
        <v>1.4731590000000001</v>
      </c>
      <c r="P154" s="14">
        <v>0.993313</v>
      </c>
      <c r="Q154" s="14">
        <v>0.89549900000000004</v>
      </c>
      <c r="R154" s="14">
        <v>1.1185830000000001</v>
      </c>
      <c r="S154" s="14">
        <v>1.1728639999999999</v>
      </c>
      <c r="T154" s="14">
        <v>1.5703499999999999</v>
      </c>
      <c r="U154" s="14">
        <v>1.2522340000000001</v>
      </c>
      <c r="V154" s="14">
        <v>1.0772090000000001</v>
      </c>
      <c r="W154" s="14">
        <v>1.1060289999999999</v>
      </c>
      <c r="X154" s="14">
        <v>0.44163000000000002</v>
      </c>
      <c r="Y154" s="14">
        <v>0.98183500000000001</v>
      </c>
      <c r="Z154" s="14">
        <v>2.3403749999999999</v>
      </c>
      <c r="AA154" s="14">
        <v>4.342085</v>
      </c>
      <c r="AB154" s="14">
        <v>2.528349</v>
      </c>
      <c r="AC154" s="14">
        <v>1.6639060000000001</v>
      </c>
      <c r="AD154" s="14">
        <v>6.3426479999999996</v>
      </c>
      <c r="AE154" s="14">
        <v>3.0189789999999999</v>
      </c>
    </row>
    <row r="155" spans="1:31" ht="13.5" customHeight="1" x14ac:dyDescent="0.15">
      <c r="A155" s="1"/>
      <c r="B155" s="16" t="s">
        <v>179</v>
      </c>
      <c r="C155" s="10">
        <v>3.0757336266539399</v>
      </c>
      <c r="D155" s="11">
        <v>2.36547731443342</v>
      </c>
      <c r="E155" s="11">
        <v>3.0164027650709904</v>
      </c>
      <c r="F155" s="11">
        <v>2.94554441385106</v>
      </c>
      <c r="G155" s="11">
        <v>3.0606737487410602</v>
      </c>
      <c r="H155" s="11">
        <v>5.7856456141470094</v>
      </c>
      <c r="I155" s="11">
        <v>2.4277416607446098</v>
      </c>
      <c r="J155" s="11">
        <v>1.73936986237559</v>
      </c>
      <c r="K155" s="11">
        <v>1.4860862847901211</v>
      </c>
      <c r="L155" s="11">
        <v>3.7992349999999999</v>
      </c>
      <c r="M155" s="11">
        <v>5.2871740000000003</v>
      </c>
      <c r="N155" s="11">
        <v>6.7373430000000001</v>
      </c>
      <c r="O155" s="11">
        <v>5.5571000000000002</v>
      </c>
      <c r="P155" s="11">
        <v>8.6045400000000001</v>
      </c>
      <c r="Q155" s="11">
        <v>8.8935999999999993</v>
      </c>
      <c r="R155" s="11">
        <v>5.6573000000000002</v>
      </c>
      <c r="S155" s="11">
        <v>11.896800000000001</v>
      </c>
      <c r="T155" s="11">
        <v>21.5014</v>
      </c>
      <c r="U155" s="11">
        <v>22.642399999999999</v>
      </c>
      <c r="V155" s="11">
        <v>20.2837</v>
      </c>
      <c r="W155" s="11">
        <v>9.0131999999999994</v>
      </c>
      <c r="X155" s="11">
        <v>11.9648</v>
      </c>
      <c r="Y155" s="11">
        <v>17.4284</v>
      </c>
      <c r="Z155" s="11">
        <v>13.571400000000001</v>
      </c>
      <c r="AA155" s="11">
        <v>4.1826949999999998</v>
      </c>
      <c r="AB155" s="11">
        <v>3.4989520000000001</v>
      </c>
      <c r="AC155" s="11">
        <v>9.4429420000000004</v>
      </c>
      <c r="AD155" s="11">
        <v>27.816012000000001</v>
      </c>
      <c r="AE155" s="11">
        <v>36.792794999999998</v>
      </c>
    </row>
    <row r="156" spans="1:31" ht="13.5" customHeight="1" x14ac:dyDescent="0.15">
      <c r="A156" s="1"/>
      <c r="B156" s="16" t="s">
        <v>180</v>
      </c>
      <c r="C156" s="13">
        <v>1.3915770112366002</v>
      </c>
      <c r="D156" s="14">
        <v>0.47908797255851093</v>
      </c>
      <c r="E156" s="14">
        <v>0.66060504567983447</v>
      </c>
      <c r="F156" s="14">
        <v>1.9836148694089599</v>
      </c>
      <c r="G156" s="14">
        <v>3.5021938142567004</v>
      </c>
      <c r="H156" s="14">
        <v>1.4212624502723599</v>
      </c>
      <c r="I156" s="14">
        <v>0.74819995993170196</v>
      </c>
      <c r="J156" s="14">
        <v>1.3112124527184701</v>
      </c>
      <c r="K156" s="14">
        <v>1.63902348127108</v>
      </c>
      <c r="L156" s="14">
        <v>1.3253999999999999</v>
      </c>
      <c r="M156" s="14">
        <v>1.4587300000000001</v>
      </c>
      <c r="N156" s="14">
        <v>1.121191</v>
      </c>
      <c r="O156" s="14">
        <v>0.67575399999999997</v>
      </c>
      <c r="P156" s="14">
        <v>2.3057099999999999</v>
      </c>
      <c r="Q156" s="14">
        <v>0.55469999999999997</v>
      </c>
      <c r="R156" s="14">
        <v>0.16200400000000001</v>
      </c>
      <c r="S156" s="14">
        <v>0.62641100000000005</v>
      </c>
      <c r="T156" s="14">
        <v>0.152671</v>
      </c>
      <c r="U156" s="14">
        <v>0.28813</v>
      </c>
      <c r="V156" s="14">
        <v>0.82681199999999999</v>
      </c>
      <c r="W156" s="14">
        <v>0.88590599999999997</v>
      </c>
      <c r="X156" s="14">
        <v>0.90756400000000004</v>
      </c>
      <c r="Y156" s="14">
        <v>0.509463</v>
      </c>
      <c r="Z156" s="14">
        <v>0.41164699999999999</v>
      </c>
      <c r="AA156" s="14">
        <v>0.81594599999999995</v>
      </c>
      <c r="AB156" s="14">
        <v>1.3183579999999999</v>
      </c>
      <c r="AC156" s="14">
        <v>1.544109</v>
      </c>
      <c r="AD156" s="14">
        <v>1.695889</v>
      </c>
      <c r="AE156" s="14">
        <v>2.2634750000000001</v>
      </c>
    </row>
    <row r="157" spans="1:31" ht="13.5" customHeight="1" x14ac:dyDescent="0.15">
      <c r="A157" s="1"/>
      <c r="B157" s="16" t="s">
        <v>181</v>
      </c>
      <c r="C157" s="10">
        <v>27.319794215255701</v>
      </c>
      <c r="D157" s="11">
        <v>29.743496477862102</v>
      </c>
      <c r="E157" s="11">
        <v>25.483461844212801</v>
      </c>
      <c r="F157" s="11">
        <v>18.559448125358102</v>
      </c>
      <c r="G157" s="11">
        <v>24.719819042659701</v>
      </c>
      <c r="H157" s="11">
        <v>26.7058069017639</v>
      </c>
      <c r="I157" s="11">
        <v>24.178381472737701</v>
      </c>
      <c r="J157" s="11">
        <v>9.7399143416208283</v>
      </c>
      <c r="K157" s="11">
        <v>4.3043708394189704</v>
      </c>
      <c r="L157" s="11">
        <v>6.2150939999999997</v>
      </c>
      <c r="M157" s="11">
        <v>13.885802</v>
      </c>
      <c r="N157" s="11">
        <v>8.3168369999999996</v>
      </c>
      <c r="O157" s="11">
        <v>13.195392999999999</v>
      </c>
      <c r="P157" s="11">
        <v>12.022220000000001</v>
      </c>
      <c r="Q157" s="11">
        <v>20.442399999999999</v>
      </c>
      <c r="R157" s="11">
        <v>30.555299999999999</v>
      </c>
      <c r="S157" s="11">
        <v>22.627400000000002</v>
      </c>
      <c r="T157" s="11">
        <v>26.0075</v>
      </c>
      <c r="U157" s="11">
        <v>20.090599999999998</v>
      </c>
      <c r="V157" s="11">
        <v>22.766200000000001</v>
      </c>
      <c r="W157" s="11">
        <v>37.7851</v>
      </c>
      <c r="X157" s="11">
        <v>39.385300000000001</v>
      </c>
      <c r="Y157" s="11">
        <v>51.913400000000003</v>
      </c>
      <c r="Z157" s="11">
        <v>53.569400000000002</v>
      </c>
      <c r="AA157" s="11">
        <v>39.632705999999999</v>
      </c>
      <c r="AB157" s="11">
        <v>26.712126000000001</v>
      </c>
      <c r="AC157" s="11">
        <v>29.322593000000001</v>
      </c>
      <c r="AD157" s="11">
        <v>37.597307000000001</v>
      </c>
      <c r="AE157" s="11">
        <v>33.072600000000001</v>
      </c>
    </row>
    <row r="158" spans="1:31" ht="13.5" customHeight="1" x14ac:dyDescent="0.15">
      <c r="A158" s="1"/>
      <c r="B158" s="16" t="s">
        <v>182</v>
      </c>
      <c r="C158" s="13">
        <v>14.3203161421006</v>
      </c>
      <c r="D158" s="14">
        <v>15.292305751302594</v>
      </c>
      <c r="E158" s="14">
        <v>18.561561645531597</v>
      </c>
      <c r="F158" s="14">
        <v>22.575030577573994</v>
      </c>
      <c r="G158" s="14">
        <v>29.062455492541901</v>
      </c>
      <c r="H158" s="14">
        <v>44.952242759522726</v>
      </c>
      <c r="I158" s="14">
        <v>46.8254330011886</v>
      </c>
      <c r="J158" s="14">
        <v>69.015489357194753</v>
      </c>
      <c r="K158" s="14">
        <v>19.80412110257819</v>
      </c>
      <c r="L158" s="14">
        <v>28.699553000000002</v>
      </c>
      <c r="M158" s="14">
        <v>23.666518</v>
      </c>
      <c r="N158" s="14">
        <v>25.028331000000001</v>
      </c>
      <c r="O158" s="14">
        <v>20.672571999999999</v>
      </c>
      <c r="P158" s="14">
        <v>32.050483999999997</v>
      </c>
      <c r="Q158" s="14">
        <v>36.940399999999997</v>
      </c>
      <c r="R158" s="14">
        <v>49.417099999999998</v>
      </c>
      <c r="S158" s="14">
        <v>90.266999999999996</v>
      </c>
      <c r="T158" s="14">
        <v>94.783299999999997</v>
      </c>
      <c r="U158" s="14">
        <v>119.0061</v>
      </c>
      <c r="V158" s="14">
        <v>111.40940000000001</v>
      </c>
      <c r="W158" s="14">
        <v>89.8005</v>
      </c>
      <c r="X158" s="14">
        <v>82.5274</v>
      </c>
      <c r="Y158" s="14">
        <v>100.8998</v>
      </c>
      <c r="Z158" s="14">
        <v>128.59960000000001</v>
      </c>
      <c r="AA158" s="14">
        <v>224.38015799999999</v>
      </c>
      <c r="AB158" s="14">
        <v>172.04333399999999</v>
      </c>
      <c r="AC158" s="14">
        <v>74.670451</v>
      </c>
      <c r="AD158" s="14">
        <v>40.731600999999998</v>
      </c>
      <c r="AE158" s="14">
        <v>36.863439999999997</v>
      </c>
    </row>
    <row r="159" spans="1:31" ht="13.5" customHeight="1" x14ac:dyDescent="0.15">
      <c r="A159" s="1"/>
      <c r="B159" s="16" t="s">
        <v>183</v>
      </c>
      <c r="C159" s="10">
        <v>42.7694360684023</v>
      </c>
      <c r="D159" s="11">
        <v>51.624100148667814</v>
      </c>
      <c r="E159" s="11">
        <v>50.740427285616228</v>
      </c>
      <c r="F159" s="11">
        <v>30.571690775757702</v>
      </c>
      <c r="G159" s="11">
        <v>78.013212316969742</v>
      </c>
      <c r="H159" s="11">
        <v>84.540951681444582</v>
      </c>
      <c r="I159" s="11">
        <v>98.269732670331152</v>
      </c>
      <c r="J159" s="11">
        <v>82.135717170817841</v>
      </c>
      <c r="K159" s="11">
        <v>77.084574290261557</v>
      </c>
      <c r="L159" s="11">
        <v>79.867728</v>
      </c>
      <c r="M159" s="11">
        <v>87.792280000000005</v>
      </c>
      <c r="N159" s="11">
        <v>60.425905999999998</v>
      </c>
      <c r="O159" s="11">
        <v>71.575339</v>
      </c>
      <c r="P159" s="11">
        <v>125.971023</v>
      </c>
      <c r="Q159" s="11">
        <v>96.547499999999999</v>
      </c>
      <c r="R159" s="11">
        <v>72.829599999999999</v>
      </c>
      <c r="S159" s="11">
        <v>81.787999999999997</v>
      </c>
      <c r="T159" s="11">
        <v>125.02630000000001</v>
      </c>
      <c r="U159" s="11">
        <v>85.234700000000004</v>
      </c>
      <c r="V159" s="11">
        <v>80.810100000000006</v>
      </c>
      <c r="W159" s="11">
        <v>75.022999999999996</v>
      </c>
      <c r="X159" s="11">
        <v>132.8999</v>
      </c>
      <c r="Y159" s="11">
        <v>154.1814</v>
      </c>
      <c r="Z159" s="11">
        <v>131.45439999999999</v>
      </c>
      <c r="AA159" s="11">
        <v>188.170872</v>
      </c>
      <c r="AB159" s="11">
        <v>114.41132</v>
      </c>
      <c r="AC159" s="11">
        <v>143.41828599999999</v>
      </c>
      <c r="AD159" s="11">
        <v>120.09742199999999</v>
      </c>
      <c r="AE159" s="11">
        <v>89.010223999999994</v>
      </c>
    </row>
    <row r="160" spans="1:31" ht="13.5" customHeight="1" x14ac:dyDescent="0.15">
      <c r="A160" s="1"/>
      <c r="B160" s="16" t="s">
        <v>184</v>
      </c>
      <c r="C160" s="13">
        <v>2.5793002995548107</v>
      </c>
      <c r="D160" s="14">
        <v>2.41496961361422</v>
      </c>
      <c r="E160" s="14">
        <v>1.8585322026042004</v>
      </c>
      <c r="F160" s="14">
        <v>0.60006029837560249</v>
      </c>
      <c r="G160" s="14">
        <v>0.54677639707078862</v>
      </c>
      <c r="H160" s="14">
        <v>2.3442603936913691</v>
      </c>
      <c r="I160" s="14">
        <v>17.556785040875599</v>
      </c>
      <c r="J160" s="14">
        <v>15.124720547725399</v>
      </c>
      <c r="K160" s="14">
        <v>10.406929146728</v>
      </c>
      <c r="L160" s="14">
        <v>42.699629999999999</v>
      </c>
      <c r="M160" s="14">
        <v>35.763871000000002</v>
      </c>
      <c r="N160" s="14">
        <v>55.283755999999997</v>
      </c>
      <c r="O160" s="14">
        <v>176.265435</v>
      </c>
      <c r="P160" s="14">
        <v>62.744605999999997</v>
      </c>
      <c r="Q160" s="14">
        <v>70.486699999999999</v>
      </c>
      <c r="R160" s="14">
        <v>84.206100000000006</v>
      </c>
      <c r="S160" s="14">
        <v>77.133300000000006</v>
      </c>
      <c r="T160" s="14">
        <v>80.242400000000004</v>
      </c>
      <c r="U160" s="14">
        <v>68.863900000000001</v>
      </c>
      <c r="V160" s="14">
        <v>173.68530000000001</v>
      </c>
      <c r="W160" s="14">
        <v>98.185699999999997</v>
      </c>
      <c r="X160" s="14">
        <v>86.465800000000002</v>
      </c>
      <c r="Y160" s="14">
        <v>74.991900000000001</v>
      </c>
      <c r="Z160" s="14">
        <v>96.052099999999996</v>
      </c>
      <c r="AA160" s="14">
        <v>48.238160000000001</v>
      </c>
      <c r="AB160" s="14">
        <v>28.193854999999999</v>
      </c>
      <c r="AC160" s="14">
        <v>32.533833999999999</v>
      </c>
      <c r="AD160" s="14">
        <v>35.647799999999997</v>
      </c>
      <c r="AE160" s="14">
        <v>54.033109000000003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>
        <v>1.42056964798564</v>
      </c>
      <c r="G161" s="11">
        <v>1.2201688894940801</v>
      </c>
      <c r="H161" s="11">
        <v>3.6755719797426214</v>
      </c>
      <c r="I161" s="11">
        <v>11.5496231584084</v>
      </c>
      <c r="J161" s="11">
        <v>15.149170047179</v>
      </c>
      <c r="K161" s="11">
        <v>9.3192967467177574</v>
      </c>
      <c r="L161" s="11">
        <v>7.1806530000000004</v>
      </c>
      <c r="M161" s="11">
        <v>7.0799279999999998</v>
      </c>
      <c r="N161" s="11">
        <v>5.4152800000000001</v>
      </c>
      <c r="O161" s="11">
        <v>12.599583000000001</v>
      </c>
      <c r="P161" s="11">
        <v>8.0990490000000008</v>
      </c>
      <c r="Q161" s="11">
        <v>10.154116</v>
      </c>
      <c r="R161" s="11">
        <v>3.5437699999999999</v>
      </c>
      <c r="S161" s="11">
        <v>5.1137490000000003</v>
      </c>
      <c r="T161" s="11">
        <v>3.0642109999999998</v>
      </c>
      <c r="U161" s="11">
        <v>4.62704</v>
      </c>
      <c r="V161" s="11">
        <v>3.9974759999999998</v>
      </c>
      <c r="W161" s="11">
        <v>3.7805870000000001</v>
      </c>
      <c r="X161" s="11">
        <v>4.431737</v>
      </c>
      <c r="Y161" s="11">
        <v>10.752304000000001</v>
      </c>
      <c r="Z161" s="11">
        <v>5.2280949999999997</v>
      </c>
      <c r="AA161" s="11">
        <v>2.9378479999999998</v>
      </c>
      <c r="AB161" s="11">
        <v>1.7695959999999999</v>
      </c>
      <c r="AC161" s="11">
        <v>1.3537490000000001</v>
      </c>
      <c r="AD161" s="11">
        <v>5.8730070000000003</v>
      </c>
      <c r="AE161" s="11">
        <v>2.4034779999999998</v>
      </c>
    </row>
    <row r="162" spans="1:31" ht="13.5" customHeight="1" x14ac:dyDescent="0.15">
      <c r="A162" s="1"/>
      <c r="B162" s="16" t="s">
        <v>186</v>
      </c>
      <c r="C162" s="13">
        <v>7.5783066805241992</v>
      </c>
      <c r="D162" s="14">
        <v>5.6866450018964372</v>
      </c>
      <c r="E162" s="14">
        <v>4.2942398314888335</v>
      </c>
      <c r="F162" s="14">
        <v>5.0508055095474012</v>
      </c>
      <c r="G162" s="14">
        <v>4.7484137009625007</v>
      </c>
      <c r="H162" s="14">
        <v>3.2918268824621997</v>
      </c>
      <c r="I162" s="14">
        <v>2.1383774246615102</v>
      </c>
      <c r="J162" s="14"/>
      <c r="K162" s="14">
        <v>4.3397877440983077</v>
      </c>
      <c r="L162" s="14">
        <v>7.4111349999999998</v>
      </c>
      <c r="M162" s="14">
        <v>6.2147050000000004</v>
      </c>
      <c r="N162" s="14">
        <v>4.2362000000000002</v>
      </c>
      <c r="O162" s="14">
        <v>3.20241</v>
      </c>
      <c r="P162" s="14">
        <v>7.2386020000000002</v>
      </c>
      <c r="Q162" s="14">
        <v>11.109299999999999</v>
      </c>
      <c r="R162" s="14">
        <v>10.281599999999999</v>
      </c>
      <c r="S162" s="14">
        <v>9.9078999999999997</v>
      </c>
      <c r="T162" s="14">
        <v>8.7324999999999999</v>
      </c>
      <c r="U162" s="14">
        <v>9.6670999999999996</v>
      </c>
      <c r="V162" s="14">
        <v>7.8365</v>
      </c>
      <c r="W162" s="14">
        <v>6.1181999999999999</v>
      </c>
      <c r="X162" s="14">
        <v>3.6549999999999998</v>
      </c>
      <c r="Y162" s="14">
        <v>3.585</v>
      </c>
      <c r="Z162" s="14">
        <v>3.9975000000000001</v>
      </c>
      <c r="AA162" s="14">
        <v>4.0038819999999999</v>
      </c>
      <c r="AB162" s="14">
        <v>4.0745019999999998</v>
      </c>
      <c r="AC162" s="14">
        <v>3.6722399999999999</v>
      </c>
      <c r="AD162" s="14">
        <v>3.6670199999999999</v>
      </c>
      <c r="AE162" s="14">
        <v>4.3575600000000003</v>
      </c>
    </row>
    <row r="163" spans="1:31" ht="13.5" customHeight="1" x14ac:dyDescent="0.15">
      <c r="A163" s="1"/>
      <c r="B163" s="16" t="s">
        <v>187</v>
      </c>
      <c r="C163" s="10">
        <v>53.7736361499541</v>
      </c>
      <c r="D163" s="11">
        <v>94.993609156918893</v>
      </c>
      <c r="E163" s="11">
        <v>86.273903625560038</v>
      </c>
      <c r="F163" s="11">
        <v>73.786990613046257</v>
      </c>
      <c r="G163" s="11">
        <v>84.617111728734884</v>
      </c>
      <c r="H163" s="11">
        <v>76.830642450302875</v>
      </c>
      <c r="I163" s="11">
        <v>95.426074285363299</v>
      </c>
      <c r="J163" s="11">
        <v>73.207130898344502</v>
      </c>
      <c r="K163" s="11">
        <v>53.591062571350975</v>
      </c>
      <c r="L163" s="11">
        <v>50.081524000000002</v>
      </c>
      <c r="M163" s="11">
        <v>42.306891</v>
      </c>
      <c r="N163" s="11">
        <v>61.608263000000001</v>
      </c>
      <c r="O163" s="11">
        <v>73.905283999999995</v>
      </c>
      <c r="P163" s="11">
        <v>64.882437999999993</v>
      </c>
      <c r="Q163" s="11">
        <v>50.122</v>
      </c>
      <c r="R163" s="11">
        <v>61.747900000000001</v>
      </c>
      <c r="S163" s="11">
        <v>97.977800000000002</v>
      </c>
      <c r="T163" s="11">
        <v>79.753799999999998</v>
      </c>
      <c r="U163" s="11">
        <v>98.722200000000001</v>
      </c>
      <c r="V163" s="11">
        <v>76.347099999999998</v>
      </c>
      <c r="W163" s="11">
        <v>170.21279999999999</v>
      </c>
      <c r="X163" s="11">
        <v>155.90649999999999</v>
      </c>
      <c r="Y163" s="11">
        <v>144.7456</v>
      </c>
      <c r="Z163" s="11">
        <v>170.33</v>
      </c>
      <c r="AA163" s="11">
        <v>247.85281499999999</v>
      </c>
      <c r="AB163" s="11">
        <v>245.491322</v>
      </c>
      <c r="AC163" s="11">
        <v>310.34072700000002</v>
      </c>
      <c r="AD163" s="11">
        <v>364.32093400000002</v>
      </c>
      <c r="AE163" s="11">
        <v>620.17268100000001</v>
      </c>
    </row>
    <row r="164" spans="1:31" ht="13.5" customHeight="1" x14ac:dyDescent="0.15">
      <c r="A164" s="1"/>
      <c r="B164" s="16" t="s">
        <v>188</v>
      </c>
      <c r="C164" s="13">
        <v>54.072339814877196</v>
      </c>
      <c r="D164" s="14">
        <v>34.493904912695399</v>
      </c>
      <c r="E164" s="14">
        <v>32.771182615824394</v>
      </c>
      <c r="F164" s="14">
        <v>41.174834195057187</v>
      </c>
      <c r="G164" s="14">
        <v>40.118219566251703</v>
      </c>
      <c r="H164" s="14">
        <v>32.626921274373814</v>
      </c>
      <c r="I164" s="14">
        <v>44.590373810965907</v>
      </c>
      <c r="J164" s="14">
        <v>35.585366258853398</v>
      </c>
      <c r="K164" s="14">
        <v>26.021490473639801</v>
      </c>
      <c r="L164" s="14">
        <v>25.804663999999999</v>
      </c>
      <c r="M164" s="14">
        <v>50.288559999999997</v>
      </c>
      <c r="N164" s="14">
        <v>37.180435000000003</v>
      </c>
      <c r="O164" s="14">
        <v>54.594630000000002</v>
      </c>
      <c r="P164" s="14">
        <v>86.673177999999993</v>
      </c>
      <c r="Q164" s="14">
        <v>52.754100000000001</v>
      </c>
      <c r="R164" s="14">
        <v>52.032699999999998</v>
      </c>
      <c r="S164" s="14">
        <v>62.5593</v>
      </c>
      <c r="T164" s="14">
        <v>85.921400000000006</v>
      </c>
      <c r="U164" s="14">
        <v>68.0715</v>
      </c>
      <c r="V164" s="14">
        <v>68.915499999999994</v>
      </c>
      <c r="W164" s="14">
        <v>83.299199999999999</v>
      </c>
      <c r="X164" s="14">
        <v>83.220200000000006</v>
      </c>
      <c r="Y164" s="14">
        <v>92.850499999999997</v>
      </c>
      <c r="Z164" s="14">
        <v>83.927700000000002</v>
      </c>
      <c r="AA164" s="14">
        <v>53.106875000000002</v>
      </c>
      <c r="AB164" s="14">
        <v>31.563707000000001</v>
      </c>
      <c r="AC164" s="14">
        <v>53.522793</v>
      </c>
      <c r="AD164" s="14">
        <v>37.804834</v>
      </c>
      <c r="AE164" s="14">
        <v>51.844948000000002</v>
      </c>
    </row>
    <row r="165" spans="1:31" ht="13.5" customHeight="1" x14ac:dyDescent="0.15">
      <c r="A165" s="1"/>
      <c r="B165" s="16" t="s">
        <v>189</v>
      </c>
      <c r="C165" s="10">
        <v>33.731237130562299</v>
      </c>
      <c r="D165" s="11">
        <v>35.155384251459004</v>
      </c>
      <c r="E165" s="11">
        <v>35.383163285197789</v>
      </c>
      <c r="F165" s="11">
        <v>25.267711375968499</v>
      </c>
      <c r="G165" s="11">
        <v>21.441397696298502</v>
      </c>
      <c r="H165" s="11">
        <v>25.5973644109365</v>
      </c>
      <c r="I165" s="11">
        <v>31.19658010486939</v>
      </c>
      <c r="J165" s="11">
        <v>23.883265629827111</v>
      </c>
      <c r="K165" s="11">
        <v>26.916207793698099</v>
      </c>
      <c r="L165" s="11">
        <v>21.776482000000001</v>
      </c>
      <c r="M165" s="11">
        <v>26.635988000000001</v>
      </c>
      <c r="N165" s="11">
        <v>24.669193</v>
      </c>
      <c r="O165" s="11">
        <v>30.991243999999998</v>
      </c>
      <c r="P165" s="11">
        <v>28.748760000000001</v>
      </c>
      <c r="Q165" s="11">
        <v>29.120799999999999</v>
      </c>
      <c r="R165" s="11">
        <v>25.838799999999999</v>
      </c>
      <c r="S165" s="11">
        <v>27.611499999999999</v>
      </c>
      <c r="T165" s="11">
        <v>29.515799999999999</v>
      </c>
      <c r="U165" s="11">
        <v>24.424199999999999</v>
      </c>
      <c r="V165" s="11">
        <v>24.3537</v>
      </c>
      <c r="W165" s="11">
        <v>28.916799999999999</v>
      </c>
      <c r="X165" s="11">
        <v>59.692500000000003</v>
      </c>
      <c r="Y165" s="11">
        <v>37.643700000000003</v>
      </c>
      <c r="Z165" s="11">
        <v>33.046399999999998</v>
      </c>
      <c r="AA165" s="11">
        <v>28.948312000000001</v>
      </c>
      <c r="AB165" s="11">
        <v>28.179252000000002</v>
      </c>
      <c r="AC165" s="11">
        <v>34.682191000000003</v>
      </c>
      <c r="AD165" s="11">
        <v>37.207920999999999</v>
      </c>
      <c r="AE165" s="11">
        <v>41.917639000000001</v>
      </c>
    </row>
    <row r="166" spans="1:31" ht="13.5" customHeight="1" x14ac:dyDescent="0.15">
      <c r="A166" s="1"/>
      <c r="B166" s="16" t="s">
        <v>190</v>
      </c>
      <c r="C166" s="13">
        <v>298.58263980263899</v>
      </c>
      <c r="D166" s="14">
        <v>305.90291447156108</v>
      </c>
      <c r="E166" s="14">
        <v>323.25442665114923</v>
      </c>
      <c r="F166" s="14">
        <v>292.50231486067611</v>
      </c>
      <c r="G166" s="14">
        <v>377.99954127905102</v>
      </c>
      <c r="H166" s="14">
        <v>470.69706711800796</v>
      </c>
      <c r="I166" s="14">
        <v>452.38556543633302</v>
      </c>
      <c r="J166" s="14">
        <v>368.08082622205001</v>
      </c>
      <c r="K166" s="14">
        <v>284.09825974336587</v>
      </c>
      <c r="L166" s="14">
        <v>253.508442</v>
      </c>
      <c r="M166" s="14">
        <v>208.20850100000001</v>
      </c>
      <c r="N166" s="14">
        <v>210.763533</v>
      </c>
      <c r="O166" s="14">
        <v>249.45244500000001</v>
      </c>
      <c r="P166" s="14">
        <v>313.92675600000001</v>
      </c>
      <c r="Q166" s="14">
        <v>276.73970000000003</v>
      </c>
      <c r="R166" s="14">
        <v>348.61169999999998</v>
      </c>
      <c r="S166" s="14">
        <v>424.17189999999999</v>
      </c>
      <c r="T166" s="14">
        <v>483.32159999999999</v>
      </c>
      <c r="U166" s="14">
        <v>403.92869999999999</v>
      </c>
      <c r="V166" s="14">
        <v>546.08330000000001</v>
      </c>
      <c r="W166" s="14">
        <v>674.74590000000001</v>
      </c>
      <c r="X166" s="14">
        <v>811.39139999999998</v>
      </c>
      <c r="Y166" s="14">
        <v>611.96590000000003</v>
      </c>
      <c r="Z166" s="14">
        <v>555.67049999999995</v>
      </c>
      <c r="AA166" s="14">
        <v>471.971047</v>
      </c>
      <c r="AB166" s="14">
        <v>749.66011400000002</v>
      </c>
      <c r="AC166" s="14">
        <v>489.04130500000002</v>
      </c>
      <c r="AD166" s="14">
        <v>472.27992999999998</v>
      </c>
      <c r="AE166" s="14">
        <v>481.04396600000001</v>
      </c>
    </row>
    <row r="167" spans="1:31" ht="13.5" customHeight="1" x14ac:dyDescent="0.15">
      <c r="A167" s="1"/>
      <c r="B167" s="16" t="s">
        <v>191</v>
      </c>
      <c r="C167" s="10">
        <v>14.141895884727006</v>
      </c>
      <c r="D167" s="11">
        <v>13.863603574449201</v>
      </c>
      <c r="E167" s="11">
        <v>16.678551559123207</v>
      </c>
      <c r="F167" s="11">
        <v>34.470481655601908</v>
      </c>
      <c r="G167" s="11">
        <v>26.23660605599601</v>
      </c>
      <c r="H167" s="11">
        <v>31.050960222507303</v>
      </c>
      <c r="I167" s="11">
        <v>27.927481195979201</v>
      </c>
      <c r="J167" s="11">
        <v>18.063309283640898</v>
      </c>
      <c r="K167" s="11">
        <v>30.890563689715108</v>
      </c>
      <c r="L167" s="11">
        <v>34.609768000000003</v>
      </c>
      <c r="M167" s="11">
        <v>31.489301000000001</v>
      </c>
      <c r="N167" s="11">
        <v>40.037053</v>
      </c>
      <c r="O167" s="11">
        <v>42.550789000000002</v>
      </c>
      <c r="P167" s="11">
        <v>24.719601999999998</v>
      </c>
      <c r="Q167" s="11">
        <v>40.418999999999997</v>
      </c>
      <c r="R167" s="11">
        <v>60.086199999999998</v>
      </c>
      <c r="S167" s="11">
        <v>48.4557</v>
      </c>
      <c r="T167" s="11">
        <v>41.7149</v>
      </c>
      <c r="U167" s="11">
        <v>135.9665</v>
      </c>
      <c r="V167" s="11">
        <v>53.676200000000001</v>
      </c>
      <c r="W167" s="11">
        <v>78.924800000000005</v>
      </c>
      <c r="X167" s="11">
        <v>148.91040000000001</v>
      </c>
      <c r="Y167" s="11">
        <v>252.15270000000001</v>
      </c>
      <c r="Z167" s="11">
        <v>60.615000000000002</v>
      </c>
      <c r="AA167" s="11">
        <v>31.956181000000001</v>
      </c>
      <c r="AB167" s="11">
        <v>29.037427999999998</v>
      </c>
      <c r="AC167" s="11">
        <v>28.322156</v>
      </c>
      <c r="AD167" s="11">
        <v>28.979973000000001</v>
      </c>
      <c r="AE167" s="11">
        <v>31.303311999999998</v>
      </c>
    </row>
    <row r="168" spans="1:31" ht="13.5" customHeight="1" x14ac:dyDescent="0.15">
      <c r="A168" s="1"/>
      <c r="B168" s="16" t="s">
        <v>192</v>
      </c>
      <c r="C168" s="13">
        <v>2.081738897799231</v>
      </c>
      <c r="D168" s="14">
        <v>1.8603558633979811</v>
      </c>
      <c r="E168" s="14">
        <v>1.8887748818802998</v>
      </c>
      <c r="F168" s="14">
        <v>6.1043956297837036</v>
      </c>
      <c r="G168" s="14">
        <v>2.842178249799209</v>
      </c>
      <c r="H168" s="14">
        <v>2.6237160321325397</v>
      </c>
      <c r="I168" s="14">
        <v>2.2046705861898102</v>
      </c>
      <c r="J168" s="14">
        <v>1.1974887287319</v>
      </c>
      <c r="K168" s="14">
        <v>2.9721088273906497</v>
      </c>
      <c r="L168" s="14">
        <v>1.6785140000000001</v>
      </c>
      <c r="M168" s="14">
        <v>2.1936979999999999</v>
      </c>
      <c r="N168" s="14">
        <v>1.6265210000000001</v>
      </c>
      <c r="O168" s="14">
        <v>1.3141560000000001</v>
      </c>
      <c r="P168" s="14">
        <v>1.3256730000000001</v>
      </c>
      <c r="Q168" s="14">
        <v>0.69750000000000001</v>
      </c>
      <c r="R168" s="14">
        <v>1.1623000000000001</v>
      </c>
      <c r="S168" s="14">
        <v>0.40300000000000002</v>
      </c>
      <c r="T168" s="14">
        <v>1.1283000000000001</v>
      </c>
      <c r="U168" s="14">
        <v>0.82669999999999999</v>
      </c>
      <c r="V168" s="14">
        <v>0.98680000000000001</v>
      </c>
      <c r="W168" s="14">
        <v>1.2012</v>
      </c>
      <c r="X168" s="14">
        <v>0.54600000000000004</v>
      </c>
      <c r="Y168" s="14">
        <v>0.94259999999999999</v>
      </c>
      <c r="Z168" s="14">
        <v>66.961600000000004</v>
      </c>
      <c r="AA168" s="14">
        <v>0.61419299999999999</v>
      </c>
      <c r="AB168" s="14">
        <v>1.287207</v>
      </c>
      <c r="AC168" s="14">
        <v>0.93105599999999999</v>
      </c>
      <c r="AD168" s="14">
        <v>0.97782000000000002</v>
      </c>
      <c r="AE168" s="14">
        <v>0.61720799999999998</v>
      </c>
    </row>
    <row r="169" spans="1:31" ht="13.5" customHeight="1" x14ac:dyDescent="0.15">
      <c r="A169" s="1"/>
      <c r="B169" s="16" t="s">
        <v>193</v>
      </c>
      <c r="C169" s="10">
        <v>367.77926537568197</v>
      </c>
      <c r="D169" s="11">
        <v>245.567411097551</v>
      </c>
      <c r="E169" s="11">
        <v>228.29163011786406</v>
      </c>
      <c r="F169" s="11">
        <v>301.04833278892801</v>
      </c>
      <c r="G169" s="11">
        <v>387.19258458602098</v>
      </c>
      <c r="H169" s="11">
        <v>376.95865854614294</v>
      </c>
      <c r="I169" s="11">
        <v>375.38531980148593</v>
      </c>
      <c r="J169" s="11">
        <v>370.77315146808093</v>
      </c>
      <c r="K169" s="11">
        <v>318.94479611768298</v>
      </c>
      <c r="L169" s="11">
        <v>250.57220599999999</v>
      </c>
      <c r="M169" s="11">
        <v>248.67692600000001</v>
      </c>
      <c r="N169" s="11">
        <v>238.08905200000001</v>
      </c>
      <c r="O169" s="11">
        <v>281.44485900000001</v>
      </c>
      <c r="P169" s="11">
        <v>342.831592</v>
      </c>
      <c r="Q169" s="11">
        <v>341.73919999999998</v>
      </c>
      <c r="R169" s="11">
        <v>361.72239999999999</v>
      </c>
      <c r="S169" s="11">
        <v>421.08390000000003</v>
      </c>
      <c r="T169" s="11">
        <v>349.85750000000002</v>
      </c>
      <c r="U169" s="11">
        <v>403.58109999999999</v>
      </c>
      <c r="V169" s="11">
        <v>391.89890000000003</v>
      </c>
      <c r="W169" s="11">
        <v>558.33479999999997</v>
      </c>
      <c r="X169" s="11">
        <v>598.76940000000002</v>
      </c>
      <c r="Y169" s="11">
        <v>659.78549999999996</v>
      </c>
      <c r="Z169" s="11">
        <v>629.91489999999999</v>
      </c>
      <c r="AA169" s="11">
        <v>543.83913600000005</v>
      </c>
      <c r="AB169" s="11">
        <v>418.84934199999998</v>
      </c>
      <c r="AC169" s="11">
        <v>443.19696199999998</v>
      </c>
      <c r="AD169" s="11">
        <v>513.80511899999999</v>
      </c>
      <c r="AE169" s="11">
        <v>441.57730400000003</v>
      </c>
    </row>
    <row r="170" spans="1:31" ht="13.5" customHeight="1" x14ac:dyDescent="0.15">
      <c r="A170" s="1"/>
      <c r="B170" s="16" t="s">
        <v>194</v>
      </c>
      <c r="C170" s="13">
        <v>5.6100008906442822</v>
      </c>
      <c r="D170" s="14">
        <v>4.8339358896323796</v>
      </c>
      <c r="E170" s="14">
        <v>1.3573564061968102</v>
      </c>
      <c r="F170" s="14">
        <v>1.01112147693319</v>
      </c>
      <c r="G170" s="14">
        <v>2.0936695124750799</v>
      </c>
      <c r="H170" s="14">
        <v>2.8762658311035199</v>
      </c>
      <c r="I170" s="14">
        <v>7.9299041676780977</v>
      </c>
      <c r="J170" s="14">
        <v>1.7217247712696</v>
      </c>
      <c r="K170" s="14">
        <v>1.2185092080111302</v>
      </c>
      <c r="L170" s="14">
        <v>0.47706399999999999</v>
      </c>
      <c r="M170" s="14">
        <v>2.8144130000000001</v>
      </c>
      <c r="N170" s="14">
        <v>1.5451900000000001</v>
      </c>
      <c r="O170" s="14">
        <v>0.328351</v>
      </c>
      <c r="P170" s="14">
        <v>0.349103</v>
      </c>
      <c r="Q170" s="14">
        <v>0.92989999999999995</v>
      </c>
      <c r="R170" s="14">
        <v>2.3912</v>
      </c>
      <c r="S170" s="14">
        <v>0.92090000000000005</v>
      </c>
      <c r="T170" s="14">
        <v>1.8389</v>
      </c>
      <c r="U170" s="14">
        <v>2.8757999999999999</v>
      </c>
      <c r="V170" s="14">
        <v>2.0228999999999999</v>
      </c>
      <c r="W170" s="14">
        <v>2.9192999999999998</v>
      </c>
      <c r="X170" s="14">
        <v>1.7122999999999999</v>
      </c>
      <c r="Y170" s="14">
        <v>1.4379</v>
      </c>
      <c r="Z170" s="14">
        <v>0.8135</v>
      </c>
      <c r="AA170" s="14">
        <v>0.71910799999999997</v>
      </c>
      <c r="AB170" s="14">
        <v>2.7511950000000001</v>
      </c>
      <c r="AC170" s="14">
        <v>1.2363839999999999</v>
      </c>
      <c r="AD170" s="14">
        <v>1.9855080000000001</v>
      </c>
      <c r="AE170" s="14">
        <v>1.370892</v>
      </c>
    </row>
    <row r="171" spans="1:31" ht="13.5" customHeight="1" x14ac:dyDescent="0.15">
      <c r="A171" s="1"/>
      <c r="B171" s="16" t="s">
        <v>195</v>
      </c>
      <c r="C171" s="10">
        <v>15.903378200005301</v>
      </c>
      <c r="D171" s="11">
        <v>15.7709178278543</v>
      </c>
      <c r="E171" s="11">
        <v>14.4476882420031</v>
      </c>
      <c r="F171" s="11">
        <v>13.069938392972098</v>
      </c>
      <c r="G171" s="11">
        <v>13.3210230219069</v>
      </c>
      <c r="H171" s="11">
        <v>9.4513530454036552</v>
      </c>
      <c r="I171" s="11">
        <v>20.737719600029894</v>
      </c>
      <c r="J171" s="11">
        <v>12.941264564145001</v>
      </c>
      <c r="K171" s="11">
        <v>24.764427326878703</v>
      </c>
      <c r="L171" s="11">
        <v>24.343917000000001</v>
      </c>
      <c r="M171" s="11">
        <v>14.99297</v>
      </c>
      <c r="N171" s="11">
        <v>9.4869699999999995</v>
      </c>
      <c r="O171" s="11">
        <v>8.1771279999999997</v>
      </c>
      <c r="P171" s="11">
        <v>15.779896000000001</v>
      </c>
      <c r="Q171" s="11">
        <v>20.383199999999999</v>
      </c>
      <c r="R171" s="11">
        <v>21.5169</v>
      </c>
      <c r="S171" s="11">
        <v>27.981100000000001</v>
      </c>
      <c r="T171" s="11">
        <v>30.2224</v>
      </c>
      <c r="U171" s="11">
        <v>22.668900000000001</v>
      </c>
      <c r="V171" s="11">
        <v>14.390499999999999</v>
      </c>
      <c r="W171" s="11">
        <v>30.427700000000002</v>
      </c>
      <c r="X171" s="11">
        <v>30.2544</v>
      </c>
      <c r="Y171" s="11">
        <v>25.716200000000001</v>
      </c>
      <c r="Z171" s="11">
        <v>23.9008</v>
      </c>
      <c r="AA171" s="11">
        <v>17.809676</v>
      </c>
      <c r="AB171" s="11">
        <v>18.149289</v>
      </c>
      <c r="AC171" s="11">
        <v>18.924503999999999</v>
      </c>
      <c r="AD171" s="11">
        <v>18.186876000000002</v>
      </c>
      <c r="AE171" s="11">
        <v>10.511868</v>
      </c>
    </row>
    <row r="172" spans="1:31" ht="13.5" customHeight="1" x14ac:dyDescent="0.15">
      <c r="A172" s="1"/>
      <c r="B172" s="16" t="s">
        <v>196</v>
      </c>
      <c r="C172" s="13">
        <v>12.2341804898037</v>
      </c>
      <c r="D172" s="14">
        <v>15.2112088733327</v>
      </c>
      <c r="E172" s="14">
        <v>8.1330220383196821</v>
      </c>
      <c r="F172" s="14">
        <v>12.054942897987301</v>
      </c>
      <c r="G172" s="14">
        <v>11.366924706222299</v>
      </c>
      <c r="H172" s="14">
        <v>10.0101894799439</v>
      </c>
      <c r="I172" s="14">
        <v>13.482887964730001</v>
      </c>
      <c r="J172" s="14">
        <v>9.908135202108868</v>
      </c>
      <c r="K172" s="14">
        <v>10.121587568564303</v>
      </c>
      <c r="L172" s="14">
        <v>10.254343</v>
      </c>
      <c r="M172" s="14">
        <v>9.5443990000000003</v>
      </c>
      <c r="N172" s="14">
        <v>4.5780690000000002</v>
      </c>
      <c r="O172" s="14">
        <v>9.9039090000000005</v>
      </c>
      <c r="P172" s="14">
        <v>16.964010999999999</v>
      </c>
      <c r="Q172" s="14">
        <v>11.813499999999999</v>
      </c>
      <c r="R172" s="14">
        <v>7.7599</v>
      </c>
      <c r="S172" s="14">
        <v>14.2904</v>
      </c>
      <c r="T172" s="14">
        <v>26.1768</v>
      </c>
      <c r="U172" s="14">
        <v>20.4495</v>
      </c>
      <c r="V172" s="14">
        <v>18.862500000000001</v>
      </c>
      <c r="W172" s="14">
        <v>31.6173</v>
      </c>
      <c r="X172" s="14">
        <v>19.1143</v>
      </c>
      <c r="Y172" s="14">
        <v>18.1478</v>
      </c>
      <c r="Z172" s="14">
        <v>12.8361</v>
      </c>
      <c r="AA172" s="14">
        <v>15.417047999999999</v>
      </c>
      <c r="AB172" s="14">
        <v>20.095744</v>
      </c>
      <c r="AC172" s="14">
        <v>33.928744999999999</v>
      </c>
      <c r="AD172" s="14">
        <v>13.803127999999999</v>
      </c>
      <c r="AE172" s="14">
        <v>13.674412</v>
      </c>
    </row>
    <row r="173" spans="1:31" ht="13.5" customHeight="1" x14ac:dyDescent="0.15">
      <c r="A173" s="1"/>
      <c r="B173" s="16" t="s">
        <v>197</v>
      </c>
      <c r="C173" s="10">
        <v>55.789316517307498</v>
      </c>
      <c r="D173" s="11">
        <v>41.87437840725547</v>
      </c>
      <c r="E173" s="11">
        <v>27.1470834236064</v>
      </c>
      <c r="F173" s="11">
        <v>29.8956787504905</v>
      </c>
      <c r="G173" s="11">
        <v>21.626475244191312</v>
      </c>
      <c r="H173" s="11">
        <v>32.171238367688602</v>
      </c>
      <c r="I173" s="11">
        <v>30.2502871951157</v>
      </c>
      <c r="J173" s="11">
        <v>21.666673552848302</v>
      </c>
      <c r="K173" s="11">
        <v>28.330681896313802</v>
      </c>
      <c r="L173" s="11">
        <v>16.490316</v>
      </c>
      <c r="M173" s="11">
        <v>11.803136</v>
      </c>
      <c r="N173" s="11">
        <v>20.059473000000001</v>
      </c>
      <c r="O173" s="11">
        <v>16.616596000000001</v>
      </c>
      <c r="P173" s="11">
        <v>21.911166000000001</v>
      </c>
      <c r="Q173" s="11">
        <v>21.1435</v>
      </c>
      <c r="R173" s="11">
        <v>19.0244</v>
      </c>
      <c r="S173" s="11">
        <v>26.809100000000001</v>
      </c>
      <c r="T173" s="11">
        <v>31.012599999999999</v>
      </c>
      <c r="U173" s="11">
        <v>36.970399999999998</v>
      </c>
      <c r="V173" s="11">
        <v>26.772300000000001</v>
      </c>
      <c r="W173" s="11">
        <v>29.4696</v>
      </c>
      <c r="X173" s="11">
        <v>29.965499999999999</v>
      </c>
      <c r="Y173" s="11">
        <v>23.429200000000002</v>
      </c>
      <c r="Z173" s="11">
        <v>22.836099999999998</v>
      </c>
      <c r="AA173" s="11">
        <v>16.762170000000001</v>
      </c>
      <c r="AB173" s="11">
        <v>18.559429000000002</v>
      </c>
      <c r="AC173" s="11">
        <v>17.814377</v>
      </c>
      <c r="AD173" s="11">
        <v>19.85397</v>
      </c>
      <c r="AE173" s="11">
        <v>19.849166</v>
      </c>
    </row>
    <row r="174" spans="1:31" ht="13.5" customHeight="1" x14ac:dyDescent="0.15">
      <c r="A174" s="1"/>
      <c r="B174" s="16" t="s">
        <v>198</v>
      </c>
      <c r="C174" s="13">
        <v>16.7731128258722</v>
      </c>
      <c r="D174" s="14">
        <v>19.765869433550396</v>
      </c>
      <c r="E174" s="14">
        <v>14.201672126317606</v>
      </c>
      <c r="F174" s="14">
        <v>16.6075463710349</v>
      </c>
      <c r="G174" s="14">
        <v>37.911880962170919</v>
      </c>
      <c r="H174" s="14">
        <v>37.918366438536999</v>
      </c>
      <c r="I174" s="14">
        <v>39.361789307688596</v>
      </c>
      <c r="J174" s="14">
        <v>26.681432765179192</v>
      </c>
      <c r="K174" s="14">
        <v>25.845128425142999</v>
      </c>
      <c r="L174" s="14">
        <v>27.114574999999999</v>
      </c>
      <c r="M174" s="14">
        <v>24.530608000000001</v>
      </c>
      <c r="N174" s="14">
        <v>29.257553000000001</v>
      </c>
      <c r="O174" s="14">
        <v>24.292902999999999</v>
      </c>
      <c r="P174" s="14">
        <v>21.503164000000002</v>
      </c>
      <c r="Q174" s="14">
        <v>9.9680999999999997</v>
      </c>
      <c r="R174" s="14">
        <v>7.8449</v>
      </c>
      <c r="S174" s="14">
        <v>8.27</v>
      </c>
      <c r="T174" s="14">
        <v>12.8796</v>
      </c>
      <c r="U174" s="14">
        <v>9.4914000000000005</v>
      </c>
      <c r="V174" s="14">
        <v>9.5896000000000008</v>
      </c>
      <c r="W174" s="14">
        <v>12.6008</v>
      </c>
      <c r="X174" s="14">
        <v>15.4747</v>
      </c>
      <c r="Y174" s="14">
        <v>15.5466</v>
      </c>
      <c r="Z174" s="14">
        <v>24.365400000000001</v>
      </c>
      <c r="AA174" s="14">
        <v>36.726453999999997</v>
      </c>
      <c r="AB174" s="14">
        <v>27.973645999999999</v>
      </c>
      <c r="AC174" s="14">
        <v>51.832171000000002</v>
      </c>
      <c r="AD174" s="14">
        <v>70.227333000000002</v>
      </c>
      <c r="AE174" s="14">
        <v>46.559474000000002</v>
      </c>
    </row>
    <row r="175" spans="1:31" ht="13.5" customHeight="1" x14ac:dyDescent="0.15">
      <c r="A175" s="1"/>
      <c r="B175" s="16" t="s">
        <v>199</v>
      </c>
      <c r="C175" s="10">
        <v>92.12279555178371</v>
      </c>
      <c r="D175" s="11">
        <v>105.315840478182</v>
      </c>
      <c r="E175" s="11">
        <v>110.00565365597001</v>
      </c>
      <c r="F175" s="11">
        <v>115.34800813126201</v>
      </c>
      <c r="G175" s="11">
        <v>112.60870110316201</v>
      </c>
      <c r="H175" s="11">
        <v>114.758936275352</v>
      </c>
      <c r="I175" s="11">
        <v>107.950088307404</v>
      </c>
      <c r="J175" s="11">
        <v>113.60472806739701</v>
      </c>
      <c r="K175" s="11">
        <v>87.518186976296434</v>
      </c>
      <c r="L175" s="11">
        <v>83.409553000000002</v>
      </c>
      <c r="M175" s="11">
        <v>75.253101000000001</v>
      </c>
      <c r="N175" s="11">
        <v>84.815820000000002</v>
      </c>
      <c r="O175" s="11">
        <v>76.545850000000002</v>
      </c>
      <c r="P175" s="11">
        <v>79.978952000000007</v>
      </c>
      <c r="Q175" s="11">
        <v>84.828900000000004</v>
      </c>
      <c r="R175" s="11">
        <v>81.253600000000006</v>
      </c>
      <c r="S175" s="11">
        <v>101.8318</v>
      </c>
      <c r="T175" s="11">
        <v>95.038799999999995</v>
      </c>
      <c r="U175" s="11">
        <v>81.771000000000001</v>
      </c>
      <c r="V175" s="11">
        <v>89.192099999999996</v>
      </c>
      <c r="W175" s="11">
        <v>111.8205</v>
      </c>
      <c r="X175" s="11">
        <v>105.9228</v>
      </c>
      <c r="Y175" s="11">
        <v>93.231700000000004</v>
      </c>
      <c r="Z175" s="11">
        <v>94.953599999999994</v>
      </c>
      <c r="AA175" s="11">
        <v>85.867416000000006</v>
      </c>
      <c r="AB175" s="11">
        <v>91.94896</v>
      </c>
      <c r="AC175" s="11">
        <v>105.136236</v>
      </c>
      <c r="AD175" s="11">
        <v>104.203891</v>
      </c>
      <c r="AE175" s="11">
        <v>100.23357300000001</v>
      </c>
    </row>
    <row r="176" spans="1:31" ht="13.5" customHeight="1" x14ac:dyDescent="0.15">
      <c r="A176" s="1"/>
      <c r="B176" s="16" t="s">
        <v>200</v>
      </c>
      <c r="C176" s="13">
        <v>33.358764104490007</v>
      </c>
      <c r="D176" s="14">
        <v>29.9927470293174</v>
      </c>
      <c r="E176" s="14">
        <v>32.606426234685799</v>
      </c>
      <c r="F176" s="14">
        <v>54.920107493718433</v>
      </c>
      <c r="G176" s="14">
        <v>20.882314474133686</v>
      </c>
      <c r="H176" s="14">
        <v>22.583067091436597</v>
      </c>
      <c r="I176" s="14">
        <v>23.2970415397971</v>
      </c>
      <c r="J176" s="14">
        <v>18.175091794300002</v>
      </c>
      <c r="K176" s="14">
        <v>18.090201355344799</v>
      </c>
      <c r="L176" s="14">
        <v>27.794409999999999</v>
      </c>
      <c r="M176" s="14">
        <v>18.157730000000001</v>
      </c>
      <c r="N176" s="14">
        <v>20.561723000000001</v>
      </c>
      <c r="O176" s="14">
        <v>26.037040999999999</v>
      </c>
      <c r="P176" s="14">
        <v>19.391155000000001</v>
      </c>
      <c r="Q176" s="14">
        <v>20.2712</v>
      </c>
      <c r="R176" s="14">
        <v>20.837199999999999</v>
      </c>
      <c r="S176" s="14">
        <v>17.874099999999999</v>
      </c>
      <c r="T176" s="14">
        <v>19.9099</v>
      </c>
      <c r="U176" s="14">
        <v>24.496700000000001</v>
      </c>
      <c r="V176" s="14">
        <v>49.514699999999998</v>
      </c>
      <c r="W176" s="14">
        <v>59.901699999999998</v>
      </c>
      <c r="X176" s="14">
        <v>62.333300000000001</v>
      </c>
      <c r="Y176" s="14">
        <v>69.578000000000003</v>
      </c>
      <c r="Z176" s="14">
        <v>67.491399999999999</v>
      </c>
      <c r="AA176" s="14">
        <v>47.129531</v>
      </c>
      <c r="AB176" s="14">
        <v>19.022251000000001</v>
      </c>
      <c r="AC176" s="14">
        <v>28.578627000000001</v>
      </c>
      <c r="AD176" s="14">
        <v>33.359737000000003</v>
      </c>
      <c r="AE176" s="14">
        <v>138.261932</v>
      </c>
    </row>
    <row r="177" spans="1:31" ht="13.5" customHeight="1" x14ac:dyDescent="0.15">
      <c r="A177" s="1"/>
      <c r="B177" s="16" t="s">
        <v>201</v>
      </c>
      <c r="C177" s="10">
        <v>7.0710885752976704</v>
      </c>
      <c r="D177" s="11">
        <v>11.811697324524799</v>
      </c>
      <c r="E177" s="11">
        <v>9.3718701590057982</v>
      </c>
      <c r="F177" s="11">
        <v>6.9384310209325237</v>
      </c>
      <c r="G177" s="11">
        <v>9.5722577128217452</v>
      </c>
      <c r="H177" s="11">
        <v>10.701132528421599</v>
      </c>
      <c r="I177" s="11">
        <v>6.6171161792192734</v>
      </c>
      <c r="J177" s="11">
        <v>26.703709491309905</v>
      </c>
      <c r="K177" s="11">
        <v>26.178362766438397</v>
      </c>
      <c r="L177" s="11">
        <v>18.86347</v>
      </c>
      <c r="M177" s="11">
        <v>18.3446</v>
      </c>
      <c r="N177" s="11">
        <v>12.618185</v>
      </c>
      <c r="O177" s="11">
        <v>16.563056</v>
      </c>
      <c r="P177" s="11">
        <v>32.119869999999999</v>
      </c>
      <c r="Q177" s="11">
        <v>31.607800000000001</v>
      </c>
      <c r="R177" s="11">
        <v>24.502300000000002</v>
      </c>
      <c r="S177" s="11">
        <v>23.3477</v>
      </c>
      <c r="T177" s="11">
        <v>156.6925</v>
      </c>
      <c r="U177" s="11">
        <v>126.3169</v>
      </c>
      <c r="V177" s="11">
        <v>208.41130000000001</v>
      </c>
      <c r="W177" s="11">
        <v>186.92310000000001</v>
      </c>
      <c r="X177" s="11">
        <v>225.08930000000001</v>
      </c>
      <c r="Y177" s="11">
        <v>85.675399999999996</v>
      </c>
      <c r="Z177" s="11">
        <v>78.447000000000003</v>
      </c>
      <c r="AA177" s="11">
        <v>58.210745000000003</v>
      </c>
      <c r="AB177" s="11">
        <v>41.165475999999998</v>
      </c>
      <c r="AC177" s="11">
        <v>55.072316000000001</v>
      </c>
      <c r="AD177" s="11">
        <v>58.244182000000002</v>
      </c>
      <c r="AE177" s="11">
        <v>52.316454</v>
      </c>
    </row>
    <row r="178" spans="1:31" ht="13.5" customHeight="1" x14ac:dyDescent="0.15">
      <c r="A178" s="1"/>
      <c r="B178" s="16" t="s">
        <v>202</v>
      </c>
      <c r="C178" s="13">
        <v>19.888246188930999</v>
      </c>
      <c r="D178" s="14">
        <v>45.830426448331806</v>
      </c>
      <c r="E178" s="14">
        <v>7.9509061666865097</v>
      </c>
      <c r="F178" s="14">
        <v>5.8169498071107615</v>
      </c>
      <c r="G178" s="14">
        <v>6.0068467275386972</v>
      </c>
      <c r="H178" s="14">
        <v>5.9594517629405592</v>
      </c>
      <c r="I178" s="14">
        <v>4.8607618898167306</v>
      </c>
      <c r="J178" s="14">
        <v>3.67236611434662</v>
      </c>
      <c r="K178" s="14">
        <v>5.4368417404196894</v>
      </c>
      <c r="L178" s="14">
        <v>6.3830980000000004</v>
      </c>
      <c r="M178" s="14">
        <v>8.3094400000000004</v>
      </c>
      <c r="N178" s="14">
        <v>9.2975100000000008</v>
      </c>
      <c r="O178" s="14">
        <v>9.9327839999999998</v>
      </c>
      <c r="P178" s="14">
        <v>10.55733</v>
      </c>
      <c r="Q178" s="14">
        <v>11.3409</v>
      </c>
      <c r="R178" s="14">
        <v>8.5124999999999993</v>
      </c>
      <c r="S178" s="14">
        <v>7.8395999999999999</v>
      </c>
      <c r="T178" s="14">
        <v>4.6336000000000004</v>
      </c>
      <c r="U178" s="14">
        <v>6.0224000000000002</v>
      </c>
      <c r="V178" s="14">
        <v>4.3711000000000002</v>
      </c>
      <c r="W178" s="14">
        <v>8.1651000000000007</v>
      </c>
      <c r="X178" s="14">
        <v>2.6092</v>
      </c>
      <c r="Y178" s="14">
        <v>6.1464999999999996</v>
      </c>
      <c r="Z178" s="14">
        <v>10.8843</v>
      </c>
      <c r="AA178" s="14">
        <v>10.690792</v>
      </c>
      <c r="AB178" s="14">
        <v>5.1409779999999996</v>
      </c>
      <c r="AC178" s="14">
        <v>8.4831959999999995</v>
      </c>
      <c r="AD178" s="14">
        <v>3.3147479999999998</v>
      </c>
      <c r="AE178" s="14">
        <v>5.2988999999999997</v>
      </c>
    </row>
    <row r="179" spans="1:31" ht="13.5" customHeight="1" x14ac:dyDescent="0.15">
      <c r="A179" s="1"/>
      <c r="B179" s="16" t="s">
        <v>203</v>
      </c>
      <c r="C179" s="10">
        <v>962.17170768281244</v>
      </c>
      <c r="D179" s="11">
        <v>1098.0807249663301</v>
      </c>
      <c r="E179" s="11">
        <v>951.3454737483828</v>
      </c>
      <c r="F179" s="11">
        <v>699.74574136075739</v>
      </c>
      <c r="G179" s="11">
        <v>680.89927444675493</v>
      </c>
      <c r="H179" s="11">
        <v>683.46465142345619</v>
      </c>
      <c r="I179" s="11">
        <v>701.26159111505513</v>
      </c>
      <c r="J179" s="11">
        <v>776.2058270612788</v>
      </c>
      <c r="K179" s="11">
        <v>746.8061964836005</v>
      </c>
      <c r="L179" s="11">
        <v>801.04795899999999</v>
      </c>
      <c r="M179" s="11">
        <v>983.97570900000005</v>
      </c>
      <c r="N179" s="11">
        <v>1077.5479949999999</v>
      </c>
      <c r="O179" s="11">
        <v>1228.2367429999999</v>
      </c>
      <c r="P179" s="11">
        <v>1430.011319</v>
      </c>
      <c r="Q179" s="11">
        <v>1458.7963999999999</v>
      </c>
      <c r="R179" s="11">
        <v>1512.8624</v>
      </c>
      <c r="S179" s="11">
        <v>2002.087</v>
      </c>
      <c r="T179" s="11">
        <v>2578.1336000000001</v>
      </c>
      <c r="U179" s="11">
        <v>1890.2686000000001</v>
      </c>
      <c r="V179" s="11">
        <v>2015.0771</v>
      </c>
      <c r="W179" s="11">
        <v>2371.2069999999999</v>
      </c>
      <c r="X179" s="11">
        <v>2128.9391000000001</v>
      </c>
      <c r="Y179" s="11">
        <v>2135.7370000000001</v>
      </c>
      <c r="Z179" s="11">
        <v>2136.34</v>
      </c>
      <c r="AA179" s="11">
        <v>1569.5920860000001</v>
      </c>
      <c r="AB179" s="11">
        <v>1285.362916</v>
      </c>
      <c r="AC179" s="11">
        <v>1445.847168</v>
      </c>
      <c r="AD179" s="11">
        <v>1767.986607</v>
      </c>
      <c r="AE179" s="11">
        <v>1669.9365270000001</v>
      </c>
    </row>
    <row r="180" spans="1:31" ht="13.5" customHeight="1" x14ac:dyDescent="0.15">
      <c r="A180" s="1"/>
      <c r="B180" s="16" t="s">
        <v>204</v>
      </c>
      <c r="C180" s="13">
        <v>4.1280628073015215</v>
      </c>
      <c r="D180" s="14">
        <v>2.7755124564651696</v>
      </c>
      <c r="E180" s="14">
        <v>5.0177394946615976</v>
      </c>
      <c r="F180" s="14">
        <v>3.8910882628726315</v>
      </c>
      <c r="G180" s="14">
        <v>7.6194464228270098</v>
      </c>
      <c r="H180" s="14">
        <v>6.577520479614452</v>
      </c>
      <c r="I180" s="14">
        <v>8.0831141643047406</v>
      </c>
      <c r="J180" s="14">
        <v>4.6949086851496409</v>
      </c>
      <c r="K180" s="14">
        <v>2.9774527569255493</v>
      </c>
      <c r="L180" s="14">
        <v>5.5320130000000001</v>
      </c>
      <c r="M180" s="14">
        <v>7.241555</v>
      </c>
      <c r="N180" s="14">
        <v>5.0281919999999998</v>
      </c>
      <c r="O180" s="14">
        <v>5.237806</v>
      </c>
      <c r="P180" s="14">
        <v>8.0229879999999998</v>
      </c>
      <c r="Q180" s="14">
        <v>8.0283999999999995</v>
      </c>
      <c r="R180" s="14">
        <v>6.5305</v>
      </c>
      <c r="S180" s="14">
        <v>13.0693</v>
      </c>
      <c r="T180" s="14">
        <v>14.3538</v>
      </c>
      <c r="U180" s="14">
        <v>14.478400000000001</v>
      </c>
      <c r="V180" s="14">
        <v>10.8233</v>
      </c>
      <c r="W180" s="14">
        <v>12.119899999999999</v>
      </c>
      <c r="X180" s="14">
        <v>20.676300000000001</v>
      </c>
      <c r="Y180" s="14">
        <v>15.200100000000001</v>
      </c>
      <c r="Z180" s="14">
        <v>11.0768</v>
      </c>
      <c r="AA180" s="14">
        <v>11.576121000000001</v>
      </c>
      <c r="AB180" s="14">
        <v>9.8627649999999996</v>
      </c>
      <c r="AC180" s="14">
        <v>11.788399</v>
      </c>
      <c r="AD180" s="14">
        <v>17.530052000000001</v>
      </c>
      <c r="AE180" s="14">
        <v>17.596585000000001</v>
      </c>
    </row>
    <row r="181" spans="1:31" ht="13.5" customHeight="1" x14ac:dyDescent="0.15">
      <c r="A181" s="1"/>
      <c r="B181" s="16" t="s">
        <v>205</v>
      </c>
      <c r="C181" s="10">
        <v>1.7957773668061499</v>
      </c>
      <c r="D181" s="11">
        <v>1.9309467625024099</v>
      </c>
      <c r="E181" s="11">
        <v>5.1662726924665172</v>
      </c>
      <c r="F181" s="11">
        <v>3.5277817814056198</v>
      </c>
      <c r="G181" s="11">
        <v>3.6184550404557503</v>
      </c>
      <c r="H181" s="11">
        <v>3.3805607264097914</v>
      </c>
      <c r="I181" s="11">
        <v>4.4237440179996526</v>
      </c>
      <c r="J181" s="11">
        <v>2.4050332889584003</v>
      </c>
      <c r="K181" s="11">
        <v>6.3015870427422236</v>
      </c>
      <c r="L181" s="11">
        <v>2.9883060000000001</v>
      </c>
      <c r="M181" s="11">
        <v>4.817215</v>
      </c>
      <c r="N181" s="11">
        <v>4.1349850000000004</v>
      </c>
      <c r="O181" s="11">
        <v>0.74549799999999999</v>
      </c>
      <c r="P181" s="11">
        <v>0.69720199999999999</v>
      </c>
      <c r="Q181" s="11">
        <v>1.2650999999999999</v>
      </c>
      <c r="R181" s="11">
        <v>0.5877</v>
      </c>
      <c r="S181" s="11">
        <v>0.2893</v>
      </c>
      <c r="T181" s="11">
        <v>0.1016</v>
      </c>
      <c r="U181" s="11">
        <v>0.22639999999999999</v>
      </c>
      <c r="V181" s="11">
        <v>0.34429999999999999</v>
      </c>
      <c r="W181" s="11">
        <v>0.63749999999999996</v>
      </c>
      <c r="X181" s="11">
        <v>0.47660000000000002</v>
      </c>
      <c r="Y181" s="11">
        <v>0.59760000000000002</v>
      </c>
      <c r="Z181" s="11">
        <v>0.74080000000000001</v>
      </c>
      <c r="AA181" s="11">
        <v>0.12676200000000001</v>
      </c>
      <c r="AB181" s="11">
        <v>0.198513</v>
      </c>
      <c r="AC181" s="11">
        <v>3.678588</v>
      </c>
      <c r="AD181" s="11">
        <v>0.80291999999999997</v>
      </c>
      <c r="AE181" s="11">
        <v>0.181116</v>
      </c>
    </row>
    <row r="182" spans="1:31" ht="13.5" customHeight="1" x14ac:dyDescent="0.15">
      <c r="A182" s="1"/>
      <c r="B182" s="16" t="s">
        <v>206</v>
      </c>
      <c r="C182" s="13">
        <v>24.603705534171802</v>
      </c>
      <c r="D182" s="14">
        <v>23.68739778062379</v>
      </c>
      <c r="E182" s="14">
        <v>21.883542131476801</v>
      </c>
      <c r="F182" s="14">
        <v>31.912016302288592</v>
      </c>
      <c r="G182" s="14">
        <v>50.785798618751194</v>
      </c>
      <c r="H182" s="14">
        <v>54.359505303330721</v>
      </c>
      <c r="I182" s="14">
        <v>40.906787524595501</v>
      </c>
      <c r="J182" s="14">
        <v>44.96783583245449</v>
      </c>
      <c r="K182" s="14">
        <v>39.532679703284622</v>
      </c>
      <c r="L182" s="14">
        <v>48.900286000000001</v>
      </c>
      <c r="M182" s="14">
        <v>59.304442999999999</v>
      </c>
      <c r="N182" s="14">
        <v>55.700887000000002</v>
      </c>
      <c r="O182" s="14">
        <v>85.640303000000003</v>
      </c>
      <c r="P182" s="14">
        <v>124.196466</v>
      </c>
      <c r="Q182" s="14">
        <v>184.3339</v>
      </c>
      <c r="R182" s="14">
        <v>369.36900000000003</v>
      </c>
      <c r="S182" s="14">
        <v>279.08690000000001</v>
      </c>
      <c r="T182" s="14">
        <v>893.72090000000003</v>
      </c>
      <c r="U182" s="14">
        <v>426.60180000000003</v>
      </c>
      <c r="V182" s="14">
        <v>789.88109999999995</v>
      </c>
      <c r="W182" s="14">
        <v>986.61</v>
      </c>
      <c r="X182" s="14">
        <v>1481.3221000000001</v>
      </c>
      <c r="Y182" s="14">
        <v>505.62060000000002</v>
      </c>
      <c r="Z182" s="14">
        <v>499.71519999999998</v>
      </c>
      <c r="AA182" s="14">
        <v>142.75900300000001</v>
      </c>
      <c r="AB182" s="14">
        <v>121.169984</v>
      </c>
      <c r="AC182" s="14">
        <v>255.876519</v>
      </c>
      <c r="AD182" s="14">
        <v>224.93404699999999</v>
      </c>
      <c r="AE182" s="14">
        <v>223.17883599999999</v>
      </c>
    </row>
    <row r="183" spans="1:31" ht="13.5" customHeight="1" x14ac:dyDescent="0.15">
      <c r="A183" s="1"/>
      <c r="B183" s="16" t="s">
        <v>207</v>
      </c>
      <c r="C183" s="10">
        <v>18.626645766959701</v>
      </c>
      <c r="D183" s="11">
        <v>21.598542900953799</v>
      </c>
      <c r="E183" s="11">
        <v>26.723909613156199</v>
      </c>
      <c r="F183" s="11">
        <v>30.633763048731598</v>
      </c>
      <c r="G183" s="11">
        <v>30.244039948012702</v>
      </c>
      <c r="H183" s="11">
        <v>26.479626644167503</v>
      </c>
      <c r="I183" s="11">
        <v>35.119894284379498</v>
      </c>
      <c r="J183" s="11">
        <v>32.374439057637701</v>
      </c>
      <c r="K183" s="11">
        <v>22.997834258788501</v>
      </c>
      <c r="L183" s="11">
        <v>21.306263999999999</v>
      </c>
      <c r="M183" s="11">
        <v>19.257269000000001</v>
      </c>
      <c r="N183" s="11">
        <v>20.125543</v>
      </c>
      <c r="O183" s="11">
        <v>21.652594000000001</v>
      </c>
      <c r="P183" s="11">
        <v>23.398461000000001</v>
      </c>
      <c r="Q183" s="11">
        <v>19.051100000000002</v>
      </c>
      <c r="R183" s="11">
        <v>26.0045</v>
      </c>
      <c r="S183" s="11">
        <v>26.211400000000001</v>
      </c>
      <c r="T183" s="11">
        <v>23.517099999999999</v>
      </c>
      <c r="U183" s="11">
        <v>25.224299999999999</v>
      </c>
      <c r="V183" s="11">
        <v>27.713999999999999</v>
      </c>
      <c r="W183" s="11">
        <v>29.133500000000002</v>
      </c>
      <c r="X183" s="11">
        <v>30.913799999999998</v>
      </c>
      <c r="Y183" s="11">
        <v>29.2013</v>
      </c>
      <c r="Z183" s="11">
        <v>38.703000000000003</v>
      </c>
      <c r="AA183" s="11">
        <v>25.438358999999998</v>
      </c>
      <c r="AB183" s="11">
        <v>28.812207999999998</v>
      </c>
      <c r="AC183" s="11">
        <v>30.697371</v>
      </c>
      <c r="AD183" s="11">
        <v>82.629745</v>
      </c>
      <c r="AE183" s="11">
        <v>34.013345999999999</v>
      </c>
    </row>
    <row r="184" spans="1:31" ht="13.5" customHeight="1" x14ac:dyDescent="0.15">
      <c r="A184" s="1"/>
      <c r="B184" s="16" t="s">
        <v>208</v>
      </c>
      <c r="C184" s="13">
        <v>31.706045761098398</v>
      </c>
      <c r="D184" s="14">
        <v>26.969067353276497</v>
      </c>
      <c r="E184" s="14">
        <v>30.1617888404224</v>
      </c>
      <c r="F184" s="14">
        <v>30.945066501178413</v>
      </c>
      <c r="G184" s="14">
        <v>41.436957225471296</v>
      </c>
      <c r="H184" s="14">
        <v>50.893277958665898</v>
      </c>
      <c r="I184" s="14">
        <v>49.371692843341798</v>
      </c>
      <c r="J184" s="14">
        <v>36.371770063153967</v>
      </c>
      <c r="K184" s="14">
        <v>64.612936372343697</v>
      </c>
      <c r="L184" s="14">
        <v>117.030992</v>
      </c>
      <c r="M184" s="14">
        <v>89.115538000000001</v>
      </c>
      <c r="N184" s="14">
        <v>48.589660000000002</v>
      </c>
      <c r="O184" s="14">
        <v>53.061014999999998</v>
      </c>
      <c r="P184" s="14">
        <v>44.106253000000002</v>
      </c>
      <c r="Q184" s="14">
        <v>46.378799999999998</v>
      </c>
      <c r="R184" s="14">
        <v>34.042200000000001</v>
      </c>
      <c r="S184" s="14">
        <v>36.110599999999998</v>
      </c>
      <c r="T184" s="14">
        <v>50.029000000000003</v>
      </c>
      <c r="U184" s="14">
        <v>32.498800000000003</v>
      </c>
      <c r="V184" s="14">
        <v>61.072099999999999</v>
      </c>
      <c r="W184" s="14">
        <v>103.5933</v>
      </c>
      <c r="X184" s="14">
        <v>107.18380000000001</v>
      </c>
      <c r="Y184" s="14">
        <v>112.89239999999999</v>
      </c>
      <c r="Z184" s="14">
        <v>83.670299999999997</v>
      </c>
      <c r="AA184" s="14">
        <v>47.666173000000001</v>
      </c>
      <c r="AB184" s="14">
        <v>39.813077</v>
      </c>
      <c r="AC184" s="14">
        <v>40.228870000000001</v>
      </c>
      <c r="AD184" s="14">
        <v>41.099226999999999</v>
      </c>
      <c r="AE184" s="14">
        <v>43.930193000000003</v>
      </c>
    </row>
    <row r="185" spans="1:31" ht="13.5" customHeight="1" x14ac:dyDescent="0.15">
      <c r="A185" s="1"/>
      <c r="B185" s="16" t="s">
        <v>209</v>
      </c>
      <c r="C185" s="10">
        <v>1807.2486017713302</v>
      </c>
      <c r="D185" s="11">
        <v>1751.78823691255</v>
      </c>
      <c r="E185" s="11">
        <v>1686.3235217936299</v>
      </c>
      <c r="F185" s="11">
        <v>2169.5740269903517</v>
      </c>
      <c r="G185" s="11">
        <v>2892.8042005540301</v>
      </c>
      <c r="H185" s="11">
        <v>2931.7799569583904</v>
      </c>
      <c r="I185" s="11">
        <v>2694.2113882182898</v>
      </c>
      <c r="J185" s="11">
        <v>2541.54888866075</v>
      </c>
      <c r="K185" s="11">
        <v>2077.6655821189202</v>
      </c>
      <c r="L185" s="11">
        <v>2125.0726690000001</v>
      </c>
      <c r="M185" s="11">
        <v>2228.449713</v>
      </c>
      <c r="N185" s="11">
        <v>2415.9340729999999</v>
      </c>
      <c r="O185" s="11">
        <v>2909.3936910000002</v>
      </c>
      <c r="P185" s="11">
        <v>3451.9689389999999</v>
      </c>
      <c r="Q185" s="11">
        <v>3573.433</v>
      </c>
      <c r="R185" s="11">
        <v>3906.3042</v>
      </c>
      <c r="S185" s="11">
        <v>4136.9796999999999</v>
      </c>
      <c r="T185" s="11">
        <v>5173.2812999999996</v>
      </c>
      <c r="U185" s="11">
        <v>2944.9872999999998</v>
      </c>
      <c r="V185" s="11">
        <v>3924.9312</v>
      </c>
      <c r="W185" s="11">
        <v>5817.3059999999996</v>
      </c>
      <c r="X185" s="11">
        <v>3912.0493999999999</v>
      </c>
      <c r="Y185" s="11">
        <v>3835.1030000000001</v>
      </c>
      <c r="Z185" s="11">
        <v>3740.8319999999999</v>
      </c>
      <c r="AA185" s="11">
        <v>3333.1936919999998</v>
      </c>
      <c r="AB185" s="11">
        <v>2666.4846029999999</v>
      </c>
      <c r="AC185" s="11">
        <v>2736.3067289999999</v>
      </c>
      <c r="AD185" s="11">
        <v>2774.4390400000002</v>
      </c>
      <c r="AE185" s="11">
        <v>2349.541095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>
        <v>2.179608</v>
      </c>
      <c r="AC186" s="14">
        <v>3.1002480000000001</v>
      </c>
      <c r="AD186" s="14">
        <v>2.7211080000000001</v>
      </c>
      <c r="AE186" s="14">
        <v>7.8102</v>
      </c>
    </row>
    <row r="187" spans="1:31" ht="13.5" customHeight="1" x14ac:dyDescent="0.15">
      <c r="A187" s="1"/>
      <c r="B187" s="16" t="s">
        <v>211</v>
      </c>
      <c r="C187" s="10">
        <v>129.25072904709199</v>
      </c>
      <c r="D187" s="11">
        <v>138.46115479382388</v>
      </c>
      <c r="E187" s="11">
        <v>163.37941082603402</v>
      </c>
      <c r="F187" s="11">
        <v>126.049973905822</v>
      </c>
      <c r="G187" s="11">
        <v>145.324008365108</v>
      </c>
      <c r="H187" s="11">
        <v>127.75386628734199</v>
      </c>
      <c r="I187" s="11">
        <v>128.129372421054</v>
      </c>
      <c r="J187" s="11">
        <v>105.629151584132</v>
      </c>
      <c r="K187" s="11">
        <v>102.756818878122</v>
      </c>
      <c r="L187" s="11">
        <v>85.027989000000005</v>
      </c>
      <c r="M187" s="11">
        <v>94.923603</v>
      </c>
      <c r="N187" s="11">
        <v>91.669162999999998</v>
      </c>
      <c r="O187" s="11">
        <v>92.388935000000004</v>
      </c>
      <c r="P187" s="11">
        <v>123.23925800000001</v>
      </c>
      <c r="Q187" s="11">
        <v>126.6635</v>
      </c>
      <c r="R187" s="11">
        <v>149.5898</v>
      </c>
      <c r="S187" s="11">
        <v>169.1035</v>
      </c>
      <c r="T187" s="11">
        <v>171.35040000000001</v>
      </c>
      <c r="U187" s="11">
        <v>149.20490000000001</v>
      </c>
      <c r="V187" s="11">
        <v>180.7756</v>
      </c>
      <c r="W187" s="11">
        <v>348.50490000000002</v>
      </c>
      <c r="X187" s="11">
        <v>276.18880000000001</v>
      </c>
      <c r="Y187" s="11">
        <v>262.77609999999999</v>
      </c>
      <c r="Z187" s="11">
        <v>268.16750000000002</v>
      </c>
      <c r="AA187" s="11">
        <v>183.01635300000001</v>
      </c>
      <c r="AB187" s="11">
        <v>143.019586</v>
      </c>
      <c r="AC187" s="11">
        <v>114.251009</v>
      </c>
      <c r="AD187" s="11">
        <v>148.182975</v>
      </c>
      <c r="AE187" s="11">
        <v>143.82411500000001</v>
      </c>
    </row>
    <row r="188" spans="1:31" ht="13.5" customHeight="1" x14ac:dyDescent="0.15">
      <c r="A188" s="1"/>
      <c r="B188" s="16" t="s">
        <v>212</v>
      </c>
      <c r="C188" s="13">
        <v>36.443780263906326</v>
      </c>
      <c r="D188" s="14">
        <v>13.523830354817996</v>
      </c>
      <c r="E188" s="14">
        <v>7.1821587514745504</v>
      </c>
      <c r="F188" s="14">
        <v>11.239709293633201</v>
      </c>
      <c r="G188" s="14">
        <v>18.5725512538943</v>
      </c>
      <c r="H188" s="14">
        <v>31.107584376496302</v>
      </c>
      <c r="I188" s="14">
        <v>21.189880139762799</v>
      </c>
      <c r="J188" s="14">
        <v>31.075176506073003</v>
      </c>
      <c r="K188" s="14">
        <v>31.5716170083391</v>
      </c>
      <c r="L188" s="14">
        <v>30.790189000000002</v>
      </c>
      <c r="M188" s="14">
        <v>48.726399999999998</v>
      </c>
      <c r="N188" s="14">
        <v>39.063180000000003</v>
      </c>
      <c r="O188" s="14">
        <v>62.394356999999999</v>
      </c>
      <c r="P188" s="14">
        <v>50.011512000000003</v>
      </c>
      <c r="Q188" s="14">
        <v>177.7533</v>
      </c>
      <c r="R188" s="14">
        <v>269.06979999999999</v>
      </c>
      <c r="S188" s="14">
        <v>67.479100000000003</v>
      </c>
      <c r="T188" s="14">
        <v>81.528099999999995</v>
      </c>
      <c r="U188" s="14">
        <v>30.346599999999999</v>
      </c>
      <c r="V188" s="14">
        <v>30.143899999999999</v>
      </c>
      <c r="W188" s="14">
        <v>162.05029999999999</v>
      </c>
      <c r="X188" s="14">
        <v>446.72789999999998</v>
      </c>
      <c r="Y188" s="14">
        <v>141.55500000000001</v>
      </c>
      <c r="Z188" s="14">
        <v>235.00409999999999</v>
      </c>
      <c r="AA188" s="14">
        <v>53.663980000000002</v>
      </c>
      <c r="AB188" s="14">
        <v>166.58327299999999</v>
      </c>
      <c r="AC188" s="14">
        <v>48.216475000000003</v>
      </c>
      <c r="AD188" s="14">
        <v>73.14631</v>
      </c>
      <c r="AE188" s="14">
        <v>27.749965</v>
      </c>
    </row>
    <row r="189" spans="1:31" ht="13.5" customHeight="1" x14ac:dyDescent="0.15">
      <c r="A189" s="1"/>
      <c r="B189" s="16" t="s">
        <v>213</v>
      </c>
      <c r="C189" s="10">
        <v>63.192899674462303</v>
      </c>
      <c r="D189" s="11">
        <v>46.831852320568025</v>
      </c>
      <c r="E189" s="11">
        <v>45.486383390259519</v>
      </c>
      <c r="F189" s="11">
        <v>62.836265494344929</v>
      </c>
      <c r="G189" s="11">
        <v>77.945732526441361</v>
      </c>
      <c r="H189" s="11">
        <v>79.332179173592436</v>
      </c>
      <c r="I189" s="11">
        <v>85.491247939169867</v>
      </c>
      <c r="J189" s="11">
        <v>75.657600818674254</v>
      </c>
      <c r="K189" s="11">
        <v>60.136486841499099</v>
      </c>
      <c r="L189" s="11">
        <v>56.877723000000003</v>
      </c>
      <c r="M189" s="11">
        <v>50.132449999999999</v>
      </c>
      <c r="N189" s="11">
        <v>50.616925999999999</v>
      </c>
      <c r="O189" s="11">
        <v>60.252496999999998</v>
      </c>
      <c r="P189" s="11">
        <v>66.693307000000004</v>
      </c>
      <c r="Q189" s="11">
        <v>67.115899999999996</v>
      </c>
      <c r="R189" s="11">
        <v>71.673100000000005</v>
      </c>
      <c r="S189" s="11">
        <v>92.853200000000001</v>
      </c>
      <c r="T189" s="11">
        <v>91.428799999999995</v>
      </c>
      <c r="U189" s="11">
        <v>77.045699999999997</v>
      </c>
      <c r="V189" s="11">
        <v>87.453900000000004</v>
      </c>
      <c r="W189" s="11">
        <v>100.1234</v>
      </c>
      <c r="X189" s="11">
        <v>99.792199999999994</v>
      </c>
      <c r="Y189" s="11">
        <v>75.436099999999996</v>
      </c>
      <c r="Z189" s="11">
        <v>73.884500000000003</v>
      </c>
      <c r="AA189" s="11">
        <v>71.871915999999999</v>
      </c>
      <c r="AB189" s="11">
        <v>63.482613000000001</v>
      </c>
      <c r="AC189" s="11">
        <v>56.838692999999999</v>
      </c>
      <c r="AD189" s="11">
        <v>53.144568</v>
      </c>
      <c r="AE189" s="11">
        <v>49.499471</v>
      </c>
    </row>
    <row r="190" spans="1:31" ht="13.5" customHeight="1" x14ac:dyDescent="0.15">
      <c r="A190" s="1"/>
      <c r="B190" s="16" t="s">
        <v>214</v>
      </c>
      <c r="C190" s="13">
        <v>111.41509325654799</v>
      </c>
      <c r="D190" s="14">
        <v>114.73245813064304</v>
      </c>
      <c r="E190" s="14">
        <v>110.45574196080901</v>
      </c>
      <c r="F190" s="14">
        <v>68.207223202175484</v>
      </c>
      <c r="G190" s="14">
        <v>78.693285567925969</v>
      </c>
      <c r="H190" s="14">
        <v>80.671088827009186</v>
      </c>
      <c r="I190" s="14">
        <v>78.665353997755346</v>
      </c>
      <c r="J190" s="14">
        <v>65.075947925067808</v>
      </c>
      <c r="K190" s="14">
        <v>38.881610697520401</v>
      </c>
      <c r="L190" s="14">
        <v>42.438710999999998</v>
      </c>
      <c r="M190" s="14">
        <v>34.285784</v>
      </c>
      <c r="N190" s="14">
        <v>28.558491</v>
      </c>
      <c r="O190" s="14">
        <v>35.153930000000003</v>
      </c>
      <c r="P190" s="14">
        <v>42.607714000000001</v>
      </c>
      <c r="Q190" s="14">
        <v>54.192900000000002</v>
      </c>
      <c r="R190" s="14">
        <v>64.066500000000005</v>
      </c>
      <c r="S190" s="14">
        <v>71.028499999999994</v>
      </c>
      <c r="T190" s="14">
        <v>81.085499999999996</v>
      </c>
      <c r="U190" s="14">
        <v>64.258600000000001</v>
      </c>
      <c r="V190" s="14">
        <v>69.136099999999999</v>
      </c>
      <c r="W190" s="14">
        <v>109.80410000000001</v>
      </c>
      <c r="X190" s="14">
        <v>140.9375</v>
      </c>
      <c r="Y190" s="14">
        <v>137.02709999999999</v>
      </c>
      <c r="Z190" s="14">
        <v>106.09910000000001</v>
      </c>
      <c r="AA190" s="14">
        <v>98.483328999999998</v>
      </c>
      <c r="AB190" s="14">
        <v>61.962426000000001</v>
      </c>
      <c r="AC190" s="14">
        <v>77.227900000000005</v>
      </c>
      <c r="AD190" s="14">
        <v>102.27127</v>
      </c>
      <c r="AE190" s="14">
        <v>84.328216999999995</v>
      </c>
    </row>
    <row r="191" spans="1:31" ht="13.5" customHeight="1" x14ac:dyDescent="0.15">
      <c r="A191" s="1"/>
      <c r="B191" s="16" t="s">
        <v>215</v>
      </c>
      <c r="C191" s="10">
        <v>236.90677976057898</v>
      </c>
      <c r="D191" s="11">
        <v>180.77197508919701</v>
      </c>
      <c r="E191" s="11">
        <v>125.92242997295199</v>
      </c>
      <c r="F191" s="11">
        <v>160.396748716769</v>
      </c>
      <c r="G191" s="11">
        <v>139.91839393795001</v>
      </c>
      <c r="H191" s="11">
        <v>161.751297076752</v>
      </c>
      <c r="I191" s="11">
        <v>158.13839495952499</v>
      </c>
      <c r="J191" s="11">
        <v>128.557748718553</v>
      </c>
      <c r="K191" s="11">
        <v>119.556649481489</v>
      </c>
      <c r="L191" s="11">
        <v>65.259694999999994</v>
      </c>
      <c r="M191" s="11">
        <v>52.033749</v>
      </c>
      <c r="N191" s="11">
        <v>50.962913999999998</v>
      </c>
      <c r="O191" s="11">
        <v>48.047210999999997</v>
      </c>
      <c r="P191" s="11">
        <v>47.817827000000001</v>
      </c>
      <c r="Q191" s="11">
        <v>39.961199999999998</v>
      </c>
      <c r="R191" s="11">
        <v>35.641599999999997</v>
      </c>
      <c r="S191" s="11">
        <v>43.910400000000003</v>
      </c>
      <c r="T191" s="11">
        <v>35.950499999999998</v>
      </c>
      <c r="U191" s="11">
        <v>29.612300000000001</v>
      </c>
      <c r="V191" s="11">
        <v>45.640099999999997</v>
      </c>
      <c r="W191" s="11">
        <v>89.310599999999994</v>
      </c>
      <c r="X191" s="11">
        <v>95.265900000000002</v>
      </c>
      <c r="Y191" s="11">
        <v>79.962599999999995</v>
      </c>
      <c r="Z191" s="11">
        <v>66.596699999999998</v>
      </c>
      <c r="AA191" s="11">
        <v>59.172305999999999</v>
      </c>
      <c r="AB191" s="11">
        <v>36.641482000000003</v>
      </c>
      <c r="AC191" s="11">
        <v>38.096080999999998</v>
      </c>
      <c r="AD191" s="11">
        <v>60.479056999999997</v>
      </c>
      <c r="AE191" s="11">
        <v>49.967139000000003</v>
      </c>
    </row>
    <row r="192" spans="1:31" ht="13.5" customHeight="1" x14ac:dyDescent="0.15">
      <c r="A192" s="1"/>
      <c r="B192" s="16" t="s">
        <v>216</v>
      </c>
      <c r="C192" s="13">
        <v>12.5999070689739</v>
      </c>
      <c r="D192" s="14">
        <v>13.019168326254301</v>
      </c>
      <c r="E192" s="14">
        <v>9.8438975145286687</v>
      </c>
      <c r="F192" s="14">
        <v>15.853557543180001</v>
      </c>
      <c r="G192" s="14">
        <v>14.448425528955706</v>
      </c>
      <c r="H192" s="14">
        <v>12.068102278932599</v>
      </c>
      <c r="I192" s="14">
        <v>14.5679955032923</v>
      </c>
      <c r="J192" s="14">
        <v>11.610156316809499</v>
      </c>
      <c r="K192" s="14">
        <v>14.475234191347093</v>
      </c>
      <c r="L192" s="14">
        <v>14.941618</v>
      </c>
      <c r="M192" s="14">
        <v>13.642097</v>
      </c>
      <c r="N192" s="14">
        <v>18.651971</v>
      </c>
      <c r="O192" s="14">
        <v>10.122842</v>
      </c>
      <c r="P192" s="14">
        <v>14.405707</v>
      </c>
      <c r="Q192" s="14">
        <v>30.0822</v>
      </c>
      <c r="R192" s="14">
        <v>16.1355</v>
      </c>
      <c r="S192" s="14">
        <v>20.1981</v>
      </c>
      <c r="T192" s="14">
        <v>19.0197</v>
      </c>
      <c r="U192" s="14">
        <v>16.071999999999999</v>
      </c>
      <c r="V192" s="14">
        <v>26.957999999999998</v>
      </c>
      <c r="W192" s="14">
        <v>25.649899999999999</v>
      </c>
      <c r="X192" s="14">
        <v>22.186399999999999</v>
      </c>
      <c r="Y192" s="14">
        <v>24.1282</v>
      </c>
      <c r="Z192" s="14">
        <v>20.4053</v>
      </c>
      <c r="AA192" s="14">
        <v>32.024042000000001</v>
      </c>
      <c r="AB192" s="14">
        <v>23.027228999999998</v>
      </c>
      <c r="AC192" s="14">
        <v>20.718204</v>
      </c>
      <c r="AD192" s="14">
        <v>22.647577999999999</v>
      </c>
      <c r="AE192" s="14">
        <v>22.855516999999999</v>
      </c>
    </row>
    <row r="193" spans="1:31" ht="13.5" customHeight="1" x14ac:dyDescent="0.15">
      <c r="A193" s="1"/>
      <c r="B193" s="15" t="s">
        <v>217</v>
      </c>
      <c r="C193" s="10">
        <v>2941.9061534931493</v>
      </c>
      <c r="D193" s="11">
        <v>3015.1993031643842</v>
      </c>
      <c r="E193" s="11">
        <v>3262.5617382451578</v>
      </c>
      <c r="F193" s="11">
        <v>3932.4224340349811</v>
      </c>
      <c r="G193" s="11">
        <v>4372.8121888061505</v>
      </c>
      <c r="H193" s="11">
        <v>4650.1673765845735</v>
      </c>
      <c r="I193" s="11">
        <v>5898.2645396330545</v>
      </c>
      <c r="J193" s="11">
        <v>5886.380927215715</v>
      </c>
      <c r="K193" s="11">
        <v>5127.8307407773855</v>
      </c>
      <c r="L193" s="11">
        <v>5018.7542350000003</v>
      </c>
      <c r="M193" s="11">
        <v>4602.5623299999997</v>
      </c>
      <c r="N193" s="11">
        <v>4651.0669630000002</v>
      </c>
      <c r="O193" s="11">
        <v>4742.779415</v>
      </c>
      <c r="P193" s="11">
        <v>5179.4696299999996</v>
      </c>
      <c r="Q193" s="11">
        <v>5405.9194420000003</v>
      </c>
      <c r="R193" s="11">
        <v>6463.2770810000002</v>
      </c>
      <c r="S193" s="11">
        <v>7236.6868020000002</v>
      </c>
      <c r="T193" s="11">
        <v>8450.571473</v>
      </c>
      <c r="U193" s="11">
        <v>7012.7340700000004</v>
      </c>
      <c r="V193" s="11">
        <v>8577.200288</v>
      </c>
      <c r="W193" s="11">
        <v>9911.0597140000009</v>
      </c>
      <c r="X193" s="11">
        <v>10544.756109</v>
      </c>
      <c r="Y193" s="11">
        <v>10934.351210999999</v>
      </c>
      <c r="Z193" s="11">
        <v>9539.0382719999998</v>
      </c>
      <c r="AA193" s="11">
        <v>9551.9051380000001</v>
      </c>
      <c r="AB193" s="11">
        <v>69382.309641</v>
      </c>
      <c r="AC193" s="11">
        <v>67315.612192999994</v>
      </c>
      <c r="AD193" s="11">
        <v>74402.412289</v>
      </c>
      <c r="AE193" s="11">
        <v>81746.544575000007</v>
      </c>
    </row>
    <row r="194" spans="1:31" ht="13.5" customHeight="1" x14ac:dyDescent="0.15">
      <c r="A194" s="1"/>
      <c r="B194" s="16" t="s">
        <v>218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>
        <v>2.549547</v>
      </c>
      <c r="O194" s="14">
        <v>1.1430020000000001</v>
      </c>
      <c r="P194" s="14">
        <v>5.211462</v>
      </c>
      <c r="Q194" s="14">
        <v>2.1095999999999999</v>
      </c>
      <c r="R194" s="14">
        <v>2.1496</v>
      </c>
      <c r="S194" s="14">
        <v>3.9258000000000002</v>
      </c>
      <c r="T194" s="14">
        <v>1.7905</v>
      </c>
      <c r="U194" s="14">
        <v>0.87570000000000003</v>
      </c>
      <c r="V194" s="14">
        <v>0.82330000000000003</v>
      </c>
      <c r="W194" s="14">
        <v>0.89200000000000002</v>
      </c>
      <c r="X194" s="14">
        <v>0.78959999999999997</v>
      </c>
      <c r="Y194" s="14">
        <v>2.4802</v>
      </c>
      <c r="Z194" s="14">
        <v>8.0395000000000003</v>
      </c>
      <c r="AA194" s="14">
        <v>1.253668</v>
      </c>
      <c r="AB194" s="14">
        <v>2.5408590000000002</v>
      </c>
      <c r="AC194" s="14">
        <v>0.71905200000000002</v>
      </c>
      <c r="AD194" s="14">
        <v>1.2963359999999999</v>
      </c>
      <c r="AE194" s="14">
        <v>1.235484</v>
      </c>
    </row>
    <row r="195" spans="1:31" ht="13.5" customHeight="1" x14ac:dyDescent="0.15">
      <c r="A195" s="1"/>
      <c r="B195" s="16" t="s">
        <v>219</v>
      </c>
      <c r="C195" s="10">
        <v>34.537940309932097</v>
      </c>
      <c r="D195" s="11">
        <v>28.952456980961198</v>
      </c>
      <c r="E195" s="11">
        <v>26.541425147752815</v>
      </c>
      <c r="F195" s="11">
        <v>37.207184718614592</v>
      </c>
      <c r="G195" s="11">
        <v>36.67003757943457</v>
      </c>
      <c r="H195" s="11">
        <v>57.466219014596312</v>
      </c>
      <c r="I195" s="11">
        <v>70.556067380586299</v>
      </c>
      <c r="J195" s="11">
        <v>50.592869346942095</v>
      </c>
      <c r="K195" s="11">
        <v>52.736298958723999</v>
      </c>
      <c r="L195" s="11">
        <v>37.916291000000001</v>
      </c>
      <c r="M195" s="11">
        <v>24.959645999999999</v>
      </c>
      <c r="N195" s="11">
        <v>27.228145999999999</v>
      </c>
      <c r="O195" s="11">
        <v>29.017685</v>
      </c>
      <c r="P195" s="11">
        <v>20.942433999999999</v>
      </c>
      <c r="Q195" s="11">
        <v>22.0383</v>
      </c>
      <c r="R195" s="11">
        <v>54.7029</v>
      </c>
      <c r="S195" s="11">
        <v>44.995100000000001</v>
      </c>
      <c r="T195" s="11">
        <v>22.2576</v>
      </c>
      <c r="U195" s="11">
        <v>37.955100000000002</v>
      </c>
      <c r="V195" s="11">
        <v>16.265799999999999</v>
      </c>
      <c r="W195" s="11">
        <v>21.2804</v>
      </c>
      <c r="X195" s="11">
        <v>13.483499999999999</v>
      </c>
      <c r="Y195" s="11">
        <v>20.1539</v>
      </c>
      <c r="Z195" s="11">
        <v>23.188400000000001</v>
      </c>
      <c r="AA195" s="11">
        <v>38.873578000000002</v>
      </c>
      <c r="AB195" s="11">
        <v>21.604241999999999</v>
      </c>
      <c r="AC195" s="11">
        <v>21.570720999999999</v>
      </c>
      <c r="AD195" s="11">
        <v>23.538046999999999</v>
      </c>
      <c r="AE195" s="11">
        <v>18.443325000000002</v>
      </c>
    </row>
    <row r="196" spans="1:31" ht="13.5" customHeight="1" x14ac:dyDescent="0.15">
      <c r="A196" s="1"/>
      <c r="B196" s="16" t="s">
        <v>220</v>
      </c>
      <c r="C196" s="13">
        <v>123.01609389893099</v>
      </c>
      <c r="D196" s="14">
        <v>207.28659122501389</v>
      </c>
      <c r="E196" s="14">
        <v>268.75610993719408</v>
      </c>
      <c r="F196" s="14">
        <v>347.83154354127902</v>
      </c>
      <c r="G196" s="14">
        <v>373.415715516131</v>
      </c>
      <c r="H196" s="14">
        <v>519.83894265468098</v>
      </c>
      <c r="I196" s="14">
        <v>797.61568640282917</v>
      </c>
      <c r="J196" s="14">
        <v>764.8626217959021</v>
      </c>
      <c r="K196" s="14">
        <v>477.39189235139526</v>
      </c>
      <c r="L196" s="14">
        <v>433.31812000000002</v>
      </c>
      <c r="M196" s="14">
        <v>382.70905599999998</v>
      </c>
      <c r="N196" s="14">
        <v>191.60875899999999</v>
      </c>
      <c r="O196" s="14">
        <v>222.112346</v>
      </c>
      <c r="P196" s="14">
        <v>327.70718299999999</v>
      </c>
      <c r="Q196" s="14">
        <v>305.06689999999998</v>
      </c>
      <c r="R196" s="14">
        <v>396.971</v>
      </c>
      <c r="S196" s="14">
        <v>452.17829999999998</v>
      </c>
      <c r="T196" s="14">
        <v>546.51729999999998</v>
      </c>
      <c r="U196" s="14">
        <v>367.4357</v>
      </c>
      <c r="V196" s="14">
        <v>507.38659999999999</v>
      </c>
      <c r="W196" s="14">
        <v>609.69259999999997</v>
      </c>
      <c r="X196" s="14">
        <v>556.61519999999996</v>
      </c>
      <c r="Y196" s="14">
        <v>529.875</v>
      </c>
      <c r="Z196" s="14">
        <v>487.4212</v>
      </c>
      <c r="AA196" s="14">
        <v>436.406116</v>
      </c>
      <c r="AB196" s="14">
        <v>405.73692</v>
      </c>
      <c r="AC196" s="14">
        <v>448.47021699999999</v>
      </c>
      <c r="AD196" s="14">
        <v>489.39310699999999</v>
      </c>
      <c r="AE196" s="14">
        <v>501.09362199999998</v>
      </c>
    </row>
    <row r="197" spans="1:31" ht="13.5" customHeight="1" x14ac:dyDescent="0.15">
      <c r="A197" s="1"/>
      <c r="B197" s="16" t="s">
        <v>221</v>
      </c>
      <c r="C197" s="10">
        <v>33.467121110053299</v>
      </c>
      <c r="D197" s="11">
        <v>41.741364208317805</v>
      </c>
      <c r="E197" s="11">
        <v>62.758353570833897</v>
      </c>
      <c r="F197" s="11">
        <v>73.661908850922018</v>
      </c>
      <c r="G197" s="11">
        <v>92.80603891592385</v>
      </c>
      <c r="H197" s="11">
        <v>80.274570346745676</v>
      </c>
      <c r="I197" s="11">
        <v>97.199472358047771</v>
      </c>
      <c r="J197" s="11">
        <v>92.815187060571574</v>
      </c>
      <c r="K197" s="11">
        <v>73.710558722174738</v>
      </c>
      <c r="L197" s="11">
        <v>41.809811000000003</v>
      </c>
      <c r="M197" s="11">
        <v>46.574156000000002</v>
      </c>
      <c r="N197" s="11">
        <v>41.801672000000003</v>
      </c>
      <c r="O197" s="11">
        <v>23.041620999999999</v>
      </c>
      <c r="P197" s="11">
        <v>20.305544999999999</v>
      </c>
      <c r="Q197" s="11">
        <v>40.935499999999998</v>
      </c>
      <c r="R197" s="11">
        <v>56.715200000000003</v>
      </c>
      <c r="S197" s="11">
        <v>48.592500000000001</v>
      </c>
      <c r="T197" s="11">
        <v>43.070900000000002</v>
      </c>
      <c r="U197" s="11">
        <v>58.763599999999997</v>
      </c>
      <c r="V197" s="11">
        <v>46.685499999999998</v>
      </c>
      <c r="W197" s="11">
        <v>60.186599999999999</v>
      </c>
      <c r="X197" s="11">
        <v>112.9811</v>
      </c>
      <c r="Y197" s="11">
        <v>64.702299999999994</v>
      </c>
      <c r="Z197" s="11">
        <v>28.956900000000001</v>
      </c>
      <c r="AA197" s="11">
        <v>30.608628</v>
      </c>
      <c r="AB197" s="11">
        <v>24.231660000000002</v>
      </c>
      <c r="AC197" s="11">
        <v>36.145605000000003</v>
      </c>
      <c r="AD197" s="11">
        <v>21.526651999999999</v>
      </c>
      <c r="AE197" s="11">
        <v>15.26878</v>
      </c>
    </row>
    <row r="198" spans="1:31" ht="13.5" customHeight="1" x14ac:dyDescent="0.15">
      <c r="A198" s="1"/>
      <c r="B198" s="16" t="s">
        <v>222</v>
      </c>
      <c r="C198" s="13">
        <v>34.642521405088701</v>
      </c>
      <c r="D198" s="14">
        <v>42.140473190122698</v>
      </c>
      <c r="E198" s="14">
        <v>63.558732855506427</v>
      </c>
      <c r="F198" s="14">
        <v>46.178802781739201</v>
      </c>
      <c r="G198" s="14">
        <v>48.261577468771684</v>
      </c>
      <c r="H198" s="14">
        <v>29.3585730576179</v>
      </c>
      <c r="I198" s="14">
        <v>31.4564458045718</v>
      </c>
      <c r="J198" s="14">
        <v>70.683748297766101</v>
      </c>
      <c r="K198" s="14">
        <v>50.921465972000895</v>
      </c>
      <c r="L198" s="14">
        <v>38.032077999999998</v>
      </c>
      <c r="M198" s="14">
        <v>21.813096000000002</v>
      </c>
      <c r="N198" s="14">
        <v>54.205041000000001</v>
      </c>
      <c r="O198" s="14">
        <v>44.780357000000002</v>
      </c>
      <c r="P198" s="14">
        <v>71.058092000000002</v>
      </c>
      <c r="Q198" s="14">
        <v>57.649099999999997</v>
      </c>
      <c r="R198" s="14">
        <v>107.9115</v>
      </c>
      <c r="S198" s="14">
        <v>37.015599999999999</v>
      </c>
      <c r="T198" s="14">
        <v>76.349599999999995</v>
      </c>
      <c r="U198" s="14">
        <v>28.1511</v>
      </c>
      <c r="V198" s="14">
        <v>49.548999999999999</v>
      </c>
      <c r="W198" s="14">
        <v>26.493500000000001</v>
      </c>
      <c r="X198" s="14">
        <v>58.597900000000003</v>
      </c>
      <c r="Y198" s="14">
        <v>23.896599999999999</v>
      </c>
      <c r="Z198" s="14">
        <v>31.931100000000001</v>
      </c>
      <c r="AA198" s="14">
        <v>43.758701000000002</v>
      </c>
      <c r="AB198" s="14">
        <v>33.167997999999997</v>
      </c>
      <c r="AC198" s="14">
        <v>37.746789</v>
      </c>
      <c r="AD198" s="14">
        <v>69.396949000000006</v>
      </c>
      <c r="AE198" s="14">
        <v>45.819842000000001</v>
      </c>
    </row>
    <row r="199" spans="1:31" ht="13.5" customHeight="1" x14ac:dyDescent="0.15">
      <c r="A199" s="1"/>
      <c r="B199" s="16" t="s">
        <v>223</v>
      </c>
      <c r="C199" s="10">
        <v>59.240277623170108</v>
      </c>
      <c r="D199" s="11">
        <v>36.82297932927019</v>
      </c>
      <c r="E199" s="11">
        <v>42.344660117737703</v>
      </c>
      <c r="F199" s="11">
        <v>47.617635666550797</v>
      </c>
      <c r="G199" s="11">
        <v>160.26233048843693</v>
      </c>
      <c r="H199" s="11">
        <v>55.528686486901471</v>
      </c>
      <c r="I199" s="11">
        <v>60.956321133439772</v>
      </c>
      <c r="J199" s="11">
        <v>70.422565108922782</v>
      </c>
      <c r="K199" s="11">
        <v>70.1032399134657</v>
      </c>
      <c r="L199" s="11">
        <v>77.112983999999997</v>
      </c>
      <c r="M199" s="11">
        <v>80.279916</v>
      </c>
      <c r="N199" s="11">
        <v>59.414067000000003</v>
      </c>
      <c r="O199" s="11">
        <v>85.986855000000006</v>
      </c>
      <c r="P199" s="11">
        <v>77.457365999999993</v>
      </c>
      <c r="Q199" s="11">
        <v>99.605999999999995</v>
      </c>
      <c r="R199" s="11">
        <v>86.067499999999995</v>
      </c>
      <c r="S199" s="11">
        <v>97.157799999999995</v>
      </c>
      <c r="T199" s="11">
        <v>69.563199999999995</v>
      </c>
      <c r="U199" s="11">
        <v>63.183100000000003</v>
      </c>
      <c r="V199" s="11">
        <v>61.534599999999998</v>
      </c>
      <c r="W199" s="11">
        <v>64.3887</v>
      </c>
      <c r="X199" s="11">
        <v>59.999899999999997</v>
      </c>
      <c r="Y199" s="11">
        <v>65.065700000000007</v>
      </c>
      <c r="Z199" s="11">
        <v>54.741999999999997</v>
      </c>
      <c r="AA199" s="11">
        <v>54.328977999999999</v>
      </c>
      <c r="AB199" s="11">
        <v>63.525790000000001</v>
      </c>
      <c r="AC199" s="11">
        <v>56.542701999999998</v>
      </c>
      <c r="AD199" s="11">
        <v>51.061444999999999</v>
      </c>
      <c r="AE199" s="11">
        <v>56.608283</v>
      </c>
    </row>
    <row r="200" spans="1:31" ht="13.5" customHeight="1" x14ac:dyDescent="0.15">
      <c r="A200" s="1"/>
      <c r="B200" s="16" t="s">
        <v>224</v>
      </c>
      <c r="C200" s="13">
        <v>26.732455977006399</v>
      </c>
      <c r="D200" s="14">
        <v>19.293097373104491</v>
      </c>
      <c r="E200" s="14">
        <v>24.966078736095994</v>
      </c>
      <c r="F200" s="14">
        <v>19.492439239145302</v>
      </c>
      <c r="G200" s="14">
        <v>22.5143383986013</v>
      </c>
      <c r="H200" s="14">
        <v>15.939459515358699</v>
      </c>
      <c r="I200" s="14">
        <v>22.207244603829398</v>
      </c>
      <c r="J200" s="14">
        <v>19.233857313959884</v>
      </c>
      <c r="K200" s="14">
        <v>18.867433385327001</v>
      </c>
      <c r="L200" s="14">
        <v>17.380592</v>
      </c>
      <c r="M200" s="14">
        <v>19.851313000000001</v>
      </c>
      <c r="N200" s="14">
        <v>20.677864</v>
      </c>
      <c r="O200" s="14">
        <v>28.305952999999999</v>
      </c>
      <c r="P200" s="14">
        <v>16.519403000000001</v>
      </c>
      <c r="Q200" s="14">
        <v>15.7448</v>
      </c>
      <c r="R200" s="14">
        <v>14.5905</v>
      </c>
      <c r="S200" s="14">
        <v>22.017800000000001</v>
      </c>
      <c r="T200" s="14">
        <v>24.499400000000001</v>
      </c>
      <c r="U200" s="14">
        <v>10.3147</v>
      </c>
      <c r="V200" s="14">
        <v>11.223599999999999</v>
      </c>
      <c r="W200" s="14">
        <v>14.389799999999999</v>
      </c>
      <c r="X200" s="14">
        <v>17.052099999999999</v>
      </c>
      <c r="Y200" s="14">
        <v>12.891</v>
      </c>
      <c r="Z200" s="14">
        <v>12.6759</v>
      </c>
      <c r="AA200" s="14">
        <v>10.357027</v>
      </c>
      <c r="AB200" s="14">
        <v>19.596323999999999</v>
      </c>
      <c r="AC200" s="14">
        <v>20.573784</v>
      </c>
      <c r="AD200" s="14">
        <v>9.4210919999999998</v>
      </c>
      <c r="AE200" s="14">
        <v>9.8441159999999996</v>
      </c>
    </row>
    <row r="201" spans="1:31" ht="13.5" customHeight="1" x14ac:dyDescent="0.15">
      <c r="A201" s="1"/>
      <c r="B201" s="16" t="s">
        <v>225</v>
      </c>
      <c r="C201" s="10">
        <v>28.715557465909001</v>
      </c>
      <c r="D201" s="11">
        <v>46.941203432429099</v>
      </c>
      <c r="E201" s="11">
        <v>35.101932526850405</v>
      </c>
      <c r="F201" s="11">
        <v>35.945211158133382</v>
      </c>
      <c r="G201" s="11">
        <v>27.443859096087799</v>
      </c>
      <c r="H201" s="11">
        <v>29.711941421356791</v>
      </c>
      <c r="I201" s="11">
        <v>91.058161812412024</v>
      </c>
      <c r="J201" s="11">
        <v>67.213674514571821</v>
      </c>
      <c r="K201" s="11">
        <v>296.00986580149191</v>
      </c>
      <c r="L201" s="11">
        <v>488.74398500000001</v>
      </c>
      <c r="M201" s="11">
        <v>49.057302999999997</v>
      </c>
      <c r="N201" s="11">
        <v>46.269086999999999</v>
      </c>
      <c r="O201" s="11">
        <v>68.677498999999997</v>
      </c>
      <c r="P201" s="11">
        <v>59.973666999999999</v>
      </c>
      <c r="Q201" s="11">
        <v>36.480899999999998</v>
      </c>
      <c r="R201" s="11">
        <v>35.566400000000002</v>
      </c>
      <c r="S201" s="11">
        <v>36.122700000000002</v>
      </c>
      <c r="T201" s="11">
        <v>366.85820000000001</v>
      </c>
      <c r="U201" s="11">
        <v>32.7012</v>
      </c>
      <c r="V201" s="11">
        <v>36.679299999999998</v>
      </c>
      <c r="W201" s="11">
        <v>27.936599999999999</v>
      </c>
      <c r="X201" s="11">
        <v>88.256</v>
      </c>
      <c r="Y201" s="11">
        <v>29.299900000000001</v>
      </c>
      <c r="Z201" s="11">
        <v>28.882400000000001</v>
      </c>
      <c r="AA201" s="11">
        <v>34.371428000000002</v>
      </c>
      <c r="AB201" s="11">
        <v>29.972494999999999</v>
      </c>
      <c r="AC201" s="11">
        <v>146.66636399999999</v>
      </c>
      <c r="AD201" s="11">
        <v>77.350523999999993</v>
      </c>
      <c r="AE201" s="11">
        <v>37.299570000000003</v>
      </c>
    </row>
    <row r="202" spans="1:31" ht="13.5" customHeight="1" x14ac:dyDescent="0.15">
      <c r="A202" s="1"/>
      <c r="B202" s="16" t="s">
        <v>226</v>
      </c>
      <c r="C202" s="13">
        <v>10.185000106196599</v>
      </c>
      <c r="D202" s="14">
        <v>28.776769208388803</v>
      </c>
      <c r="E202" s="14">
        <v>12.012268487768001</v>
      </c>
      <c r="F202" s="14">
        <v>15.645687611101899</v>
      </c>
      <c r="G202" s="14">
        <v>27.246302021863698</v>
      </c>
      <c r="H202" s="14">
        <v>17.564003153818202</v>
      </c>
      <c r="I202" s="14">
        <v>25.012463017176103</v>
      </c>
      <c r="J202" s="14">
        <v>25.407162314737899</v>
      </c>
      <c r="K202" s="14">
        <v>15.763889187498599</v>
      </c>
      <c r="L202" s="14">
        <v>11.561574</v>
      </c>
      <c r="M202" s="14">
        <v>14.698323</v>
      </c>
      <c r="N202" s="14">
        <v>16.169094000000001</v>
      </c>
      <c r="O202" s="14">
        <v>10.429634999999999</v>
      </c>
      <c r="P202" s="14">
        <v>9.0530969999999993</v>
      </c>
      <c r="Q202" s="14">
        <v>20.213100000000001</v>
      </c>
      <c r="R202" s="14">
        <v>11.191599999999999</v>
      </c>
      <c r="S202" s="14">
        <v>14.6836</v>
      </c>
      <c r="T202" s="14">
        <v>24.566299999999998</v>
      </c>
      <c r="U202" s="14">
        <v>23.2791</v>
      </c>
      <c r="V202" s="14">
        <v>23.3537</v>
      </c>
      <c r="W202" s="14">
        <v>28.516400000000001</v>
      </c>
      <c r="X202" s="14">
        <v>34.400300000000001</v>
      </c>
      <c r="Y202" s="14">
        <v>35.3949</v>
      </c>
      <c r="Z202" s="14">
        <v>30.362200000000001</v>
      </c>
      <c r="AA202" s="14">
        <v>35.964173000000002</v>
      </c>
      <c r="AB202" s="14">
        <v>23.613699</v>
      </c>
      <c r="AC202" s="14">
        <v>24.370387999999998</v>
      </c>
      <c r="AD202" s="14">
        <v>42.410904000000002</v>
      </c>
      <c r="AE202" s="14">
        <v>25.377222</v>
      </c>
    </row>
    <row r="203" spans="1:31" ht="13.5" customHeight="1" x14ac:dyDescent="0.15">
      <c r="A203" s="1"/>
      <c r="B203" s="16" t="s">
        <v>227</v>
      </c>
      <c r="C203" s="10">
        <v>596.41054441223696</v>
      </c>
      <c r="D203" s="11">
        <v>481.098176014204</v>
      </c>
      <c r="E203" s="11">
        <v>622.05143869580377</v>
      </c>
      <c r="F203" s="11">
        <v>806.82219090436581</v>
      </c>
      <c r="G203" s="11">
        <v>1067.0998636156901</v>
      </c>
      <c r="H203" s="11">
        <v>1323.0537147402599</v>
      </c>
      <c r="I203" s="11">
        <v>1686.5334636362491</v>
      </c>
      <c r="J203" s="11">
        <v>1505.4182382076899</v>
      </c>
      <c r="K203" s="11">
        <v>1200.02447072316</v>
      </c>
      <c r="L203" s="11">
        <v>1169.890091</v>
      </c>
      <c r="M203" s="11">
        <v>1171.4332019999999</v>
      </c>
      <c r="N203" s="11">
        <v>1331.3075200000001</v>
      </c>
      <c r="O203" s="11">
        <v>1355.719186</v>
      </c>
      <c r="P203" s="11">
        <v>1451.696512</v>
      </c>
      <c r="Q203" s="11">
        <v>1440.7012999999999</v>
      </c>
      <c r="R203" s="11">
        <v>1635.7226000000001</v>
      </c>
      <c r="S203" s="11">
        <v>2093.1383999999998</v>
      </c>
      <c r="T203" s="11">
        <v>2863.9398000000001</v>
      </c>
      <c r="U203" s="11">
        <v>2616.252</v>
      </c>
      <c r="V203" s="11">
        <v>3190.3503999999998</v>
      </c>
      <c r="W203" s="11">
        <v>3640.1313</v>
      </c>
      <c r="X203" s="11">
        <v>3860.2179000000001</v>
      </c>
      <c r="Y203" s="11">
        <v>3865.2071000000001</v>
      </c>
      <c r="Z203" s="11">
        <v>3708.6759000000002</v>
      </c>
      <c r="AA203" s="11">
        <v>3259.2012329999998</v>
      </c>
      <c r="AB203" s="11">
        <v>2550.112752</v>
      </c>
      <c r="AC203" s="11">
        <v>2320.6278739999998</v>
      </c>
      <c r="AD203" s="11">
        <v>2551.4471149999999</v>
      </c>
      <c r="AE203" s="11">
        <v>2464.1276499999999</v>
      </c>
    </row>
    <row r="204" spans="1:31" ht="13.5" customHeight="1" x14ac:dyDescent="0.15">
      <c r="A204" s="1"/>
      <c r="B204" s="16" t="s">
        <v>228</v>
      </c>
      <c r="C204" s="13">
        <v>187.72131555040912</v>
      </c>
      <c r="D204" s="14">
        <v>214.58560891405699</v>
      </c>
      <c r="E204" s="14">
        <v>212.63220214811</v>
      </c>
      <c r="F204" s="14">
        <v>238.19807466792398</v>
      </c>
      <c r="G204" s="14">
        <v>269.52579052984203</v>
      </c>
      <c r="H204" s="14">
        <v>259.06973683792501</v>
      </c>
      <c r="I204" s="14">
        <v>344.80052189283799</v>
      </c>
      <c r="J204" s="14">
        <v>284.04448445303098</v>
      </c>
      <c r="K204" s="14">
        <v>183.461577274669</v>
      </c>
      <c r="L204" s="14">
        <v>174.124843</v>
      </c>
      <c r="M204" s="14">
        <v>188.65094300000001</v>
      </c>
      <c r="N204" s="14">
        <v>174.746161</v>
      </c>
      <c r="O204" s="14">
        <v>200.09087500000001</v>
      </c>
      <c r="P204" s="14">
        <v>248.53133600000001</v>
      </c>
      <c r="Q204" s="14">
        <v>274.46910000000003</v>
      </c>
      <c r="R204" s="14">
        <v>343.94220000000001</v>
      </c>
      <c r="S204" s="14">
        <v>355.56509999999997</v>
      </c>
      <c r="T204" s="14">
        <v>453.43740000000003</v>
      </c>
      <c r="U204" s="14">
        <v>744.09180000000003</v>
      </c>
      <c r="V204" s="14">
        <v>885.55269999999996</v>
      </c>
      <c r="W204" s="14">
        <v>1175.4485999999999</v>
      </c>
      <c r="X204" s="14">
        <v>982.05719999999997</v>
      </c>
      <c r="Y204" s="14">
        <v>1655.0616</v>
      </c>
      <c r="Z204" s="14">
        <v>763.35320000000002</v>
      </c>
      <c r="AA204" s="14">
        <v>677.71622100000002</v>
      </c>
      <c r="AB204" s="14">
        <v>609.15153099999998</v>
      </c>
      <c r="AC204" s="14">
        <v>772.58835899999997</v>
      </c>
      <c r="AD204" s="14">
        <v>778.07494399999996</v>
      </c>
      <c r="AE204" s="14">
        <v>889.39797699999997</v>
      </c>
    </row>
    <row r="205" spans="1:31" ht="13.5" customHeight="1" x14ac:dyDescent="0.15">
      <c r="A205" s="1"/>
      <c r="B205" s="16" t="s">
        <v>229</v>
      </c>
      <c r="C205" s="10">
        <v>99.974953785670024</v>
      </c>
      <c r="D205" s="11">
        <v>133.12081670112499</v>
      </c>
      <c r="E205" s="11">
        <v>156.523494164439</v>
      </c>
      <c r="F205" s="11">
        <v>356.48592624595898</v>
      </c>
      <c r="G205" s="11">
        <v>230.15361680125702</v>
      </c>
      <c r="H205" s="11">
        <v>283.14880328407298</v>
      </c>
      <c r="I205" s="11">
        <v>278.96680630214399</v>
      </c>
      <c r="J205" s="11">
        <v>292.44462182021999</v>
      </c>
      <c r="K205" s="11">
        <v>173.342308107175</v>
      </c>
      <c r="L205" s="11">
        <v>154.22699700000001</v>
      </c>
      <c r="M205" s="11">
        <v>150.99806799999999</v>
      </c>
      <c r="N205" s="11">
        <v>126.306629</v>
      </c>
      <c r="O205" s="11">
        <v>173.57805300000001</v>
      </c>
      <c r="P205" s="11">
        <v>213.98168799999999</v>
      </c>
      <c r="Q205" s="11">
        <v>213.60319999999999</v>
      </c>
      <c r="R205" s="11">
        <v>246.00559999999999</v>
      </c>
      <c r="S205" s="11">
        <v>272.99220000000003</v>
      </c>
      <c r="T205" s="11">
        <v>278.62490000000003</v>
      </c>
      <c r="U205" s="11">
        <v>256.90170000000001</v>
      </c>
      <c r="V205" s="11">
        <v>332.56400000000002</v>
      </c>
      <c r="W205" s="11">
        <v>463.70260000000002</v>
      </c>
      <c r="X205" s="11">
        <v>469.37090000000001</v>
      </c>
      <c r="Y205" s="11">
        <v>495.76130000000001</v>
      </c>
      <c r="Z205" s="11">
        <v>528.35950000000003</v>
      </c>
      <c r="AA205" s="11">
        <v>539.23869000000002</v>
      </c>
      <c r="AB205" s="11">
        <v>356.07082600000001</v>
      </c>
      <c r="AC205" s="11">
        <v>588.12601199999995</v>
      </c>
      <c r="AD205" s="11">
        <v>529.19708000000003</v>
      </c>
      <c r="AE205" s="11">
        <v>689.87388199999998</v>
      </c>
    </row>
    <row r="206" spans="1:31" ht="13.5" customHeight="1" x14ac:dyDescent="0.15">
      <c r="A206" s="1"/>
      <c r="B206" s="16" t="s">
        <v>230</v>
      </c>
      <c r="C206" s="13">
        <v>19.8721648139671</v>
      </c>
      <c r="D206" s="14">
        <v>50.103372921472307</v>
      </c>
      <c r="E206" s="14">
        <v>27.683096758195102</v>
      </c>
      <c r="F206" s="14">
        <v>32.136115301438991</v>
      </c>
      <c r="G206" s="14">
        <v>36.640508959738611</v>
      </c>
      <c r="H206" s="14">
        <v>56.500912638263003</v>
      </c>
      <c r="I206" s="14">
        <v>63.666640278749391</v>
      </c>
      <c r="J206" s="14">
        <v>63.459855962717299</v>
      </c>
      <c r="K206" s="14">
        <v>60.7324895629446</v>
      </c>
      <c r="L206" s="14">
        <v>51.210473</v>
      </c>
      <c r="M206" s="14">
        <v>61.841307999999998</v>
      </c>
      <c r="N206" s="14">
        <v>76.395525000000006</v>
      </c>
      <c r="O206" s="14">
        <v>65.906566999999995</v>
      </c>
      <c r="P206" s="14">
        <v>70.707767000000004</v>
      </c>
      <c r="Q206" s="14">
        <v>72.355400000000003</v>
      </c>
      <c r="R206" s="14">
        <v>62.156500000000001</v>
      </c>
      <c r="S206" s="14">
        <v>92.073700000000002</v>
      </c>
      <c r="T206" s="14">
        <v>89.089399999999998</v>
      </c>
      <c r="U206" s="14">
        <v>38.736499999999999</v>
      </c>
      <c r="V206" s="14">
        <v>54.3748</v>
      </c>
      <c r="W206" s="14">
        <v>75.286000000000001</v>
      </c>
      <c r="X206" s="14">
        <v>75.395399999999995</v>
      </c>
      <c r="Y206" s="14">
        <v>76.688800000000001</v>
      </c>
      <c r="Z206" s="14">
        <v>79.605000000000004</v>
      </c>
      <c r="AA206" s="14">
        <v>114.58365999999999</v>
      </c>
      <c r="AB206" s="14">
        <v>90.494367999999994</v>
      </c>
      <c r="AC206" s="14">
        <v>88.757626000000002</v>
      </c>
      <c r="AD206" s="14">
        <v>87.909655000000001</v>
      </c>
      <c r="AE206" s="14">
        <v>73.35548</v>
      </c>
    </row>
    <row r="207" spans="1:31" ht="13.5" customHeight="1" x14ac:dyDescent="0.15">
      <c r="A207" s="1"/>
      <c r="B207" s="16" t="s">
        <v>231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>
        <v>18.454571999999999</v>
      </c>
      <c r="AC207" s="11">
        <v>16.090596000000001</v>
      </c>
      <c r="AD207" s="11">
        <v>17.838768000000002</v>
      </c>
      <c r="AE207" s="11">
        <v>12.610068</v>
      </c>
    </row>
    <row r="208" spans="1:31" ht="13.5" customHeight="1" x14ac:dyDescent="0.15">
      <c r="A208" s="1"/>
      <c r="B208" s="16" t="s">
        <v>232</v>
      </c>
      <c r="C208" s="13">
        <v>31.6099261818919</v>
      </c>
      <c r="D208" s="14">
        <v>15.0279424669476</v>
      </c>
      <c r="E208" s="14">
        <v>15.310667263114802</v>
      </c>
      <c r="F208" s="14">
        <v>12.367511622010701</v>
      </c>
      <c r="G208" s="14">
        <v>14.5890272675673</v>
      </c>
      <c r="H208" s="14">
        <v>15.8356473484638</v>
      </c>
      <c r="I208" s="14">
        <v>19.108590414517202</v>
      </c>
      <c r="J208" s="14">
        <v>18.001431008079102</v>
      </c>
      <c r="K208" s="14">
        <v>21.152704123510699</v>
      </c>
      <c r="L208" s="14">
        <v>13.921099</v>
      </c>
      <c r="M208" s="14">
        <v>14.485239</v>
      </c>
      <c r="N208" s="14">
        <v>13.862588000000001</v>
      </c>
      <c r="O208" s="14">
        <v>10.321199999999999</v>
      </c>
      <c r="P208" s="14">
        <v>14.669282000000001</v>
      </c>
      <c r="Q208" s="14">
        <v>10.548</v>
      </c>
      <c r="R208" s="14">
        <v>10.532400000000001</v>
      </c>
      <c r="S208" s="14">
        <v>10.5504</v>
      </c>
      <c r="T208" s="14">
        <v>9.2975999999999992</v>
      </c>
      <c r="U208" s="14">
        <v>12.334099999999999</v>
      </c>
      <c r="V208" s="14">
        <v>8.8762000000000008</v>
      </c>
      <c r="W208" s="14">
        <v>9.0861999999999998</v>
      </c>
      <c r="X208" s="14">
        <v>8.4955999999999996</v>
      </c>
      <c r="Y208" s="14">
        <v>8.5876000000000001</v>
      </c>
      <c r="Z208" s="14">
        <v>8.1140000000000008</v>
      </c>
      <c r="AA208" s="14">
        <v>9.0742499999999993</v>
      </c>
      <c r="AB208" s="14">
        <v>11.841758</v>
      </c>
      <c r="AC208" s="14">
        <v>10.680096000000001</v>
      </c>
      <c r="AD208" s="14">
        <v>13.50306</v>
      </c>
      <c r="AE208" s="14">
        <v>13.510668000000001</v>
      </c>
    </row>
    <row r="209" spans="1:31" ht="13.5" customHeight="1" x14ac:dyDescent="0.15">
      <c r="A209" s="1"/>
      <c r="B209" s="16" t="s">
        <v>233</v>
      </c>
      <c r="C209" s="10">
        <v>23.7385361456755</v>
      </c>
      <c r="D209" s="11">
        <v>29.228618114205201</v>
      </c>
      <c r="E209" s="11">
        <v>36.582235430375675</v>
      </c>
      <c r="F209" s="11">
        <v>37.931493519264293</v>
      </c>
      <c r="G209" s="11">
        <v>44.018928742022794</v>
      </c>
      <c r="H209" s="11">
        <v>42.921345281277773</v>
      </c>
      <c r="I209" s="11">
        <v>63.681265536448585</v>
      </c>
      <c r="J209" s="11">
        <v>72.718629578699321</v>
      </c>
      <c r="K209" s="11">
        <v>59.752882700941697</v>
      </c>
      <c r="L209" s="11">
        <v>72.291714999999996</v>
      </c>
      <c r="M209" s="11">
        <v>65.116691000000003</v>
      </c>
      <c r="N209" s="11">
        <v>77.163220999999993</v>
      </c>
      <c r="O209" s="11">
        <v>66.400752999999995</v>
      </c>
      <c r="P209" s="11">
        <v>56.295312000000003</v>
      </c>
      <c r="Q209" s="11">
        <v>93.8874</v>
      </c>
      <c r="R209" s="11">
        <v>95.055099999999996</v>
      </c>
      <c r="S209" s="11">
        <v>109.13500000000001</v>
      </c>
      <c r="T209" s="11">
        <v>112.8428</v>
      </c>
      <c r="U209" s="11">
        <v>126.5908</v>
      </c>
      <c r="V209" s="11">
        <v>166.82259999999999</v>
      </c>
      <c r="W209" s="11">
        <v>117.80370000000001</v>
      </c>
      <c r="X209" s="11">
        <v>117.0746</v>
      </c>
      <c r="Y209" s="11">
        <v>109.4023</v>
      </c>
      <c r="Z209" s="11">
        <v>128.8449</v>
      </c>
      <c r="AA209" s="11">
        <v>199.31726900000001</v>
      </c>
      <c r="AB209" s="11">
        <v>139.39574200000001</v>
      </c>
      <c r="AC209" s="11">
        <v>129.364836</v>
      </c>
      <c r="AD209" s="11">
        <v>138.1557</v>
      </c>
      <c r="AE209" s="11">
        <v>127.302125</v>
      </c>
    </row>
    <row r="210" spans="1:31" ht="13.5" customHeight="1" x14ac:dyDescent="0.15">
      <c r="A210" s="1"/>
      <c r="B210" s="16" t="s">
        <v>234</v>
      </c>
      <c r="C210" s="13">
        <v>80.216051601660965</v>
      </c>
      <c r="D210" s="14">
        <v>58.102198109025714</v>
      </c>
      <c r="E210" s="14">
        <v>72.312841058434344</v>
      </c>
      <c r="F210" s="14">
        <v>100.233904074458</v>
      </c>
      <c r="G210" s="14">
        <v>83.233877061849043</v>
      </c>
      <c r="H210" s="14">
        <v>64.80089071338972</v>
      </c>
      <c r="I210" s="14">
        <v>74.533742947512621</v>
      </c>
      <c r="J210" s="14">
        <v>65.977774443030668</v>
      </c>
      <c r="K210" s="14">
        <v>41.952963991478995</v>
      </c>
      <c r="L210" s="14">
        <v>40.380823999999997</v>
      </c>
      <c r="M210" s="14">
        <v>49.246561999999997</v>
      </c>
      <c r="N210" s="14">
        <v>66.902807999999993</v>
      </c>
      <c r="O210" s="14">
        <v>52.197136999999998</v>
      </c>
      <c r="P210" s="14">
        <v>57.172275999999997</v>
      </c>
      <c r="Q210" s="14">
        <v>55.082299999999996</v>
      </c>
      <c r="R210" s="14">
        <v>75.659000000000006</v>
      </c>
      <c r="S210" s="14">
        <v>69.860299999999995</v>
      </c>
      <c r="T210" s="14">
        <v>73.241699999999994</v>
      </c>
      <c r="U210" s="14">
        <v>83.370699999999999</v>
      </c>
      <c r="V210" s="14">
        <v>83.706599999999995</v>
      </c>
      <c r="W210" s="14">
        <v>114.0912</v>
      </c>
      <c r="X210" s="14">
        <v>461.79320000000001</v>
      </c>
      <c r="Y210" s="14">
        <v>377.72609999999997</v>
      </c>
      <c r="Z210" s="14">
        <v>172.76730000000001</v>
      </c>
      <c r="AA210" s="14">
        <v>109.055483</v>
      </c>
      <c r="AB210" s="14">
        <v>54.431137</v>
      </c>
      <c r="AC210" s="14">
        <v>126.22442700000001</v>
      </c>
      <c r="AD210" s="14">
        <v>126.096801</v>
      </c>
      <c r="AE210" s="14">
        <v>123.130818</v>
      </c>
    </row>
    <row r="211" spans="1:31" ht="13.5" customHeight="1" x14ac:dyDescent="0.15">
      <c r="A211" s="1"/>
      <c r="B211" s="16" t="s">
        <v>235</v>
      </c>
      <c r="C211" s="10">
        <v>25.628143914803413</v>
      </c>
      <c r="D211" s="11">
        <v>26.348395646715598</v>
      </c>
      <c r="E211" s="11">
        <v>22.719502614786297</v>
      </c>
      <c r="F211" s="11">
        <v>29.4123839680415</v>
      </c>
      <c r="G211" s="11">
        <v>36.034583057233981</v>
      </c>
      <c r="H211" s="11">
        <v>29.377821534570597</v>
      </c>
      <c r="I211" s="11">
        <v>37.090260232023169</v>
      </c>
      <c r="J211" s="11">
        <v>30.870791098655801</v>
      </c>
      <c r="K211" s="11">
        <v>20.617255388785285</v>
      </c>
      <c r="L211" s="11">
        <v>24.492764000000001</v>
      </c>
      <c r="M211" s="11">
        <v>24.717815000000002</v>
      </c>
      <c r="N211" s="11">
        <v>19.634222000000001</v>
      </c>
      <c r="O211" s="11">
        <v>28.336603</v>
      </c>
      <c r="P211" s="11">
        <v>37.168084</v>
      </c>
      <c r="Q211" s="11">
        <v>62.043300000000002</v>
      </c>
      <c r="R211" s="11">
        <v>47.4467</v>
      </c>
      <c r="S211" s="11">
        <v>19.376000000000001</v>
      </c>
      <c r="T211" s="11">
        <v>17.290199999999999</v>
      </c>
      <c r="U211" s="11">
        <v>13.028</v>
      </c>
      <c r="V211" s="11">
        <v>18.288599999999999</v>
      </c>
      <c r="W211" s="11">
        <v>24.142199999999999</v>
      </c>
      <c r="X211" s="11">
        <v>21.923100000000002</v>
      </c>
      <c r="Y211" s="11">
        <v>20.876999999999999</v>
      </c>
      <c r="Z211" s="11">
        <v>24.472799999999999</v>
      </c>
      <c r="AA211" s="11">
        <v>26.294336000000001</v>
      </c>
      <c r="AB211" s="11">
        <v>25.966961000000001</v>
      </c>
      <c r="AC211" s="11">
        <v>27.695757</v>
      </c>
      <c r="AD211" s="11">
        <v>37.566023999999999</v>
      </c>
      <c r="AE211" s="11">
        <v>55.001289</v>
      </c>
    </row>
    <row r="212" spans="1:31" ht="13.5" customHeight="1" x14ac:dyDescent="0.15">
      <c r="A212" s="1"/>
      <c r="B212" s="16" t="s">
        <v>236</v>
      </c>
      <c r="C212" s="13">
        <v>28.392097471096999</v>
      </c>
      <c r="D212" s="14">
        <v>23.051343706033787</v>
      </c>
      <c r="E212" s="14">
        <v>15.468749536279299</v>
      </c>
      <c r="F212" s="14">
        <v>14.366866682292898</v>
      </c>
      <c r="G212" s="14">
        <v>24.751726445486895</v>
      </c>
      <c r="H212" s="14">
        <v>33.167614474669399</v>
      </c>
      <c r="I212" s="14">
        <v>29.55995122515499</v>
      </c>
      <c r="J212" s="14">
        <v>70.609350700895533</v>
      </c>
      <c r="K212" s="14">
        <v>26.355718116158602</v>
      </c>
      <c r="L212" s="14">
        <v>33.401651000000001</v>
      </c>
      <c r="M212" s="14">
        <v>28.575807000000001</v>
      </c>
      <c r="N212" s="14">
        <v>26.108370000000001</v>
      </c>
      <c r="O212" s="14">
        <v>44.663702999999998</v>
      </c>
      <c r="P212" s="14">
        <v>51.792450000000002</v>
      </c>
      <c r="Q212" s="14">
        <v>42.158900000000003</v>
      </c>
      <c r="R212" s="14">
        <v>42.777299999999997</v>
      </c>
      <c r="S212" s="14">
        <v>49.330199999999998</v>
      </c>
      <c r="T212" s="14">
        <v>41.974499999999999</v>
      </c>
      <c r="U212" s="14">
        <v>31.958100000000002</v>
      </c>
      <c r="V212" s="14">
        <v>84.381600000000006</v>
      </c>
      <c r="W212" s="14">
        <v>96.945899999999995</v>
      </c>
      <c r="X212" s="14">
        <v>93.819100000000006</v>
      </c>
      <c r="Y212" s="14">
        <v>77.592100000000002</v>
      </c>
      <c r="Z212" s="14">
        <v>113.3687</v>
      </c>
      <c r="AA212" s="14">
        <v>197.51279600000001</v>
      </c>
      <c r="AB212" s="14">
        <v>63.537992000000003</v>
      </c>
      <c r="AC212" s="14">
        <v>58.291859000000002</v>
      </c>
      <c r="AD212" s="14">
        <v>69.742518000000004</v>
      </c>
      <c r="AE212" s="14">
        <v>77.430735999999996</v>
      </c>
    </row>
    <row r="213" spans="1:31" ht="13.5" customHeight="1" x14ac:dyDescent="0.15">
      <c r="A213" s="1"/>
      <c r="B213" s="16" t="s">
        <v>237</v>
      </c>
      <c r="C213" s="10">
        <v>1.1021512711670409</v>
      </c>
      <c r="D213" s="11">
        <v>1.84591297068686</v>
      </c>
      <c r="E213" s="11">
        <v>3.3348101551689102</v>
      </c>
      <c r="F213" s="11">
        <v>1.4206582702230997</v>
      </c>
      <c r="G213" s="11">
        <v>2.9655226180069802</v>
      </c>
      <c r="H213" s="11">
        <v>4.3640929278251397</v>
      </c>
      <c r="I213" s="11">
        <v>1.0911273832944799</v>
      </c>
      <c r="J213" s="11">
        <v>3.1727000489727581</v>
      </c>
      <c r="K213" s="11">
        <v>3.3712059713678117</v>
      </c>
      <c r="L213" s="11">
        <v>4.520022</v>
      </c>
      <c r="M213" s="11">
        <v>4.3140859999999996</v>
      </c>
      <c r="N213" s="11">
        <v>0.51380199999999998</v>
      </c>
      <c r="O213" s="11">
        <v>1.095118</v>
      </c>
      <c r="P213" s="11">
        <v>2.318594</v>
      </c>
      <c r="Q213" s="11">
        <v>0.7893</v>
      </c>
      <c r="R213" s="11">
        <v>0.83830000000000005</v>
      </c>
      <c r="S213" s="11">
        <v>2.5167999999999999</v>
      </c>
      <c r="T213" s="11">
        <v>42.5749</v>
      </c>
      <c r="U213" s="11">
        <v>1.4008</v>
      </c>
      <c r="V213" s="11">
        <v>60.289700000000003</v>
      </c>
      <c r="W213" s="11">
        <v>115.3164</v>
      </c>
      <c r="X213" s="11">
        <v>2.5724999999999998</v>
      </c>
      <c r="Y213" s="11">
        <v>9.0968</v>
      </c>
      <c r="Z213" s="11">
        <v>1.4335</v>
      </c>
      <c r="AA213" s="11">
        <v>1.677732</v>
      </c>
      <c r="AB213" s="11">
        <v>3.1386099999999999</v>
      </c>
      <c r="AC213" s="11">
        <v>4.2927479999999996</v>
      </c>
      <c r="AD213" s="11">
        <v>3.0194640000000001</v>
      </c>
      <c r="AE213" s="11">
        <v>3.1232280000000001</v>
      </c>
    </row>
    <row r="214" spans="1:31" ht="13.5" customHeight="1" x14ac:dyDescent="0.15">
      <c r="A214" s="1"/>
      <c r="B214" s="16" t="s">
        <v>238</v>
      </c>
      <c r="C214" s="13">
        <v>13.665199903643002</v>
      </c>
      <c r="D214" s="14">
        <v>9.8041275018343121</v>
      </c>
      <c r="E214" s="14">
        <v>9.9376216184487944</v>
      </c>
      <c r="F214" s="14">
        <v>11.267525420839199</v>
      </c>
      <c r="G214" s="14">
        <v>11.990807370518494</v>
      </c>
      <c r="H214" s="14">
        <v>11.667134109123001</v>
      </c>
      <c r="I214" s="14">
        <v>11.499456612306901</v>
      </c>
      <c r="J214" s="14">
        <v>14.083143108856799</v>
      </c>
      <c r="K214" s="14">
        <v>11.6448584047066</v>
      </c>
      <c r="L214" s="14">
        <v>13.848210999999999</v>
      </c>
      <c r="M214" s="14">
        <v>10.014950000000001</v>
      </c>
      <c r="N214" s="14">
        <v>8.1927719999999997</v>
      </c>
      <c r="O214" s="14">
        <v>12.183843</v>
      </c>
      <c r="P214" s="14">
        <v>12.034763</v>
      </c>
      <c r="Q214" s="14">
        <v>18.137499999999999</v>
      </c>
      <c r="R214" s="14">
        <v>13.25</v>
      </c>
      <c r="S214" s="14">
        <v>12.1433</v>
      </c>
      <c r="T214" s="14">
        <v>12.4056</v>
      </c>
      <c r="U214" s="14">
        <v>8.2782999999999998</v>
      </c>
      <c r="V214" s="14">
        <v>8.6553000000000004</v>
      </c>
      <c r="W214" s="14">
        <v>8.6710999999999991</v>
      </c>
      <c r="X214" s="14">
        <v>8.3411000000000008</v>
      </c>
      <c r="Y214" s="14">
        <v>8.8970000000000002</v>
      </c>
      <c r="Z214" s="14">
        <v>9.9670000000000005</v>
      </c>
      <c r="AA214" s="14">
        <v>9.8419249999999998</v>
      </c>
      <c r="AB214" s="14">
        <v>10.932544999999999</v>
      </c>
      <c r="AC214" s="14">
        <v>13.000344</v>
      </c>
      <c r="AD214" s="14">
        <v>18.189299999999999</v>
      </c>
      <c r="AE214" s="14">
        <v>12.119508</v>
      </c>
    </row>
    <row r="215" spans="1:31" ht="13.5" customHeight="1" x14ac:dyDescent="0.15">
      <c r="A215" s="1"/>
      <c r="B215" s="16" t="s">
        <v>239</v>
      </c>
      <c r="C215" s="10">
        <v>28.457533518094902</v>
      </c>
      <c r="D215" s="11">
        <v>36.576086224339669</v>
      </c>
      <c r="E215" s="11">
        <v>38.910242302068504</v>
      </c>
      <c r="F215" s="11">
        <v>34.827925873941304</v>
      </c>
      <c r="G215" s="11">
        <v>49.25732606276538</v>
      </c>
      <c r="H215" s="11">
        <v>43.416866524876603</v>
      </c>
      <c r="I215" s="11">
        <v>54.411119288443288</v>
      </c>
      <c r="J215" s="11">
        <v>64.130568673969776</v>
      </c>
      <c r="K215" s="11">
        <v>55.076998207055077</v>
      </c>
      <c r="L215" s="11">
        <v>42.432310000000001</v>
      </c>
      <c r="M215" s="11">
        <v>50.771524999999997</v>
      </c>
      <c r="N215" s="11">
        <v>50.408864999999999</v>
      </c>
      <c r="O215" s="11">
        <v>42.180481999999998</v>
      </c>
      <c r="P215" s="11">
        <v>61.330070999999997</v>
      </c>
      <c r="Q215" s="11">
        <v>46.547800000000002</v>
      </c>
      <c r="R215" s="11">
        <v>53.424900000000001</v>
      </c>
      <c r="S215" s="11">
        <v>49.001899999999999</v>
      </c>
      <c r="T215" s="11">
        <v>55.378100000000003</v>
      </c>
      <c r="U215" s="11">
        <v>37.824599999999997</v>
      </c>
      <c r="V215" s="11">
        <v>41.391100000000002</v>
      </c>
      <c r="W215" s="11">
        <v>47.049500000000002</v>
      </c>
      <c r="X215" s="11">
        <v>47.958100000000002</v>
      </c>
      <c r="Y215" s="11">
        <v>45.739600000000003</v>
      </c>
      <c r="Z215" s="11">
        <v>52.449300000000001</v>
      </c>
      <c r="AA215" s="11">
        <v>51.772435999999999</v>
      </c>
      <c r="AB215" s="11">
        <v>38.806204000000001</v>
      </c>
      <c r="AC215" s="11">
        <v>45.37088</v>
      </c>
      <c r="AD215" s="11">
        <v>44.761555999999999</v>
      </c>
      <c r="AE215" s="11">
        <v>75.819958999999997</v>
      </c>
    </row>
    <row r="216" spans="1:31" ht="13.5" customHeight="1" x14ac:dyDescent="0.15">
      <c r="A216" s="1"/>
      <c r="B216" s="16" t="s">
        <v>240</v>
      </c>
      <c r="C216" s="13">
        <v>35.375521035664214</v>
      </c>
      <c r="D216" s="14">
        <v>35.350938714065094</v>
      </c>
      <c r="E216" s="14">
        <v>51.387412943038392</v>
      </c>
      <c r="F216" s="14">
        <v>41.13039258207052</v>
      </c>
      <c r="G216" s="14">
        <v>53.610644892048313</v>
      </c>
      <c r="H216" s="14">
        <v>52.976800678840185</v>
      </c>
      <c r="I216" s="14">
        <v>42.250236093043874</v>
      </c>
      <c r="J216" s="14">
        <v>38.8950998515325</v>
      </c>
      <c r="K216" s="14">
        <v>34.880436802147415</v>
      </c>
      <c r="L216" s="14">
        <v>30.018701</v>
      </c>
      <c r="M216" s="14">
        <v>32.603901</v>
      </c>
      <c r="N216" s="14">
        <v>27.777487000000001</v>
      </c>
      <c r="O216" s="14">
        <v>37.686467999999998</v>
      </c>
      <c r="P216" s="14">
        <v>29.933665999999999</v>
      </c>
      <c r="Q216" s="14">
        <v>32.586300000000001</v>
      </c>
      <c r="R216" s="14">
        <v>37.478999999999999</v>
      </c>
      <c r="S216" s="14">
        <v>49.282200000000003</v>
      </c>
      <c r="T216" s="14">
        <v>39.277999999999999</v>
      </c>
      <c r="U216" s="14">
        <v>39.047400000000003</v>
      </c>
      <c r="V216" s="14">
        <v>45.800699999999999</v>
      </c>
      <c r="W216" s="14">
        <v>49.851500000000001</v>
      </c>
      <c r="X216" s="14">
        <v>43.831400000000002</v>
      </c>
      <c r="Y216" s="14">
        <v>41.005299999999998</v>
      </c>
      <c r="Z216" s="14">
        <v>42.740900000000003</v>
      </c>
      <c r="AA216" s="14">
        <v>35.847382000000003</v>
      </c>
      <c r="AB216" s="14">
        <v>43.938929999999999</v>
      </c>
      <c r="AC216" s="14">
        <v>40.889861000000003</v>
      </c>
      <c r="AD216" s="14">
        <v>38.32967</v>
      </c>
      <c r="AE216" s="14">
        <v>59.668239</v>
      </c>
    </row>
    <row r="217" spans="1:31" ht="13.5" customHeight="1" x14ac:dyDescent="0.15">
      <c r="A217" s="1"/>
      <c r="B217" s="16" t="s">
        <v>241</v>
      </c>
      <c r="C217" s="10">
        <v>12.765725489812201</v>
      </c>
      <c r="D217" s="11">
        <v>12.334823843276201</v>
      </c>
      <c r="E217" s="11">
        <v>15.299961150510397</v>
      </c>
      <c r="F217" s="11">
        <v>11.845969769146901</v>
      </c>
      <c r="G217" s="11">
        <v>21.187078889898299</v>
      </c>
      <c r="H217" s="11">
        <v>15.2060285186227</v>
      </c>
      <c r="I217" s="11">
        <v>15.1928469049847</v>
      </c>
      <c r="J217" s="11">
        <v>13.7026056556152</v>
      </c>
      <c r="K217" s="11">
        <v>11.342495571061596</v>
      </c>
      <c r="L217" s="11">
        <v>10.47317</v>
      </c>
      <c r="M217" s="11">
        <v>15.115116</v>
      </c>
      <c r="N217" s="11">
        <v>18.148489000000001</v>
      </c>
      <c r="O217" s="11">
        <v>25.771394000000001</v>
      </c>
      <c r="P217" s="11">
        <v>12.740951000000001</v>
      </c>
      <c r="Q217" s="11">
        <v>8.3854000000000006</v>
      </c>
      <c r="R217" s="11">
        <v>12.830500000000001</v>
      </c>
      <c r="S217" s="11">
        <v>9.3618000000000006</v>
      </c>
      <c r="T217" s="11">
        <v>12.525600000000001</v>
      </c>
      <c r="U217" s="11">
        <v>9.7765000000000004</v>
      </c>
      <c r="V217" s="11">
        <v>22.558700000000002</v>
      </c>
      <c r="W217" s="11">
        <v>21.878900000000002</v>
      </c>
      <c r="X217" s="11">
        <v>17.518599999999999</v>
      </c>
      <c r="Y217" s="11">
        <v>13.861000000000001</v>
      </c>
      <c r="Z217" s="11">
        <v>13.300800000000001</v>
      </c>
      <c r="AA217" s="11">
        <v>10.53722</v>
      </c>
      <c r="AB217" s="11">
        <v>17.551359000000001</v>
      </c>
      <c r="AC217" s="11">
        <v>21.193925</v>
      </c>
      <c r="AD217" s="11">
        <v>15.369596</v>
      </c>
      <c r="AE217" s="11">
        <v>13.193743</v>
      </c>
    </row>
    <row r="218" spans="1:31" ht="13.5" customHeight="1" x14ac:dyDescent="0.15">
      <c r="A218" s="1"/>
      <c r="B218" s="16" t="s">
        <v>242</v>
      </c>
      <c r="C218" s="13">
        <v>11.952897847285099</v>
      </c>
      <c r="D218" s="14">
        <v>10.717560267731804</v>
      </c>
      <c r="E218" s="14">
        <v>21.229301153811601</v>
      </c>
      <c r="F218" s="14">
        <v>19.1366102698064</v>
      </c>
      <c r="G218" s="14">
        <v>24.544321310034004</v>
      </c>
      <c r="H218" s="14">
        <v>18.962032252735586</v>
      </c>
      <c r="I218" s="14">
        <v>22.474357128091203</v>
      </c>
      <c r="J218" s="14">
        <v>29.95722133401981</v>
      </c>
      <c r="K218" s="14">
        <v>16.283479973469102</v>
      </c>
      <c r="L218" s="14">
        <v>16.617621</v>
      </c>
      <c r="M218" s="14">
        <v>16.473427999999998</v>
      </c>
      <c r="N218" s="14">
        <v>14.689126999999999</v>
      </c>
      <c r="O218" s="14">
        <v>24.217144000000001</v>
      </c>
      <c r="P218" s="14">
        <v>19.719669</v>
      </c>
      <c r="Q218" s="14">
        <v>17.3141</v>
      </c>
      <c r="R218" s="14">
        <v>14.217599999999999</v>
      </c>
      <c r="S218" s="14">
        <v>19.441500000000001</v>
      </c>
      <c r="T218" s="14">
        <v>15.822100000000001</v>
      </c>
      <c r="U218" s="14">
        <v>12.0061</v>
      </c>
      <c r="V218" s="14">
        <v>16.6937</v>
      </c>
      <c r="W218" s="14">
        <v>14.0253</v>
      </c>
      <c r="X218" s="14">
        <v>14.749599999999999</v>
      </c>
      <c r="Y218" s="14">
        <v>16.287700000000001</v>
      </c>
      <c r="Z218" s="14">
        <v>16.0595</v>
      </c>
      <c r="AA218" s="14">
        <v>18.418875</v>
      </c>
      <c r="AB218" s="14">
        <v>15.317062</v>
      </c>
      <c r="AC218" s="14">
        <v>14.149956</v>
      </c>
      <c r="AD218" s="14">
        <v>15.36678</v>
      </c>
      <c r="AE218" s="14">
        <v>13.163772</v>
      </c>
    </row>
    <row r="219" spans="1:31" ht="13.5" customHeight="1" x14ac:dyDescent="0.15">
      <c r="A219" s="1"/>
      <c r="B219" s="16" t="s">
        <v>243</v>
      </c>
      <c r="C219" s="10">
        <v>96.760317246438291</v>
      </c>
      <c r="D219" s="11">
        <v>76.121045210165619</v>
      </c>
      <c r="E219" s="11">
        <v>84.362763762647717</v>
      </c>
      <c r="F219" s="11">
        <v>86.540925604986938</v>
      </c>
      <c r="G219" s="11">
        <v>112.79687078355201</v>
      </c>
      <c r="H219" s="11">
        <v>105.702284351545</v>
      </c>
      <c r="I219" s="11">
        <v>98.035818619160395</v>
      </c>
      <c r="J219" s="11">
        <v>113.10335445959801</v>
      </c>
      <c r="K219" s="11">
        <v>149.10476362992495</v>
      </c>
      <c r="L219" s="11">
        <v>91.051580000000001</v>
      </c>
      <c r="M219" s="11">
        <v>101.406643</v>
      </c>
      <c r="N219" s="11">
        <v>122.89975</v>
      </c>
      <c r="O219" s="11">
        <v>99.514544999999998</v>
      </c>
      <c r="P219" s="11">
        <v>98.036769000000007</v>
      </c>
      <c r="Q219" s="11">
        <v>106.432</v>
      </c>
      <c r="R219" s="11">
        <v>131.32050000000001</v>
      </c>
      <c r="S219" s="11">
        <v>125.0416</v>
      </c>
      <c r="T219" s="11">
        <v>98.5184</v>
      </c>
      <c r="U219" s="11">
        <v>71.846599999999995</v>
      </c>
      <c r="V219" s="11">
        <v>105.3819</v>
      </c>
      <c r="W219" s="11">
        <v>89.746700000000004</v>
      </c>
      <c r="X219" s="11">
        <v>73.031700000000001</v>
      </c>
      <c r="Y219" s="11">
        <v>66.413600000000002</v>
      </c>
      <c r="Z219" s="11">
        <v>64.037800000000004</v>
      </c>
      <c r="AA219" s="11">
        <v>69.466616000000002</v>
      </c>
      <c r="AB219" s="11">
        <v>72.810607000000005</v>
      </c>
      <c r="AC219" s="11">
        <v>97.516076999999996</v>
      </c>
      <c r="AD219" s="11">
        <v>71.011178999999998</v>
      </c>
      <c r="AE219" s="11">
        <v>71.653047999999998</v>
      </c>
    </row>
    <row r="220" spans="1:31" ht="13.5" customHeight="1" x14ac:dyDescent="0.15">
      <c r="A220" s="1"/>
      <c r="B220" s="16" t="s">
        <v>244</v>
      </c>
      <c r="C220" s="13">
        <v>486.22705971774792</v>
      </c>
      <c r="D220" s="14">
        <v>512.10439763327213</v>
      </c>
      <c r="E220" s="14">
        <v>504.14745856325084</v>
      </c>
      <c r="F220" s="14">
        <v>599.54204660995197</v>
      </c>
      <c r="G220" s="14">
        <v>434.48128937520198</v>
      </c>
      <c r="H220" s="14">
        <v>496.2262988182278</v>
      </c>
      <c r="I220" s="14">
        <v>702.14558320352876</v>
      </c>
      <c r="J220" s="14">
        <v>868.21153974094693</v>
      </c>
      <c r="K220" s="14">
        <v>940.39817280497925</v>
      </c>
      <c r="L220" s="14">
        <v>1022.172463</v>
      </c>
      <c r="M220" s="14">
        <v>987.58294000000001</v>
      </c>
      <c r="N220" s="14">
        <v>1065.402456</v>
      </c>
      <c r="O220" s="14">
        <v>1134.6276359999999</v>
      </c>
      <c r="P220" s="14">
        <v>1148.6690840000001</v>
      </c>
      <c r="Q220" s="14">
        <v>1150.2630999999999</v>
      </c>
      <c r="R220" s="14">
        <v>1356.7224000000001</v>
      </c>
      <c r="S220" s="14">
        <v>1510.1593</v>
      </c>
      <c r="T220" s="14">
        <v>1524.3097</v>
      </c>
      <c r="U220" s="14">
        <v>1087.1153999999999</v>
      </c>
      <c r="V220" s="14">
        <v>1364.6822999999999</v>
      </c>
      <c r="W220" s="14">
        <v>1475.7128</v>
      </c>
      <c r="X220" s="14">
        <v>1645.7215000000001</v>
      </c>
      <c r="Y220" s="14">
        <v>1644.434</v>
      </c>
      <c r="Z220" s="14">
        <v>1664.5453</v>
      </c>
      <c r="AA220" s="14">
        <v>1919.414659</v>
      </c>
      <c r="AB220" s="14">
        <v>1710.2366480000001</v>
      </c>
      <c r="AC220" s="14">
        <v>1991.359465</v>
      </c>
      <c r="AD220" s="14">
        <v>2015.326176</v>
      </c>
      <c r="AE220" s="14">
        <v>1804.6644699999999</v>
      </c>
    </row>
    <row r="221" spans="1:31" ht="13.5" customHeight="1" x14ac:dyDescent="0.15">
      <c r="A221" s="1"/>
      <c r="B221" s="16" t="s">
        <v>245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>
        <v>1.3389470000000001</v>
      </c>
      <c r="O221" s="11">
        <v>4.2089230000000004</v>
      </c>
      <c r="P221" s="11">
        <v>2.1243780000000001</v>
      </c>
      <c r="Q221" s="11">
        <v>1.415508</v>
      </c>
      <c r="R221" s="11">
        <v>1.2112259999999999</v>
      </c>
      <c r="S221" s="11">
        <v>1.576495</v>
      </c>
      <c r="T221" s="11">
        <v>1.6685730000000001</v>
      </c>
      <c r="U221" s="11">
        <v>0.97936999999999996</v>
      </c>
      <c r="V221" s="11">
        <v>0.69928800000000002</v>
      </c>
      <c r="W221" s="11">
        <v>0.90361400000000003</v>
      </c>
      <c r="X221" s="11">
        <v>0.66410899999999995</v>
      </c>
      <c r="Y221" s="11">
        <v>11.298111</v>
      </c>
      <c r="Z221" s="11">
        <v>7.7195720000000003</v>
      </c>
      <c r="AA221" s="11">
        <v>0.64345600000000003</v>
      </c>
      <c r="AB221" s="11">
        <v>19.198067999999999</v>
      </c>
      <c r="AC221" s="11">
        <v>2.0098729999999998</v>
      </c>
      <c r="AD221" s="11">
        <v>2.2462490000000002</v>
      </c>
      <c r="AE221" s="11">
        <v>1.078824</v>
      </c>
    </row>
    <row r="222" spans="1:31" ht="13.5" customHeight="1" x14ac:dyDescent="0.15">
      <c r="A222" s="1"/>
      <c r="B222" s="16" t="s">
        <v>246</v>
      </c>
      <c r="C222" s="13">
        <v>33.458029815110898</v>
      </c>
      <c r="D222" s="14">
        <v>34.888449656374704</v>
      </c>
      <c r="E222" s="14">
        <v>25.507086590101498</v>
      </c>
      <c r="F222" s="14">
        <v>27.3135166322682</v>
      </c>
      <c r="G222" s="14">
        <v>29.447617075808701</v>
      </c>
      <c r="H222" s="14">
        <v>52.02414103470938</v>
      </c>
      <c r="I222" s="14">
        <v>30.594094438776899</v>
      </c>
      <c r="J222" s="14">
        <v>42.713083437328798</v>
      </c>
      <c r="K222" s="14">
        <v>65.412590618068876</v>
      </c>
      <c r="L222" s="14">
        <v>50.654600000000002</v>
      </c>
      <c r="M222" s="14">
        <v>50.904254999999999</v>
      </c>
      <c r="N222" s="14">
        <v>28.425948999999999</v>
      </c>
      <c r="O222" s="14">
        <v>32.561948000000001</v>
      </c>
      <c r="P222" s="14">
        <v>44.564394</v>
      </c>
      <c r="Q222" s="14">
        <v>56.611466</v>
      </c>
      <c r="R222" s="14">
        <v>297.88578699999999</v>
      </c>
      <c r="S222" s="14">
        <v>163.314018</v>
      </c>
      <c r="T222" s="14">
        <v>140.9093</v>
      </c>
      <c r="U222" s="14">
        <v>80.968699999999998</v>
      </c>
      <c r="V222" s="14">
        <v>63.735700000000001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247</v>
      </c>
      <c r="C223" s="10">
        <v>13.961257174216099</v>
      </c>
      <c r="D223" s="11">
        <v>12.766965956675701</v>
      </c>
      <c r="E223" s="11">
        <v>6.5315068375502765</v>
      </c>
      <c r="F223" s="11">
        <v>6.0593183208431078</v>
      </c>
      <c r="G223" s="11">
        <v>11.5966695340471</v>
      </c>
      <c r="H223" s="11">
        <v>8.9883105413666318</v>
      </c>
      <c r="I223" s="11">
        <v>6.6188984392249779</v>
      </c>
      <c r="J223" s="11">
        <v>9.4951968870477668</v>
      </c>
      <c r="K223" s="11">
        <v>11.618289413325702</v>
      </c>
      <c r="L223" s="11">
        <v>9.9623589999999993</v>
      </c>
      <c r="M223" s="11">
        <v>4.0333230000000002</v>
      </c>
      <c r="N223" s="11">
        <v>7.0866340000000001</v>
      </c>
      <c r="O223" s="11">
        <v>6.1166049999999998</v>
      </c>
      <c r="P223" s="11">
        <v>6.7105629999999996</v>
      </c>
      <c r="Q223" s="11">
        <v>4.1372999999999998</v>
      </c>
      <c r="R223" s="11">
        <v>5.7953000000000001</v>
      </c>
      <c r="S223" s="11">
        <v>5.3536000000000001</v>
      </c>
      <c r="T223" s="11">
        <v>7.0595999999999997</v>
      </c>
      <c r="U223" s="11">
        <v>3.6669999999999998</v>
      </c>
      <c r="V223" s="11">
        <v>6.9724000000000004</v>
      </c>
      <c r="W223" s="11">
        <v>5.9652000000000003</v>
      </c>
      <c r="X223" s="11">
        <v>8.2826000000000004</v>
      </c>
      <c r="Y223" s="11">
        <v>8.1820000000000004</v>
      </c>
      <c r="Z223" s="11">
        <v>6.7744999999999997</v>
      </c>
      <c r="AA223" s="11">
        <v>13.707265</v>
      </c>
      <c r="AB223" s="11">
        <v>9.7368570000000005</v>
      </c>
      <c r="AC223" s="11">
        <v>8.6202290000000001</v>
      </c>
      <c r="AD223" s="11">
        <v>7.2047949999999998</v>
      </c>
      <c r="AE223" s="11">
        <v>5.6733269999999996</v>
      </c>
    </row>
    <row r="224" spans="1:31" ht="13.5" customHeight="1" x14ac:dyDescent="0.15">
      <c r="A224" s="1"/>
      <c r="B224" s="16" t="s">
        <v>248</v>
      </c>
      <c r="C224" s="13">
        <v>64.607801727399604</v>
      </c>
      <c r="D224" s="14">
        <v>73.976809876226966</v>
      </c>
      <c r="E224" s="14">
        <v>80.112509757790889</v>
      </c>
      <c r="F224" s="14">
        <v>74.813288560797304</v>
      </c>
      <c r="G224" s="14">
        <v>108.56665146771701</v>
      </c>
      <c r="H224" s="14">
        <v>105.065670822477</v>
      </c>
      <c r="I224" s="14">
        <v>136.01730609101099</v>
      </c>
      <c r="J224" s="14">
        <v>135.13177267344201</v>
      </c>
      <c r="K224" s="14">
        <v>97.425575665350379</v>
      </c>
      <c r="L224" s="14">
        <v>72.979723000000007</v>
      </c>
      <c r="M224" s="14">
        <v>92.926173000000006</v>
      </c>
      <c r="N224" s="14">
        <v>111.46715</v>
      </c>
      <c r="O224" s="14">
        <v>141.023788</v>
      </c>
      <c r="P224" s="14">
        <v>132.16938099999999</v>
      </c>
      <c r="Q224" s="14">
        <v>139.18639999999999</v>
      </c>
      <c r="R224" s="14">
        <v>199.8381</v>
      </c>
      <c r="S224" s="14">
        <v>325.59949999999998</v>
      </c>
      <c r="T224" s="14">
        <v>273.61059999999998</v>
      </c>
      <c r="U224" s="14">
        <v>182.3913</v>
      </c>
      <c r="V224" s="14">
        <v>262.02910000000003</v>
      </c>
      <c r="W224" s="14">
        <v>266.41460000000001</v>
      </c>
      <c r="X224" s="14">
        <v>285.93279999999999</v>
      </c>
      <c r="Y224" s="14">
        <v>265.02409999999998</v>
      </c>
      <c r="Z224" s="14">
        <v>277.79939999999999</v>
      </c>
      <c r="AA224" s="14">
        <v>259.28117500000002</v>
      </c>
      <c r="AB224" s="14">
        <v>174.208845</v>
      </c>
      <c r="AC224" s="14">
        <v>175.33410000000001</v>
      </c>
      <c r="AD224" s="14">
        <v>222.21432200000001</v>
      </c>
      <c r="AE224" s="14">
        <v>210.63369900000001</v>
      </c>
    </row>
    <row r="225" spans="1:31" ht="13.5" customHeight="1" x14ac:dyDescent="0.15">
      <c r="A225" s="1"/>
      <c r="B225" s="16" t="s">
        <v>249</v>
      </c>
      <c r="C225" s="10">
        <v>67.359185539938153</v>
      </c>
      <c r="D225" s="11">
        <v>61.116436849086327</v>
      </c>
      <c r="E225" s="11">
        <v>53.594582145650797</v>
      </c>
      <c r="F225" s="11">
        <v>75.548135121652507</v>
      </c>
      <c r="G225" s="11">
        <v>105.43748051744599</v>
      </c>
      <c r="H225" s="11">
        <v>86.164435104259042</v>
      </c>
      <c r="I225" s="11">
        <v>105.31579945508</v>
      </c>
      <c r="J225" s="11">
        <v>70.970178943751336</v>
      </c>
      <c r="K225" s="11">
        <v>49.17462076898542</v>
      </c>
      <c r="L225" s="11">
        <v>36.190994000000003</v>
      </c>
      <c r="M225" s="11">
        <v>33.543486999999999</v>
      </c>
      <c r="N225" s="11">
        <v>19.717251000000001</v>
      </c>
      <c r="O225" s="11">
        <v>24.118155000000002</v>
      </c>
      <c r="P225" s="11">
        <v>28.932607000000001</v>
      </c>
      <c r="Q225" s="11">
        <v>23.055199999999999</v>
      </c>
      <c r="R225" s="11">
        <v>25.038</v>
      </c>
      <c r="S225" s="11">
        <v>21.493500000000001</v>
      </c>
      <c r="T225" s="11">
        <v>30.263400000000001</v>
      </c>
      <c r="U225" s="11">
        <v>27.936900000000001</v>
      </c>
      <c r="V225" s="11">
        <v>43.425899999999999</v>
      </c>
      <c r="W225" s="11">
        <v>61.455500000000001</v>
      </c>
      <c r="X225" s="11">
        <v>49.4634</v>
      </c>
      <c r="Y225" s="11">
        <v>54.143799999999999</v>
      </c>
      <c r="Z225" s="11">
        <v>55.401000000000003</v>
      </c>
      <c r="AA225" s="11">
        <v>41.008929999999999</v>
      </c>
      <c r="AB225" s="11">
        <v>39.644351</v>
      </c>
      <c r="AC225" s="11">
        <v>42.851582999999998</v>
      </c>
      <c r="AD225" s="11">
        <v>49.516556999999999</v>
      </c>
      <c r="AE225" s="11">
        <v>41.158481999999999</v>
      </c>
    </row>
    <row r="226" spans="1:31" ht="13.5" customHeight="1" x14ac:dyDescent="0.15">
      <c r="A226" s="1"/>
      <c r="B226" s="16" t="s">
        <v>250</v>
      </c>
      <c r="C226" s="13">
        <v>58.123809803848189</v>
      </c>
      <c r="D226" s="14">
        <v>54.213577991510299</v>
      </c>
      <c r="E226" s="14">
        <v>49.587730847994202</v>
      </c>
      <c r="F226" s="14">
        <v>68.59506063243002</v>
      </c>
      <c r="G226" s="14">
        <v>90.904656212936004</v>
      </c>
      <c r="H226" s="14">
        <v>98.324685231320714</v>
      </c>
      <c r="I226" s="14">
        <v>143.976139185899</v>
      </c>
      <c r="J226" s="14">
        <v>108.84013835276401</v>
      </c>
      <c r="K226" s="14">
        <v>78.366411148384358</v>
      </c>
      <c r="L226" s="14">
        <v>69.596343000000005</v>
      </c>
      <c r="M226" s="14">
        <v>59.217556999999999</v>
      </c>
      <c r="N226" s="14">
        <v>66.260895000000005</v>
      </c>
      <c r="O226" s="14">
        <v>73.727149999999995</v>
      </c>
      <c r="P226" s="14">
        <v>76.951625000000007</v>
      </c>
      <c r="Q226" s="14">
        <v>83.974999999999994</v>
      </c>
      <c r="R226" s="14">
        <v>96.030199999999994</v>
      </c>
      <c r="S226" s="14">
        <v>135.16569999999999</v>
      </c>
      <c r="T226" s="14">
        <v>160.71619999999999</v>
      </c>
      <c r="U226" s="14">
        <v>121.1236</v>
      </c>
      <c r="V226" s="14">
        <v>178.83840000000001</v>
      </c>
      <c r="W226" s="14">
        <v>227.25069999999999</v>
      </c>
      <c r="X226" s="14">
        <v>247.09370000000001</v>
      </c>
      <c r="Y226" s="14">
        <v>237.7491</v>
      </c>
      <c r="Z226" s="14">
        <v>259.36869999999999</v>
      </c>
      <c r="AA226" s="14">
        <v>279.40401900000001</v>
      </c>
      <c r="AB226" s="14">
        <v>215.01921400000001</v>
      </c>
      <c r="AC226" s="14">
        <v>230.20995300000001</v>
      </c>
      <c r="AD226" s="14">
        <v>231.31536700000001</v>
      </c>
      <c r="AE226" s="14">
        <v>210.13926900000001</v>
      </c>
    </row>
    <row r="227" spans="1:31" ht="13.5" customHeight="1" x14ac:dyDescent="0.15">
      <c r="A227" s="1"/>
      <c r="B227" s="16" t="s">
        <v>251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>
        <v>2.657832</v>
      </c>
      <c r="AC227" s="11">
        <v>1.2649440000000001</v>
      </c>
      <c r="AD227" s="11">
        <v>1.4997480000000001</v>
      </c>
      <c r="AE227" s="11">
        <v>2.7378480000000001</v>
      </c>
    </row>
    <row r="228" spans="1:31" ht="13.5" customHeight="1" x14ac:dyDescent="0.15">
      <c r="A228" s="1"/>
      <c r="B228" s="16" t="s">
        <v>252</v>
      </c>
      <c r="C228" s="13">
        <v>14.778408100007201</v>
      </c>
      <c r="D228" s="14">
        <v>12.354637172234201</v>
      </c>
      <c r="E228" s="14">
        <v>15.339392195264299</v>
      </c>
      <c r="F228" s="14">
        <v>12.6551876275333</v>
      </c>
      <c r="G228" s="14">
        <v>17.418705772036002</v>
      </c>
      <c r="H228" s="14">
        <v>18.882841808731001</v>
      </c>
      <c r="I228" s="14">
        <v>24.838606620465598</v>
      </c>
      <c r="J228" s="14">
        <v>30.285455077644698</v>
      </c>
      <c r="K228" s="14">
        <v>13.458482302097199</v>
      </c>
      <c r="L228" s="14">
        <v>25.066230000000001</v>
      </c>
      <c r="M228" s="14">
        <v>12.451567000000001</v>
      </c>
      <c r="N228" s="14">
        <v>9.016394</v>
      </c>
      <c r="O228" s="14">
        <v>13.586499</v>
      </c>
      <c r="P228" s="14">
        <v>17.671724999999999</v>
      </c>
      <c r="Q228" s="14">
        <v>12.1408</v>
      </c>
      <c r="R228" s="14">
        <v>13.209300000000001</v>
      </c>
      <c r="S228" s="14">
        <v>19.761199999999999</v>
      </c>
      <c r="T228" s="14">
        <v>16.3445</v>
      </c>
      <c r="U228" s="14">
        <v>11.873799999999999</v>
      </c>
      <c r="V228" s="14">
        <v>8.0683000000000007</v>
      </c>
      <c r="W228" s="14">
        <v>9.4254999999999995</v>
      </c>
      <c r="X228" s="14">
        <v>11.9076</v>
      </c>
      <c r="Y228" s="14">
        <v>6.5624000000000002</v>
      </c>
      <c r="Z228" s="14">
        <v>10.368399999999999</v>
      </c>
      <c r="AA228" s="14">
        <v>16.208148999999999</v>
      </c>
      <c r="AB228" s="14">
        <v>8.0700889999999994</v>
      </c>
      <c r="AC228" s="14">
        <v>9.3705719999999992</v>
      </c>
      <c r="AD228" s="14">
        <v>7.1085719999999997</v>
      </c>
      <c r="AE228" s="14">
        <v>10.38336</v>
      </c>
    </row>
    <row r="229" spans="1:31" ht="13.5" customHeight="1" x14ac:dyDescent="0.15">
      <c r="A229" s="1"/>
      <c r="B229" s="16" t="s">
        <v>253</v>
      </c>
      <c r="C229" s="10">
        <v>33.364864716129901</v>
      </c>
      <c r="D229" s="11">
        <v>34.63813739829412</v>
      </c>
      <c r="E229" s="11">
        <v>29.330521626777401</v>
      </c>
      <c r="F229" s="11">
        <v>65.423587754165098</v>
      </c>
      <c r="G229" s="11">
        <v>112.896516004281</v>
      </c>
      <c r="H229" s="11">
        <v>28.384037920294496</v>
      </c>
      <c r="I229" s="11">
        <v>24.826786497617899</v>
      </c>
      <c r="J229" s="11">
        <v>23.1060408744973</v>
      </c>
      <c r="K229" s="11">
        <v>28.288842137561499</v>
      </c>
      <c r="L229" s="11">
        <v>20.804219</v>
      </c>
      <c r="M229" s="11">
        <v>24.506613000000002</v>
      </c>
      <c r="N229" s="11">
        <v>17.519148999999999</v>
      </c>
      <c r="O229" s="11">
        <v>24.711628999999999</v>
      </c>
      <c r="P229" s="11">
        <v>29.697112000000001</v>
      </c>
      <c r="Q229" s="11">
        <v>30.851299999999998</v>
      </c>
      <c r="R229" s="11">
        <v>49.274799999999999</v>
      </c>
      <c r="S229" s="11">
        <v>29.286999999999999</v>
      </c>
      <c r="T229" s="11">
        <v>27.968800000000002</v>
      </c>
      <c r="U229" s="11">
        <v>23.388100000000001</v>
      </c>
      <c r="V229" s="11">
        <v>23.262899999999998</v>
      </c>
      <c r="W229" s="11">
        <v>24.7285</v>
      </c>
      <c r="X229" s="11">
        <v>22.662400000000002</v>
      </c>
      <c r="Y229" s="11">
        <v>21.844799999999999</v>
      </c>
      <c r="Z229" s="11">
        <v>20.388100000000001</v>
      </c>
      <c r="AA229" s="11">
        <v>22.034009999999999</v>
      </c>
      <c r="AB229" s="11">
        <v>25.872655000000002</v>
      </c>
      <c r="AC229" s="11">
        <v>25.474495999999998</v>
      </c>
      <c r="AD229" s="11">
        <v>25.502106999999999</v>
      </c>
      <c r="AE229" s="11">
        <v>25.135898999999998</v>
      </c>
    </row>
    <row r="230" spans="1:31" ht="13.5" customHeight="1" x14ac:dyDescent="0.15">
      <c r="A230" s="1"/>
      <c r="B230" s="16" t="s">
        <v>254</v>
      </c>
      <c r="C230" s="13">
        <v>13.6091829037679</v>
      </c>
      <c r="D230" s="14">
        <v>16.654696979018695</v>
      </c>
      <c r="E230" s="14">
        <v>11.970504461704399</v>
      </c>
      <c r="F230" s="14">
        <v>11.716214514203999</v>
      </c>
      <c r="G230" s="14">
        <v>11.400634926796906</v>
      </c>
      <c r="H230" s="14">
        <v>12.0416511146205</v>
      </c>
      <c r="I230" s="14">
        <v>13.116064049373801</v>
      </c>
      <c r="J230" s="14">
        <v>12.378057058588</v>
      </c>
      <c r="K230" s="14">
        <v>13.4508216818933</v>
      </c>
      <c r="L230" s="14">
        <v>9.2931919999999995</v>
      </c>
      <c r="M230" s="14">
        <v>13.365245</v>
      </c>
      <c r="N230" s="14">
        <v>9.9041119999999996</v>
      </c>
      <c r="O230" s="14">
        <v>14.91508</v>
      </c>
      <c r="P230" s="14">
        <v>15.619776999999999</v>
      </c>
      <c r="Q230" s="14">
        <v>13.313499999999999</v>
      </c>
      <c r="R230" s="14">
        <v>16.2409</v>
      </c>
      <c r="S230" s="14">
        <v>16.1554</v>
      </c>
      <c r="T230" s="14">
        <v>14.269500000000001</v>
      </c>
      <c r="U230" s="14">
        <v>15.6746</v>
      </c>
      <c r="V230" s="14">
        <v>14.74</v>
      </c>
      <c r="W230" s="14">
        <v>14.2529</v>
      </c>
      <c r="X230" s="14">
        <v>13.797000000000001</v>
      </c>
      <c r="Y230" s="14">
        <v>22.0991</v>
      </c>
      <c r="Z230" s="14">
        <v>19.151299999999999</v>
      </c>
      <c r="AA230" s="14">
        <v>16.695837000000001</v>
      </c>
      <c r="AB230" s="14">
        <v>14.598504</v>
      </c>
      <c r="AC230" s="14">
        <v>16.036757999999999</v>
      </c>
      <c r="AD230" s="14">
        <v>17.440165</v>
      </c>
      <c r="AE230" s="14">
        <v>17.93618</v>
      </c>
    </row>
    <row r="231" spans="1:31" ht="13.5" customHeight="1" x14ac:dyDescent="0.15">
      <c r="A231" s="1"/>
      <c r="B231" s="16" t="s">
        <v>255</v>
      </c>
      <c r="C231" s="10">
        <v>13.832273318197593</v>
      </c>
      <c r="D231" s="11">
        <v>20.199332251982387</v>
      </c>
      <c r="E231" s="11">
        <v>9.4315276265321035</v>
      </c>
      <c r="F231" s="11">
        <v>14.0499211707856</v>
      </c>
      <c r="G231" s="11">
        <v>11.847983534935301</v>
      </c>
      <c r="H231" s="11">
        <v>18.990427184345901</v>
      </c>
      <c r="I231" s="11">
        <v>20.581158574523098</v>
      </c>
      <c r="J231" s="11">
        <v>21.097594355955287</v>
      </c>
      <c r="K231" s="11">
        <v>13.339960284950299</v>
      </c>
      <c r="L231" s="11">
        <v>15.167802</v>
      </c>
      <c r="M231" s="11">
        <v>11.551102999999999</v>
      </c>
      <c r="N231" s="11">
        <v>13.684492000000001</v>
      </c>
      <c r="O231" s="11">
        <v>16.495621</v>
      </c>
      <c r="P231" s="11">
        <v>18.057801999999999</v>
      </c>
      <c r="Q231" s="11">
        <v>15.6595</v>
      </c>
      <c r="R231" s="11">
        <v>17.795500000000001</v>
      </c>
      <c r="S231" s="11">
        <v>15.946</v>
      </c>
      <c r="T231" s="11">
        <v>14.439299999999999</v>
      </c>
      <c r="U231" s="11">
        <v>17.715599999999998</v>
      </c>
      <c r="V231" s="11">
        <v>15.3399</v>
      </c>
      <c r="W231" s="11">
        <v>24.042000000000002</v>
      </c>
      <c r="X231" s="11">
        <v>20.386600000000001</v>
      </c>
      <c r="Y231" s="11">
        <v>24.475100000000001</v>
      </c>
      <c r="Z231" s="11">
        <v>17.037099999999999</v>
      </c>
      <c r="AA231" s="11">
        <v>18.918887999999999</v>
      </c>
      <c r="AB231" s="11">
        <v>16.951362</v>
      </c>
      <c r="AC231" s="11">
        <v>14.273979000000001</v>
      </c>
      <c r="AD231" s="11">
        <v>9.7864719999999998</v>
      </c>
      <c r="AE231" s="11">
        <v>15.533168999999999</v>
      </c>
    </row>
    <row r="232" spans="1:31" ht="13.5" customHeight="1" x14ac:dyDescent="0.15">
      <c r="A232" s="1"/>
      <c r="B232" s="16" t="s">
        <v>256</v>
      </c>
      <c r="C232" s="13">
        <v>110.081737585856</v>
      </c>
      <c r="D232" s="14">
        <v>103.870564829893</v>
      </c>
      <c r="E232" s="14">
        <v>106.19251621416301</v>
      </c>
      <c r="F232" s="14">
        <v>110.61005707682101</v>
      </c>
      <c r="G232" s="14">
        <v>163.449611403582</v>
      </c>
      <c r="H232" s="14">
        <v>130.82354540691298</v>
      </c>
      <c r="I232" s="14">
        <v>154.70319326456487</v>
      </c>
      <c r="J232" s="14">
        <v>159.322520196109</v>
      </c>
      <c r="K232" s="14">
        <v>225.754152642999</v>
      </c>
      <c r="L232" s="14">
        <v>114.963019</v>
      </c>
      <c r="M232" s="14">
        <v>131.540887</v>
      </c>
      <c r="N232" s="14">
        <v>122.45711</v>
      </c>
      <c r="O232" s="14">
        <v>170.33929800000001</v>
      </c>
      <c r="P232" s="14">
        <v>177.09223399999999</v>
      </c>
      <c r="Q232" s="14">
        <v>182.69220000000001</v>
      </c>
      <c r="R232" s="14">
        <v>184.7765</v>
      </c>
      <c r="S232" s="14">
        <v>235.9496</v>
      </c>
      <c r="T232" s="14">
        <v>209.96180000000001</v>
      </c>
      <c r="U232" s="14">
        <v>161.18029999999999</v>
      </c>
      <c r="V232" s="14">
        <v>154.1283</v>
      </c>
      <c r="W232" s="14">
        <v>186.2022</v>
      </c>
      <c r="X232" s="14">
        <v>179.00919999999999</v>
      </c>
      <c r="Y232" s="14">
        <v>196.50129999999999</v>
      </c>
      <c r="Z232" s="14">
        <v>184.62620000000001</v>
      </c>
      <c r="AA232" s="14">
        <v>210.31935899999999</v>
      </c>
      <c r="AB232" s="14">
        <v>173.50202200000001</v>
      </c>
      <c r="AC232" s="14">
        <v>139.10812899999999</v>
      </c>
      <c r="AD232" s="14">
        <v>179.61335500000001</v>
      </c>
      <c r="AE232" s="14">
        <v>136.557343</v>
      </c>
    </row>
    <row r="233" spans="1:31" ht="13.5" customHeight="1" x14ac:dyDescent="0.15">
      <c r="A233" s="1"/>
      <c r="B233" s="16" t="s">
        <v>257</v>
      </c>
      <c r="C233" s="10">
        <v>58.6922146188979</v>
      </c>
      <c r="D233" s="11">
        <v>55.040645704528067</v>
      </c>
      <c r="E233" s="11">
        <v>68.456718538575913</v>
      </c>
      <c r="F233" s="11">
        <v>79.057489190126176</v>
      </c>
      <c r="G233" s="11">
        <v>89.677505468419994</v>
      </c>
      <c r="H233" s="11">
        <v>103.832576579047</v>
      </c>
      <c r="I233" s="11">
        <v>125.65610434550699</v>
      </c>
      <c r="J233" s="11">
        <v>114.207214498046</v>
      </c>
      <c r="K233" s="11">
        <v>107.261861769072</v>
      </c>
      <c r="L233" s="11">
        <v>89.041612000000001</v>
      </c>
      <c r="M233" s="11">
        <v>71.177385999999998</v>
      </c>
      <c r="N233" s="11">
        <v>46.307946999999999</v>
      </c>
      <c r="O233" s="11">
        <v>51.672597000000003</v>
      </c>
      <c r="P233" s="11">
        <v>56.408371000000002</v>
      </c>
      <c r="Q233" s="11">
        <v>67.397900000000007</v>
      </c>
      <c r="R233" s="11">
        <v>73.723600000000005</v>
      </c>
      <c r="S233" s="11">
        <v>69.656300000000002</v>
      </c>
      <c r="T233" s="11">
        <v>113.1922</v>
      </c>
      <c r="U233" s="11">
        <v>85.425799999999995</v>
      </c>
      <c r="V233" s="11">
        <v>117.1183</v>
      </c>
      <c r="W233" s="11">
        <v>183.12180000000001</v>
      </c>
      <c r="X233" s="11">
        <v>167.5712</v>
      </c>
      <c r="Y233" s="11">
        <v>245.39359999999999</v>
      </c>
      <c r="Z233" s="11">
        <v>181.43979999999999</v>
      </c>
      <c r="AA233" s="11">
        <v>326.92539299999999</v>
      </c>
      <c r="AB233" s="11">
        <v>162.48513500000001</v>
      </c>
      <c r="AC233" s="11">
        <v>227.66427100000001</v>
      </c>
      <c r="AD233" s="11">
        <v>179.94888499999999</v>
      </c>
      <c r="AE233" s="11">
        <v>174.341172</v>
      </c>
    </row>
    <row r="234" spans="1:31" ht="13.5" customHeight="1" x14ac:dyDescent="0.15">
      <c r="A234" s="1"/>
      <c r="B234" s="16" t="s">
        <v>258</v>
      </c>
      <c r="C234" s="13">
        <v>294.87389367330906</v>
      </c>
      <c r="D234" s="14">
        <v>336.00787223298499</v>
      </c>
      <c r="E234" s="14">
        <v>340.016126943541</v>
      </c>
      <c r="F234" s="14">
        <v>302.56872741975496</v>
      </c>
      <c r="G234" s="14">
        <v>282.087523720962</v>
      </c>
      <c r="H234" s="14">
        <v>281.06489170105516</v>
      </c>
      <c r="I234" s="14">
        <v>334.21868245610796</v>
      </c>
      <c r="J234" s="14">
        <v>408.57054499898106</v>
      </c>
      <c r="K234" s="14">
        <v>328.6452261229141</v>
      </c>
      <c r="L234" s="14">
        <v>332.42692399999999</v>
      </c>
      <c r="M234" s="14">
        <v>453.07128499999999</v>
      </c>
      <c r="N234" s="14">
        <v>462.25934799999999</v>
      </c>
      <c r="O234" s="14">
        <v>237.27217200000001</v>
      </c>
      <c r="P234" s="14">
        <v>343.84681399999999</v>
      </c>
      <c r="Q234" s="14">
        <v>426.38139999999999</v>
      </c>
      <c r="R234" s="14">
        <v>434.65</v>
      </c>
      <c r="S234" s="14">
        <v>497.19479999999999</v>
      </c>
      <c r="T234" s="14">
        <v>483.23540000000003</v>
      </c>
      <c r="U234" s="14">
        <v>433.80619999999999</v>
      </c>
      <c r="V234" s="14">
        <v>396.43610000000001</v>
      </c>
      <c r="W234" s="14">
        <v>482.18439999999998</v>
      </c>
      <c r="X234" s="14">
        <v>589.6001</v>
      </c>
      <c r="Y234" s="14">
        <v>449.24829999999997</v>
      </c>
      <c r="Z234" s="14">
        <v>328.91030000000001</v>
      </c>
      <c r="AA234" s="14">
        <v>317.63658500000003</v>
      </c>
      <c r="AB234" s="14">
        <v>141.46138500000001</v>
      </c>
      <c r="AC234" s="14">
        <v>86.084674000000007</v>
      </c>
      <c r="AD234" s="14">
        <v>75.792231000000001</v>
      </c>
      <c r="AE234" s="14">
        <v>29.253612</v>
      </c>
    </row>
    <row r="235" spans="1:31" ht="13.5" customHeight="1" x14ac:dyDescent="0.15">
      <c r="A235" s="1"/>
      <c r="B235" s="16" t="s">
        <v>259</v>
      </c>
      <c r="C235" s="10">
        <v>34.756386712919216</v>
      </c>
      <c r="D235" s="11">
        <v>21.994876358809211</v>
      </c>
      <c r="E235" s="11">
        <v>20.557653761288982</v>
      </c>
      <c r="F235" s="11">
        <v>26.764995059391715</v>
      </c>
      <c r="G235" s="11">
        <v>32.578649899217595</v>
      </c>
      <c r="H235" s="11">
        <v>43.499741449668818</v>
      </c>
      <c r="I235" s="11">
        <v>36.698056003520797</v>
      </c>
      <c r="J235" s="11">
        <v>40.230033961656531</v>
      </c>
      <c r="K235" s="11">
        <v>30.634480576171121</v>
      </c>
      <c r="L235" s="11">
        <v>61.657248000000003</v>
      </c>
      <c r="M235" s="11">
        <v>30.982416000000001</v>
      </c>
      <c r="N235" s="11">
        <v>55.238515999999997</v>
      </c>
      <c r="O235" s="11">
        <v>44.044289999999997</v>
      </c>
      <c r="P235" s="11">
        <v>34.596324000000003</v>
      </c>
      <c r="Q235" s="11">
        <v>103.953368</v>
      </c>
      <c r="R235" s="11">
        <v>102.56106800000001</v>
      </c>
      <c r="S235" s="11">
        <v>94.574788999999996</v>
      </c>
      <c r="T235" s="11">
        <v>40.9086</v>
      </c>
      <c r="U235" s="11">
        <v>33.384099999999997</v>
      </c>
      <c r="V235" s="11">
        <v>48.5334</v>
      </c>
      <c r="W235" s="11">
        <v>32.446300000000001</v>
      </c>
      <c r="X235" s="11">
        <v>62.338299999999997</v>
      </c>
      <c r="Y235" s="11">
        <v>75.431100000000001</v>
      </c>
      <c r="Z235" s="11">
        <v>71.758899999999997</v>
      </c>
      <c r="AA235" s="11">
        <v>94.228992000000005</v>
      </c>
      <c r="AB235" s="11">
        <v>61922.723730999998</v>
      </c>
      <c r="AC235" s="11">
        <v>59178.282312000003</v>
      </c>
      <c r="AD235" s="11">
        <v>66036.923022000003</v>
      </c>
      <c r="AE235" s="11">
        <v>73575.845486999999</v>
      </c>
    </row>
    <row r="236" spans="1:31" ht="13.5" customHeight="1" x14ac:dyDescent="0.15">
      <c r="A236" s="1"/>
      <c r="B236" s="9" t="s">
        <v>260</v>
      </c>
      <c r="C236" s="13">
        <v>60.402969974678427</v>
      </c>
      <c r="D236" s="14">
        <v>70.329337047288519</v>
      </c>
      <c r="E236" s="14">
        <v>29.891007330886833</v>
      </c>
      <c r="F236" s="14">
        <v>77.868092998693768</v>
      </c>
      <c r="G236" s="14">
        <v>64.275480140838425</v>
      </c>
      <c r="H236" s="14">
        <v>75.417219831594323</v>
      </c>
      <c r="I236" s="14">
        <v>71.557279084763323</v>
      </c>
      <c r="J236" s="14">
        <v>73.192609360255304</v>
      </c>
      <c r="K236" s="14">
        <v>57.500933711024501</v>
      </c>
      <c r="L236" s="14">
        <v>58.409134999999999</v>
      </c>
      <c r="M236" s="14">
        <v>59.327596999999997</v>
      </c>
      <c r="N236" s="14">
        <v>42.143751000000002</v>
      </c>
      <c r="O236" s="14">
        <v>42.227522</v>
      </c>
      <c r="P236" s="14">
        <v>25.212516999999998</v>
      </c>
      <c r="Q236" s="14">
        <v>28.642199999999999</v>
      </c>
      <c r="R236" s="14">
        <v>37.414900000000003</v>
      </c>
      <c r="S236" s="14">
        <v>33.415999999999997</v>
      </c>
      <c r="T236" s="14">
        <v>25.540099999999999</v>
      </c>
      <c r="U236" s="14">
        <v>13.7897</v>
      </c>
      <c r="V236" s="14">
        <v>23.019100000000002</v>
      </c>
      <c r="W236" s="14">
        <v>23.259899999999998</v>
      </c>
      <c r="X236" s="14">
        <v>41.622100000000003</v>
      </c>
      <c r="Y236" s="14">
        <v>37.4651</v>
      </c>
      <c r="Z236" s="14">
        <v>31.657</v>
      </c>
      <c r="AA236" s="14">
        <v>38.947178999999998</v>
      </c>
      <c r="AB236" s="14">
        <v>34.346120999999997</v>
      </c>
      <c r="AC236" s="14">
        <v>32.289755999999997</v>
      </c>
      <c r="AD236" s="14">
        <v>15.157992</v>
      </c>
      <c r="AE236" s="14">
        <v>17.076263999999998</v>
      </c>
    </row>
    <row r="237" spans="1:31" ht="13.5" customHeight="1" x14ac:dyDescent="0.15">
      <c r="A237" s="1"/>
      <c r="B237" s="12" t="s">
        <v>261</v>
      </c>
      <c r="C237" s="10">
        <v>50.137922729758827</v>
      </c>
      <c r="D237" s="11">
        <v>57.403254860210119</v>
      </c>
      <c r="E237" s="11">
        <v>21.035401743482399</v>
      </c>
      <c r="F237" s="11">
        <v>42.313155831219284</v>
      </c>
      <c r="G237" s="11">
        <v>29.104152448303907</v>
      </c>
      <c r="H237" s="11">
        <v>38.079668960062513</v>
      </c>
      <c r="I237" s="11">
        <v>30.852428411092603</v>
      </c>
      <c r="J237" s="11">
        <v>55.544818435173404</v>
      </c>
      <c r="K237" s="11">
        <v>35.439073996911098</v>
      </c>
      <c r="L237" s="11">
        <v>33.068522999999999</v>
      </c>
      <c r="M237" s="11">
        <v>18.610099000000002</v>
      </c>
      <c r="N237" s="11">
        <v>17.212033000000002</v>
      </c>
      <c r="O237" s="11">
        <v>27.938838000000001</v>
      </c>
      <c r="P237" s="11">
        <v>21.051766000000001</v>
      </c>
      <c r="Q237" s="11">
        <v>28.123100000000001</v>
      </c>
      <c r="R237" s="11">
        <v>36.794600000000003</v>
      </c>
      <c r="S237" s="11">
        <v>32.841900000000003</v>
      </c>
      <c r="T237" s="11">
        <v>25.162500000000001</v>
      </c>
      <c r="U237" s="11">
        <v>13.623100000000001</v>
      </c>
      <c r="V237" s="11">
        <v>22.930599999999998</v>
      </c>
      <c r="W237" s="11">
        <v>23.069299999999998</v>
      </c>
      <c r="X237" s="11">
        <v>41.191800000000001</v>
      </c>
      <c r="Y237" s="11">
        <v>37.131100000000004</v>
      </c>
      <c r="Z237" s="11">
        <v>31.205200000000001</v>
      </c>
      <c r="AA237" s="11">
        <v>38.668264000000001</v>
      </c>
      <c r="AB237" s="11">
        <v>34.275683999999998</v>
      </c>
      <c r="AC237" s="11">
        <v>32.009484</v>
      </c>
      <c r="AD237" s="11">
        <v>14.936112</v>
      </c>
      <c r="AE237" s="11">
        <v>17.050979999999999</v>
      </c>
    </row>
    <row r="238" spans="1:31" ht="13.5" customHeight="1" x14ac:dyDescent="0.15">
      <c r="A238" s="1"/>
      <c r="B238" s="12" t="s">
        <v>262</v>
      </c>
      <c r="C238" s="13">
        <v>10.2650472449196</v>
      </c>
      <c r="D238" s="14">
        <v>12.9260821870784</v>
      </c>
      <c r="E238" s="14">
        <v>8.8556055874044333</v>
      </c>
      <c r="F238" s="14">
        <v>35.554937167474471</v>
      </c>
      <c r="G238" s="14">
        <v>35.171327692534518</v>
      </c>
      <c r="H238" s="14">
        <v>37.337550871531796</v>
      </c>
      <c r="I238" s="14">
        <v>40.704850673670713</v>
      </c>
      <c r="J238" s="14">
        <v>17.6477909250819</v>
      </c>
      <c r="K238" s="14">
        <v>22.0618597141134</v>
      </c>
      <c r="L238" s="14">
        <v>25.340612</v>
      </c>
      <c r="M238" s="14">
        <v>40.717497999999999</v>
      </c>
      <c r="N238" s="14">
        <v>24.931718</v>
      </c>
      <c r="O238" s="14">
        <v>14.288684</v>
      </c>
      <c r="P238" s="14">
        <v>4.1607510000000003</v>
      </c>
      <c r="Q238" s="14">
        <v>0.51910000000000001</v>
      </c>
      <c r="R238" s="14">
        <v>0.62029999999999996</v>
      </c>
      <c r="S238" s="14">
        <v>0.57410000000000005</v>
      </c>
      <c r="T238" s="14">
        <v>0.37759999999999999</v>
      </c>
      <c r="U238" s="14">
        <v>0.1666</v>
      </c>
      <c r="V238" s="14">
        <v>8.8499999999999995E-2</v>
      </c>
      <c r="W238" s="14">
        <v>0.19059999999999999</v>
      </c>
      <c r="X238" s="14">
        <v>0.43030000000000002</v>
      </c>
      <c r="Y238" s="14">
        <v>0.33400000000000002</v>
      </c>
      <c r="Z238" s="14">
        <v>0.45179999999999998</v>
      </c>
      <c r="AA238" s="14">
        <v>0.27891500000000002</v>
      </c>
      <c r="AB238" s="14">
        <v>7.0437E-2</v>
      </c>
      <c r="AC238" s="14">
        <v>0.28027200000000002</v>
      </c>
      <c r="AD238" s="14">
        <v>0.22187999999999999</v>
      </c>
      <c r="AE238" s="14">
        <v>2.5284000000000001E-2</v>
      </c>
    </row>
    <row r="239" spans="1:31" ht="13.5" customHeight="1" x14ac:dyDescent="0.15">
      <c r="A239" s="1"/>
      <c r="B239" s="9" t="s">
        <v>263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>
        <v>2951.6765099999998</v>
      </c>
      <c r="AB239" s="11"/>
      <c r="AC239" s="11"/>
      <c r="AD239" s="11"/>
      <c r="AE239" s="11"/>
    </row>
    <row r="240" spans="1:31" ht="13.5" customHeight="1" x14ac:dyDescent="0.15">
      <c r="A240" s="1"/>
      <c r="B240" s="9" t="s">
        <v>264</v>
      </c>
      <c r="C240" s="13">
        <v>1372.7683509015701</v>
      </c>
      <c r="D240" s="14">
        <v>1722.4710875020598</v>
      </c>
      <c r="E240" s="14">
        <v>8301.4064525046397</v>
      </c>
      <c r="F240" s="14">
        <v>7535.0767609803506</v>
      </c>
      <c r="G240" s="14">
        <v>9189.9941998349514</v>
      </c>
      <c r="H240" s="14">
        <v>10209.5671260083</v>
      </c>
      <c r="I240" s="14">
        <v>12208.094868079501</v>
      </c>
      <c r="J240" s="14">
        <v>12199.6631831173</v>
      </c>
      <c r="K240" s="14">
        <v>801.10758714994381</v>
      </c>
      <c r="L240" s="14">
        <v>738.26325899999995</v>
      </c>
      <c r="M240" s="14">
        <v>7188.3365830000002</v>
      </c>
      <c r="N240" s="14">
        <v>5724.2635209999999</v>
      </c>
      <c r="O240" s="14">
        <v>5732.2882289999998</v>
      </c>
      <c r="P240" s="14">
        <v>9016.5614740000001</v>
      </c>
      <c r="Q240" s="14">
        <v>13863.1811</v>
      </c>
      <c r="R240" s="14">
        <v>16170.2032</v>
      </c>
      <c r="S240" s="14">
        <v>17671.298599999998</v>
      </c>
      <c r="T240" s="14">
        <v>17203.1721</v>
      </c>
      <c r="U240" s="14">
        <v>14471.302600000001</v>
      </c>
      <c r="V240" s="14">
        <v>16081.608200000001</v>
      </c>
      <c r="W240" s="14">
        <v>19951.085999999999</v>
      </c>
      <c r="X240" s="14">
        <v>21543.098099999999</v>
      </c>
      <c r="Y240" s="14">
        <v>23297.787199999999</v>
      </c>
      <c r="Z240" s="14">
        <v>15958.2438</v>
      </c>
      <c r="AA240" s="14">
        <v>4741.93066</v>
      </c>
      <c r="AB240" s="14">
        <v>3698.1005810000001</v>
      </c>
      <c r="AC240" s="14"/>
      <c r="AD240" s="14"/>
      <c r="AE240" s="14"/>
    </row>
    <row r="241" spans="1:31" ht="13.5" customHeight="1" x14ac:dyDescent="0.15">
      <c r="A241" s="1"/>
      <c r="B241" s="9" t="s">
        <v>265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266</v>
      </c>
      <c r="C242" s="13">
        <v>6407.6852651049412</v>
      </c>
      <c r="D242" s="14">
        <v>6153.5399593516468</v>
      </c>
      <c r="E242" s="14">
        <v>5871.7024955713932</v>
      </c>
      <c r="F242" s="14">
        <v>6201.7786332583082</v>
      </c>
      <c r="G242" s="14">
        <v>7458.8307494512183</v>
      </c>
      <c r="H242" s="14">
        <v>7838.170778238853</v>
      </c>
      <c r="I242" s="14">
        <v>8115.9021742432788</v>
      </c>
      <c r="J242" s="14">
        <v>7770.5723975359506</v>
      </c>
      <c r="K242" s="14">
        <v>7015.4624300587657</v>
      </c>
      <c r="L242" s="14">
        <v>6874.7740489999996</v>
      </c>
      <c r="M242" s="14">
        <v>6931.372128</v>
      </c>
      <c r="N242" s="14">
        <v>7226.0475610000003</v>
      </c>
      <c r="O242" s="14">
        <v>8685.0983570000008</v>
      </c>
      <c r="P242" s="14">
        <v>10183.773964</v>
      </c>
      <c r="Q242" s="14">
        <v>10118.403249000001</v>
      </c>
      <c r="R242" s="14">
        <v>11168.577961000001</v>
      </c>
      <c r="S242" s="14">
        <v>12440.770092999999</v>
      </c>
      <c r="T242" s="14">
        <v>16308.42569</v>
      </c>
      <c r="U242" s="14">
        <v>11940.87002</v>
      </c>
      <c r="V242" s="14">
        <v>15061.953944999999</v>
      </c>
      <c r="W242" s="14">
        <v>18263.847227999999</v>
      </c>
      <c r="X242" s="14">
        <v>17369.423469000001</v>
      </c>
      <c r="Y242" s="14">
        <v>15675.304123</v>
      </c>
      <c r="Z242" s="14">
        <v>14995.321900000001</v>
      </c>
      <c r="AA242" s="14">
        <v>11972.957821</v>
      </c>
      <c r="AB242" s="14">
        <v>11349.981583999999</v>
      </c>
      <c r="AC242" s="14">
        <v>11056.338836000001</v>
      </c>
      <c r="AD242" s="14">
        <v>11272.384077000001</v>
      </c>
      <c r="AE242" s="14">
        <v>11029.900831999999</v>
      </c>
    </row>
    <row r="243" spans="1:31" ht="13.5" customHeight="1" x14ac:dyDescent="0.15">
      <c r="A243" s="1"/>
      <c r="B243" s="12" t="s">
        <v>267</v>
      </c>
      <c r="C243" s="10">
        <v>8856.8502556171716</v>
      </c>
      <c r="D243" s="11">
        <v>9139.52421226974</v>
      </c>
      <c r="E243" s="11">
        <v>8415.7974744804415</v>
      </c>
      <c r="F243" s="11">
        <v>7461.3895795660646</v>
      </c>
      <c r="G243" s="11">
        <v>8718.2742719671623</v>
      </c>
      <c r="H243" s="11">
        <v>10676.376539743529</v>
      </c>
      <c r="I243" s="11">
        <v>14152.825460753898</v>
      </c>
      <c r="J243" s="11">
        <v>11410.802387394899</v>
      </c>
      <c r="K243" s="11">
        <v>8367.0501833130947</v>
      </c>
      <c r="L243" s="11">
        <v>8389.4558500000003</v>
      </c>
      <c r="M243" s="11">
        <v>8258.9299749999991</v>
      </c>
      <c r="N243" s="11">
        <v>7806.5172149999999</v>
      </c>
      <c r="O243" s="11">
        <v>10702.767680000001</v>
      </c>
      <c r="P243" s="11">
        <v>12807.040439</v>
      </c>
      <c r="Q243" s="11">
        <v>23364.332998999998</v>
      </c>
      <c r="R243" s="11">
        <v>18136.579234000001</v>
      </c>
      <c r="S243" s="11">
        <v>16869.492685000001</v>
      </c>
      <c r="T243" s="11">
        <v>19790.613000000001</v>
      </c>
      <c r="U243" s="11">
        <v>16007.2063</v>
      </c>
      <c r="V243" s="11">
        <v>16998.892500000002</v>
      </c>
      <c r="W243" s="11">
        <v>18722.474399999999</v>
      </c>
      <c r="X243" s="11">
        <v>19471.346399999999</v>
      </c>
      <c r="Y243" s="11">
        <v>27755.257000000001</v>
      </c>
      <c r="Z243" s="11">
        <v>25102.004000000001</v>
      </c>
      <c r="AA243" s="11">
        <v>24987.362139000001</v>
      </c>
      <c r="AB243" s="11">
        <v>23367.620763999999</v>
      </c>
      <c r="AC243" s="11">
        <v>25492.834083000002</v>
      </c>
      <c r="AD243" s="11">
        <v>24088.265791999998</v>
      </c>
      <c r="AE243" s="11">
        <v>22723.140103999998</v>
      </c>
    </row>
    <row r="244" spans="1:31" ht="13.5" customHeight="1" x14ac:dyDescent="0.15">
      <c r="A244" s="1"/>
      <c r="B244" s="12" t="s">
        <v>268</v>
      </c>
      <c r="C244" s="13">
        <v>113660.94360898006</v>
      </c>
      <c r="D244" s="14">
        <v>115982.57431392964</v>
      </c>
      <c r="E244" s="14">
        <v>96851.846839893275</v>
      </c>
      <c r="F244" s="14">
        <v>112202.52219680783</v>
      </c>
      <c r="G244" s="14">
        <v>134191.34137719547</v>
      </c>
      <c r="H244" s="14">
        <v>142241.5981560729</v>
      </c>
      <c r="I244" s="14">
        <v>148367.79588912008</v>
      </c>
      <c r="J244" s="14">
        <v>148355.62762483247</v>
      </c>
      <c r="K244" s="14">
        <v>163472.07289510473</v>
      </c>
      <c r="L244" s="14">
        <v>167640.169307</v>
      </c>
      <c r="M244" s="14">
        <v>152931.095042</v>
      </c>
      <c r="N244" s="14">
        <v>161551.12677500001</v>
      </c>
      <c r="O244" s="14">
        <v>173515.50084699999</v>
      </c>
      <c r="P244" s="14">
        <v>189084.79278799999</v>
      </c>
      <c r="Q244" s="14">
        <v>214745.79888700001</v>
      </c>
      <c r="R244" s="14">
        <v>273246.79302600003</v>
      </c>
      <c r="S244" s="14">
        <v>248122.33242300001</v>
      </c>
      <c r="T244" s="14">
        <v>256429.58549999999</v>
      </c>
      <c r="U244" s="14">
        <v>190239.74309999999</v>
      </c>
      <c r="V244" s="14">
        <v>213454.4645</v>
      </c>
      <c r="W244" s="14">
        <v>247115.0618</v>
      </c>
      <c r="X244" s="14">
        <v>230572.7629</v>
      </c>
      <c r="Y244" s="14">
        <v>227211.72339999999</v>
      </c>
      <c r="Z244" s="14">
        <v>236704.22779999999</v>
      </c>
      <c r="AA244" s="14">
        <v>203983.67548999999</v>
      </c>
      <c r="AB244" s="14">
        <v>193566.30238499999</v>
      </c>
      <c r="AC244" s="14">
        <v>209519.865383</v>
      </c>
      <c r="AD244" s="14">
        <v>227743.57354799999</v>
      </c>
      <c r="AE244" s="14">
        <v>215359.66472</v>
      </c>
    </row>
    <row r="245" spans="1:31" ht="13.5" customHeight="1" x14ac:dyDescent="0.15">
      <c r="A245" s="1"/>
      <c r="B245" s="12" t="s">
        <v>269</v>
      </c>
      <c r="C245" s="10">
        <v>10642.37700126878</v>
      </c>
      <c r="D245" s="11">
        <v>11241.494383377016</v>
      </c>
      <c r="E245" s="11">
        <v>10355.798232425404</v>
      </c>
      <c r="F245" s="11">
        <v>9445.0151305996369</v>
      </c>
      <c r="G245" s="11">
        <v>10786.720923960514</v>
      </c>
      <c r="H245" s="11">
        <v>13348.745615262476</v>
      </c>
      <c r="I245" s="11">
        <v>17429.374423629029</v>
      </c>
      <c r="J245" s="11">
        <v>13943.995686840441</v>
      </c>
      <c r="K245" s="11">
        <v>9858.5612171799949</v>
      </c>
      <c r="L245" s="11">
        <v>10099.044701000001</v>
      </c>
      <c r="M245" s="11">
        <v>10614.172605</v>
      </c>
      <c r="N245" s="11">
        <v>10440.006321999999</v>
      </c>
      <c r="O245" s="11">
        <v>14543.218611</v>
      </c>
      <c r="P245" s="11">
        <v>17075.686691999999</v>
      </c>
      <c r="Q245" s="11">
        <v>28237.487125</v>
      </c>
      <c r="R245" s="11">
        <v>24432.752727999999</v>
      </c>
      <c r="S245" s="11">
        <v>25359.215415999999</v>
      </c>
      <c r="T245" s="11">
        <v>30025.554916000001</v>
      </c>
      <c r="U245" s="11">
        <v>21714.459653000002</v>
      </c>
      <c r="V245" s="11">
        <v>24468.786646</v>
      </c>
      <c r="W245" s="11">
        <v>28630.046427000001</v>
      </c>
      <c r="X245" s="11">
        <v>31883.120826999999</v>
      </c>
      <c r="Y245" s="11">
        <v>39708.791870000001</v>
      </c>
      <c r="Z245" s="11">
        <v>34427.147086999998</v>
      </c>
      <c r="AA245" s="11">
        <v>32058.631052000001</v>
      </c>
      <c r="AB245" s="11">
        <v>28360.659452</v>
      </c>
      <c r="AC245" s="11">
        <v>30296.034431</v>
      </c>
      <c r="AD245" s="11">
        <v>29862.885117999998</v>
      </c>
      <c r="AE245" s="11">
        <v>29629.046556000001</v>
      </c>
    </row>
    <row r="246" spans="1:31" ht="13.5" customHeight="1" x14ac:dyDescent="0.15">
      <c r="A246" s="1"/>
      <c r="B246" s="17" t="s">
        <v>270</v>
      </c>
      <c r="C246" s="13">
        <v>16517.294845960736</v>
      </c>
      <c r="D246" s="14">
        <v>17241.733041989821</v>
      </c>
      <c r="E246" s="14">
        <v>18534.586447406411</v>
      </c>
      <c r="F246" s="14">
        <v>21089.042378247083</v>
      </c>
      <c r="G246" s="14">
        <v>25230.298363385304</v>
      </c>
      <c r="H246" s="14">
        <v>27786.061198134143</v>
      </c>
      <c r="I246" s="14">
        <v>30708.369369536373</v>
      </c>
      <c r="J246" s="14">
        <v>26423.281439240873</v>
      </c>
      <c r="K246" s="14">
        <v>25285.097994927863</v>
      </c>
      <c r="L246" s="14">
        <v>27129.934261999999</v>
      </c>
      <c r="M246" s="14">
        <v>25115.671936999999</v>
      </c>
      <c r="N246" s="14">
        <v>25808.105380000001</v>
      </c>
      <c r="O246" s="14">
        <v>32080.837049000002</v>
      </c>
      <c r="P246" s="14">
        <v>37572.349549999999</v>
      </c>
      <c r="Q246" s="14">
        <v>39512.113643999997</v>
      </c>
      <c r="R246" s="14">
        <v>44994.990225000001</v>
      </c>
      <c r="S246" s="14">
        <v>49376.702597000003</v>
      </c>
      <c r="T246" s="14">
        <v>59789.460067</v>
      </c>
      <c r="U246" s="14">
        <v>45564.907471999999</v>
      </c>
      <c r="V246" s="14">
        <v>59741.169253</v>
      </c>
      <c r="W246" s="14">
        <v>75093.992536999998</v>
      </c>
      <c r="X246" s="14">
        <v>72101.648048000003</v>
      </c>
      <c r="Y246" s="14">
        <v>76189.895296999995</v>
      </c>
      <c r="Z246" s="14">
        <v>80370.664309999993</v>
      </c>
      <c r="AA246" s="14">
        <v>76582.047781999994</v>
      </c>
      <c r="AB246" s="14">
        <v>126032.297041</v>
      </c>
      <c r="AC246" s="14">
        <v>133187.389463</v>
      </c>
      <c r="AD246" s="14">
        <v>154076.919593</v>
      </c>
      <c r="AE246" s="14">
        <v>155005.98407999999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3770-4600-CA44-A42D-1F5CF3E02917}">
  <dimension ref="A1:AG70"/>
  <sheetViews>
    <sheetView tabSelected="1" topLeftCell="A34" workbookViewId="0">
      <selection activeCell="A74" sqref="A74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I1" s="21">
        <v>2</v>
      </c>
      <c r="J1" s="21">
        <f>I1+1</f>
        <v>3</v>
      </c>
      <c r="K1" s="21">
        <f t="shared" ref="K1:AD1" si="0">J1+1</f>
        <v>4</v>
      </c>
      <c r="L1" s="21">
        <f t="shared" si="0"/>
        <v>5</v>
      </c>
      <c r="M1" s="21">
        <f t="shared" si="0"/>
        <v>6</v>
      </c>
      <c r="N1" s="21">
        <f t="shared" si="0"/>
        <v>7</v>
      </c>
      <c r="O1" s="21">
        <f t="shared" si="0"/>
        <v>8</v>
      </c>
      <c r="P1" s="21">
        <f t="shared" si="0"/>
        <v>9</v>
      </c>
      <c r="Q1" s="21">
        <f t="shared" si="0"/>
        <v>10</v>
      </c>
      <c r="R1" s="21">
        <f t="shared" si="0"/>
        <v>11</v>
      </c>
      <c r="S1" s="21">
        <f t="shared" si="0"/>
        <v>12</v>
      </c>
      <c r="T1" s="21">
        <f t="shared" si="0"/>
        <v>13</v>
      </c>
      <c r="U1" s="21">
        <f t="shared" si="0"/>
        <v>14</v>
      </c>
      <c r="V1" s="21">
        <f t="shared" si="0"/>
        <v>15</v>
      </c>
      <c r="W1" s="21">
        <f t="shared" si="0"/>
        <v>16</v>
      </c>
      <c r="X1" s="21">
        <f t="shared" si="0"/>
        <v>17</v>
      </c>
      <c r="Y1" s="21">
        <f t="shared" si="0"/>
        <v>18</v>
      </c>
      <c r="Z1" s="21">
        <f t="shared" si="0"/>
        <v>19</v>
      </c>
      <c r="AA1" s="21">
        <f t="shared" si="0"/>
        <v>20</v>
      </c>
      <c r="AB1" s="21">
        <f t="shared" si="0"/>
        <v>21</v>
      </c>
      <c r="AC1" s="21">
        <f t="shared" si="0"/>
        <v>22</v>
      </c>
      <c r="AD1" s="21">
        <f t="shared" si="0"/>
        <v>23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220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f>VLOOKUP($A3,'Exports, FOB'!$B:$AE,I$1,FALSE)+VLOOKUP($A3,'Imports, CIF'!$B:$AE,I$1,FALSE)</f>
        <v>359.00458611032298</v>
      </c>
      <c r="J3" s="25">
        <f>VLOOKUP($A3,'Exports, FOB'!$B:$AE,J$1,FALSE)+VLOOKUP($A3,'Imports, CIF'!$B:$AE,J$1,FALSE)</f>
        <v>427.17354967927599</v>
      </c>
      <c r="K3" s="25">
        <f>VLOOKUP($A3,'Exports, FOB'!$B:$AE,K$1,FALSE)+VLOOKUP($A3,'Imports, CIF'!$B:$AE,K$1,FALSE)</f>
        <v>480.55520009767406</v>
      </c>
      <c r="L3" s="25">
        <f>VLOOKUP($A3,'Exports, FOB'!$B:$AE,L$1,FALSE)+VLOOKUP($A3,'Imports, CIF'!$B:$AE,L$1,FALSE)</f>
        <v>610.37691344208702</v>
      </c>
      <c r="M3" s="25">
        <f>VLOOKUP($A3,'Exports, FOB'!$B:$AE,M$1,FALSE)+VLOOKUP($A3,'Imports, CIF'!$B:$AE,M$1,FALSE)</f>
        <v>771.90310127630073</v>
      </c>
      <c r="N3" s="25">
        <f>VLOOKUP($A3,'Exports, FOB'!$B:$AE,N$1,FALSE)+VLOOKUP($A3,'Imports, CIF'!$B:$AE,N$1,FALSE)</f>
        <v>966.16205217257266</v>
      </c>
      <c r="O3" s="25">
        <f>VLOOKUP($A3,'Exports, FOB'!$B:$AE,O$1,FALSE)+VLOOKUP($A3,'Imports, CIF'!$B:$AE,O$1,FALSE)</f>
        <v>1239.7169768747201</v>
      </c>
      <c r="P3" s="25">
        <f>VLOOKUP($A3,'Exports, FOB'!$B:$AE,P$1,FALSE)+VLOOKUP($A3,'Imports, CIF'!$B:$AE,P$1,FALSE)</f>
        <v>1110.6279766141861</v>
      </c>
      <c r="Q3" s="25">
        <f>VLOOKUP($A3,'Exports, FOB'!$B:$AE,Q$1,FALSE)+VLOOKUP($A3,'Imports, CIF'!$B:$AE,Q$1,FALSE)</f>
        <v>795.97095244454135</v>
      </c>
      <c r="R3" s="25">
        <f>VLOOKUP($A3,'Exports, FOB'!$B:$AE,R$1,FALSE)+VLOOKUP($A3,'Imports, CIF'!$B:$AE,R$1,FALSE)</f>
        <v>713.29313400000001</v>
      </c>
      <c r="S3" s="25">
        <f>VLOOKUP($A3,'Exports, FOB'!$B:$AE,S$1,FALSE)+VLOOKUP($A3,'Imports, CIF'!$B:$AE,S$1,FALSE)</f>
        <v>692.31293600000004</v>
      </c>
      <c r="T3" s="25">
        <f>VLOOKUP($A3,'Exports, FOB'!$B:$AE,T$1,FALSE)+VLOOKUP($A3,'Imports, CIF'!$B:$AE,T$1,FALSE)</f>
        <v>561.05205999999998</v>
      </c>
      <c r="U3" s="25">
        <f>VLOOKUP($A3,'Exports, FOB'!$B:$AE,U$1,FALSE)+VLOOKUP($A3,'Imports, CIF'!$B:$AE,U$1,FALSE)</f>
        <v>643.75677599999995</v>
      </c>
      <c r="V3" s="25">
        <f>VLOOKUP($A3,'Exports, FOB'!$B:$AE,V$1,FALSE)+VLOOKUP($A3,'Imports, CIF'!$B:$AE,V$1,FALSE)</f>
        <v>827.21452399999998</v>
      </c>
      <c r="W3" s="25">
        <f>VLOOKUP($A3,'Exports, FOB'!$B:$AE,W$1,FALSE)+VLOOKUP($A3,'Imports, CIF'!$B:$AE,W$1,FALSE)</f>
        <v>799.5628999999999</v>
      </c>
      <c r="X3" s="25">
        <f>VLOOKUP($A3,'Exports, FOB'!$B:$AE,X$1,FALSE)+VLOOKUP($A3,'Imports, CIF'!$B:$AE,X$1,FALSE)</f>
        <v>1070.0435</v>
      </c>
      <c r="Y3" s="25">
        <f>VLOOKUP($A3,'Exports, FOB'!$B:$AE,Y$1,FALSE)+VLOOKUP($A3,'Imports, CIF'!$B:$AE,Y$1,FALSE)</f>
        <v>1271.4312</v>
      </c>
      <c r="Z3" s="25">
        <f>VLOOKUP($A3,'Exports, FOB'!$B:$AE,Z$1,FALSE)+VLOOKUP($A3,'Imports, CIF'!$B:$AE,Z$1,FALSE)</f>
        <v>1617.3880999999999</v>
      </c>
      <c r="AA3" s="25">
        <f>VLOOKUP($A3,'Exports, FOB'!$B:$AE,AA$1,FALSE)+VLOOKUP($A3,'Imports, CIF'!$B:$AE,AA$1,FALSE)</f>
        <v>1302.0281</v>
      </c>
      <c r="AB3" s="25">
        <f>VLOOKUP($A3,'Exports, FOB'!$B:$AE,AB$1,FALSE)+VLOOKUP($A3,'Imports, CIF'!$B:$AE,AB$1,FALSE)</f>
        <v>1443.7797</v>
      </c>
      <c r="AC3" s="25">
        <f>VLOOKUP($A3,'Exports, FOB'!$B:$AE,AC$1,FALSE)+VLOOKUP($A3,'Imports, CIF'!$B:$AE,AC$1,FALSE)</f>
        <v>1592.6759999999999</v>
      </c>
      <c r="AD3" s="25">
        <f>VLOOKUP($A3,'Exports, FOB'!$B:$AE,AD$1,FALSE)+VLOOKUP($A3,'Imports, CIF'!$B:$AE,AD$1,FALSE)</f>
        <v>1534.9584</v>
      </c>
    </row>
    <row r="4" spans="1:30" x14ac:dyDescent="0.15">
      <c r="A4" s="26" t="s">
        <v>32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f>VLOOKUP($A4,'Exports, FOB'!$B:$AE,I$1,FALSE)+VLOOKUP($A4,'Imports, CIF'!$B:$AE,I$1,FALSE)</f>
        <v>3916.7493247412676</v>
      </c>
      <c r="J4" s="25">
        <f>VLOOKUP($A4,'Exports, FOB'!$B:$AE,J$1,FALSE)+VLOOKUP($A4,'Imports, CIF'!$B:$AE,J$1,FALSE)</f>
        <v>4315.8376417041018</v>
      </c>
      <c r="K4" s="25">
        <f>VLOOKUP($A4,'Exports, FOB'!$B:$AE,K$1,FALSE)+VLOOKUP($A4,'Imports, CIF'!$B:$AE,K$1,FALSE)</f>
        <v>3898.7522364090901</v>
      </c>
      <c r="L4" s="25">
        <f>VLOOKUP($A4,'Exports, FOB'!$B:$AE,L$1,FALSE)+VLOOKUP($A4,'Imports, CIF'!$B:$AE,L$1,FALSE)</f>
        <v>4577.9501015992128</v>
      </c>
      <c r="M4" s="25">
        <f>VLOOKUP($A4,'Exports, FOB'!$B:$AE,M$1,FALSE)+VLOOKUP($A4,'Imports, CIF'!$B:$AE,M$1,FALSE)</f>
        <v>5064.5220125198503</v>
      </c>
      <c r="N4" s="25">
        <f>VLOOKUP($A4,'Exports, FOB'!$B:$AE,N$1,FALSE)+VLOOKUP($A4,'Imports, CIF'!$B:$AE,N$1,FALSE)</f>
        <v>5887.8179978963999</v>
      </c>
      <c r="O4" s="25">
        <f>VLOOKUP($A4,'Exports, FOB'!$B:$AE,O$1,FALSE)+VLOOKUP($A4,'Imports, CIF'!$B:$AE,O$1,FALSE)</f>
        <v>6273.2628099875783</v>
      </c>
      <c r="P4" s="25">
        <f>VLOOKUP($A4,'Exports, FOB'!$B:$AE,P$1,FALSE)+VLOOKUP($A4,'Imports, CIF'!$B:$AE,P$1,FALSE)</f>
        <v>6084.690771330339</v>
      </c>
      <c r="Q4" s="25">
        <f>VLOOKUP($A4,'Exports, FOB'!$B:$AE,Q$1,FALSE)+VLOOKUP($A4,'Imports, CIF'!$B:$AE,Q$1,FALSE)</f>
        <v>5753.9183238328405</v>
      </c>
      <c r="R4" s="25">
        <f>VLOOKUP($A4,'Exports, FOB'!$B:$AE,R$1,FALSE)+VLOOKUP($A4,'Imports, CIF'!$B:$AE,R$1,FALSE)</f>
        <v>6447.213984</v>
      </c>
      <c r="S4" s="25">
        <f>VLOOKUP($A4,'Exports, FOB'!$B:$AE,S$1,FALSE)+VLOOKUP($A4,'Imports, CIF'!$B:$AE,S$1,FALSE)</f>
        <v>5990.9060869999994</v>
      </c>
      <c r="T4" s="25">
        <f>VLOOKUP($A4,'Exports, FOB'!$B:$AE,T$1,FALSE)+VLOOKUP($A4,'Imports, CIF'!$B:$AE,T$1,FALSE)</f>
        <v>5859.5735189999996</v>
      </c>
      <c r="U4" s="25">
        <f>VLOOKUP($A4,'Exports, FOB'!$B:$AE,U$1,FALSE)+VLOOKUP($A4,'Imports, CIF'!$B:$AE,U$1,FALSE)</f>
        <v>6740.0896730000004</v>
      </c>
      <c r="V4" s="25">
        <f>VLOOKUP($A4,'Exports, FOB'!$B:$AE,V$1,FALSE)+VLOOKUP($A4,'Imports, CIF'!$B:$AE,V$1,FALSE)</f>
        <v>7879.5996999999998</v>
      </c>
      <c r="W4" s="25">
        <f>VLOOKUP($A4,'Exports, FOB'!$B:$AE,W$1,FALSE)+VLOOKUP($A4,'Imports, CIF'!$B:$AE,W$1,FALSE)</f>
        <v>8832.2030999999988</v>
      </c>
      <c r="X4" s="25">
        <f>VLOOKUP($A4,'Exports, FOB'!$B:$AE,X$1,FALSE)+VLOOKUP($A4,'Imports, CIF'!$B:$AE,X$1,FALSE)</f>
        <v>11139.680700000001</v>
      </c>
      <c r="Y4" s="25">
        <f>VLOOKUP($A4,'Exports, FOB'!$B:$AE,Y$1,FALSE)+VLOOKUP($A4,'Imports, CIF'!$B:$AE,Y$1,FALSE)</f>
        <v>13262.6533</v>
      </c>
      <c r="Z4" s="25">
        <f>VLOOKUP($A4,'Exports, FOB'!$B:$AE,Z$1,FALSE)+VLOOKUP($A4,'Imports, CIF'!$B:$AE,Z$1,FALSE)</f>
        <v>15587.233</v>
      </c>
      <c r="AA4" s="25">
        <f>VLOOKUP($A4,'Exports, FOB'!$B:$AE,AA$1,FALSE)+VLOOKUP($A4,'Imports, CIF'!$B:$AE,AA$1,FALSE)</f>
        <v>10078.2274</v>
      </c>
      <c r="AB4" s="25">
        <f>VLOOKUP($A4,'Exports, FOB'!$B:$AE,AB$1,FALSE)+VLOOKUP($A4,'Imports, CIF'!$B:$AE,AB$1,FALSE)</f>
        <v>11545.163</v>
      </c>
      <c r="AC4" s="25">
        <f>VLOOKUP($A4,'Exports, FOB'!$B:$AE,AC$1,FALSE)+VLOOKUP($A4,'Imports, CIF'!$B:$AE,AC$1,FALSE)</f>
        <v>14524.1975</v>
      </c>
      <c r="AD4" s="25">
        <f>VLOOKUP($A4,'Exports, FOB'!$B:$AE,AD$1,FALSE)+VLOOKUP($A4,'Imports, CIF'!$B:$AE,AD$1,FALSE)</f>
        <v>13984.4663</v>
      </c>
    </row>
    <row r="5" spans="1:30" x14ac:dyDescent="0.15">
      <c r="A5" s="26" t="s">
        <v>36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f>VLOOKUP($A5,'Exports, FOB'!$B:$AE,I$1,FALSE)+VLOOKUP($A5,'Imports, CIF'!$B:$AE,I$1,FALSE)</f>
        <v>2974.5629059716803</v>
      </c>
      <c r="J5" s="25">
        <f>VLOOKUP($A5,'Exports, FOB'!$B:$AE,J$1,FALSE)+VLOOKUP($A5,'Imports, CIF'!$B:$AE,J$1,FALSE)</f>
        <v>3062.1261205815499</v>
      </c>
      <c r="K5" s="25">
        <f>VLOOKUP($A5,'Exports, FOB'!$B:$AE,K$1,FALSE)+VLOOKUP($A5,'Imports, CIF'!$B:$AE,K$1,FALSE)</f>
        <v>2822.6092076507402</v>
      </c>
      <c r="L5" s="25">
        <f>VLOOKUP($A5,'Exports, FOB'!$B:$AE,L$1,FALSE)+VLOOKUP($A5,'Imports, CIF'!$B:$AE,L$1,FALSE)</f>
        <v>3149.6561217397802</v>
      </c>
      <c r="M5" s="25">
        <f>VLOOKUP($A5,'Exports, FOB'!$B:$AE,M$1,FALSE)+VLOOKUP($A5,'Imports, CIF'!$B:$AE,M$1,FALSE)</f>
        <v>2899.5306892141307</v>
      </c>
      <c r="N5" s="25">
        <f>VLOOKUP($A5,'Exports, FOB'!$B:$AE,N$1,FALSE)+VLOOKUP($A5,'Imports, CIF'!$B:$AE,N$1,FALSE)</f>
        <v>3393.9914715897021</v>
      </c>
      <c r="O5" s="25">
        <f>VLOOKUP($A5,'Exports, FOB'!$B:$AE,O$1,FALSE)+VLOOKUP($A5,'Imports, CIF'!$B:$AE,O$1,FALSE)</f>
        <v>3513.8471761106503</v>
      </c>
      <c r="P5" s="25">
        <f>VLOOKUP($A5,'Exports, FOB'!$B:$AE,P$1,FALSE)+VLOOKUP($A5,'Imports, CIF'!$B:$AE,P$1,FALSE)</f>
        <v>3702.88725439481</v>
      </c>
      <c r="Q5" s="25">
        <f>VLOOKUP($A5,'Exports, FOB'!$B:$AE,Q$1,FALSE)+VLOOKUP($A5,'Imports, CIF'!$B:$AE,Q$1,FALSE)</f>
        <v>4298.7513681863802</v>
      </c>
      <c r="R5" s="25">
        <f>VLOOKUP($A5,'Exports, FOB'!$B:$AE,R$1,FALSE)+VLOOKUP($A5,'Imports, CIF'!$B:$AE,R$1,FALSE)</f>
        <v>3841.088569</v>
      </c>
      <c r="S5" s="25">
        <f>VLOOKUP($A5,'Exports, FOB'!$B:$AE,S$1,FALSE)+VLOOKUP($A5,'Imports, CIF'!$B:$AE,S$1,FALSE)</f>
        <v>4089.180374</v>
      </c>
      <c r="T5" s="25">
        <f>VLOOKUP($A5,'Exports, FOB'!$B:$AE,T$1,FALSE)+VLOOKUP($A5,'Imports, CIF'!$B:$AE,T$1,FALSE)</f>
        <v>4996.310864</v>
      </c>
      <c r="U5" s="25">
        <f>VLOOKUP($A5,'Exports, FOB'!$B:$AE,U$1,FALSE)+VLOOKUP($A5,'Imports, CIF'!$B:$AE,U$1,FALSE)</f>
        <v>6125.7207519999993</v>
      </c>
      <c r="V5" s="25">
        <f>VLOOKUP($A5,'Exports, FOB'!$B:$AE,V$1,FALSE)+VLOOKUP($A5,'Imports, CIF'!$B:$AE,V$1,FALSE)</f>
        <v>5761.9328910000004</v>
      </c>
      <c r="W5" s="25">
        <f>VLOOKUP($A5,'Exports, FOB'!$B:$AE,W$1,FALSE)+VLOOKUP($A5,'Imports, CIF'!$B:$AE,W$1,FALSE)</f>
        <v>6314.4639999999999</v>
      </c>
      <c r="X5" s="25">
        <f>VLOOKUP($A5,'Exports, FOB'!$B:$AE,X$1,FALSE)+VLOOKUP($A5,'Imports, CIF'!$B:$AE,X$1,FALSE)</f>
        <v>7512.7178000000004</v>
      </c>
      <c r="Y5" s="25">
        <f>VLOOKUP($A5,'Exports, FOB'!$B:$AE,Y$1,FALSE)+VLOOKUP($A5,'Imports, CIF'!$B:$AE,Y$1,FALSE)</f>
        <v>7614.5163999999995</v>
      </c>
      <c r="Z5" s="25">
        <f>VLOOKUP($A5,'Exports, FOB'!$B:$AE,Z$1,FALSE)+VLOOKUP($A5,'Imports, CIF'!$B:$AE,Z$1,FALSE)</f>
        <v>6926.3120999999992</v>
      </c>
      <c r="AA5" s="25">
        <f>VLOOKUP($A5,'Exports, FOB'!$B:$AE,AA$1,FALSE)+VLOOKUP($A5,'Imports, CIF'!$B:$AE,AA$1,FALSE)</f>
        <v>5488.7304000000004</v>
      </c>
      <c r="AB5" s="25">
        <f>VLOOKUP($A5,'Exports, FOB'!$B:$AE,AB$1,FALSE)+VLOOKUP($A5,'Imports, CIF'!$B:$AE,AB$1,FALSE)</f>
        <v>6213.6203000000005</v>
      </c>
      <c r="AC5" s="25">
        <f>VLOOKUP($A5,'Exports, FOB'!$B:$AE,AC$1,FALSE)+VLOOKUP($A5,'Imports, CIF'!$B:$AE,AC$1,FALSE)</f>
        <v>7288.8148000000001</v>
      </c>
      <c r="AD5" s="25">
        <f>VLOOKUP($A5,'Exports, FOB'!$B:$AE,AD$1,FALSE)+VLOOKUP($A5,'Imports, CIF'!$B:$AE,AD$1,FALSE)</f>
        <v>6505.7776000000003</v>
      </c>
    </row>
    <row r="6" spans="1:30" x14ac:dyDescent="0.15">
      <c r="A6" s="26" t="s">
        <v>37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0</v>
      </c>
      <c r="P6" s="25">
        <f>VLOOKUP($A6,'Exports, FOB'!$B:$AE,P$1,FALSE)+VLOOKUP($A6,'Imports, CIF'!$B:$AE,P$1,FALSE)</f>
        <v>0</v>
      </c>
      <c r="Q6" s="25">
        <f>VLOOKUP($A6,'Exports, FOB'!$B:$AE,Q$1,FALSE)+VLOOKUP($A6,'Imports, CIF'!$B:$AE,Q$1,FALSE)</f>
        <v>29865.9623774883</v>
      </c>
      <c r="R6" s="25">
        <f>VLOOKUP($A6,'Exports, FOB'!$B:$AE,R$1,FALSE)+VLOOKUP($A6,'Imports, CIF'!$B:$AE,R$1,FALSE)</f>
        <v>30119.479595999997</v>
      </c>
      <c r="S6" s="25">
        <f>VLOOKUP($A6,'Exports, FOB'!$B:$AE,S$1,FALSE)+VLOOKUP($A6,'Imports, CIF'!$B:$AE,S$1,FALSE)</f>
        <v>28433.706009000001</v>
      </c>
      <c r="T6" s="25">
        <f>VLOOKUP($A6,'Exports, FOB'!$B:$AE,T$1,FALSE)+VLOOKUP($A6,'Imports, CIF'!$B:$AE,T$1,FALSE)</f>
        <v>30890.954401000003</v>
      </c>
      <c r="U6" s="25">
        <f>VLOOKUP($A6,'Exports, FOB'!$B:$AE,U$1,FALSE)+VLOOKUP($A6,'Imports, CIF'!$B:$AE,U$1,FALSE)</f>
        <v>36006.819404000002</v>
      </c>
      <c r="V6" s="25">
        <f>VLOOKUP($A6,'Exports, FOB'!$B:$AE,V$1,FALSE)+VLOOKUP($A6,'Imports, CIF'!$B:$AE,V$1,FALSE)</f>
        <v>39532.447937999998</v>
      </c>
      <c r="W6" s="25">
        <f>VLOOKUP($A6,'Exports, FOB'!$B:$AE,W$1,FALSE)+VLOOKUP($A6,'Imports, CIF'!$B:$AE,W$1,FALSE)</f>
        <v>44042.109299999996</v>
      </c>
      <c r="X6" s="25">
        <f>VLOOKUP($A6,'Exports, FOB'!$B:$AE,X$1,FALSE)+VLOOKUP($A6,'Imports, CIF'!$B:$AE,X$1,FALSE)</f>
        <v>49948.596000000005</v>
      </c>
      <c r="Y6" s="25">
        <f>VLOOKUP($A6,'Exports, FOB'!$B:$AE,Y$1,FALSE)+VLOOKUP($A6,'Imports, CIF'!$B:$AE,Y$1,FALSE)</f>
        <v>52781.301200000002</v>
      </c>
      <c r="Z6" s="25">
        <f>VLOOKUP($A6,'Exports, FOB'!$B:$AE,Z$1,FALSE)+VLOOKUP($A6,'Imports, CIF'!$B:$AE,Z$1,FALSE)</f>
        <v>54125.672099999996</v>
      </c>
      <c r="AA6" s="25">
        <f>VLOOKUP($A6,'Exports, FOB'!$B:$AE,AA$1,FALSE)+VLOOKUP($A6,'Imports, CIF'!$B:$AE,AA$1,FALSE)</f>
        <v>39675.870800000004</v>
      </c>
      <c r="AB6" s="25">
        <f>VLOOKUP($A6,'Exports, FOB'!$B:$AE,AB$1,FALSE)+VLOOKUP($A6,'Imports, CIF'!$B:$AE,AB$1,FALSE)</f>
        <v>46088.587100000004</v>
      </c>
      <c r="AC6" s="25">
        <f>VLOOKUP($A6,'Exports, FOB'!$B:$AE,AC$1,FALSE)+VLOOKUP($A6,'Imports, CIF'!$B:$AE,AC$1,FALSE)</f>
        <v>55076.303400000004</v>
      </c>
      <c r="AD6" s="25">
        <f>VLOOKUP($A6,'Exports, FOB'!$B:$AE,AD$1,FALSE)+VLOOKUP($A6,'Imports, CIF'!$B:$AE,AD$1,FALSE)</f>
        <v>50856.2762</v>
      </c>
    </row>
    <row r="7" spans="1:30" x14ac:dyDescent="0.15">
      <c r="A7" s="26" t="s">
        <v>227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VLOOKUP($A7,'Exports, FOB'!$B:$AE,I$1,FALSE)+VLOOKUP($A7,'Imports, CIF'!$B:$AE,I$1,FALSE)</f>
        <v>1946.126093431147</v>
      </c>
      <c r="J7" s="25">
        <f>VLOOKUP($A7,'Exports, FOB'!$B:$AE,J$1,FALSE)+VLOOKUP($A7,'Imports, CIF'!$B:$AE,J$1,FALSE)</f>
        <v>2043.4843319006441</v>
      </c>
      <c r="K7" s="25">
        <f>VLOOKUP($A7,'Exports, FOB'!$B:$AE,K$1,FALSE)+VLOOKUP($A7,'Imports, CIF'!$B:$AE,K$1,FALSE)</f>
        <v>1979.1547291294246</v>
      </c>
      <c r="L7" s="25">
        <f>VLOOKUP($A7,'Exports, FOB'!$B:$AE,L$1,FALSE)+VLOOKUP($A7,'Imports, CIF'!$B:$AE,L$1,FALSE)</f>
        <v>2215.1102732926056</v>
      </c>
      <c r="M7" s="25">
        <f>VLOOKUP($A7,'Exports, FOB'!$B:$AE,M$1,FALSE)+VLOOKUP($A7,'Imports, CIF'!$B:$AE,M$1,FALSE)</f>
        <v>2602.4302753011502</v>
      </c>
      <c r="N7" s="25">
        <f>VLOOKUP($A7,'Exports, FOB'!$B:$AE,N$1,FALSE)+VLOOKUP($A7,'Imports, CIF'!$B:$AE,N$1,FALSE)</f>
        <v>2856.4382507001401</v>
      </c>
      <c r="O7" s="25">
        <f>VLOOKUP($A7,'Exports, FOB'!$B:$AE,O$1,FALSE)+VLOOKUP($A7,'Imports, CIF'!$B:$AE,O$1,FALSE)</f>
        <v>3250.1733540370087</v>
      </c>
      <c r="P7" s="25">
        <f>VLOOKUP($A7,'Exports, FOB'!$B:$AE,P$1,FALSE)+VLOOKUP($A7,'Imports, CIF'!$B:$AE,P$1,FALSE)</f>
        <v>3044.4265243140499</v>
      </c>
      <c r="Q7" s="25">
        <f>VLOOKUP($A7,'Exports, FOB'!$B:$AE,Q$1,FALSE)+VLOOKUP($A7,'Imports, CIF'!$B:$AE,Q$1,FALSE)</f>
        <v>2826.6278375082602</v>
      </c>
      <c r="R7" s="25">
        <f>VLOOKUP($A7,'Exports, FOB'!$B:$AE,R$1,FALSE)+VLOOKUP($A7,'Imports, CIF'!$B:$AE,R$1,FALSE)</f>
        <v>2925.5493240000001</v>
      </c>
      <c r="S7" s="25">
        <f>VLOOKUP($A7,'Exports, FOB'!$B:$AE,S$1,FALSE)+VLOOKUP($A7,'Imports, CIF'!$B:$AE,S$1,FALSE)</f>
        <v>3082.3736449999997</v>
      </c>
      <c r="T7" s="25">
        <f>VLOOKUP($A7,'Exports, FOB'!$B:$AE,T$1,FALSE)+VLOOKUP($A7,'Imports, CIF'!$B:$AE,T$1,FALSE)</f>
        <v>3457.6516000000001</v>
      </c>
      <c r="U7" s="25">
        <f>VLOOKUP($A7,'Exports, FOB'!$B:$AE,U$1,FALSE)+VLOOKUP($A7,'Imports, CIF'!$B:$AE,U$1,FALSE)</f>
        <v>3832.8228070000005</v>
      </c>
      <c r="V7" s="25">
        <f>VLOOKUP($A7,'Exports, FOB'!$B:$AE,V$1,FALSE)+VLOOKUP($A7,'Imports, CIF'!$B:$AE,V$1,FALSE)</f>
        <v>4345.1722220000001</v>
      </c>
      <c r="W7" s="25">
        <f>VLOOKUP($A7,'Exports, FOB'!$B:$AE,W$1,FALSE)+VLOOKUP($A7,'Imports, CIF'!$B:$AE,W$1,FALSE)</f>
        <v>4517.1072999999997</v>
      </c>
      <c r="X7" s="25">
        <f>VLOOKUP($A7,'Exports, FOB'!$B:$AE,X$1,FALSE)+VLOOKUP($A7,'Imports, CIF'!$B:$AE,X$1,FALSE)</f>
        <v>5150.3577000000005</v>
      </c>
      <c r="Y7" s="25">
        <f>VLOOKUP($A7,'Exports, FOB'!$B:$AE,Y$1,FALSE)+VLOOKUP($A7,'Imports, CIF'!$B:$AE,Y$1,FALSE)</f>
        <v>6283.9156999999996</v>
      </c>
      <c r="Z7" s="25">
        <f>VLOOKUP($A7,'Exports, FOB'!$B:$AE,Z$1,FALSE)+VLOOKUP($A7,'Imports, CIF'!$B:$AE,Z$1,FALSE)</f>
        <v>7763.5171</v>
      </c>
      <c r="AA7" s="25">
        <f>VLOOKUP($A7,'Exports, FOB'!$B:$AE,AA$1,FALSE)+VLOOKUP($A7,'Imports, CIF'!$B:$AE,AA$1,FALSE)</f>
        <v>6896.5509000000002</v>
      </c>
      <c r="AB7" s="25">
        <f>VLOOKUP($A7,'Exports, FOB'!$B:$AE,AB$1,FALSE)+VLOOKUP($A7,'Imports, CIF'!$B:$AE,AB$1,FALSE)</f>
        <v>8418.220299999999</v>
      </c>
      <c r="AC7" s="25">
        <f>VLOOKUP($A7,'Exports, FOB'!$B:$AE,AC$1,FALSE)+VLOOKUP($A7,'Imports, CIF'!$B:$AE,AC$1,FALSE)</f>
        <v>9047.549500000001</v>
      </c>
      <c r="AD7" s="25">
        <f>VLOOKUP($A7,'Exports, FOB'!$B:$AE,AD$1,FALSE)+VLOOKUP($A7,'Imports, CIF'!$B:$AE,AD$1,FALSE)</f>
        <v>8672.5580000000009</v>
      </c>
    </row>
    <row r="8" spans="1:30" x14ac:dyDescent="0.15">
      <c r="A8" s="26" t="s">
        <v>58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f>VLOOKUP($A8,'Exports, FOB'!$B:$AE,I$1,FALSE)+VLOOKUP($A8,'Imports, CIF'!$B:$AE,I$1,FALSE)</f>
        <v>6380.366896496651</v>
      </c>
      <c r="J8" s="25">
        <f>VLOOKUP($A8,'Exports, FOB'!$B:$AE,J$1,FALSE)+VLOOKUP($A8,'Imports, CIF'!$B:$AE,J$1,FALSE)</f>
        <v>6117.0329806207001</v>
      </c>
      <c r="K8" s="25">
        <f>VLOOKUP($A8,'Exports, FOB'!$B:$AE,K$1,FALSE)+VLOOKUP($A8,'Imports, CIF'!$B:$AE,K$1,FALSE)</f>
        <v>5549.5476157710818</v>
      </c>
      <c r="L8" s="25">
        <f>VLOOKUP($A8,'Exports, FOB'!$B:$AE,L$1,FALSE)+VLOOKUP($A8,'Imports, CIF'!$B:$AE,L$1,FALSE)</f>
        <v>5810.3370423084498</v>
      </c>
      <c r="M8" s="25">
        <f>VLOOKUP($A8,'Exports, FOB'!$B:$AE,M$1,FALSE)+VLOOKUP($A8,'Imports, CIF'!$B:$AE,M$1,FALSE)</f>
        <v>6614.196146457989</v>
      </c>
      <c r="N8" s="25">
        <f>VLOOKUP($A8,'Exports, FOB'!$B:$AE,N$1,FALSE)+VLOOKUP($A8,'Imports, CIF'!$B:$AE,N$1,FALSE)</f>
        <v>6946.850784245883</v>
      </c>
      <c r="O8" s="25">
        <f>VLOOKUP($A8,'Exports, FOB'!$B:$AE,O$1,FALSE)+VLOOKUP($A8,'Imports, CIF'!$B:$AE,O$1,FALSE)</f>
        <v>7716.7570677685817</v>
      </c>
      <c r="P8" s="25">
        <f>VLOOKUP($A8,'Exports, FOB'!$B:$AE,P$1,FALSE)+VLOOKUP($A8,'Imports, CIF'!$B:$AE,P$1,FALSE)</f>
        <v>7919.6800912411418</v>
      </c>
      <c r="Q8" s="25">
        <f>VLOOKUP($A8,'Exports, FOB'!$B:$AE,Q$1,FALSE)+VLOOKUP($A8,'Imports, CIF'!$B:$AE,Q$1,FALSE)</f>
        <v>9191.7895355800611</v>
      </c>
      <c r="R8" s="25">
        <f>VLOOKUP($A8,'Exports, FOB'!$B:$AE,R$1,FALSE)+VLOOKUP($A8,'Imports, CIF'!$B:$AE,R$1,FALSE)</f>
        <v>11545.555938000001</v>
      </c>
      <c r="S8" s="25">
        <f>VLOOKUP($A8,'Exports, FOB'!$B:$AE,S$1,FALSE)+VLOOKUP($A8,'Imports, CIF'!$B:$AE,S$1,FALSE)</f>
        <v>10101.874483</v>
      </c>
      <c r="T8" s="25">
        <f>VLOOKUP($A8,'Exports, FOB'!$B:$AE,T$1,FALSE)+VLOOKUP($A8,'Imports, CIF'!$B:$AE,T$1,FALSE)</f>
        <v>10248.971866</v>
      </c>
      <c r="U8" s="25">
        <f>VLOOKUP($A8,'Exports, FOB'!$B:$AE,U$1,FALSE)+VLOOKUP($A8,'Imports, CIF'!$B:$AE,U$1,FALSE)</f>
        <v>11543.887365999999</v>
      </c>
      <c r="V8" s="25">
        <f>VLOOKUP($A8,'Exports, FOB'!$B:$AE,V$1,FALSE)+VLOOKUP($A8,'Imports, CIF'!$B:$AE,V$1,FALSE)</f>
        <v>13935.885184999999</v>
      </c>
      <c r="W8" s="25">
        <f>VLOOKUP($A8,'Exports, FOB'!$B:$AE,W$1,FALSE)+VLOOKUP($A8,'Imports, CIF'!$B:$AE,W$1,FALSE)</f>
        <v>12873.3701</v>
      </c>
      <c r="X8" s="25">
        <f>VLOOKUP($A8,'Exports, FOB'!$B:$AE,X$1,FALSE)+VLOOKUP($A8,'Imports, CIF'!$B:$AE,X$1,FALSE)</f>
        <v>16029.018899999999</v>
      </c>
      <c r="Y8" s="25">
        <f>VLOOKUP($A8,'Exports, FOB'!$B:$AE,Y$1,FALSE)+VLOOKUP($A8,'Imports, CIF'!$B:$AE,Y$1,FALSE)</f>
        <v>18307.7791</v>
      </c>
      <c r="Z8" s="25">
        <f>VLOOKUP($A8,'Exports, FOB'!$B:$AE,Z$1,FALSE)+VLOOKUP($A8,'Imports, CIF'!$B:$AE,Z$1,FALSE)</f>
        <v>18773.617300000002</v>
      </c>
      <c r="AA8" s="25">
        <f>VLOOKUP($A8,'Exports, FOB'!$B:$AE,AA$1,FALSE)+VLOOKUP($A8,'Imports, CIF'!$B:$AE,AA$1,FALSE)</f>
        <v>15534.264999999999</v>
      </c>
      <c r="AB8" s="25">
        <f>VLOOKUP($A8,'Exports, FOB'!$B:$AE,AB$1,FALSE)+VLOOKUP($A8,'Imports, CIF'!$B:$AE,AB$1,FALSE)</f>
        <v>20183.719000000001</v>
      </c>
      <c r="AC8" s="25">
        <f>VLOOKUP($A8,'Exports, FOB'!$B:$AE,AC$1,FALSE)+VLOOKUP($A8,'Imports, CIF'!$B:$AE,AC$1,FALSE)</f>
        <v>27544.485399999998</v>
      </c>
      <c r="AD8" s="25">
        <f>VLOOKUP($A8,'Exports, FOB'!$B:$AE,AD$1,FALSE)+VLOOKUP($A8,'Imports, CIF'!$B:$AE,AD$1,FALSE)</f>
        <v>24936.7438</v>
      </c>
    </row>
    <row r="9" spans="1:30" x14ac:dyDescent="0.15">
      <c r="A9" s="26" t="s">
        <v>228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>VLOOKUP($A9,'Exports, FOB'!$B:$AE,I$1,FALSE)+VLOOKUP($A9,'Imports, CIF'!$B:$AE,I$1,FALSE)</f>
        <v>503.33512756461107</v>
      </c>
      <c r="J9" s="25">
        <f>VLOOKUP($A9,'Exports, FOB'!$B:$AE,J$1,FALSE)+VLOOKUP($A9,'Imports, CIF'!$B:$AE,J$1,FALSE)</f>
        <v>578.07518732488006</v>
      </c>
      <c r="K9" s="25">
        <f>VLOOKUP($A9,'Exports, FOB'!$B:$AE,K$1,FALSE)+VLOOKUP($A9,'Imports, CIF'!$B:$AE,K$1,FALSE)</f>
        <v>583.19004614314997</v>
      </c>
      <c r="L9" s="25">
        <f>VLOOKUP($A9,'Exports, FOB'!$B:$AE,L$1,FALSE)+VLOOKUP($A9,'Imports, CIF'!$B:$AE,L$1,FALSE)</f>
        <v>536.37333670759699</v>
      </c>
      <c r="M9" s="25">
        <f>VLOOKUP($A9,'Exports, FOB'!$B:$AE,M$1,FALSE)+VLOOKUP($A9,'Imports, CIF'!$B:$AE,M$1,FALSE)</f>
        <v>739.21896107897101</v>
      </c>
      <c r="N9" s="25">
        <f>VLOOKUP($A9,'Exports, FOB'!$B:$AE,N$1,FALSE)+VLOOKUP($A9,'Imports, CIF'!$B:$AE,N$1,FALSE)</f>
        <v>845.43767542084424</v>
      </c>
      <c r="O9" s="25">
        <f>VLOOKUP($A9,'Exports, FOB'!$B:$AE,O$1,FALSE)+VLOOKUP($A9,'Imports, CIF'!$B:$AE,O$1,FALSE)</f>
        <v>988.89966814594027</v>
      </c>
      <c r="P9" s="25">
        <f>VLOOKUP($A9,'Exports, FOB'!$B:$AE,P$1,FALSE)+VLOOKUP($A9,'Imports, CIF'!$B:$AE,P$1,FALSE)</f>
        <v>858.37404116557605</v>
      </c>
      <c r="Q9" s="25">
        <f>VLOOKUP($A9,'Exports, FOB'!$B:$AE,Q$1,FALSE)+VLOOKUP($A9,'Imports, CIF'!$B:$AE,Q$1,FALSE)</f>
        <v>738.38693990032505</v>
      </c>
      <c r="R9" s="25">
        <f>VLOOKUP($A9,'Exports, FOB'!$B:$AE,R$1,FALSE)+VLOOKUP($A9,'Imports, CIF'!$B:$AE,R$1,FALSE)</f>
        <v>884.43706199999997</v>
      </c>
      <c r="S9" s="25">
        <f>VLOOKUP($A9,'Exports, FOB'!$B:$AE,S$1,FALSE)+VLOOKUP($A9,'Imports, CIF'!$B:$AE,S$1,FALSE)</f>
        <v>881.58029999999997</v>
      </c>
      <c r="T9" s="25">
        <f>VLOOKUP($A9,'Exports, FOB'!$B:$AE,T$1,FALSE)+VLOOKUP($A9,'Imports, CIF'!$B:$AE,T$1,FALSE)</f>
        <v>886.70967200000007</v>
      </c>
      <c r="U9" s="25">
        <f>VLOOKUP($A9,'Exports, FOB'!$B:$AE,U$1,FALSE)+VLOOKUP($A9,'Imports, CIF'!$B:$AE,U$1,FALSE)</f>
        <v>891.97115799999995</v>
      </c>
      <c r="V9" s="25">
        <f>VLOOKUP($A9,'Exports, FOB'!$B:$AE,V$1,FALSE)+VLOOKUP($A9,'Imports, CIF'!$B:$AE,V$1,FALSE)</f>
        <v>1133.974847</v>
      </c>
      <c r="W9" s="25">
        <f>VLOOKUP($A9,'Exports, FOB'!$B:$AE,W$1,FALSE)+VLOOKUP($A9,'Imports, CIF'!$B:$AE,W$1,FALSE)</f>
        <v>1143.7440000000001</v>
      </c>
      <c r="X9" s="25">
        <f>VLOOKUP($A9,'Exports, FOB'!$B:$AE,X$1,FALSE)+VLOOKUP($A9,'Imports, CIF'!$B:$AE,X$1,FALSE)</f>
        <v>1303.1201000000001</v>
      </c>
      <c r="Y9" s="25">
        <f>VLOOKUP($A9,'Exports, FOB'!$B:$AE,Y$1,FALSE)+VLOOKUP($A9,'Imports, CIF'!$B:$AE,Y$1,FALSE)</f>
        <v>1363.5097000000001</v>
      </c>
      <c r="Z9" s="25">
        <f>VLOOKUP($A9,'Exports, FOB'!$B:$AE,Z$1,FALSE)+VLOOKUP($A9,'Imports, CIF'!$B:$AE,Z$1,FALSE)</f>
        <v>1488.4825000000001</v>
      </c>
      <c r="AA9" s="25">
        <f>VLOOKUP($A9,'Exports, FOB'!$B:$AE,AA$1,FALSE)+VLOOKUP($A9,'Imports, CIF'!$B:$AE,AA$1,FALSE)</f>
        <v>1616.3677</v>
      </c>
      <c r="AB9" s="25">
        <f>VLOOKUP($A9,'Exports, FOB'!$B:$AE,AB$1,FALSE)+VLOOKUP($A9,'Imports, CIF'!$B:$AE,AB$1,FALSE)</f>
        <v>1677.0967999999998</v>
      </c>
      <c r="AC9" s="25">
        <f>VLOOKUP($A9,'Exports, FOB'!$B:$AE,AC$1,FALSE)+VLOOKUP($A9,'Imports, CIF'!$B:$AE,AC$1,FALSE)</f>
        <v>2088.3451999999997</v>
      </c>
      <c r="AD9" s="25">
        <f>VLOOKUP($A9,'Exports, FOB'!$B:$AE,AD$1,FALSE)+VLOOKUP($A9,'Imports, CIF'!$B:$AE,AD$1,FALSE)</f>
        <v>1853.4530999999999</v>
      </c>
    </row>
    <row r="10" spans="1:30" x14ac:dyDescent="0.15">
      <c r="A10" s="26" t="s">
        <v>83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>VLOOKUP($A10,'Exports, FOB'!$B:$AE,I$1,FALSE)+VLOOKUP($A10,'Imports, CIF'!$B:$AE,I$1,FALSE)</f>
        <v>1817.2745731225612</v>
      </c>
      <c r="J10" s="25">
        <f>VLOOKUP($A10,'Exports, FOB'!$B:$AE,J$1,FALSE)+VLOOKUP($A10,'Imports, CIF'!$B:$AE,J$1,FALSE)</f>
        <v>2423.5212778442683</v>
      </c>
      <c r="K10" s="25">
        <f>VLOOKUP($A10,'Exports, FOB'!$B:$AE,K$1,FALSE)+VLOOKUP($A10,'Imports, CIF'!$B:$AE,K$1,FALSE)</f>
        <v>3101.5786760003098</v>
      </c>
      <c r="L10" s="25">
        <f>VLOOKUP($A10,'Exports, FOB'!$B:$AE,L$1,FALSE)+VLOOKUP($A10,'Imports, CIF'!$B:$AE,L$1,FALSE)</f>
        <v>3807.4519452931709</v>
      </c>
      <c r="M10" s="25">
        <f>VLOOKUP($A10,'Exports, FOB'!$B:$AE,M$1,FALSE)+VLOOKUP($A10,'Imports, CIF'!$B:$AE,M$1,FALSE)</f>
        <v>4357.2121632737417</v>
      </c>
      <c r="N10" s="25">
        <f>VLOOKUP($A10,'Exports, FOB'!$B:$AE,N$1,FALSE)+VLOOKUP($A10,'Imports, CIF'!$B:$AE,N$1,FALSE)</f>
        <v>4596.9674922094309</v>
      </c>
      <c r="O10" s="25">
        <f>VLOOKUP($A10,'Exports, FOB'!$B:$AE,O$1,FALSE)+VLOOKUP($A10,'Imports, CIF'!$B:$AE,O$1,FALSE)</f>
        <v>5597.7462573064204</v>
      </c>
      <c r="P10" s="25">
        <f>VLOOKUP($A10,'Exports, FOB'!$B:$AE,P$1,FALSE)+VLOOKUP($A10,'Imports, CIF'!$B:$AE,P$1,FALSE)</f>
        <v>6378.9970971531666</v>
      </c>
      <c r="Q10" s="25">
        <f>VLOOKUP($A10,'Exports, FOB'!$B:$AE,Q$1,FALSE)+VLOOKUP($A10,'Imports, CIF'!$B:$AE,Q$1,FALSE)</f>
        <v>7680.041596993</v>
      </c>
      <c r="R10" s="25">
        <f>VLOOKUP($A10,'Exports, FOB'!$B:$AE,R$1,FALSE)+VLOOKUP($A10,'Imports, CIF'!$B:$AE,R$1,FALSE)</f>
        <v>9749.3021169999993</v>
      </c>
      <c r="S10" s="25">
        <f>VLOOKUP($A10,'Exports, FOB'!$B:$AE,S$1,FALSE)+VLOOKUP($A10,'Imports, CIF'!$B:$AE,S$1,FALSE)</f>
        <v>11065.491345</v>
      </c>
      <c r="T10" s="25">
        <f>VLOOKUP($A10,'Exports, FOB'!$B:$AE,T$1,FALSE)+VLOOKUP($A10,'Imports, CIF'!$B:$AE,T$1,FALSE)</f>
        <v>12764.076529</v>
      </c>
      <c r="U10" s="25">
        <f>VLOOKUP($A10,'Exports, FOB'!$B:$AE,U$1,FALSE)+VLOOKUP($A10,'Imports, CIF'!$B:$AE,U$1,FALSE)</f>
        <v>17177.591406</v>
      </c>
      <c r="V10" s="25">
        <f>VLOOKUP($A10,'Exports, FOB'!$B:$AE,V$1,FALSE)+VLOOKUP($A10,'Imports, CIF'!$B:$AE,V$1,FALSE)</f>
        <v>23824.473654000001</v>
      </c>
      <c r="W10" s="25">
        <f>VLOOKUP($A10,'Exports, FOB'!$B:$AE,W$1,FALSE)+VLOOKUP($A10,'Imports, CIF'!$B:$AE,W$1,FALSE)</f>
        <v>35436.358999999997</v>
      </c>
      <c r="X10" s="25">
        <f>VLOOKUP($A10,'Exports, FOB'!$B:$AE,X$1,FALSE)+VLOOKUP($A10,'Imports, CIF'!$B:$AE,X$1,FALSE)</f>
        <v>42071.593399999998</v>
      </c>
      <c r="Y10" s="25">
        <f>VLOOKUP($A10,'Exports, FOB'!$B:$AE,Y$1,FALSE)+VLOOKUP($A10,'Imports, CIF'!$B:$AE,Y$1,FALSE)</f>
        <v>52959.995000000003</v>
      </c>
      <c r="Z10" s="25">
        <f>VLOOKUP($A10,'Exports, FOB'!$B:$AE,Z$1,FALSE)+VLOOKUP($A10,'Imports, CIF'!$B:$AE,Z$1,FALSE)</f>
        <v>56329.9274</v>
      </c>
      <c r="AA10" s="25">
        <f>VLOOKUP($A10,'Exports, FOB'!$B:$AE,AA$1,FALSE)+VLOOKUP($A10,'Imports, CIF'!$B:$AE,AA$1,FALSE)</f>
        <v>50505.534500000002</v>
      </c>
      <c r="AB10" s="25">
        <f>VLOOKUP($A10,'Exports, FOB'!$B:$AE,AB$1,FALSE)+VLOOKUP($A10,'Imports, CIF'!$B:$AE,AB$1,FALSE)</f>
        <v>61234.578200000004</v>
      </c>
      <c r="AC10" s="25">
        <f>VLOOKUP($A10,'Exports, FOB'!$B:$AE,AC$1,FALSE)+VLOOKUP($A10,'Imports, CIF'!$B:$AE,AC$1,FALSE)</f>
        <v>67530.353100000008</v>
      </c>
      <c r="AD10" s="25">
        <f>VLOOKUP($A10,'Exports, FOB'!$B:$AE,AD$1,FALSE)+VLOOKUP($A10,'Imports, CIF'!$B:$AE,AD$1,FALSE)</f>
        <v>69125.692600000009</v>
      </c>
    </row>
    <row r="11" spans="1:30" x14ac:dyDescent="0.15">
      <c r="A11" s="26" t="s">
        <v>42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>VLOOKUP($A11,'Exports, FOB'!$B:$AE,I$1,FALSE)+VLOOKUP($A11,'Imports, CIF'!$B:$AE,I$1,FALSE)</f>
        <v>4198.3710046406104</v>
      </c>
      <c r="J11" s="25">
        <f>VLOOKUP($A11,'Exports, FOB'!$B:$AE,J$1,FALSE)+VLOOKUP($A11,'Imports, CIF'!$B:$AE,J$1,FALSE)</f>
        <v>4678.9400685715891</v>
      </c>
      <c r="K11" s="25">
        <f>VLOOKUP($A11,'Exports, FOB'!$B:$AE,K$1,FALSE)+VLOOKUP($A11,'Imports, CIF'!$B:$AE,K$1,FALSE)</f>
        <v>4532.2582553432612</v>
      </c>
      <c r="L11" s="25">
        <f>VLOOKUP($A11,'Exports, FOB'!$B:$AE,L$1,FALSE)+VLOOKUP($A11,'Imports, CIF'!$B:$AE,L$1,FALSE)</f>
        <v>5464.1721828877799</v>
      </c>
      <c r="M11" s="25">
        <f>VLOOKUP($A11,'Exports, FOB'!$B:$AE,M$1,FALSE)+VLOOKUP($A11,'Imports, CIF'!$B:$AE,M$1,FALSE)</f>
        <v>6018.9921055706909</v>
      </c>
      <c r="N11" s="25">
        <f>VLOOKUP($A11,'Exports, FOB'!$B:$AE,N$1,FALSE)+VLOOKUP($A11,'Imports, CIF'!$B:$AE,N$1,FALSE)</f>
        <v>6268.2804361597919</v>
      </c>
      <c r="O11" s="25">
        <f>VLOOKUP($A11,'Exports, FOB'!$B:$AE,O$1,FALSE)+VLOOKUP($A11,'Imports, CIF'!$B:$AE,O$1,FALSE)</f>
        <v>6132.1713436076207</v>
      </c>
      <c r="P11" s="25">
        <f>VLOOKUP($A11,'Exports, FOB'!$B:$AE,P$1,FALSE)+VLOOKUP($A11,'Imports, CIF'!$B:$AE,P$1,FALSE)</f>
        <v>5638.2144733178811</v>
      </c>
      <c r="Q11" s="25">
        <f>VLOOKUP($A11,'Exports, FOB'!$B:$AE,Q$1,FALSE)+VLOOKUP($A11,'Imports, CIF'!$B:$AE,Q$1,FALSE)</f>
        <v>5888.5102134852295</v>
      </c>
      <c r="R11" s="25">
        <f>VLOOKUP($A11,'Exports, FOB'!$B:$AE,R$1,FALSE)+VLOOKUP($A11,'Imports, CIF'!$B:$AE,R$1,FALSE)</f>
        <v>6273.6269769999999</v>
      </c>
      <c r="S11" s="25">
        <f>VLOOKUP($A11,'Exports, FOB'!$B:$AE,S$1,FALSE)+VLOOKUP($A11,'Imports, CIF'!$B:$AE,S$1,FALSE)</f>
        <v>6177.0800280000003</v>
      </c>
      <c r="T11" s="25">
        <f>VLOOKUP($A11,'Exports, FOB'!$B:$AE,T$1,FALSE)+VLOOKUP($A11,'Imports, CIF'!$B:$AE,T$1,FALSE)</f>
        <v>6048.2550350000001</v>
      </c>
      <c r="U11" s="25">
        <f>VLOOKUP($A11,'Exports, FOB'!$B:$AE,U$1,FALSE)+VLOOKUP($A11,'Imports, CIF'!$B:$AE,U$1,FALSE)</f>
        <v>6538.291290000001</v>
      </c>
      <c r="V11" s="25">
        <f>VLOOKUP($A11,'Exports, FOB'!$B:$AE,V$1,FALSE)+VLOOKUP($A11,'Imports, CIF'!$B:$AE,V$1,FALSE)</f>
        <v>6342.7854599999991</v>
      </c>
      <c r="W11" s="25">
        <f>VLOOKUP($A11,'Exports, FOB'!$B:$AE,W$1,FALSE)+VLOOKUP($A11,'Imports, CIF'!$B:$AE,W$1,FALSE)</f>
        <v>6946.1880000000001</v>
      </c>
      <c r="X11" s="25">
        <f>VLOOKUP($A11,'Exports, FOB'!$B:$AE,X$1,FALSE)+VLOOKUP($A11,'Imports, CIF'!$B:$AE,X$1,FALSE)</f>
        <v>8477.2664999999997</v>
      </c>
      <c r="Y11" s="25">
        <f>VLOOKUP($A11,'Exports, FOB'!$B:$AE,Y$1,FALSE)+VLOOKUP($A11,'Imports, CIF'!$B:$AE,Y$1,FALSE)</f>
        <v>9070.8875000000007</v>
      </c>
      <c r="Z11" s="25">
        <f>VLOOKUP($A11,'Exports, FOB'!$B:$AE,Z$1,FALSE)+VLOOKUP($A11,'Imports, CIF'!$B:$AE,Z$1,FALSE)</f>
        <v>8564.8688999999995</v>
      </c>
      <c r="AA11" s="25">
        <f>VLOOKUP($A11,'Exports, FOB'!$B:$AE,AA$1,FALSE)+VLOOKUP($A11,'Imports, CIF'!$B:$AE,AA$1,FALSE)</f>
        <v>5285.5059000000001</v>
      </c>
      <c r="AB11" s="25">
        <f>VLOOKUP($A11,'Exports, FOB'!$B:$AE,AB$1,FALSE)+VLOOKUP($A11,'Imports, CIF'!$B:$AE,AB$1,FALSE)</f>
        <v>5549.6869999999999</v>
      </c>
      <c r="AC11" s="25">
        <f>VLOOKUP($A11,'Exports, FOB'!$B:$AE,AC$1,FALSE)+VLOOKUP($A11,'Imports, CIF'!$B:$AE,AC$1,FALSE)</f>
        <v>6497.3530000000001</v>
      </c>
      <c r="AD11" s="25">
        <f>VLOOKUP($A11,'Exports, FOB'!$B:$AE,AD$1,FALSE)+VLOOKUP($A11,'Imports, CIF'!$B:$AE,AD$1,FALSE)</f>
        <v>5765.1048000000001</v>
      </c>
    </row>
    <row r="12" spans="1:30" x14ac:dyDescent="0.15">
      <c r="A12" s="26" t="s">
        <v>43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>VLOOKUP($A12,'Exports, FOB'!$B:$AE,I$1,FALSE)+VLOOKUP($A12,'Imports, CIF'!$B:$AE,I$1,FALSE)</f>
        <v>39856.482761943</v>
      </c>
      <c r="J12" s="25">
        <f>VLOOKUP($A12,'Exports, FOB'!$B:$AE,J$1,FALSE)+VLOOKUP($A12,'Imports, CIF'!$B:$AE,J$1,FALSE)</f>
        <v>41638.278303496685</v>
      </c>
      <c r="K12" s="25">
        <f>VLOOKUP($A12,'Exports, FOB'!$B:$AE,K$1,FALSE)+VLOOKUP($A12,'Imports, CIF'!$B:$AE,K$1,FALSE)</f>
        <v>34676.520955039792</v>
      </c>
      <c r="L12" s="25">
        <f>VLOOKUP($A12,'Exports, FOB'!$B:$AE,L$1,FALSE)+VLOOKUP($A12,'Imports, CIF'!$B:$AE,L$1,FALSE)</f>
        <v>40631.3621378057</v>
      </c>
      <c r="M12" s="25">
        <f>VLOOKUP($A12,'Exports, FOB'!$B:$AE,M$1,FALSE)+VLOOKUP($A12,'Imports, CIF'!$B:$AE,M$1,FALSE)</f>
        <v>45466.025651189702</v>
      </c>
      <c r="N12" s="25">
        <f>VLOOKUP($A12,'Exports, FOB'!$B:$AE,N$1,FALSE)+VLOOKUP($A12,'Imports, CIF'!$B:$AE,N$1,FALSE)</f>
        <v>49068.081801530192</v>
      </c>
      <c r="O12" s="25">
        <f>VLOOKUP($A12,'Exports, FOB'!$B:$AE,O$1,FALSE)+VLOOKUP($A12,'Imports, CIF'!$B:$AE,O$1,FALSE)</f>
        <v>50398.3818903133</v>
      </c>
      <c r="P12" s="25">
        <f>VLOOKUP($A12,'Exports, FOB'!$B:$AE,P$1,FALSE)+VLOOKUP($A12,'Imports, CIF'!$B:$AE,P$1,FALSE)</f>
        <v>50881.628255012904</v>
      </c>
      <c r="Q12" s="25">
        <f>VLOOKUP($A12,'Exports, FOB'!$B:$AE,Q$1,FALSE)+VLOOKUP($A12,'Imports, CIF'!$B:$AE,Q$1,FALSE)</f>
        <v>56349.785298770104</v>
      </c>
      <c r="R12" s="25">
        <f>VLOOKUP($A12,'Exports, FOB'!$B:$AE,R$1,FALSE)+VLOOKUP($A12,'Imports, CIF'!$B:$AE,R$1,FALSE)</f>
        <v>54474.425821999997</v>
      </c>
      <c r="S12" s="25">
        <f>VLOOKUP($A12,'Exports, FOB'!$B:$AE,S$1,FALSE)+VLOOKUP($A12,'Imports, CIF'!$B:$AE,S$1,FALSE)</f>
        <v>50654.419240999996</v>
      </c>
      <c r="T12" s="25">
        <f>VLOOKUP($A12,'Exports, FOB'!$B:$AE,T$1,FALSE)+VLOOKUP($A12,'Imports, CIF'!$B:$AE,T$1,FALSE)</f>
        <v>52218.509426999997</v>
      </c>
      <c r="U12" s="25">
        <f>VLOOKUP($A12,'Exports, FOB'!$B:$AE,U$1,FALSE)+VLOOKUP($A12,'Imports, CIF'!$B:$AE,U$1,FALSE)</f>
        <v>60297.552819000004</v>
      </c>
      <c r="V12" s="25">
        <f>VLOOKUP($A12,'Exports, FOB'!$B:$AE,V$1,FALSE)+VLOOKUP($A12,'Imports, CIF'!$B:$AE,V$1,FALSE)</f>
        <v>64768.071746000001</v>
      </c>
      <c r="W12" s="25">
        <f>VLOOKUP($A12,'Exports, FOB'!$B:$AE,W$1,FALSE)+VLOOKUP($A12,'Imports, CIF'!$B:$AE,W$1,FALSE)</f>
        <v>70453.392200000002</v>
      </c>
      <c r="X12" s="25">
        <f>VLOOKUP($A12,'Exports, FOB'!$B:$AE,X$1,FALSE)+VLOOKUP($A12,'Imports, CIF'!$B:$AE,X$1,FALSE)</f>
        <v>89193.535700000008</v>
      </c>
      <c r="Y12" s="25">
        <f>VLOOKUP($A12,'Exports, FOB'!$B:$AE,Y$1,FALSE)+VLOOKUP($A12,'Imports, CIF'!$B:$AE,Y$1,FALSE)</f>
        <v>76448.605899999995</v>
      </c>
      <c r="Z12" s="25">
        <f>VLOOKUP($A12,'Exports, FOB'!$B:$AE,Z$1,FALSE)+VLOOKUP($A12,'Imports, CIF'!$B:$AE,Z$1,FALSE)</f>
        <v>74856.916200000007</v>
      </c>
      <c r="AA12" s="25">
        <f>VLOOKUP($A12,'Exports, FOB'!$B:$AE,AA$1,FALSE)+VLOOKUP($A12,'Imports, CIF'!$B:$AE,AA$1,FALSE)</f>
        <v>57737.305699999997</v>
      </c>
      <c r="AB12" s="25">
        <f>VLOOKUP($A12,'Exports, FOB'!$B:$AE,AB$1,FALSE)+VLOOKUP($A12,'Imports, CIF'!$B:$AE,AB$1,FALSE)</f>
        <v>61523.088000000003</v>
      </c>
      <c r="AC12" s="25">
        <f>VLOOKUP($A12,'Exports, FOB'!$B:$AE,AC$1,FALSE)+VLOOKUP($A12,'Imports, CIF'!$B:$AE,AC$1,FALSE)</f>
        <v>70561.974599999987</v>
      </c>
      <c r="AD12" s="25">
        <f>VLOOKUP($A12,'Exports, FOB'!$B:$AE,AD$1,FALSE)+VLOOKUP($A12,'Imports, CIF'!$B:$AE,AD$1,FALSE)</f>
        <v>67469.300400000007</v>
      </c>
    </row>
    <row r="13" spans="1:30" x14ac:dyDescent="0.15">
      <c r="A13" s="26" t="s">
        <v>44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VLOOKUP($A13,'Exports, FOB'!$B:$AE,I$1,FALSE)+VLOOKUP($A13,'Imports, CIF'!$B:$AE,I$1,FALSE)</f>
        <v>57173.075848201202</v>
      </c>
      <c r="J13" s="25">
        <f>VLOOKUP($A13,'Exports, FOB'!$B:$AE,J$1,FALSE)+VLOOKUP($A13,'Imports, CIF'!$B:$AE,J$1,FALSE)</f>
        <v>59947.938800222895</v>
      </c>
      <c r="K13" s="25">
        <f>VLOOKUP($A13,'Exports, FOB'!$B:$AE,K$1,FALSE)+VLOOKUP($A13,'Imports, CIF'!$B:$AE,K$1,FALSE)</f>
        <v>48614.458588647904</v>
      </c>
      <c r="L13" s="25">
        <f>VLOOKUP($A13,'Exports, FOB'!$B:$AE,L$1,FALSE)+VLOOKUP($A13,'Imports, CIF'!$B:$AE,L$1,FALSE)</f>
        <v>55573.3331232895</v>
      </c>
      <c r="M13" s="25">
        <f>VLOOKUP($A13,'Exports, FOB'!$B:$AE,M$1,FALSE)+VLOOKUP($A13,'Imports, CIF'!$B:$AE,M$1,FALSE)</f>
        <v>67221.089418702992</v>
      </c>
      <c r="N13" s="25">
        <f>VLOOKUP($A13,'Exports, FOB'!$B:$AE,N$1,FALSE)+VLOOKUP($A13,'Imports, CIF'!$B:$AE,N$1,FALSE)</f>
        <v>67834.107143480374</v>
      </c>
      <c r="O13" s="25">
        <f>VLOOKUP($A13,'Exports, FOB'!$B:$AE,O$1,FALSE)+VLOOKUP($A13,'Imports, CIF'!$B:$AE,O$1,FALSE)</f>
        <v>67974.684488749946</v>
      </c>
      <c r="P13" s="25">
        <f>VLOOKUP($A13,'Exports, FOB'!$B:$AE,P$1,FALSE)+VLOOKUP($A13,'Imports, CIF'!$B:$AE,P$1,FALSE)</f>
        <v>68212.687075536596</v>
      </c>
      <c r="Q13" s="25">
        <f>VLOOKUP($A13,'Exports, FOB'!$B:$AE,Q$1,FALSE)+VLOOKUP($A13,'Imports, CIF'!$B:$AE,Q$1,FALSE)</f>
        <v>75892.634783089481</v>
      </c>
      <c r="R13" s="25">
        <f>VLOOKUP($A13,'Exports, FOB'!$B:$AE,R$1,FALSE)+VLOOKUP($A13,'Imports, CIF'!$B:$AE,R$1,FALSE)</f>
        <v>75950.628150000004</v>
      </c>
      <c r="S13" s="25">
        <f>VLOOKUP($A13,'Exports, FOB'!$B:$AE,S$1,FALSE)+VLOOKUP($A13,'Imports, CIF'!$B:$AE,S$1,FALSE)</f>
        <v>69080.590010999993</v>
      </c>
      <c r="T13" s="25">
        <f>VLOOKUP($A13,'Exports, FOB'!$B:$AE,T$1,FALSE)+VLOOKUP($A13,'Imports, CIF'!$B:$AE,T$1,FALSE)</f>
        <v>74308.587005000009</v>
      </c>
      <c r="U13" s="25">
        <f>VLOOKUP($A13,'Exports, FOB'!$B:$AE,U$1,FALSE)+VLOOKUP($A13,'Imports, CIF'!$B:$AE,U$1,FALSE)</f>
        <v>84217.989356000006</v>
      </c>
      <c r="V13" s="25">
        <f>VLOOKUP($A13,'Exports, FOB'!$B:$AE,V$1,FALSE)+VLOOKUP($A13,'Imports, CIF'!$B:$AE,V$1,FALSE)</f>
        <v>95883.921103000001</v>
      </c>
      <c r="W13" s="25">
        <f>VLOOKUP($A13,'Exports, FOB'!$B:$AE,W$1,FALSE)+VLOOKUP($A13,'Imports, CIF'!$B:$AE,W$1,FALSE)</f>
        <v>106002.96400000001</v>
      </c>
      <c r="X13" s="25">
        <f>VLOOKUP($A13,'Exports, FOB'!$B:$AE,X$1,FALSE)+VLOOKUP($A13,'Imports, CIF'!$B:$AE,X$1,FALSE)</f>
        <v>119384.01060000001</v>
      </c>
      <c r="Y13" s="25">
        <f>VLOOKUP($A13,'Exports, FOB'!$B:$AE,Y$1,FALSE)+VLOOKUP($A13,'Imports, CIF'!$B:$AE,Y$1,FALSE)</f>
        <v>133499.1354</v>
      </c>
      <c r="Z13" s="25">
        <f>VLOOKUP($A13,'Exports, FOB'!$B:$AE,Z$1,FALSE)+VLOOKUP($A13,'Imports, CIF'!$B:$AE,Z$1,FALSE)</f>
        <v>132206.15840000001</v>
      </c>
      <c r="AA13" s="25">
        <f>VLOOKUP($A13,'Exports, FOB'!$B:$AE,AA$1,FALSE)+VLOOKUP($A13,'Imports, CIF'!$B:$AE,AA$1,FALSE)</f>
        <v>98811.202600000004</v>
      </c>
      <c r="AB13" s="25">
        <f>VLOOKUP($A13,'Exports, FOB'!$B:$AE,AB$1,FALSE)+VLOOKUP($A13,'Imports, CIF'!$B:$AE,AB$1,FALSE)</f>
        <v>112561.78350000001</v>
      </c>
      <c r="AC13" s="25">
        <f>VLOOKUP($A13,'Exports, FOB'!$B:$AE,AC$1,FALSE)+VLOOKUP($A13,'Imports, CIF'!$B:$AE,AC$1,FALSE)</f>
        <v>130914.03319999999</v>
      </c>
      <c r="AD13" s="25">
        <f>VLOOKUP($A13,'Exports, FOB'!$B:$AE,AD$1,FALSE)+VLOOKUP($A13,'Imports, CIF'!$B:$AE,AD$1,FALSE)</f>
        <v>131452.2236</v>
      </c>
    </row>
    <row r="14" spans="1:30" x14ac:dyDescent="0.15">
      <c r="A14" s="26" t="s">
        <v>87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>VLOOKUP($A14,'Exports, FOB'!$B:$AE,I$1,FALSE)+VLOOKUP($A14,'Imports, CIF'!$B:$AE,I$1,FALSE)</f>
        <v>3178.8743884091195</v>
      </c>
      <c r="J14" s="25">
        <f>VLOOKUP($A14,'Exports, FOB'!$B:$AE,J$1,FALSE)+VLOOKUP($A14,'Imports, CIF'!$B:$AE,J$1,FALSE)</f>
        <v>3180.6115917977495</v>
      </c>
      <c r="K14" s="25">
        <f>VLOOKUP($A14,'Exports, FOB'!$B:$AE,K$1,FALSE)+VLOOKUP($A14,'Imports, CIF'!$B:$AE,K$1,FALSE)</f>
        <v>3329.8664650134297</v>
      </c>
      <c r="L14" s="25">
        <f>VLOOKUP($A14,'Exports, FOB'!$B:$AE,L$1,FALSE)+VLOOKUP($A14,'Imports, CIF'!$B:$AE,L$1,FALSE)</f>
        <v>3982.3808622073798</v>
      </c>
      <c r="M14" s="25">
        <f>VLOOKUP($A14,'Exports, FOB'!$B:$AE,M$1,FALSE)+VLOOKUP($A14,'Imports, CIF'!$B:$AE,M$1,FALSE)</f>
        <v>4921.1055940638489</v>
      </c>
      <c r="N14" s="25">
        <f>VLOOKUP($A14,'Exports, FOB'!$B:$AE,N$1,FALSE)+VLOOKUP($A14,'Imports, CIF'!$B:$AE,N$1,FALSE)</f>
        <v>5172.3794950582924</v>
      </c>
      <c r="O14" s="25">
        <f>VLOOKUP($A14,'Exports, FOB'!$B:$AE,O$1,FALSE)+VLOOKUP($A14,'Imports, CIF'!$B:$AE,O$1,FALSE)</f>
        <v>5243.8473640024004</v>
      </c>
      <c r="P14" s="25">
        <f>VLOOKUP($A14,'Exports, FOB'!$B:$AE,P$1,FALSE)+VLOOKUP($A14,'Imports, CIF'!$B:$AE,P$1,FALSE)</f>
        <v>4488.7768466388807</v>
      </c>
      <c r="Q14" s="25">
        <f>VLOOKUP($A14,'Exports, FOB'!$B:$AE,Q$1,FALSE)+VLOOKUP($A14,'Imports, CIF'!$B:$AE,Q$1,FALSE)</f>
        <v>4754.1546015632603</v>
      </c>
      <c r="R14" s="25">
        <f>VLOOKUP($A14,'Exports, FOB'!$B:$AE,R$1,FALSE)+VLOOKUP($A14,'Imports, CIF'!$B:$AE,R$1,FALSE)</f>
        <v>5704.5623460000006</v>
      </c>
      <c r="S14" s="25">
        <f>VLOOKUP($A14,'Exports, FOB'!$B:$AE,S$1,FALSE)+VLOOKUP($A14,'Imports, CIF'!$B:$AE,S$1,FALSE)</f>
        <v>5281.700108</v>
      </c>
      <c r="T14" s="25">
        <f>VLOOKUP($A14,'Exports, FOB'!$B:$AE,T$1,FALSE)+VLOOKUP($A14,'Imports, CIF'!$B:$AE,T$1,FALSE)</f>
        <v>5456.9035559999993</v>
      </c>
      <c r="U14" s="25">
        <f>VLOOKUP($A14,'Exports, FOB'!$B:$AE,U$1,FALSE)+VLOOKUP($A14,'Imports, CIF'!$B:$AE,U$1,FALSE)</f>
        <v>7249.4282350000003</v>
      </c>
      <c r="V14" s="25">
        <f>VLOOKUP($A14,'Exports, FOB'!$B:$AE,V$1,FALSE)+VLOOKUP($A14,'Imports, CIF'!$B:$AE,V$1,FALSE)</f>
        <v>8404.7392490000002</v>
      </c>
      <c r="W14" s="25">
        <f>VLOOKUP($A14,'Exports, FOB'!$B:$AE,W$1,FALSE)+VLOOKUP($A14,'Imports, CIF'!$B:$AE,W$1,FALSE)</f>
        <v>10134.983400000001</v>
      </c>
      <c r="X14" s="25">
        <f>VLOOKUP($A14,'Exports, FOB'!$B:$AE,X$1,FALSE)+VLOOKUP($A14,'Imports, CIF'!$B:$AE,X$1,FALSE)</f>
        <v>10398.219700000001</v>
      </c>
      <c r="Y14" s="25">
        <f>VLOOKUP($A14,'Exports, FOB'!$B:$AE,Y$1,FALSE)+VLOOKUP($A14,'Imports, CIF'!$B:$AE,Y$1,FALSE)</f>
        <v>12796.8087</v>
      </c>
      <c r="Z14" s="25">
        <f>VLOOKUP($A14,'Exports, FOB'!$B:$AE,Z$1,FALSE)+VLOOKUP($A14,'Imports, CIF'!$B:$AE,Z$1,FALSE)</f>
        <v>14768.366600000001</v>
      </c>
      <c r="AA14" s="25">
        <f>VLOOKUP($A14,'Exports, FOB'!$B:$AE,AA$1,FALSE)+VLOOKUP($A14,'Imports, CIF'!$B:$AE,AA$1,FALSE)</f>
        <v>10705.685099999999</v>
      </c>
      <c r="AB14" s="25">
        <f>VLOOKUP($A14,'Exports, FOB'!$B:$AE,AB$1,FALSE)+VLOOKUP($A14,'Imports, CIF'!$B:$AE,AB$1,FALSE)</f>
        <v>13940.730599999999</v>
      </c>
      <c r="AC14" s="25">
        <f>VLOOKUP($A14,'Exports, FOB'!$B:$AE,AC$1,FALSE)+VLOOKUP($A14,'Imports, CIF'!$B:$AE,AC$1,FALSE)</f>
        <v>17861.927599999999</v>
      </c>
      <c r="AD14" s="25">
        <f>VLOOKUP($A14,'Exports, FOB'!$B:$AE,AD$1,FALSE)+VLOOKUP($A14,'Imports, CIF'!$B:$AE,AD$1,FALSE)</f>
        <v>15582.277700000001</v>
      </c>
    </row>
    <row r="15" spans="1:30" x14ac:dyDescent="0.15">
      <c r="A15" s="26" t="s">
        <v>88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>VLOOKUP($A15,'Exports, FOB'!$B:$AE,I$1,FALSE)+VLOOKUP($A15,'Imports, CIF'!$B:$AE,I$1,FALSE)</f>
        <v>1081.8628926097285</v>
      </c>
      <c r="J15" s="25">
        <f>VLOOKUP($A15,'Exports, FOB'!$B:$AE,J$1,FALSE)+VLOOKUP($A15,'Imports, CIF'!$B:$AE,J$1,FALSE)</f>
        <v>1488.2286674061331</v>
      </c>
      <c r="K15" s="25">
        <f>VLOOKUP($A15,'Exports, FOB'!$B:$AE,K$1,FALSE)+VLOOKUP($A15,'Imports, CIF'!$B:$AE,K$1,FALSE)</f>
        <v>1548.3737998666229</v>
      </c>
      <c r="L15" s="25">
        <f>VLOOKUP($A15,'Exports, FOB'!$B:$AE,L$1,FALSE)+VLOOKUP($A15,'Imports, CIF'!$B:$AE,L$1,FALSE)</f>
        <v>1759.3034286345726</v>
      </c>
      <c r="M15" s="25">
        <f>VLOOKUP($A15,'Exports, FOB'!$B:$AE,M$1,FALSE)+VLOOKUP($A15,'Imports, CIF'!$B:$AE,M$1,FALSE)</f>
        <v>2256.2225371463846</v>
      </c>
      <c r="N15" s="25">
        <f>VLOOKUP($A15,'Exports, FOB'!$B:$AE,N$1,FALSE)+VLOOKUP($A15,'Imports, CIF'!$B:$AE,N$1,FALSE)</f>
        <v>2827.8193361301001</v>
      </c>
      <c r="O15" s="25">
        <f>VLOOKUP($A15,'Exports, FOB'!$B:$AE,O$1,FALSE)+VLOOKUP($A15,'Imports, CIF'!$B:$AE,O$1,FALSE)</f>
        <v>2820.96970280492</v>
      </c>
      <c r="P15" s="25">
        <f>VLOOKUP($A15,'Exports, FOB'!$B:$AE,P$1,FALSE)+VLOOKUP($A15,'Imports, CIF'!$B:$AE,P$1,FALSE)</f>
        <v>2233.1291977286719</v>
      </c>
      <c r="Q15" s="25">
        <f>VLOOKUP($A15,'Exports, FOB'!$B:$AE,Q$1,FALSE)+VLOOKUP($A15,'Imports, CIF'!$B:$AE,Q$1,FALSE)</f>
        <v>2328.8738690362343</v>
      </c>
      <c r="R15" s="25">
        <f>VLOOKUP($A15,'Exports, FOB'!$B:$AE,R$1,FALSE)+VLOOKUP($A15,'Imports, CIF'!$B:$AE,R$1,FALSE)</f>
        <v>2379.219079</v>
      </c>
      <c r="S15" s="25">
        <f>VLOOKUP($A15,'Exports, FOB'!$B:$AE,S$1,FALSE)+VLOOKUP($A15,'Imports, CIF'!$B:$AE,S$1,FALSE)</f>
        <v>2168.9253829999998</v>
      </c>
      <c r="T15" s="25">
        <f>VLOOKUP($A15,'Exports, FOB'!$B:$AE,T$1,FALSE)+VLOOKUP($A15,'Imports, CIF'!$B:$AE,T$1,FALSE)</f>
        <v>2114.3097909999997</v>
      </c>
      <c r="U15" s="25">
        <f>VLOOKUP($A15,'Exports, FOB'!$B:$AE,U$1,FALSE)+VLOOKUP($A15,'Imports, CIF'!$B:$AE,U$1,FALSE)</f>
        <v>2302.9026629999998</v>
      </c>
      <c r="V15" s="25">
        <f>VLOOKUP($A15,'Exports, FOB'!$B:$AE,V$1,FALSE)+VLOOKUP($A15,'Imports, CIF'!$B:$AE,V$1,FALSE)</f>
        <v>2483.000282</v>
      </c>
      <c r="W15" s="25">
        <f>VLOOKUP($A15,'Exports, FOB'!$B:$AE,W$1,FALSE)+VLOOKUP($A15,'Imports, CIF'!$B:$AE,W$1,FALSE)</f>
        <v>2411.8833999999997</v>
      </c>
      <c r="X15" s="25">
        <f>VLOOKUP($A15,'Exports, FOB'!$B:$AE,X$1,FALSE)+VLOOKUP($A15,'Imports, CIF'!$B:$AE,X$1,FALSE)</f>
        <v>2542.6028000000001</v>
      </c>
      <c r="Y15" s="25">
        <f>VLOOKUP($A15,'Exports, FOB'!$B:$AE,Y$1,FALSE)+VLOOKUP($A15,'Imports, CIF'!$B:$AE,Y$1,FALSE)</f>
        <v>2583.3144000000002</v>
      </c>
      <c r="Z15" s="25">
        <f>VLOOKUP($A15,'Exports, FOB'!$B:$AE,Z$1,FALSE)+VLOOKUP($A15,'Imports, CIF'!$B:$AE,Z$1,FALSE)</f>
        <v>2976.4589999999998</v>
      </c>
      <c r="AA15" s="25">
        <f>VLOOKUP($A15,'Exports, FOB'!$B:$AE,AA$1,FALSE)+VLOOKUP($A15,'Imports, CIF'!$B:$AE,AA$1,FALSE)</f>
        <v>2408.1120000000001</v>
      </c>
      <c r="AB15" s="25">
        <f>VLOOKUP($A15,'Exports, FOB'!$B:$AE,AB$1,FALSE)+VLOOKUP($A15,'Imports, CIF'!$B:$AE,AB$1,FALSE)</f>
        <v>2587.9472000000001</v>
      </c>
      <c r="AC15" s="25">
        <f>VLOOKUP($A15,'Exports, FOB'!$B:$AE,AC$1,FALSE)+VLOOKUP($A15,'Imports, CIF'!$B:$AE,AC$1,FALSE)</f>
        <v>2996.1351</v>
      </c>
      <c r="AD15" s="25">
        <f>VLOOKUP($A15,'Exports, FOB'!$B:$AE,AD$1,FALSE)+VLOOKUP($A15,'Imports, CIF'!$B:$AE,AD$1,FALSE)</f>
        <v>2845.4002999999998</v>
      </c>
    </row>
    <row r="16" spans="1:30" x14ac:dyDescent="0.15">
      <c r="A16" s="26" t="s">
        <v>47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>VLOOKUP($A16,'Exports, FOB'!$B:$AE,I$1,FALSE)+VLOOKUP($A16,'Imports, CIF'!$B:$AE,I$1,FALSE)</f>
        <v>22155.377610309701</v>
      </c>
      <c r="J16" s="25">
        <f>VLOOKUP($A16,'Exports, FOB'!$B:$AE,J$1,FALSE)+VLOOKUP($A16,'Imports, CIF'!$B:$AE,J$1,FALSE)</f>
        <v>22710.412390920501</v>
      </c>
      <c r="K16" s="25">
        <f>VLOOKUP($A16,'Exports, FOB'!$B:$AE,K$1,FALSE)+VLOOKUP($A16,'Imports, CIF'!$B:$AE,K$1,FALSE)</f>
        <v>17354.543370165185</v>
      </c>
      <c r="L16" s="25">
        <f>VLOOKUP($A16,'Exports, FOB'!$B:$AE,L$1,FALSE)+VLOOKUP($A16,'Imports, CIF'!$B:$AE,L$1,FALSE)</f>
        <v>19785.676243649614</v>
      </c>
      <c r="M16" s="25">
        <f>VLOOKUP($A16,'Exports, FOB'!$B:$AE,M$1,FALSE)+VLOOKUP($A16,'Imports, CIF'!$B:$AE,M$1,FALSE)</f>
        <v>23030.013372838992</v>
      </c>
      <c r="N16" s="25">
        <f>VLOOKUP($A16,'Exports, FOB'!$B:$AE,N$1,FALSE)+VLOOKUP($A16,'Imports, CIF'!$B:$AE,N$1,FALSE)</f>
        <v>24663.615404861604</v>
      </c>
      <c r="O16" s="25">
        <f>VLOOKUP($A16,'Exports, FOB'!$B:$AE,O$1,FALSE)+VLOOKUP($A16,'Imports, CIF'!$B:$AE,O$1,FALSE)</f>
        <v>26127.035701895595</v>
      </c>
      <c r="P16" s="25">
        <f>VLOOKUP($A16,'Exports, FOB'!$B:$AE,P$1,FALSE)+VLOOKUP($A16,'Imports, CIF'!$B:$AE,P$1,FALSE)</f>
        <v>27106.4236288797</v>
      </c>
      <c r="Q16" s="25">
        <f>VLOOKUP($A16,'Exports, FOB'!$B:$AE,Q$1,FALSE)+VLOOKUP($A16,'Imports, CIF'!$B:$AE,Q$1,FALSE)</f>
        <v>28581.463678234501</v>
      </c>
      <c r="R16" s="25">
        <f>VLOOKUP($A16,'Exports, FOB'!$B:$AE,R$1,FALSE)+VLOOKUP($A16,'Imports, CIF'!$B:$AE,R$1,FALSE)</f>
        <v>27428.381955000001</v>
      </c>
      <c r="S16" s="25">
        <f>VLOOKUP($A16,'Exports, FOB'!$B:$AE,S$1,FALSE)+VLOOKUP($A16,'Imports, CIF'!$B:$AE,S$1,FALSE)</f>
        <v>24371.594676000001</v>
      </c>
      <c r="T16" s="25">
        <f>VLOOKUP($A16,'Exports, FOB'!$B:$AE,T$1,FALSE)+VLOOKUP($A16,'Imports, CIF'!$B:$AE,T$1,FALSE)</f>
        <v>26830.671144</v>
      </c>
      <c r="U16" s="25">
        <f>VLOOKUP($A16,'Exports, FOB'!$B:$AE,U$1,FALSE)+VLOOKUP($A16,'Imports, CIF'!$B:$AE,U$1,FALSE)</f>
        <v>31262.322504000003</v>
      </c>
      <c r="V16" s="25">
        <f>VLOOKUP($A16,'Exports, FOB'!$B:$AE,V$1,FALSE)+VLOOKUP($A16,'Imports, CIF'!$B:$AE,V$1,FALSE)</f>
        <v>33593.675363000002</v>
      </c>
      <c r="W16" s="25">
        <f>VLOOKUP($A16,'Exports, FOB'!$B:$AE,W$1,FALSE)+VLOOKUP($A16,'Imports, CIF'!$B:$AE,W$1,FALSE)</f>
        <v>36859.519800000002</v>
      </c>
      <c r="X16" s="25">
        <f>VLOOKUP($A16,'Exports, FOB'!$B:$AE,X$1,FALSE)+VLOOKUP($A16,'Imports, CIF'!$B:$AE,X$1,FALSE)</f>
        <v>39894.233899999999</v>
      </c>
      <c r="Y16" s="25">
        <f>VLOOKUP($A16,'Exports, FOB'!$B:$AE,Y$1,FALSE)+VLOOKUP($A16,'Imports, CIF'!$B:$AE,Y$1,FALSE)</f>
        <v>43837.267500000002</v>
      </c>
      <c r="Z16" s="25">
        <f>VLOOKUP($A16,'Exports, FOB'!$B:$AE,Z$1,FALSE)+VLOOKUP($A16,'Imports, CIF'!$B:$AE,Z$1,FALSE)</f>
        <v>42800.1515</v>
      </c>
      <c r="AA16" s="25">
        <f>VLOOKUP($A16,'Exports, FOB'!$B:$AE,AA$1,FALSE)+VLOOKUP($A16,'Imports, CIF'!$B:$AE,AA$1,FALSE)</f>
        <v>31754.213000000003</v>
      </c>
      <c r="AB16" s="25">
        <f>VLOOKUP($A16,'Exports, FOB'!$B:$AE,AB$1,FALSE)+VLOOKUP($A16,'Imports, CIF'!$B:$AE,AB$1,FALSE)</f>
        <v>34537.702600000004</v>
      </c>
      <c r="AC16" s="25">
        <f>VLOOKUP($A16,'Exports, FOB'!$B:$AE,AC$1,FALSE)+VLOOKUP($A16,'Imports, CIF'!$B:$AE,AC$1,FALSE)</f>
        <v>37967.485099999998</v>
      </c>
      <c r="AD16" s="25">
        <f>VLOOKUP($A16,'Exports, FOB'!$B:$AE,AD$1,FALSE)+VLOOKUP($A16,'Imports, CIF'!$B:$AE,AD$1,FALSE)</f>
        <v>34691.610699999997</v>
      </c>
    </row>
    <row r="17" spans="1:30" x14ac:dyDescent="0.15">
      <c r="A17" s="26" t="s">
        <v>65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>VLOOKUP($A17,'Exports, FOB'!$B:$AE,I$1,FALSE)+VLOOKUP($A17,'Imports, CIF'!$B:$AE,I$1,FALSE)</f>
        <v>15903.208227128491</v>
      </c>
      <c r="J17" s="25">
        <f>VLOOKUP($A17,'Exports, FOB'!$B:$AE,J$1,FALSE)+VLOOKUP($A17,'Imports, CIF'!$B:$AE,J$1,FALSE)</f>
        <v>17044.142987621781</v>
      </c>
      <c r="K17" s="25">
        <f>VLOOKUP($A17,'Exports, FOB'!$B:$AE,K$1,FALSE)+VLOOKUP($A17,'Imports, CIF'!$B:$AE,K$1,FALSE)</f>
        <v>16765.46248831792</v>
      </c>
      <c r="L17" s="25">
        <f>VLOOKUP($A17,'Exports, FOB'!$B:$AE,L$1,FALSE)+VLOOKUP($A17,'Imports, CIF'!$B:$AE,L$1,FALSE)</f>
        <v>18209.187311819023</v>
      </c>
      <c r="M17" s="25">
        <f>VLOOKUP($A17,'Exports, FOB'!$B:$AE,M$1,FALSE)+VLOOKUP($A17,'Imports, CIF'!$B:$AE,M$1,FALSE)</f>
        <v>21180.548864879529</v>
      </c>
      <c r="N17" s="25">
        <f>VLOOKUP($A17,'Exports, FOB'!$B:$AE,N$1,FALSE)+VLOOKUP($A17,'Imports, CIF'!$B:$AE,N$1,FALSE)</f>
        <v>20718.357481523912</v>
      </c>
      <c r="O17" s="25">
        <f>VLOOKUP($A17,'Exports, FOB'!$B:$AE,O$1,FALSE)+VLOOKUP($A17,'Imports, CIF'!$B:$AE,O$1,FALSE)</f>
        <v>22290.601439386039</v>
      </c>
      <c r="P17" s="25">
        <f>VLOOKUP($A17,'Exports, FOB'!$B:$AE,P$1,FALSE)+VLOOKUP($A17,'Imports, CIF'!$B:$AE,P$1,FALSE)</f>
        <v>21136.583844697801</v>
      </c>
      <c r="Q17" s="25">
        <f>VLOOKUP($A17,'Exports, FOB'!$B:$AE,Q$1,FALSE)+VLOOKUP($A17,'Imports, CIF'!$B:$AE,Q$1,FALSE)</f>
        <v>20777.892953694805</v>
      </c>
      <c r="R17" s="25">
        <f>VLOOKUP($A17,'Exports, FOB'!$B:$AE,R$1,FALSE)+VLOOKUP($A17,'Imports, CIF'!$B:$AE,R$1,FALSE)</f>
        <v>21459.177288999999</v>
      </c>
      <c r="S17" s="25">
        <f>VLOOKUP($A17,'Exports, FOB'!$B:$AE,S$1,FALSE)+VLOOKUP($A17,'Imports, CIF'!$B:$AE,S$1,FALSE)</f>
        <v>18843.396475000001</v>
      </c>
      <c r="T17" s="25">
        <f>VLOOKUP($A17,'Exports, FOB'!$B:$AE,T$1,FALSE)+VLOOKUP($A17,'Imports, CIF'!$B:$AE,T$1,FALSE)</f>
        <v>18142.154065999999</v>
      </c>
      <c r="U17" s="25">
        <f>VLOOKUP($A17,'Exports, FOB'!$B:$AE,U$1,FALSE)+VLOOKUP($A17,'Imports, CIF'!$B:$AE,U$1,FALSE)</f>
        <v>19597.068518</v>
      </c>
      <c r="V17" s="25">
        <f>VLOOKUP($A17,'Exports, FOB'!$B:$AE,V$1,FALSE)+VLOOKUP($A17,'Imports, CIF'!$B:$AE,V$1,FALSE)</f>
        <v>22030.225773999999</v>
      </c>
      <c r="W17" s="25">
        <f>VLOOKUP($A17,'Exports, FOB'!$B:$AE,W$1,FALSE)+VLOOKUP($A17,'Imports, CIF'!$B:$AE,W$1,FALSE)</f>
        <v>23417.294699999999</v>
      </c>
      <c r="X17" s="25">
        <f>VLOOKUP($A17,'Exports, FOB'!$B:$AE,X$1,FALSE)+VLOOKUP($A17,'Imports, CIF'!$B:$AE,X$1,FALSE)</f>
        <v>23574.2199</v>
      </c>
      <c r="Y17" s="25">
        <f>VLOOKUP($A17,'Exports, FOB'!$B:$AE,Y$1,FALSE)+VLOOKUP($A17,'Imports, CIF'!$B:$AE,Y$1,FALSE)</f>
        <v>23554.391499999998</v>
      </c>
      <c r="Z17" s="25">
        <f>VLOOKUP($A17,'Exports, FOB'!$B:$AE,Z$1,FALSE)+VLOOKUP($A17,'Imports, CIF'!$B:$AE,Z$1,FALSE)</f>
        <v>22680.358199999999</v>
      </c>
      <c r="AA17" s="25">
        <f>VLOOKUP($A17,'Exports, FOB'!$B:$AE,AA$1,FALSE)+VLOOKUP($A17,'Imports, CIF'!$B:$AE,AA$1,FALSE)</f>
        <v>16360.8822</v>
      </c>
      <c r="AB17" s="25">
        <f>VLOOKUP($A17,'Exports, FOB'!$B:$AE,AB$1,FALSE)+VLOOKUP($A17,'Imports, CIF'!$B:$AE,AB$1,FALSE)</f>
        <v>18787.698700000001</v>
      </c>
      <c r="AC17" s="25">
        <f>VLOOKUP($A17,'Exports, FOB'!$B:$AE,AC$1,FALSE)+VLOOKUP($A17,'Imports, CIF'!$B:$AE,AC$1,FALSE)</f>
        <v>21936.058100000002</v>
      </c>
      <c r="AD17" s="25">
        <f>VLOOKUP($A17,'Exports, FOB'!$B:$AE,AD$1,FALSE)+VLOOKUP($A17,'Imports, CIF'!$B:$AE,AD$1,FALSE)</f>
        <v>19865.0376</v>
      </c>
    </row>
    <row r="18" spans="1:30" x14ac:dyDescent="0.15">
      <c r="A18" s="26" t="s">
        <v>542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f>VLOOKUP($A18,'Exports, FOB'!$B:$AE,I$1,FALSE)+VLOOKUP($A18,'Imports, CIF'!$B:$AE,I$1,FALSE)</f>
        <v>3012.8614749332905</v>
      </c>
      <c r="J18" s="25">
        <f>VLOOKUP($A18,'Exports, FOB'!$B:$AE,J$1,FALSE)+VLOOKUP($A18,'Imports, CIF'!$B:$AE,J$1,FALSE)</f>
        <v>2787.07967630451</v>
      </c>
      <c r="K18" s="25">
        <f>VLOOKUP($A18,'Exports, FOB'!$B:$AE,K$1,FALSE)+VLOOKUP($A18,'Imports, CIF'!$B:$AE,K$1,FALSE)</f>
        <v>2813.362712920481</v>
      </c>
      <c r="L18" s="25">
        <f>VLOOKUP($A18,'Exports, FOB'!$B:$AE,L$1,FALSE)+VLOOKUP($A18,'Imports, CIF'!$B:$AE,L$1,FALSE)</f>
        <v>3250.7382068266497</v>
      </c>
      <c r="M18" s="25">
        <f>VLOOKUP($A18,'Exports, FOB'!$B:$AE,M$1,FALSE)+VLOOKUP($A18,'Imports, CIF'!$B:$AE,M$1,FALSE)</f>
        <v>4314.5790113435905</v>
      </c>
      <c r="N18" s="25">
        <f>VLOOKUP($A18,'Exports, FOB'!$B:$AE,N$1,FALSE)+VLOOKUP($A18,'Imports, CIF'!$B:$AE,N$1,FALSE)</f>
        <v>5222.0647568850009</v>
      </c>
      <c r="O18" s="25">
        <f>VLOOKUP($A18,'Exports, FOB'!$B:$AE,O$1,FALSE)+VLOOKUP($A18,'Imports, CIF'!$B:$AE,O$1,FALSE)</f>
        <v>5653.5093454502203</v>
      </c>
      <c r="P18" s="25">
        <f>VLOOKUP($A18,'Exports, FOB'!$B:$AE,P$1,FALSE)+VLOOKUP($A18,'Imports, CIF'!$B:$AE,P$1,FALSE)</f>
        <v>4948.2344354047991</v>
      </c>
      <c r="Q18" s="25">
        <f>VLOOKUP($A18,'Exports, FOB'!$B:$AE,Q$1,FALSE)+VLOOKUP($A18,'Imports, CIF'!$B:$AE,Q$1,FALSE)</f>
        <v>6246.5492413308102</v>
      </c>
      <c r="R18" s="25">
        <f>VLOOKUP($A18,'Exports, FOB'!$B:$AE,R$1,FALSE)+VLOOKUP($A18,'Imports, CIF'!$B:$AE,R$1,FALSE)</f>
        <v>7358.0361979999998</v>
      </c>
      <c r="S18" s="25">
        <f>VLOOKUP($A18,'Exports, FOB'!$B:$AE,S$1,FALSE)+VLOOKUP($A18,'Imports, CIF'!$B:$AE,S$1,FALSE)</f>
        <v>5932.0859060000003</v>
      </c>
      <c r="T18" s="25">
        <f>VLOOKUP($A18,'Exports, FOB'!$B:$AE,T$1,FALSE)+VLOOKUP($A18,'Imports, CIF'!$B:$AE,T$1,FALSE)</f>
        <v>6533.6274290000001</v>
      </c>
      <c r="U18" s="25">
        <f>VLOOKUP($A18,'Exports, FOB'!$B:$AE,U$1,FALSE)+VLOOKUP($A18,'Imports, CIF'!$B:$AE,U$1,FALSE)</f>
        <v>6672.4456090000003</v>
      </c>
      <c r="V18" s="25">
        <f>VLOOKUP($A18,'Exports, FOB'!$B:$AE,V$1,FALSE)+VLOOKUP($A18,'Imports, CIF'!$B:$AE,V$1,FALSE)</f>
        <v>8391.9128430000001</v>
      </c>
      <c r="W18" s="25">
        <f>VLOOKUP($A18,'Exports, FOB'!$B:$AE,W$1,FALSE)+VLOOKUP($A18,'Imports, CIF'!$B:$AE,W$1,FALSE)</f>
        <v>8279.3009000000002</v>
      </c>
      <c r="X18" s="25">
        <f>VLOOKUP($A18,'Exports, FOB'!$B:$AE,X$1,FALSE)+VLOOKUP($A18,'Imports, CIF'!$B:$AE,X$1,FALSE)</f>
        <v>8608.2245000000003</v>
      </c>
      <c r="Y18" s="25">
        <f>VLOOKUP($A18,'Exports, FOB'!$B:$AE,Y$1,FALSE)+VLOOKUP($A18,'Imports, CIF'!$B:$AE,Y$1,FALSE)</f>
        <v>9088.2391000000007</v>
      </c>
      <c r="Z18" s="25">
        <f>VLOOKUP($A18,'Exports, FOB'!$B:$AE,Z$1,FALSE)+VLOOKUP($A18,'Imports, CIF'!$B:$AE,Z$1,FALSE)</f>
        <v>10254.2685</v>
      </c>
      <c r="AA18" s="25">
        <f>VLOOKUP($A18,'Exports, FOB'!$B:$AE,AA$1,FALSE)+VLOOKUP($A18,'Imports, CIF'!$B:$AE,AA$1,FALSE)</f>
        <v>6998.2609000000002</v>
      </c>
      <c r="AB18" s="25">
        <f>VLOOKUP($A18,'Exports, FOB'!$B:$AE,AB$1,FALSE)+VLOOKUP($A18,'Imports, CIF'!$B:$AE,AB$1,FALSE)</f>
        <v>6907.4174999999996</v>
      </c>
      <c r="AC18" s="25">
        <f>VLOOKUP($A18,'Exports, FOB'!$B:$AE,AC$1,FALSE)+VLOOKUP($A18,'Imports, CIF'!$B:$AE,AC$1,FALSE)</f>
        <v>7659.6570000000002</v>
      </c>
      <c r="AD18" s="25">
        <f>VLOOKUP($A18,'Exports, FOB'!$B:$AE,AD$1,FALSE)+VLOOKUP($A18,'Imports, CIF'!$B:$AE,AD$1,FALSE)</f>
        <v>11578.768700000001</v>
      </c>
    </row>
    <row r="19" spans="1:30" x14ac:dyDescent="0.15">
      <c r="A19" s="26" t="s">
        <v>91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f>VLOOKUP($A19,'Exports, FOB'!$B:$AE,I$1,FALSE)+VLOOKUP($A19,'Imports, CIF'!$B:$AE,I$1,FALSE)</f>
        <v>2662.3835870434204</v>
      </c>
      <c r="J19" s="25">
        <f>VLOOKUP($A19,'Exports, FOB'!$B:$AE,J$1,FALSE)+VLOOKUP($A19,'Imports, CIF'!$B:$AE,J$1,FALSE)</f>
        <v>3053.5568048677696</v>
      </c>
      <c r="K19" s="25">
        <f>VLOOKUP($A19,'Exports, FOB'!$B:$AE,K$1,FALSE)+VLOOKUP($A19,'Imports, CIF'!$B:$AE,K$1,FALSE)</f>
        <v>3544.28912924835</v>
      </c>
      <c r="L19" s="25">
        <f>VLOOKUP($A19,'Exports, FOB'!$B:$AE,L$1,FALSE)+VLOOKUP($A19,'Imports, CIF'!$B:$AE,L$1,FALSE)</f>
        <v>3845.2793390979791</v>
      </c>
      <c r="M19" s="25">
        <f>VLOOKUP($A19,'Exports, FOB'!$B:$AE,M$1,FALSE)+VLOOKUP($A19,'Imports, CIF'!$B:$AE,M$1,FALSE)</f>
        <v>4234.8623483050678</v>
      </c>
      <c r="N19" s="25">
        <f>VLOOKUP($A19,'Exports, FOB'!$B:$AE,N$1,FALSE)+VLOOKUP($A19,'Imports, CIF'!$B:$AE,N$1,FALSE)</f>
        <v>5519.4686817001293</v>
      </c>
      <c r="O19" s="25">
        <f>VLOOKUP($A19,'Exports, FOB'!$B:$AE,O$1,FALSE)+VLOOKUP($A19,'Imports, CIF'!$B:$AE,O$1,FALSE)</f>
        <v>5342.89290408747</v>
      </c>
      <c r="P19" s="25">
        <f>VLOOKUP($A19,'Exports, FOB'!$B:$AE,P$1,FALSE)+VLOOKUP($A19,'Imports, CIF'!$B:$AE,P$1,FALSE)</f>
        <v>4434.5301452499207</v>
      </c>
      <c r="Q19" s="25">
        <f>VLOOKUP($A19,'Exports, FOB'!$B:$AE,Q$1,FALSE)+VLOOKUP($A19,'Imports, CIF'!$B:$AE,Q$1,FALSE)</f>
        <v>4835.37612645426</v>
      </c>
      <c r="R19" s="25">
        <f>VLOOKUP($A19,'Exports, FOB'!$B:$AE,R$1,FALSE)+VLOOKUP($A19,'Imports, CIF'!$B:$AE,R$1,FALSE)</f>
        <v>4963.8172020000002</v>
      </c>
      <c r="S19" s="25">
        <f>VLOOKUP($A19,'Exports, FOB'!$B:$AE,S$1,FALSE)+VLOOKUP($A19,'Imports, CIF'!$B:$AE,S$1,FALSE)</f>
        <v>4389.3955409999999</v>
      </c>
      <c r="T19" s="25">
        <f>VLOOKUP($A19,'Exports, FOB'!$B:$AE,T$1,FALSE)+VLOOKUP($A19,'Imports, CIF'!$B:$AE,T$1,FALSE)</f>
        <v>4028.0221739999997</v>
      </c>
      <c r="U19" s="25">
        <f>VLOOKUP($A19,'Exports, FOB'!$B:$AE,U$1,FALSE)+VLOOKUP($A19,'Imports, CIF'!$B:$AE,U$1,FALSE)</f>
        <v>4831.6636309999994</v>
      </c>
      <c r="V19" s="25">
        <f>VLOOKUP($A19,'Exports, FOB'!$B:$AE,V$1,FALSE)+VLOOKUP($A19,'Imports, CIF'!$B:$AE,V$1,FALSE)</f>
        <v>5609.2885649999998</v>
      </c>
      <c r="W19" s="25">
        <f>VLOOKUP($A19,'Exports, FOB'!$B:$AE,W$1,FALSE)+VLOOKUP($A19,'Imports, CIF'!$B:$AE,W$1,FALSE)</f>
        <v>4656.5218999999997</v>
      </c>
      <c r="X19" s="25">
        <f>VLOOKUP($A19,'Exports, FOB'!$B:$AE,X$1,FALSE)+VLOOKUP($A19,'Imports, CIF'!$B:$AE,X$1,FALSE)</f>
        <v>5272.5999000000002</v>
      </c>
      <c r="Y19" s="25">
        <f>VLOOKUP($A19,'Exports, FOB'!$B:$AE,Y$1,FALSE)+VLOOKUP($A19,'Imports, CIF'!$B:$AE,Y$1,FALSE)</f>
        <v>5369.4264999999996</v>
      </c>
      <c r="Z19" s="25">
        <f>VLOOKUP($A19,'Exports, FOB'!$B:$AE,Z$1,FALSE)+VLOOKUP($A19,'Imports, CIF'!$B:$AE,Z$1,FALSE)</f>
        <v>5288.9438</v>
      </c>
      <c r="AA19" s="25">
        <f>VLOOKUP($A19,'Exports, FOB'!$B:$AE,AA$1,FALSE)+VLOOKUP($A19,'Imports, CIF'!$B:$AE,AA$1,FALSE)</f>
        <v>3933.8849</v>
      </c>
      <c r="AB19" s="25">
        <f>VLOOKUP($A19,'Exports, FOB'!$B:$AE,AB$1,FALSE)+VLOOKUP($A19,'Imports, CIF'!$B:$AE,AB$1,FALSE)</f>
        <v>7123.7051999999994</v>
      </c>
      <c r="AC19" s="25">
        <f>VLOOKUP($A19,'Exports, FOB'!$B:$AE,AC$1,FALSE)+VLOOKUP($A19,'Imports, CIF'!$B:$AE,AC$1,FALSE)</f>
        <v>7077.7021000000004</v>
      </c>
      <c r="AD19" s="25">
        <f>VLOOKUP($A19,'Exports, FOB'!$B:$AE,AD$1,FALSE)+VLOOKUP($A19,'Imports, CIF'!$B:$AE,AD$1,FALSE)</f>
        <v>6744.7099999999991</v>
      </c>
    </row>
    <row r="20" spans="1:30" x14ac:dyDescent="0.15">
      <c r="A20" s="26" t="s">
        <v>244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f>VLOOKUP($A20,'Exports, FOB'!$B:$AE,I$1,FALSE)+VLOOKUP($A20,'Imports, CIF'!$B:$AE,I$1,FALSE)</f>
        <v>744.39499741347686</v>
      </c>
      <c r="J20" s="25">
        <f>VLOOKUP($A20,'Exports, FOB'!$B:$AE,J$1,FALSE)+VLOOKUP($A20,'Imports, CIF'!$B:$AE,J$1,FALSE)</f>
        <v>782.06427995393096</v>
      </c>
      <c r="K20" s="25">
        <f>VLOOKUP($A20,'Exports, FOB'!$B:$AE,K$1,FALSE)+VLOOKUP($A20,'Imports, CIF'!$B:$AE,K$1,FALSE)</f>
        <v>753.46746771117785</v>
      </c>
      <c r="L20" s="25">
        <f>VLOOKUP($A20,'Exports, FOB'!$B:$AE,L$1,FALSE)+VLOOKUP($A20,'Imports, CIF'!$B:$AE,L$1,FALSE)</f>
        <v>967.77744793399802</v>
      </c>
      <c r="M20" s="25">
        <f>VLOOKUP($A20,'Exports, FOB'!$B:$AE,M$1,FALSE)+VLOOKUP($A20,'Imports, CIF'!$B:$AE,M$1,FALSE)</f>
        <v>905.13521638131397</v>
      </c>
      <c r="N20" s="25">
        <f>VLOOKUP($A20,'Exports, FOB'!$B:$AE,N$1,FALSE)+VLOOKUP($A20,'Imports, CIF'!$B:$AE,N$1,FALSE)</f>
        <v>1017.4572200204188</v>
      </c>
      <c r="O20" s="25">
        <f>VLOOKUP($A20,'Exports, FOB'!$B:$AE,O$1,FALSE)+VLOOKUP($A20,'Imports, CIF'!$B:$AE,O$1,FALSE)</f>
        <v>1426.2060026787717</v>
      </c>
      <c r="P20" s="25">
        <f>VLOOKUP($A20,'Exports, FOB'!$B:$AE,P$1,FALSE)+VLOOKUP($A20,'Imports, CIF'!$B:$AE,P$1,FALSE)</f>
        <v>1494.1043636131085</v>
      </c>
      <c r="Q20" s="25">
        <f>VLOOKUP($A20,'Exports, FOB'!$B:$AE,Q$1,FALSE)+VLOOKUP($A20,'Imports, CIF'!$B:$AE,Q$1,FALSE)</f>
        <v>1604.3341236220811</v>
      </c>
      <c r="R20" s="25">
        <f>VLOOKUP($A20,'Exports, FOB'!$B:$AE,R$1,FALSE)+VLOOKUP($A20,'Imports, CIF'!$B:$AE,R$1,FALSE)</f>
        <v>1971.8447719999999</v>
      </c>
      <c r="S20" s="25">
        <f>VLOOKUP($A20,'Exports, FOB'!$B:$AE,S$1,FALSE)+VLOOKUP($A20,'Imports, CIF'!$B:$AE,S$1,FALSE)</f>
        <v>1998.98586</v>
      </c>
      <c r="T20" s="25">
        <f>VLOOKUP($A20,'Exports, FOB'!$B:$AE,T$1,FALSE)+VLOOKUP($A20,'Imports, CIF'!$B:$AE,T$1,FALSE)</f>
        <v>1850.7363580000001</v>
      </c>
      <c r="U20" s="25">
        <f>VLOOKUP($A20,'Exports, FOB'!$B:$AE,U$1,FALSE)+VLOOKUP($A20,'Imports, CIF'!$B:$AE,U$1,FALSE)</f>
        <v>1965.6276349999998</v>
      </c>
      <c r="V20" s="25">
        <f>VLOOKUP($A20,'Exports, FOB'!$B:$AE,V$1,FALSE)+VLOOKUP($A20,'Imports, CIF'!$B:$AE,V$1,FALSE)</f>
        <v>1919.7416550000003</v>
      </c>
      <c r="W20" s="25">
        <f>VLOOKUP($A20,'Exports, FOB'!$B:$AE,W$1,FALSE)+VLOOKUP($A20,'Imports, CIF'!$B:$AE,W$1,FALSE)</f>
        <v>3016.2401</v>
      </c>
      <c r="X20" s="25">
        <f>VLOOKUP($A20,'Exports, FOB'!$B:$AE,X$1,FALSE)+VLOOKUP($A20,'Imports, CIF'!$B:$AE,X$1,FALSE)</f>
        <v>3321.0574000000001</v>
      </c>
      <c r="Y20" s="25">
        <f>VLOOKUP($A20,'Exports, FOB'!$B:$AE,Y$1,FALSE)+VLOOKUP($A20,'Imports, CIF'!$B:$AE,Y$1,FALSE)</f>
        <v>3670.1271999999999</v>
      </c>
      <c r="Z20" s="25">
        <f>VLOOKUP($A20,'Exports, FOB'!$B:$AE,Z$1,FALSE)+VLOOKUP($A20,'Imports, CIF'!$B:$AE,Z$1,FALSE)</f>
        <v>4179.4633999999996</v>
      </c>
      <c r="AA20" s="25">
        <f>VLOOKUP($A20,'Exports, FOB'!$B:$AE,AA$1,FALSE)+VLOOKUP($A20,'Imports, CIF'!$B:$AE,AA$1,FALSE)</f>
        <v>2802.7973000000002</v>
      </c>
      <c r="AB20" s="25">
        <f>VLOOKUP($A20,'Exports, FOB'!$B:$AE,AB$1,FALSE)+VLOOKUP($A20,'Imports, CIF'!$B:$AE,AB$1,FALSE)</f>
        <v>3818.9243000000001</v>
      </c>
      <c r="AC20" s="25">
        <f>VLOOKUP($A20,'Exports, FOB'!$B:$AE,AC$1,FALSE)+VLOOKUP($A20,'Imports, CIF'!$B:$AE,AC$1,FALSE)</f>
        <v>4489.0583999999999</v>
      </c>
      <c r="AD20" s="25">
        <f>VLOOKUP($A20,'Exports, FOB'!$B:$AE,AD$1,FALSE)+VLOOKUP($A20,'Imports, CIF'!$B:$AE,AD$1,FALSE)</f>
        <v>4400.0102000000006</v>
      </c>
    </row>
    <row r="21" spans="1:30" x14ac:dyDescent="0.15">
      <c r="A21" s="26" t="s">
        <v>52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>VLOOKUP($A21,'Exports, FOB'!$B:$AE,I$1,FALSE)+VLOOKUP($A21,'Imports, CIF'!$B:$AE,I$1,FALSE)</f>
        <v>32284.15868953141</v>
      </c>
      <c r="J21" s="25">
        <f>VLOOKUP($A21,'Exports, FOB'!$B:$AE,J$1,FALSE)+VLOOKUP($A21,'Imports, CIF'!$B:$AE,J$1,FALSE)</f>
        <v>32267.35113118669</v>
      </c>
      <c r="K21" s="25">
        <f>VLOOKUP($A21,'Exports, FOB'!$B:$AE,K$1,FALSE)+VLOOKUP($A21,'Imports, CIF'!$B:$AE,K$1,FALSE)</f>
        <v>23159.694218553501</v>
      </c>
      <c r="L21" s="25">
        <f>VLOOKUP($A21,'Exports, FOB'!$B:$AE,L$1,FALSE)+VLOOKUP($A21,'Imports, CIF'!$B:$AE,L$1,FALSE)</f>
        <v>27676.621790784</v>
      </c>
      <c r="M21" s="25">
        <f>VLOOKUP($A21,'Exports, FOB'!$B:$AE,M$1,FALSE)+VLOOKUP($A21,'Imports, CIF'!$B:$AE,M$1,FALSE)</f>
        <v>33923.298441996303</v>
      </c>
      <c r="N21" s="25">
        <f>VLOOKUP($A21,'Exports, FOB'!$B:$AE,N$1,FALSE)+VLOOKUP($A21,'Imports, CIF'!$B:$AE,N$1,FALSE)</f>
        <v>36467.657372194124</v>
      </c>
      <c r="O21" s="25">
        <f>VLOOKUP($A21,'Exports, FOB'!$B:$AE,O$1,FALSE)+VLOOKUP($A21,'Imports, CIF'!$B:$AE,O$1,FALSE)</f>
        <v>38414.878121578899</v>
      </c>
      <c r="P21" s="25">
        <f>VLOOKUP($A21,'Exports, FOB'!$B:$AE,P$1,FALSE)+VLOOKUP($A21,'Imports, CIF'!$B:$AE,P$1,FALSE)</f>
        <v>38828.853426102913</v>
      </c>
      <c r="Q21" s="25">
        <f>VLOOKUP($A21,'Exports, FOB'!$B:$AE,Q$1,FALSE)+VLOOKUP($A21,'Imports, CIF'!$B:$AE,Q$1,FALSE)</f>
        <v>43598.696505253698</v>
      </c>
      <c r="R21" s="25">
        <f>VLOOKUP($A21,'Exports, FOB'!$B:$AE,R$1,FALSE)+VLOOKUP($A21,'Imports, CIF'!$B:$AE,R$1,FALSE)</f>
        <v>45190.495857999995</v>
      </c>
      <c r="S21" s="25">
        <f>VLOOKUP($A21,'Exports, FOB'!$B:$AE,S$1,FALSE)+VLOOKUP($A21,'Imports, CIF'!$B:$AE,S$1,FALSE)</f>
        <v>39570.450085000004</v>
      </c>
      <c r="T21" s="25">
        <f>VLOOKUP($A21,'Exports, FOB'!$B:$AE,T$1,FALSE)+VLOOKUP($A21,'Imports, CIF'!$B:$AE,T$1,FALSE)</f>
        <v>40963.34562</v>
      </c>
      <c r="U21" s="25">
        <f>VLOOKUP($A21,'Exports, FOB'!$B:$AE,U$1,FALSE)+VLOOKUP($A21,'Imports, CIF'!$B:$AE,U$1,FALSE)</f>
        <v>45371.251105999996</v>
      </c>
      <c r="V21" s="25">
        <f>VLOOKUP($A21,'Exports, FOB'!$B:$AE,V$1,FALSE)+VLOOKUP($A21,'Imports, CIF'!$B:$AE,V$1,FALSE)</f>
        <v>50556.163795</v>
      </c>
      <c r="W21" s="25">
        <f>VLOOKUP($A21,'Exports, FOB'!$B:$AE,W$1,FALSE)+VLOOKUP($A21,'Imports, CIF'!$B:$AE,W$1,FALSE)</f>
        <v>57362.218799999995</v>
      </c>
      <c r="X21" s="25">
        <f>VLOOKUP($A21,'Exports, FOB'!$B:$AE,X$1,FALSE)+VLOOKUP($A21,'Imports, CIF'!$B:$AE,X$1,FALSE)</f>
        <v>68283.235199999996</v>
      </c>
      <c r="Y21" s="25">
        <f>VLOOKUP($A21,'Exports, FOB'!$B:$AE,Y$1,FALSE)+VLOOKUP($A21,'Imports, CIF'!$B:$AE,Y$1,FALSE)</f>
        <v>75356.282399999996</v>
      </c>
      <c r="Z21" s="25">
        <f>VLOOKUP($A21,'Exports, FOB'!$B:$AE,Z$1,FALSE)+VLOOKUP($A21,'Imports, CIF'!$B:$AE,Z$1,FALSE)</f>
        <v>82950.314599999998</v>
      </c>
      <c r="AA21" s="25">
        <f>VLOOKUP($A21,'Exports, FOB'!$B:$AE,AA$1,FALSE)+VLOOKUP($A21,'Imports, CIF'!$B:$AE,AA$1,FALSE)</f>
        <v>62445.256299999994</v>
      </c>
      <c r="AB21" s="25">
        <f>VLOOKUP($A21,'Exports, FOB'!$B:$AE,AB$1,FALSE)+VLOOKUP($A21,'Imports, CIF'!$B:$AE,AB$1,FALSE)</f>
        <v>72147.191500000001</v>
      </c>
      <c r="AC21" s="25">
        <f>VLOOKUP($A21,'Exports, FOB'!$B:$AE,AC$1,FALSE)+VLOOKUP($A21,'Imports, CIF'!$B:$AE,AC$1,FALSE)</f>
        <v>81917.871599999999</v>
      </c>
      <c r="AD21" s="25">
        <f>VLOOKUP($A21,'Exports, FOB'!$B:$AE,AD$1,FALSE)+VLOOKUP($A21,'Imports, CIF'!$B:$AE,AD$1,FALSE)</f>
        <v>87056.442899999995</v>
      </c>
    </row>
    <row r="22" spans="1:30" x14ac:dyDescent="0.15">
      <c r="A22" s="26" t="s">
        <v>67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f>VLOOKUP($A22,'Exports, FOB'!$B:$AE,I$1,FALSE)+VLOOKUP($A22,'Imports, CIF'!$B:$AE,I$1,FALSE)</f>
        <v>1152.2070437207494</v>
      </c>
      <c r="J22" s="25">
        <f>VLOOKUP($A22,'Exports, FOB'!$B:$AE,J$1,FALSE)+VLOOKUP($A22,'Imports, CIF'!$B:$AE,J$1,FALSE)</f>
        <v>1223.2266986434456</v>
      </c>
      <c r="K22" s="25">
        <f>VLOOKUP($A22,'Exports, FOB'!$B:$AE,K$1,FALSE)+VLOOKUP($A22,'Imports, CIF'!$B:$AE,K$1,FALSE)</f>
        <v>1246.4012663937501</v>
      </c>
      <c r="L22" s="25">
        <f>VLOOKUP($A22,'Exports, FOB'!$B:$AE,L$1,FALSE)+VLOOKUP($A22,'Imports, CIF'!$B:$AE,L$1,FALSE)</f>
        <v>1454.2700628959615</v>
      </c>
      <c r="M22" s="25">
        <f>VLOOKUP($A22,'Exports, FOB'!$B:$AE,M$1,FALSE)+VLOOKUP($A22,'Imports, CIF'!$B:$AE,M$1,FALSE)</f>
        <v>1598.4175507462232</v>
      </c>
      <c r="N22" s="25">
        <f>VLOOKUP($A22,'Exports, FOB'!$B:$AE,N$1,FALSE)+VLOOKUP($A22,'Imports, CIF'!$B:$AE,N$1,FALSE)</f>
        <v>1719.4495171802741</v>
      </c>
      <c r="O22" s="25">
        <f>VLOOKUP($A22,'Exports, FOB'!$B:$AE,O$1,FALSE)+VLOOKUP($A22,'Imports, CIF'!$B:$AE,O$1,FALSE)</f>
        <v>1616.6550780501379</v>
      </c>
      <c r="P22" s="25">
        <f>VLOOKUP($A22,'Exports, FOB'!$B:$AE,P$1,FALSE)+VLOOKUP($A22,'Imports, CIF'!$B:$AE,P$1,FALSE)</f>
        <v>1470.3652562823574</v>
      </c>
      <c r="Q22" s="25">
        <f>VLOOKUP($A22,'Exports, FOB'!$B:$AE,Q$1,FALSE)+VLOOKUP($A22,'Imports, CIF'!$B:$AE,Q$1,FALSE)</f>
        <v>1478.4118427491967</v>
      </c>
      <c r="R22" s="25">
        <f>VLOOKUP($A22,'Exports, FOB'!$B:$AE,R$1,FALSE)+VLOOKUP($A22,'Imports, CIF'!$B:$AE,R$1,FALSE)</f>
        <v>1309.606828</v>
      </c>
      <c r="S22" s="25">
        <f>VLOOKUP($A22,'Exports, FOB'!$B:$AE,S$1,FALSE)+VLOOKUP($A22,'Imports, CIF'!$B:$AE,S$1,FALSE)</f>
        <v>1254.8916260000001</v>
      </c>
      <c r="T22" s="25">
        <f>VLOOKUP($A22,'Exports, FOB'!$B:$AE,T$1,FALSE)+VLOOKUP($A22,'Imports, CIF'!$B:$AE,T$1,FALSE)</f>
        <v>1290.2845400000001</v>
      </c>
      <c r="U22" s="25">
        <f>VLOOKUP($A22,'Exports, FOB'!$B:$AE,U$1,FALSE)+VLOOKUP($A22,'Imports, CIF'!$B:$AE,U$1,FALSE)</f>
        <v>1499.5626849999999</v>
      </c>
      <c r="V22" s="25">
        <f>VLOOKUP($A22,'Exports, FOB'!$B:$AE,V$1,FALSE)+VLOOKUP($A22,'Imports, CIF'!$B:$AE,V$1,FALSE)</f>
        <v>1830.5885840000001</v>
      </c>
      <c r="W22" s="25">
        <f>VLOOKUP($A22,'Exports, FOB'!$B:$AE,W$1,FALSE)+VLOOKUP($A22,'Imports, CIF'!$B:$AE,W$1,FALSE)</f>
        <v>1815.8230000000001</v>
      </c>
      <c r="X22" s="25">
        <f>VLOOKUP($A22,'Exports, FOB'!$B:$AE,X$1,FALSE)+VLOOKUP($A22,'Imports, CIF'!$B:$AE,X$1,FALSE)</f>
        <v>1731.8219000000001</v>
      </c>
      <c r="Y22" s="25">
        <f>VLOOKUP($A22,'Exports, FOB'!$B:$AE,Y$1,FALSE)+VLOOKUP($A22,'Imports, CIF'!$B:$AE,Y$1,FALSE)</f>
        <v>1994.1307999999999</v>
      </c>
      <c r="Z22" s="25">
        <f>VLOOKUP($A22,'Exports, FOB'!$B:$AE,Z$1,FALSE)+VLOOKUP($A22,'Imports, CIF'!$B:$AE,Z$1,FALSE)</f>
        <v>1968.3494000000001</v>
      </c>
      <c r="AA22" s="25">
        <f>VLOOKUP($A22,'Exports, FOB'!$B:$AE,AA$1,FALSE)+VLOOKUP($A22,'Imports, CIF'!$B:$AE,AA$1,FALSE)</f>
        <v>1659.8801999999998</v>
      </c>
      <c r="AB22" s="25">
        <f>VLOOKUP($A22,'Exports, FOB'!$B:$AE,AB$1,FALSE)+VLOOKUP($A22,'Imports, CIF'!$B:$AE,AB$1,FALSE)</f>
        <v>1757.2837</v>
      </c>
      <c r="AC22" s="25">
        <f>VLOOKUP($A22,'Exports, FOB'!$B:$AE,AC$1,FALSE)+VLOOKUP($A22,'Imports, CIF'!$B:$AE,AC$1,FALSE)</f>
        <v>2065.8373000000001</v>
      </c>
      <c r="AD22" s="25">
        <f>VLOOKUP($A22,'Exports, FOB'!$B:$AE,AD$1,FALSE)+VLOOKUP($A22,'Imports, CIF'!$B:$AE,AD$1,FALSE)</f>
        <v>2266.3046999999997</v>
      </c>
    </row>
    <row r="23" spans="1:30" x14ac:dyDescent="0.15">
      <c r="A23" s="26" t="s">
        <v>68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>VLOOKUP($A23,'Exports, FOB'!$B:$AE,I$1,FALSE)+VLOOKUP($A23,'Imports, CIF'!$B:$AE,I$1,FALSE)</f>
        <v>9859.4303656298307</v>
      </c>
      <c r="J23" s="25">
        <f>VLOOKUP($A23,'Exports, FOB'!$B:$AE,J$1,FALSE)+VLOOKUP($A23,'Imports, CIF'!$B:$AE,J$1,FALSE)</f>
        <v>9234.6505177284307</v>
      </c>
      <c r="K23" s="25">
        <f>VLOOKUP($A23,'Exports, FOB'!$B:$AE,K$1,FALSE)+VLOOKUP($A23,'Imports, CIF'!$B:$AE,K$1,FALSE)</f>
        <v>8488.0662788737191</v>
      </c>
      <c r="L23" s="25">
        <f>VLOOKUP($A23,'Exports, FOB'!$B:$AE,L$1,FALSE)+VLOOKUP($A23,'Imports, CIF'!$B:$AE,L$1,FALSE)</f>
        <v>8765.251653910922</v>
      </c>
      <c r="M23" s="25">
        <f>VLOOKUP($A23,'Exports, FOB'!$B:$AE,M$1,FALSE)+VLOOKUP($A23,'Imports, CIF'!$B:$AE,M$1,FALSE)</f>
        <v>9906.9876814275995</v>
      </c>
      <c r="N23" s="25">
        <f>VLOOKUP($A23,'Exports, FOB'!$B:$AE,N$1,FALSE)+VLOOKUP($A23,'Imports, CIF'!$B:$AE,N$1,FALSE)</f>
        <v>10999.37816065134</v>
      </c>
      <c r="O23" s="25">
        <f>VLOOKUP($A23,'Exports, FOB'!$B:$AE,O$1,FALSE)+VLOOKUP($A23,'Imports, CIF'!$B:$AE,O$1,FALSE)</f>
        <v>12574.063603418275</v>
      </c>
      <c r="P23" s="25">
        <f>VLOOKUP($A23,'Exports, FOB'!$B:$AE,P$1,FALSE)+VLOOKUP($A23,'Imports, CIF'!$B:$AE,P$1,FALSE)</f>
        <v>10533.55261693715</v>
      </c>
      <c r="Q23" s="25">
        <f>VLOOKUP($A23,'Exports, FOB'!$B:$AE,Q$1,FALSE)+VLOOKUP($A23,'Imports, CIF'!$B:$AE,Q$1,FALSE)</f>
        <v>9478.1331034392279</v>
      </c>
      <c r="R23" s="25">
        <f>VLOOKUP($A23,'Exports, FOB'!$B:$AE,R$1,FALSE)+VLOOKUP($A23,'Imports, CIF'!$B:$AE,R$1,FALSE)</f>
        <v>12006.452611000001</v>
      </c>
      <c r="S23" s="25">
        <f>VLOOKUP($A23,'Exports, FOB'!$B:$AE,S$1,FALSE)+VLOOKUP($A23,'Imports, CIF'!$B:$AE,S$1,FALSE)</f>
        <v>11191.35219</v>
      </c>
      <c r="T23" s="25">
        <f>VLOOKUP($A23,'Exports, FOB'!$B:$AE,T$1,FALSE)+VLOOKUP($A23,'Imports, CIF'!$B:$AE,T$1,FALSE)</f>
        <v>11057.506003</v>
      </c>
      <c r="U23" s="25">
        <f>VLOOKUP($A23,'Exports, FOB'!$B:$AE,U$1,FALSE)+VLOOKUP($A23,'Imports, CIF'!$B:$AE,U$1,FALSE)</f>
        <v>13913.740032</v>
      </c>
      <c r="V23" s="25">
        <f>VLOOKUP($A23,'Exports, FOB'!$B:$AE,V$1,FALSE)+VLOOKUP($A23,'Imports, CIF'!$B:$AE,V$1,FALSE)</f>
        <v>19411.601234000002</v>
      </c>
      <c r="W23" s="25">
        <f>VLOOKUP($A23,'Exports, FOB'!$B:$AE,W$1,FALSE)+VLOOKUP($A23,'Imports, CIF'!$B:$AE,W$1,FALSE)</f>
        <v>25890.5599</v>
      </c>
      <c r="X23" s="25">
        <f>VLOOKUP($A23,'Exports, FOB'!$B:$AE,X$1,FALSE)+VLOOKUP($A23,'Imports, CIF'!$B:$AE,X$1,FALSE)</f>
        <v>30677.228900000002</v>
      </c>
      <c r="Y23" s="25">
        <f>VLOOKUP($A23,'Exports, FOB'!$B:$AE,Y$1,FALSE)+VLOOKUP($A23,'Imports, CIF'!$B:$AE,Y$1,FALSE)</f>
        <v>34276.7094</v>
      </c>
      <c r="Z23" s="25">
        <f>VLOOKUP($A23,'Exports, FOB'!$B:$AE,Z$1,FALSE)+VLOOKUP($A23,'Imports, CIF'!$B:$AE,Z$1,FALSE)</f>
        <v>42934.459600000002</v>
      </c>
      <c r="AA23" s="25">
        <f>VLOOKUP($A23,'Exports, FOB'!$B:$AE,AA$1,FALSE)+VLOOKUP($A23,'Imports, CIF'!$B:$AE,AA$1,FALSE)</f>
        <v>27287.846100000002</v>
      </c>
      <c r="AB23" s="25">
        <f>VLOOKUP($A23,'Exports, FOB'!$B:$AE,AB$1,FALSE)+VLOOKUP($A23,'Imports, CIF'!$B:$AE,AB$1,FALSE)</f>
        <v>34143.632700000002</v>
      </c>
      <c r="AC23" s="25">
        <f>VLOOKUP($A23,'Exports, FOB'!$B:$AE,AC$1,FALSE)+VLOOKUP($A23,'Imports, CIF'!$B:$AE,AC$1,FALSE)</f>
        <v>45264.335699999996</v>
      </c>
      <c r="AD23" s="25">
        <f>VLOOKUP($A23,'Exports, FOB'!$B:$AE,AD$1,FALSE)+VLOOKUP($A23,'Imports, CIF'!$B:$AE,AD$1,FALSE)</f>
        <v>42648.414899999996</v>
      </c>
    </row>
    <row r="24" spans="1:30" x14ac:dyDescent="0.15">
      <c r="A24" s="26" t="s">
        <v>250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f>VLOOKUP($A24,'Exports, FOB'!$B:$AE,I$1,FALSE)+VLOOKUP($A24,'Imports, CIF'!$B:$AE,I$1,FALSE)</f>
        <v>207.30122311668919</v>
      </c>
      <c r="J24" s="25">
        <f>VLOOKUP($A24,'Exports, FOB'!$B:$AE,J$1,FALSE)+VLOOKUP($A24,'Imports, CIF'!$B:$AE,J$1,FALSE)</f>
        <v>216.32543981251629</v>
      </c>
      <c r="K24" s="25">
        <f>VLOOKUP($A24,'Exports, FOB'!$B:$AE,K$1,FALSE)+VLOOKUP($A24,'Imports, CIF'!$B:$AE,K$1,FALSE)</f>
        <v>239.3201414779962</v>
      </c>
      <c r="L24" s="25">
        <f>VLOOKUP($A24,'Exports, FOB'!$B:$AE,L$1,FALSE)+VLOOKUP($A24,'Imports, CIF'!$B:$AE,L$1,FALSE)</f>
        <v>243.18805897715299</v>
      </c>
      <c r="M24" s="25">
        <f>VLOOKUP($A24,'Exports, FOB'!$B:$AE,M$1,FALSE)+VLOOKUP($A24,'Imports, CIF'!$B:$AE,M$1,FALSE)</f>
        <v>284.61368227334299</v>
      </c>
      <c r="N24" s="25">
        <f>VLOOKUP($A24,'Exports, FOB'!$B:$AE,N$1,FALSE)+VLOOKUP($A24,'Imports, CIF'!$B:$AE,N$1,FALSE)</f>
        <v>301.61404057117369</v>
      </c>
      <c r="O24" s="25">
        <f>VLOOKUP($A24,'Exports, FOB'!$B:$AE,O$1,FALSE)+VLOOKUP($A24,'Imports, CIF'!$B:$AE,O$1,FALSE)</f>
        <v>384.79706384726501</v>
      </c>
      <c r="P24" s="25">
        <f>VLOOKUP($A24,'Exports, FOB'!$B:$AE,P$1,FALSE)+VLOOKUP($A24,'Imports, CIF'!$B:$AE,P$1,FALSE)</f>
        <v>308.95550761041198</v>
      </c>
      <c r="Q24" s="25">
        <f>VLOOKUP($A24,'Exports, FOB'!$B:$AE,Q$1,FALSE)+VLOOKUP($A24,'Imports, CIF'!$B:$AE,Q$1,FALSE)</f>
        <v>293.10198139757847</v>
      </c>
      <c r="R24" s="25">
        <f>VLOOKUP($A24,'Exports, FOB'!$B:$AE,R$1,FALSE)+VLOOKUP($A24,'Imports, CIF'!$B:$AE,R$1,FALSE)</f>
        <v>286.80802899999998</v>
      </c>
      <c r="S24" s="25">
        <f>VLOOKUP($A24,'Exports, FOB'!$B:$AE,S$1,FALSE)+VLOOKUP($A24,'Imports, CIF'!$B:$AE,S$1,FALSE)</f>
        <v>298.42015300000003</v>
      </c>
      <c r="T24" s="25">
        <f>VLOOKUP($A24,'Exports, FOB'!$B:$AE,T$1,FALSE)+VLOOKUP($A24,'Imports, CIF'!$B:$AE,T$1,FALSE)</f>
        <v>302.26802700000002</v>
      </c>
      <c r="U24" s="25">
        <f>VLOOKUP($A24,'Exports, FOB'!$B:$AE,U$1,FALSE)+VLOOKUP($A24,'Imports, CIF'!$B:$AE,U$1,FALSE)</f>
        <v>281.24823600000002</v>
      </c>
      <c r="V24" s="25">
        <f>VLOOKUP($A24,'Exports, FOB'!$B:$AE,V$1,FALSE)+VLOOKUP($A24,'Imports, CIF'!$B:$AE,V$1,FALSE)</f>
        <v>324.962917</v>
      </c>
      <c r="W24" s="25">
        <f>VLOOKUP($A24,'Exports, FOB'!$B:$AE,W$1,FALSE)+VLOOKUP($A24,'Imports, CIF'!$B:$AE,W$1,FALSE)</f>
        <v>320.48429999999996</v>
      </c>
      <c r="X24" s="25">
        <f>VLOOKUP($A24,'Exports, FOB'!$B:$AE,X$1,FALSE)+VLOOKUP($A24,'Imports, CIF'!$B:$AE,X$1,FALSE)</f>
        <v>514.72140000000002</v>
      </c>
      <c r="Y24" s="25">
        <f>VLOOKUP($A24,'Exports, FOB'!$B:$AE,Y$1,FALSE)+VLOOKUP($A24,'Imports, CIF'!$B:$AE,Y$1,FALSE)</f>
        <v>416.39660000000003</v>
      </c>
      <c r="Z24" s="25">
        <f>VLOOKUP($A24,'Exports, FOB'!$B:$AE,Z$1,FALSE)+VLOOKUP($A24,'Imports, CIF'!$B:$AE,Z$1,FALSE)</f>
        <v>462.71899999999994</v>
      </c>
      <c r="AA24" s="25">
        <f>VLOOKUP($A24,'Exports, FOB'!$B:$AE,AA$1,FALSE)+VLOOKUP($A24,'Imports, CIF'!$B:$AE,AA$1,FALSE)</f>
        <v>382.15129999999999</v>
      </c>
      <c r="AB24" s="25">
        <f>VLOOKUP($A24,'Exports, FOB'!$B:$AE,AB$1,FALSE)+VLOOKUP($A24,'Imports, CIF'!$B:$AE,AB$1,FALSE)</f>
        <v>521.99519999999995</v>
      </c>
      <c r="AC24" s="25">
        <f>VLOOKUP($A24,'Exports, FOB'!$B:$AE,AC$1,FALSE)+VLOOKUP($A24,'Imports, CIF'!$B:$AE,AC$1,FALSE)</f>
        <v>620.58909999999992</v>
      </c>
      <c r="AD24" s="25">
        <f>VLOOKUP($A24,'Exports, FOB'!$B:$AE,AD$1,FALSE)+VLOOKUP($A24,'Imports, CIF'!$B:$AE,AD$1,FALSE)</f>
        <v>606.15920000000006</v>
      </c>
    </row>
    <row r="25" spans="1:30" x14ac:dyDescent="0.15">
      <c r="A25" s="26" t="s">
        <v>102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f>VLOOKUP($A25,'Exports, FOB'!$B:$AE,I$1,FALSE)+VLOOKUP($A25,'Imports, CIF'!$B:$AE,I$1,FALSE)</f>
        <v>664.33528130783179</v>
      </c>
      <c r="J25" s="25">
        <f>VLOOKUP($A25,'Exports, FOB'!$B:$AE,J$1,FALSE)+VLOOKUP($A25,'Imports, CIF'!$B:$AE,J$1,FALSE)</f>
        <v>780.64051590368581</v>
      </c>
      <c r="K25" s="25">
        <f>VLOOKUP($A25,'Exports, FOB'!$B:$AE,K$1,FALSE)+VLOOKUP($A25,'Imports, CIF'!$B:$AE,K$1,FALSE)</f>
        <v>875.80217003797679</v>
      </c>
      <c r="L25" s="25">
        <f>VLOOKUP($A25,'Exports, FOB'!$B:$AE,L$1,FALSE)+VLOOKUP($A25,'Imports, CIF'!$B:$AE,L$1,FALSE)</f>
        <v>921.58002939480866</v>
      </c>
      <c r="M25" s="25">
        <f>VLOOKUP($A25,'Exports, FOB'!$B:$AE,M$1,FALSE)+VLOOKUP($A25,'Imports, CIF'!$B:$AE,M$1,FALSE)</f>
        <v>1238.5483250359089</v>
      </c>
      <c r="N25" s="25">
        <f>VLOOKUP($A25,'Exports, FOB'!$B:$AE,N$1,FALSE)+VLOOKUP($A25,'Imports, CIF'!$B:$AE,N$1,FALSE)</f>
        <v>2008.7863947430678</v>
      </c>
      <c r="O25" s="25">
        <f>VLOOKUP($A25,'Exports, FOB'!$B:$AE,O$1,FALSE)+VLOOKUP($A25,'Imports, CIF'!$B:$AE,O$1,FALSE)</f>
        <v>2228.2951427911125</v>
      </c>
      <c r="P25" s="25">
        <f>VLOOKUP($A25,'Exports, FOB'!$B:$AE,P$1,FALSE)+VLOOKUP($A25,'Imports, CIF'!$B:$AE,P$1,FALSE)</f>
        <v>2025.8850168220531</v>
      </c>
      <c r="Q25" s="25">
        <f>VLOOKUP($A25,'Exports, FOB'!$B:$AE,Q$1,FALSE)+VLOOKUP($A25,'Imports, CIF'!$B:$AE,Q$1,FALSE)</f>
        <v>2046.9112434457361</v>
      </c>
      <c r="R25" s="25">
        <f>VLOOKUP($A25,'Exports, FOB'!$B:$AE,R$1,FALSE)+VLOOKUP($A25,'Imports, CIF'!$B:$AE,R$1,FALSE)</f>
        <v>2215.007509</v>
      </c>
      <c r="S25" s="25">
        <f>VLOOKUP($A25,'Exports, FOB'!$B:$AE,S$1,FALSE)+VLOOKUP($A25,'Imports, CIF'!$B:$AE,S$1,FALSE)</f>
        <v>2294.8903169999999</v>
      </c>
      <c r="T25" s="25">
        <f>VLOOKUP($A25,'Exports, FOB'!$B:$AE,T$1,FALSE)+VLOOKUP($A25,'Imports, CIF'!$B:$AE,T$1,FALSE)</f>
        <v>1997.6051259999999</v>
      </c>
      <c r="U25" s="25">
        <f>VLOOKUP($A25,'Exports, FOB'!$B:$AE,U$1,FALSE)+VLOOKUP($A25,'Imports, CIF'!$B:$AE,U$1,FALSE)</f>
        <v>1825.996146</v>
      </c>
      <c r="V25" s="25">
        <f>VLOOKUP($A25,'Exports, FOB'!$B:$AE,V$1,FALSE)+VLOOKUP($A25,'Imports, CIF'!$B:$AE,V$1,FALSE)</f>
        <v>1808.1258619999999</v>
      </c>
      <c r="W25" s="25">
        <f>VLOOKUP($A25,'Exports, FOB'!$B:$AE,W$1,FALSE)+VLOOKUP($A25,'Imports, CIF'!$B:$AE,W$1,FALSE)</f>
        <v>1838.0848000000001</v>
      </c>
      <c r="X25" s="25">
        <f>VLOOKUP($A25,'Exports, FOB'!$B:$AE,X$1,FALSE)+VLOOKUP($A25,'Imports, CIF'!$B:$AE,X$1,FALSE)</f>
        <v>2276.5518999999999</v>
      </c>
      <c r="Y25" s="25">
        <f>VLOOKUP($A25,'Exports, FOB'!$B:$AE,Y$1,FALSE)+VLOOKUP($A25,'Imports, CIF'!$B:$AE,Y$1,FALSE)</f>
        <v>2496.7222000000002</v>
      </c>
      <c r="Z25" s="25">
        <f>VLOOKUP($A25,'Exports, FOB'!$B:$AE,Z$1,FALSE)+VLOOKUP($A25,'Imports, CIF'!$B:$AE,Z$1,FALSE)</f>
        <v>2141.1675</v>
      </c>
      <c r="AA25" s="25">
        <f>VLOOKUP($A25,'Exports, FOB'!$B:$AE,AA$1,FALSE)+VLOOKUP($A25,'Imports, CIF'!$B:$AE,AA$1,FALSE)</f>
        <v>1188.5083999999999</v>
      </c>
      <c r="AB25" s="25">
        <f>VLOOKUP($A25,'Exports, FOB'!$B:$AE,AB$1,FALSE)+VLOOKUP($A25,'Imports, CIF'!$B:$AE,AB$1,FALSE)</f>
        <v>1454.5525</v>
      </c>
      <c r="AC25" s="25">
        <f>VLOOKUP($A25,'Exports, FOB'!$B:$AE,AC$1,FALSE)+VLOOKUP($A25,'Imports, CIF'!$B:$AE,AC$1,FALSE)</f>
        <v>2797.1945000000001</v>
      </c>
      <c r="AD25" s="25">
        <f>VLOOKUP($A25,'Exports, FOB'!$B:$AE,AD$1,FALSE)+VLOOKUP($A25,'Imports, CIF'!$B:$AE,AD$1,FALSE)</f>
        <v>1073.1313</v>
      </c>
    </row>
    <row r="26" spans="1:30" x14ac:dyDescent="0.15">
      <c r="A26" s="26" t="s">
        <v>158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f>VLOOKUP($A26,'Exports, FOB'!$B:$AE,I$1,FALSE)+VLOOKUP($A26,'Imports, CIF'!$B:$AE,I$1,FALSE)</f>
        <v>5607.7269337058387</v>
      </c>
      <c r="J26" s="25">
        <f>VLOOKUP($A26,'Exports, FOB'!$B:$AE,J$1,FALSE)+VLOOKUP($A26,'Imports, CIF'!$B:$AE,J$1,FALSE)</f>
        <v>5423.1027802013905</v>
      </c>
      <c r="K26" s="25">
        <f>VLOOKUP($A26,'Exports, FOB'!$B:$AE,K$1,FALSE)+VLOOKUP($A26,'Imports, CIF'!$B:$AE,K$1,FALSE)</f>
        <v>4658.3976003348698</v>
      </c>
      <c r="L26" s="25">
        <f>VLOOKUP($A26,'Exports, FOB'!$B:$AE,L$1,FALSE)+VLOOKUP($A26,'Imports, CIF'!$B:$AE,L$1,FALSE)</f>
        <v>3451.3424708016701</v>
      </c>
      <c r="M26" s="25">
        <f>VLOOKUP($A26,'Exports, FOB'!$B:$AE,M$1,FALSE)+VLOOKUP($A26,'Imports, CIF'!$B:$AE,M$1,FALSE)</f>
        <v>3719.703047166412</v>
      </c>
      <c r="N26" s="25">
        <f>VLOOKUP($A26,'Exports, FOB'!$B:$AE,N$1,FALSE)+VLOOKUP($A26,'Imports, CIF'!$B:$AE,N$1,FALSE)</f>
        <v>5104.1644675541393</v>
      </c>
      <c r="O26" s="25">
        <f>VLOOKUP($A26,'Exports, FOB'!$B:$AE,O$1,FALSE)+VLOOKUP($A26,'Imports, CIF'!$B:$AE,O$1,FALSE)</f>
        <v>7861.6119579671649</v>
      </c>
      <c r="P26" s="25">
        <f>VLOOKUP($A26,'Exports, FOB'!$B:$AE,P$1,FALSE)+VLOOKUP($A26,'Imports, CIF'!$B:$AE,P$1,FALSE)</f>
        <v>5930.508349199803</v>
      </c>
      <c r="Q26" s="25">
        <f>VLOOKUP($A26,'Exports, FOB'!$B:$AE,Q$1,FALSE)+VLOOKUP($A26,'Imports, CIF'!$B:$AE,Q$1,FALSE)</f>
        <v>3880.8070781609904</v>
      </c>
      <c r="R26" s="25">
        <f>VLOOKUP($A26,'Exports, FOB'!$B:$AE,R$1,FALSE)+VLOOKUP($A26,'Imports, CIF'!$B:$AE,R$1,FALSE)</f>
        <v>4006.3673319999998</v>
      </c>
      <c r="S26" s="25">
        <f>VLOOKUP($A26,'Exports, FOB'!$B:$AE,S$1,FALSE)+VLOOKUP($A26,'Imports, CIF'!$B:$AE,S$1,FALSE)</f>
        <v>3601.7145809999997</v>
      </c>
      <c r="T26" s="25">
        <f>VLOOKUP($A26,'Exports, FOB'!$B:$AE,T$1,FALSE)+VLOOKUP($A26,'Imports, CIF'!$B:$AE,T$1,FALSE)</f>
        <v>3180.6122189999996</v>
      </c>
      <c r="U26" s="25">
        <f>VLOOKUP($A26,'Exports, FOB'!$B:$AE,U$1,FALSE)+VLOOKUP($A26,'Imports, CIF'!$B:$AE,U$1,FALSE)</f>
        <v>4290.9831080000004</v>
      </c>
      <c r="V26" s="25">
        <f>VLOOKUP($A26,'Exports, FOB'!$B:$AE,V$1,FALSE)+VLOOKUP($A26,'Imports, CIF'!$B:$AE,V$1,FALSE)</f>
        <v>5182.6474820000003</v>
      </c>
      <c r="W26" s="25">
        <f>VLOOKUP($A26,'Exports, FOB'!$B:$AE,W$1,FALSE)+VLOOKUP($A26,'Imports, CIF'!$B:$AE,W$1,FALSE)</f>
        <v>5599.0146000000004</v>
      </c>
      <c r="X26" s="25">
        <f>VLOOKUP($A26,'Exports, FOB'!$B:$AE,X$1,FALSE)+VLOOKUP($A26,'Imports, CIF'!$B:$AE,X$1,FALSE)</f>
        <v>4871.3728000000001</v>
      </c>
      <c r="Y26" s="25">
        <f>VLOOKUP($A26,'Exports, FOB'!$B:$AE,Y$1,FALSE)+VLOOKUP($A26,'Imports, CIF'!$B:$AE,Y$1,FALSE)</f>
        <v>4896.1067000000003</v>
      </c>
      <c r="Z26" s="25">
        <f>VLOOKUP($A26,'Exports, FOB'!$B:$AE,Z$1,FALSE)+VLOOKUP($A26,'Imports, CIF'!$B:$AE,Z$1,FALSE)</f>
        <v>4935.6637000000001</v>
      </c>
      <c r="AA26" s="25">
        <f>VLOOKUP($A26,'Exports, FOB'!$B:$AE,AA$1,FALSE)+VLOOKUP($A26,'Imports, CIF'!$B:$AE,AA$1,FALSE)</f>
        <v>4416.0801000000001</v>
      </c>
      <c r="AB26" s="25">
        <f>VLOOKUP($A26,'Exports, FOB'!$B:$AE,AB$1,FALSE)+VLOOKUP($A26,'Imports, CIF'!$B:$AE,AB$1,FALSE)</f>
        <v>4454.3285999999998</v>
      </c>
      <c r="AC26" s="25">
        <f>VLOOKUP($A26,'Exports, FOB'!$B:$AE,AC$1,FALSE)+VLOOKUP($A26,'Imports, CIF'!$B:$AE,AC$1,FALSE)</f>
        <v>5230.9548000000004</v>
      </c>
      <c r="AD26" s="25">
        <f>VLOOKUP($A26,'Exports, FOB'!$B:$AE,AD$1,FALSE)+VLOOKUP($A26,'Imports, CIF'!$B:$AE,AD$1,FALSE)</f>
        <v>6582.8770000000004</v>
      </c>
    </row>
    <row r="27" spans="1:30" x14ac:dyDescent="0.15">
      <c r="A27" s="26" t="s">
        <v>70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>VLOOKUP($A27,'Exports, FOB'!$B:$AE,I$1,FALSE)+VLOOKUP($A27,'Imports, CIF'!$B:$AE,I$1,FALSE)</f>
        <v>3795.2031763782397</v>
      </c>
      <c r="J27" s="25">
        <f>VLOOKUP($A27,'Exports, FOB'!$B:$AE,J$1,FALSE)+VLOOKUP($A27,'Imports, CIF'!$B:$AE,J$1,FALSE)</f>
        <v>4113.9417428932402</v>
      </c>
      <c r="K27" s="25">
        <f>VLOOKUP($A27,'Exports, FOB'!$B:$AE,K$1,FALSE)+VLOOKUP($A27,'Imports, CIF'!$B:$AE,K$1,FALSE)</f>
        <v>4572.4154754025112</v>
      </c>
      <c r="L27" s="25">
        <f>VLOOKUP($A27,'Exports, FOB'!$B:$AE,L$1,FALSE)+VLOOKUP($A27,'Imports, CIF'!$B:$AE,L$1,FALSE)</f>
        <v>5719.7543066867802</v>
      </c>
      <c r="M27" s="25">
        <f>VLOOKUP($A27,'Exports, FOB'!$B:$AE,M$1,FALSE)+VLOOKUP($A27,'Imports, CIF'!$B:$AE,M$1,FALSE)</f>
        <v>6742.0071399240896</v>
      </c>
      <c r="N27" s="25">
        <f>VLOOKUP($A27,'Exports, FOB'!$B:$AE,N$1,FALSE)+VLOOKUP($A27,'Imports, CIF'!$B:$AE,N$1,FALSE)</f>
        <v>7362.6434088427704</v>
      </c>
      <c r="O27" s="25">
        <f>VLOOKUP($A27,'Exports, FOB'!$B:$AE,O$1,FALSE)+VLOOKUP($A27,'Imports, CIF'!$B:$AE,O$1,FALSE)</f>
        <v>7690.8151647507493</v>
      </c>
      <c r="P27" s="25">
        <f>VLOOKUP($A27,'Exports, FOB'!$B:$AE,P$1,FALSE)+VLOOKUP($A27,'Imports, CIF'!$B:$AE,P$1,FALSE)</f>
        <v>6753.9597098375216</v>
      </c>
      <c r="Q27" s="25">
        <f>VLOOKUP($A27,'Exports, FOB'!$B:$AE,Q$1,FALSE)+VLOOKUP($A27,'Imports, CIF'!$B:$AE,Q$1,FALSE)</f>
        <v>6558.4771729515805</v>
      </c>
      <c r="R27" s="25">
        <f>VLOOKUP($A27,'Exports, FOB'!$B:$AE,R$1,FALSE)+VLOOKUP($A27,'Imports, CIF'!$B:$AE,R$1,FALSE)</f>
        <v>6206.8000919999995</v>
      </c>
      <c r="S27" s="25">
        <f>VLOOKUP($A27,'Exports, FOB'!$B:$AE,S$1,FALSE)+VLOOKUP($A27,'Imports, CIF'!$B:$AE,S$1,FALSE)</f>
        <v>5401.2633430000005</v>
      </c>
      <c r="T27" s="25">
        <f>VLOOKUP($A27,'Exports, FOB'!$B:$AE,T$1,FALSE)+VLOOKUP($A27,'Imports, CIF'!$B:$AE,T$1,FALSE)</f>
        <v>5238.9462759999997</v>
      </c>
      <c r="U27" s="25">
        <f>VLOOKUP($A27,'Exports, FOB'!$B:$AE,U$1,FALSE)+VLOOKUP($A27,'Imports, CIF'!$B:$AE,U$1,FALSE)</f>
        <v>7058.4477569999999</v>
      </c>
      <c r="V27" s="25">
        <f>VLOOKUP($A27,'Exports, FOB'!$B:$AE,V$1,FALSE)+VLOOKUP($A27,'Imports, CIF'!$B:$AE,V$1,FALSE)</f>
        <v>9480.9844039999989</v>
      </c>
      <c r="W27" s="25">
        <f>VLOOKUP($A27,'Exports, FOB'!$B:$AE,W$1,FALSE)+VLOOKUP($A27,'Imports, CIF'!$B:$AE,W$1,FALSE)</f>
        <v>10157.046399999999</v>
      </c>
      <c r="X27" s="25">
        <f>VLOOKUP($A27,'Exports, FOB'!$B:$AE,X$1,FALSE)+VLOOKUP($A27,'Imports, CIF'!$B:$AE,X$1,FALSE)</f>
        <v>10492.0172</v>
      </c>
      <c r="Y27" s="25">
        <f>VLOOKUP($A27,'Exports, FOB'!$B:$AE,Y$1,FALSE)+VLOOKUP($A27,'Imports, CIF'!$B:$AE,Y$1,FALSE)</f>
        <v>11984.114300000001</v>
      </c>
      <c r="Z27" s="25">
        <f>VLOOKUP($A27,'Exports, FOB'!$B:$AE,Z$1,FALSE)+VLOOKUP($A27,'Imports, CIF'!$B:$AE,Z$1,FALSE)</f>
        <v>10665.215</v>
      </c>
      <c r="AA27" s="25">
        <f>VLOOKUP($A27,'Exports, FOB'!$B:$AE,AA$1,FALSE)+VLOOKUP($A27,'Imports, CIF'!$B:$AE,AA$1,FALSE)</f>
        <v>8312.7114999999994</v>
      </c>
      <c r="AB27" s="25">
        <f>VLOOKUP($A27,'Exports, FOB'!$B:$AE,AB$1,FALSE)+VLOOKUP($A27,'Imports, CIF'!$B:$AE,AB$1,FALSE)</f>
        <v>9682.7335999999996</v>
      </c>
      <c r="AC27" s="25">
        <f>VLOOKUP($A27,'Exports, FOB'!$B:$AE,AC$1,FALSE)+VLOOKUP($A27,'Imports, CIF'!$B:$AE,AC$1,FALSE)</f>
        <v>10682.002199999999</v>
      </c>
      <c r="AD27" s="25">
        <f>VLOOKUP($A27,'Exports, FOB'!$B:$AE,AD$1,FALSE)+VLOOKUP($A27,'Imports, CIF'!$B:$AE,AD$1,FALSE)</f>
        <v>11449.863300000001</v>
      </c>
    </row>
    <row r="28" spans="1:30" x14ac:dyDescent="0.15">
      <c r="A28" s="26" t="s">
        <v>209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f>VLOOKUP($A28,'Exports, FOB'!$B:$AE,I$1,FALSE)+VLOOKUP($A28,'Imports, CIF'!$B:$AE,I$1,FALSE)</f>
        <v>3503.3367202049003</v>
      </c>
      <c r="J28" s="25">
        <f>VLOOKUP($A28,'Exports, FOB'!$B:$AE,J$1,FALSE)+VLOOKUP($A28,'Imports, CIF'!$B:$AE,J$1,FALSE)</f>
        <v>3178.9415956215998</v>
      </c>
      <c r="K28" s="25">
        <f>VLOOKUP($A28,'Exports, FOB'!$B:$AE,K$1,FALSE)+VLOOKUP($A28,'Imports, CIF'!$B:$AE,K$1,FALSE)</f>
        <v>3184.5936713662995</v>
      </c>
      <c r="L28" s="25">
        <f>VLOOKUP($A28,'Exports, FOB'!$B:$AE,L$1,FALSE)+VLOOKUP($A28,'Imports, CIF'!$B:$AE,L$1,FALSE)</f>
        <v>3656.2110918370513</v>
      </c>
      <c r="M28" s="25">
        <f>VLOOKUP($A28,'Exports, FOB'!$B:$AE,M$1,FALSE)+VLOOKUP($A28,'Imports, CIF'!$B:$AE,M$1,FALSE)</f>
        <v>4644.0558856522503</v>
      </c>
      <c r="N28" s="25">
        <f>VLOOKUP($A28,'Exports, FOB'!$B:$AE,N$1,FALSE)+VLOOKUP($A28,'Imports, CIF'!$B:$AE,N$1,FALSE)</f>
        <v>4833.6194057536004</v>
      </c>
      <c r="O28" s="25">
        <f>VLOOKUP($A28,'Exports, FOB'!$B:$AE,O$1,FALSE)+VLOOKUP($A28,'Imports, CIF'!$B:$AE,O$1,FALSE)</f>
        <v>4972.7423116855498</v>
      </c>
      <c r="P28" s="25">
        <f>VLOOKUP($A28,'Exports, FOB'!$B:$AE,P$1,FALSE)+VLOOKUP($A28,'Imports, CIF'!$B:$AE,P$1,FALSE)</f>
        <v>4895.7980190749176</v>
      </c>
      <c r="Q28" s="25">
        <f>VLOOKUP($A28,'Exports, FOB'!$B:$AE,Q$1,FALSE)+VLOOKUP($A28,'Imports, CIF'!$B:$AE,Q$1,FALSE)</f>
        <v>4728.288200829591</v>
      </c>
      <c r="R28" s="25">
        <f>VLOOKUP($A28,'Exports, FOB'!$B:$AE,R$1,FALSE)+VLOOKUP($A28,'Imports, CIF'!$B:$AE,R$1,FALSE)</f>
        <v>6095.7935560000005</v>
      </c>
      <c r="S28" s="25">
        <f>VLOOKUP($A28,'Exports, FOB'!$B:$AE,S$1,FALSE)+VLOOKUP($A28,'Imports, CIF'!$B:$AE,S$1,FALSE)</f>
        <v>6468.9964099999997</v>
      </c>
      <c r="T28" s="25">
        <f>VLOOKUP($A28,'Exports, FOB'!$B:$AE,T$1,FALSE)+VLOOKUP($A28,'Imports, CIF'!$B:$AE,T$1,FALSE)</f>
        <v>6623.5226939999993</v>
      </c>
      <c r="U28" s="25">
        <f>VLOOKUP($A28,'Exports, FOB'!$B:$AE,U$1,FALSE)+VLOOKUP($A28,'Imports, CIF'!$B:$AE,U$1,FALSE)</f>
        <v>7827.7049889999998</v>
      </c>
      <c r="V28" s="25">
        <f>VLOOKUP($A28,'Exports, FOB'!$B:$AE,V$1,FALSE)+VLOOKUP($A28,'Imports, CIF'!$B:$AE,V$1,FALSE)</f>
        <v>9570.9777140000006</v>
      </c>
      <c r="W28" s="25">
        <f>VLOOKUP($A28,'Exports, FOB'!$B:$AE,W$1,FALSE)+VLOOKUP($A28,'Imports, CIF'!$B:$AE,W$1,FALSE)</f>
        <v>10305.356400000001</v>
      </c>
      <c r="X28" s="25">
        <f>VLOOKUP($A28,'Exports, FOB'!$B:$AE,X$1,FALSE)+VLOOKUP($A28,'Imports, CIF'!$B:$AE,X$1,FALSE)</f>
        <v>12887.854600000001</v>
      </c>
      <c r="Y28" s="25">
        <f>VLOOKUP($A28,'Exports, FOB'!$B:$AE,Y$1,FALSE)+VLOOKUP($A28,'Imports, CIF'!$B:$AE,Y$1,FALSE)</f>
        <v>14263.5378</v>
      </c>
      <c r="Z28" s="25">
        <f>VLOOKUP($A28,'Exports, FOB'!$B:$AE,Z$1,FALSE)+VLOOKUP($A28,'Imports, CIF'!$B:$AE,Z$1,FALSE)</f>
        <v>17837.529699999999</v>
      </c>
      <c r="AA28" s="25">
        <f>VLOOKUP($A28,'Exports, FOB'!$B:$AE,AA$1,FALSE)+VLOOKUP($A28,'Imports, CIF'!$B:$AE,AA$1,FALSE)</f>
        <v>14344.420099999999</v>
      </c>
      <c r="AB28" s="25">
        <f>VLOOKUP($A28,'Exports, FOB'!$B:$AE,AB$1,FALSE)+VLOOKUP($A28,'Imports, CIF'!$B:$AE,AB$1,FALSE)</f>
        <v>13125.733499999998</v>
      </c>
      <c r="AC28" s="25">
        <f>VLOOKUP($A28,'Exports, FOB'!$B:$AE,AC$1,FALSE)+VLOOKUP($A28,'Imports, CIF'!$B:$AE,AC$1,FALSE)</f>
        <v>15641.121800000001</v>
      </c>
      <c r="AD28" s="25">
        <f>VLOOKUP($A28,'Exports, FOB'!$B:$AE,AD$1,FALSE)+VLOOKUP($A28,'Imports, CIF'!$B:$AE,AD$1,FALSE)</f>
        <v>13585.626399999999</v>
      </c>
    </row>
    <row r="29" spans="1:30" x14ac:dyDescent="0.15">
      <c r="A29" s="26" t="s">
        <v>56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>VLOOKUP($A29,'Exports, FOB'!$B:$AE,I$1,FALSE)+VLOOKUP($A29,'Imports, CIF'!$B:$AE,I$1,FALSE)</f>
        <v>12585.529935262892</v>
      </c>
      <c r="J29" s="25">
        <f>VLOOKUP($A29,'Exports, FOB'!$B:$AE,J$1,FALSE)+VLOOKUP($A29,'Imports, CIF'!$B:$AE,J$1,FALSE)</f>
        <v>13281.187624102768</v>
      </c>
      <c r="K29" s="25">
        <f>VLOOKUP($A29,'Exports, FOB'!$B:$AE,K$1,FALSE)+VLOOKUP($A29,'Imports, CIF'!$B:$AE,K$1,FALSE)</f>
        <v>10536.213900416989</v>
      </c>
      <c r="L29" s="25">
        <f>VLOOKUP($A29,'Exports, FOB'!$B:$AE,L$1,FALSE)+VLOOKUP($A29,'Imports, CIF'!$B:$AE,L$1,FALSE)</f>
        <v>12648.823839129529</v>
      </c>
      <c r="M29" s="25">
        <f>VLOOKUP($A29,'Exports, FOB'!$B:$AE,M$1,FALSE)+VLOOKUP($A29,'Imports, CIF'!$B:$AE,M$1,FALSE)</f>
        <v>15442.595587214513</v>
      </c>
      <c r="N29" s="25">
        <f>VLOOKUP($A29,'Exports, FOB'!$B:$AE,N$1,FALSE)+VLOOKUP($A29,'Imports, CIF'!$B:$AE,N$1,FALSE)</f>
        <v>17041.80377298102</v>
      </c>
      <c r="O29" s="25">
        <f>VLOOKUP($A29,'Exports, FOB'!$B:$AE,O$1,FALSE)+VLOOKUP($A29,'Imports, CIF'!$B:$AE,O$1,FALSE)</f>
        <v>17353.731640588325</v>
      </c>
      <c r="P29" s="25">
        <f>VLOOKUP($A29,'Exports, FOB'!$B:$AE,P$1,FALSE)+VLOOKUP($A29,'Imports, CIF'!$B:$AE,P$1,FALSE)</f>
        <v>19257.301154219145</v>
      </c>
      <c r="Q29" s="25">
        <f>VLOOKUP($A29,'Exports, FOB'!$B:$AE,Q$1,FALSE)+VLOOKUP($A29,'Imports, CIF'!$B:$AE,Q$1,FALSE)</f>
        <v>21503.483672156661</v>
      </c>
      <c r="R29" s="25">
        <f>VLOOKUP($A29,'Exports, FOB'!$B:$AE,R$1,FALSE)+VLOOKUP($A29,'Imports, CIF'!$B:$AE,R$1,FALSE)</f>
        <v>21419.240973</v>
      </c>
      <c r="S29" s="25">
        <f>VLOOKUP($A29,'Exports, FOB'!$B:$AE,S$1,FALSE)+VLOOKUP($A29,'Imports, CIF'!$B:$AE,S$1,FALSE)</f>
        <v>19900.993799</v>
      </c>
      <c r="T29" s="25">
        <f>VLOOKUP($A29,'Exports, FOB'!$B:$AE,T$1,FALSE)+VLOOKUP($A29,'Imports, CIF'!$B:$AE,T$1,FALSE)</f>
        <v>22779.107199999999</v>
      </c>
      <c r="U29" s="25">
        <f>VLOOKUP($A29,'Exports, FOB'!$B:$AE,U$1,FALSE)+VLOOKUP($A29,'Imports, CIF'!$B:$AE,U$1,FALSE)</f>
        <v>26741.349553</v>
      </c>
      <c r="V29" s="25">
        <f>VLOOKUP($A29,'Exports, FOB'!$B:$AE,V$1,FALSE)+VLOOKUP($A29,'Imports, CIF'!$B:$AE,V$1,FALSE)</f>
        <v>30139.936444999999</v>
      </c>
      <c r="W29" s="25">
        <f>VLOOKUP($A29,'Exports, FOB'!$B:$AE,W$1,FALSE)+VLOOKUP($A29,'Imports, CIF'!$B:$AE,W$1,FALSE)</f>
        <v>36512.337993000001</v>
      </c>
      <c r="X29" s="25">
        <f>VLOOKUP($A29,'Exports, FOB'!$B:$AE,X$1,FALSE)+VLOOKUP($A29,'Imports, CIF'!$B:$AE,X$1,FALSE)</f>
        <v>41671.368010000006</v>
      </c>
      <c r="Y29" s="25">
        <f>VLOOKUP($A29,'Exports, FOB'!$B:$AE,Y$1,FALSE)+VLOOKUP($A29,'Imports, CIF'!$B:$AE,Y$1,FALSE)</f>
        <v>39842.961610999999</v>
      </c>
      <c r="Z29" s="25">
        <f>VLOOKUP($A29,'Exports, FOB'!$B:$AE,Z$1,FALSE)+VLOOKUP($A29,'Imports, CIF'!$B:$AE,Z$1,FALSE)</f>
        <v>37805.025500000003</v>
      </c>
      <c r="AA29" s="25">
        <f>VLOOKUP($A29,'Exports, FOB'!$B:$AE,AA$1,FALSE)+VLOOKUP($A29,'Imports, CIF'!$B:$AE,AA$1,FALSE)</f>
        <v>28549.2055</v>
      </c>
      <c r="AB29" s="25">
        <f>VLOOKUP($A29,'Exports, FOB'!$B:$AE,AB$1,FALSE)+VLOOKUP($A29,'Imports, CIF'!$B:$AE,AB$1,FALSE)</f>
        <v>30306.142100000001</v>
      </c>
      <c r="AC29" s="25">
        <f>VLOOKUP($A29,'Exports, FOB'!$B:$AE,AC$1,FALSE)+VLOOKUP($A29,'Imports, CIF'!$B:$AE,AC$1,FALSE)</f>
        <v>33190.691900000005</v>
      </c>
      <c r="AD29" s="25">
        <f>VLOOKUP($A29,'Exports, FOB'!$B:$AE,AD$1,FALSE)+VLOOKUP($A29,'Imports, CIF'!$B:$AE,AD$1,FALSE)</f>
        <v>30749.767100000001</v>
      </c>
    </row>
    <row r="30" spans="1:30" x14ac:dyDescent="0.15">
      <c r="A30" s="26" t="s">
        <v>71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f>VLOOKUP($A30,'Exports, FOB'!$B:$AE,I$1,FALSE)+VLOOKUP($A30,'Imports, CIF'!$B:$AE,I$1,FALSE)</f>
        <v>9918.4709449478141</v>
      </c>
      <c r="J30" s="25">
        <f>VLOOKUP($A30,'Exports, FOB'!$B:$AE,J$1,FALSE)+VLOOKUP($A30,'Imports, CIF'!$B:$AE,J$1,FALSE)</f>
        <v>10036.95838343331</v>
      </c>
      <c r="K30" s="25">
        <f>VLOOKUP($A30,'Exports, FOB'!$B:$AE,K$1,FALSE)+VLOOKUP($A30,'Imports, CIF'!$B:$AE,K$1,FALSE)</f>
        <v>9757.9673423490967</v>
      </c>
      <c r="L30" s="25">
        <f>VLOOKUP($A30,'Exports, FOB'!$B:$AE,L$1,FALSE)+VLOOKUP($A30,'Imports, CIF'!$B:$AE,L$1,FALSE)</f>
        <v>11515.487093953279</v>
      </c>
      <c r="M30" s="25">
        <f>VLOOKUP($A30,'Exports, FOB'!$B:$AE,M$1,FALSE)+VLOOKUP($A30,'Imports, CIF'!$B:$AE,M$1,FALSE)</f>
        <v>12323.897775812211</v>
      </c>
      <c r="N30" s="25">
        <f>VLOOKUP($A30,'Exports, FOB'!$B:$AE,N$1,FALSE)+VLOOKUP($A30,'Imports, CIF'!$B:$AE,N$1,FALSE)</f>
        <v>12745.513556283071</v>
      </c>
      <c r="O30" s="25">
        <f>VLOOKUP($A30,'Exports, FOB'!$B:$AE,O$1,FALSE)+VLOOKUP($A30,'Imports, CIF'!$B:$AE,O$1,FALSE)</f>
        <v>13112.401700573213</v>
      </c>
      <c r="P30" s="25">
        <f>VLOOKUP($A30,'Exports, FOB'!$B:$AE,P$1,FALSE)+VLOOKUP($A30,'Imports, CIF'!$B:$AE,P$1,FALSE)</f>
        <v>12847.796735268603</v>
      </c>
      <c r="Q30" s="25">
        <f>VLOOKUP($A30,'Exports, FOB'!$B:$AE,Q$1,FALSE)+VLOOKUP($A30,'Imports, CIF'!$B:$AE,Q$1,FALSE)</f>
        <v>13996.05166507916</v>
      </c>
      <c r="R30" s="25">
        <f>VLOOKUP($A30,'Exports, FOB'!$B:$AE,R$1,FALSE)+VLOOKUP($A30,'Imports, CIF'!$B:$AE,R$1,FALSE)</f>
        <v>13678.06949</v>
      </c>
      <c r="S30" s="25">
        <f>VLOOKUP($A30,'Exports, FOB'!$B:$AE,S$1,FALSE)+VLOOKUP($A30,'Imports, CIF'!$B:$AE,S$1,FALSE)</f>
        <v>11517.00959</v>
      </c>
      <c r="T30" s="25">
        <f>VLOOKUP($A30,'Exports, FOB'!$B:$AE,T$1,FALSE)+VLOOKUP($A30,'Imports, CIF'!$B:$AE,T$1,FALSE)</f>
        <v>11594.779567000001</v>
      </c>
      <c r="U30" s="25">
        <f>VLOOKUP($A30,'Exports, FOB'!$B:$AE,U$1,FALSE)+VLOOKUP($A30,'Imports, CIF'!$B:$AE,U$1,FALSE)</f>
        <v>13223.238954</v>
      </c>
      <c r="V30" s="25">
        <f>VLOOKUP($A30,'Exports, FOB'!$B:$AE,V$1,FALSE)+VLOOKUP($A30,'Imports, CIF'!$B:$AE,V$1,FALSE)</f>
        <v>16237.706072000001</v>
      </c>
      <c r="W30" s="25">
        <f>VLOOKUP($A30,'Exports, FOB'!$B:$AE,W$1,FALSE)+VLOOKUP($A30,'Imports, CIF'!$B:$AE,W$1,FALSE)</f>
        <v>17787.075799999999</v>
      </c>
      <c r="X30" s="25">
        <f>VLOOKUP($A30,'Exports, FOB'!$B:$AE,X$1,FALSE)+VLOOKUP($A30,'Imports, CIF'!$B:$AE,X$1,FALSE)</f>
        <v>20084.784100000001</v>
      </c>
      <c r="Y30" s="25">
        <f>VLOOKUP($A30,'Exports, FOB'!$B:$AE,Y$1,FALSE)+VLOOKUP($A30,'Imports, CIF'!$B:$AE,Y$1,FALSE)</f>
        <v>20061.632799999999</v>
      </c>
      <c r="Z30" s="25">
        <f>VLOOKUP($A30,'Exports, FOB'!$B:$AE,Z$1,FALSE)+VLOOKUP($A30,'Imports, CIF'!$B:$AE,Z$1,FALSE)</f>
        <v>22008.893199999999</v>
      </c>
      <c r="AA30" s="25">
        <f>VLOOKUP($A30,'Exports, FOB'!$B:$AE,AA$1,FALSE)+VLOOKUP($A30,'Imports, CIF'!$B:$AE,AA$1,FALSE)</f>
        <v>15279.2287</v>
      </c>
      <c r="AB30" s="25">
        <f>VLOOKUP($A30,'Exports, FOB'!$B:$AE,AB$1,FALSE)+VLOOKUP($A30,'Imports, CIF'!$B:$AE,AB$1,FALSE)</f>
        <v>18739.299200000001</v>
      </c>
      <c r="AC30" s="25">
        <f>VLOOKUP($A30,'Exports, FOB'!$B:$AE,AC$1,FALSE)+VLOOKUP($A30,'Imports, CIF'!$B:$AE,AC$1,FALSE)</f>
        <v>22032.084600000002</v>
      </c>
      <c r="AD30" s="25">
        <f>VLOOKUP($A30,'Exports, FOB'!$B:$AE,AD$1,FALSE)+VLOOKUP($A30,'Imports, CIF'!$B:$AE,AD$1,FALSE)</f>
        <v>23219.788099999998</v>
      </c>
    </row>
    <row r="31" spans="1:30" x14ac:dyDescent="0.15">
      <c r="A31" s="26" t="s">
        <v>72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>VLOOKUP($A31,'Exports, FOB'!$B:$AE,I$1,FALSE)+VLOOKUP($A31,'Imports, CIF'!$B:$AE,I$1,FALSE)</f>
        <v>10361.27792696353</v>
      </c>
      <c r="J31" s="25">
        <f>VLOOKUP($A31,'Exports, FOB'!$B:$AE,J$1,FALSE)+VLOOKUP($A31,'Imports, CIF'!$B:$AE,J$1,FALSE)</f>
        <v>10130.669653891069</v>
      </c>
      <c r="K31" s="25">
        <f>VLOOKUP($A31,'Exports, FOB'!$B:$AE,K$1,FALSE)+VLOOKUP($A31,'Imports, CIF'!$B:$AE,K$1,FALSE)</f>
        <v>10515.33681638977</v>
      </c>
      <c r="L31" s="25">
        <f>VLOOKUP($A31,'Exports, FOB'!$B:$AE,L$1,FALSE)+VLOOKUP($A31,'Imports, CIF'!$B:$AE,L$1,FALSE)</f>
        <v>11139.48248286393</v>
      </c>
      <c r="M31" s="25">
        <f>VLOOKUP($A31,'Exports, FOB'!$B:$AE,M$1,FALSE)+VLOOKUP($A31,'Imports, CIF'!$B:$AE,M$1,FALSE)</f>
        <v>12508.566716050311</v>
      </c>
      <c r="N31" s="25">
        <f>VLOOKUP($A31,'Exports, FOB'!$B:$AE,N$1,FALSE)+VLOOKUP($A31,'Imports, CIF'!$B:$AE,N$1,FALSE)</f>
        <v>13490.095256532524</v>
      </c>
      <c r="O31" s="25">
        <f>VLOOKUP($A31,'Exports, FOB'!$B:$AE,O$1,FALSE)+VLOOKUP($A31,'Imports, CIF'!$B:$AE,O$1,FALSE)</f>
        <v>13141.448997146748</v>
      </c>
      <c r="P31" s="25">
        <f>VLOOKUP($A31,'Exports, FOB'!$B:$AE,P$1,FALSE)+VLOOKUP($A31,'Imports, CIF'!$B:$AE,P$1,FALSE)</f>
        <v>13306.960042800814</v>
      </c>
      <c r="Q31" s="25">
        <f>VLOOKUP($A31,'Exports, FOB'!$B:$AE,Q$1,FALSE)+VLOOKUP($A31,'Imports, CIF'!$B:$AE,Q$1,FALSE)</f>
        <v>13869.427247818472</v>
      </c>
      <c r="R31" s="25">
        <f>VLOOKUP($A31,'Exports, FOB'!$B:$AE,R$1,FALSE)+VLOOKUP($A31,'Imports, CIF'!$B:$AE,R$1,FALSE)</f>
        <v>13562.638580999999</v>
      </c>
      <c r="S31" s="25">
        <f>VLOOKUP($A31,'Exports, FOB'!$B:$AE,S$1,FALSE)+VLOOKUP($A31,'Imports, CIF'!$B:$AE,S$1,FALSE)</f>
        <v>12246.890745999999</v>
      </c>
      <c r="T31" s="25">
        <f>VLOOKUP($A31,'Exports, FOB'!$B:$AE,T$1,FALSE)+VLOOKUP($A31,'Imports, CIF'!$B:$AE,T$1,FALSE)</f>
        <v>12396.094026999999</v>
      </c>
      <c r="U31" s="25">
        <f>VLOOKUP($A31,'Exports, FOB'!$B:$AE,U$1,FALSE)+VLOOKUP($A31,'Imports, CIF'!$B:$AE,U$1,FALSE)</f>
        <v>11191.734202</v>
      </c>
      <c r="V31" s="25">
        <f>VLOOKUP($A31,'Exports, FOB'!$B:$AE,V$1,FALSE)+VLOOKUP($A31,'Imports, CIF'!$B:$AE,V$1,FALSE)</f>
        <v>11990.014922</v>
      </c>
      <c r="W31" s="25">
        <f>VLOOKUP($A31,'Exports, FOB'!$B:$AE,W$1,FALSE)+VLOOKUP($A31,'Imports, CIF'!$B:$AE,W$1,FALSE)</f>
        <v>19424.847900000001</v>
      </c>
      <c r="X31" s="25">
        <f>VLOOKUP($A31,'Exports, FOB'!$B:$AE,X$1,FALSE)+VLOOKUP($A31,'Imports, CIF'!$B:$AE,X$1,FALSE)</f>
        <v>14007.275000000001</v>
      </c>
      <c r="Y31" s="25">
        <f>VLOOKUP($A31,'Exports, FOB'!$B:$AE,Y$1,FALSE)+VLOOKUP($A31,'Imports, CIF'!$B:$AE,Y$1,FALSE)</f>
        <v>14861.2435</v>
      </c>
      <c r="Z31" s="25">
        <f>VLOOKUP($A31,'Exports, FOB'!$B:$AE,Z$1,FALSE)+VLOOKUP($A31,'Imports, CIF'!$B:$AE,Z$1,FALSE)</f>
        <v>22898.742100000003</v>
      </c>
      <c r="AA31" s="25">
        <f>VLOOKUP($A31,'Exports, FOB'!$B:$AE,AA$1,FALSE)+VLOOKUP($A31,'Imports, CIF'!$B:$AE,AA$1,FALSE)</f>
        <v>22489.320100000001</v>
      </c>
      <c r="AB31" s="25">
        <f>VLOOKUP($A31,'Exports, FOB'!$B:$AE,AB$1,FALSE)+VLOOKUP($A31,'Imports, CIF'!$B:$AE,AB$1,FALSE)</f>
        <v>26141.004800000002</v>
      </c>
      <c r="AC31" s="25">
        <f>VLOOKUP($A31,'Exports, FOB'!$B:$AE,AC$1,FALSE)+VLOOKUP($A31,'Imports, CIF'!$B:$AE,AC$1,FALSE)</f>
        <v>47204.641900000002</v>
      </c>
      <c r="AD31" s="25">
        <f>VLOOKUP($A31,'Exports, FOB'!$B:$AE,AD$1,FALSE)+VLOOKUP($A31,'Imports, CIF'!$B:$AE,AD$1,FALSE)</f>
        <v>38935.922299999998</v>
      </c>
    </row>
    <row r="32" spans="1:30" x14ac:dyDescent="0.15">
      <c r="A32" s="26" t="s">
        <v>106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f>VLOOKUP($A32,'Exports, FOB'!$B:$AE,I$1,FALSE)+VLOOKUP($A32,'Imports, CIF'!$B:$AE,I$1,FALSE)</f>
        <v>1925.2070788581527</v>
      </c>
      <c r="J32" s="25">
        <f>VLOOKUP($A32,'Exports, FOB'!$B:$AE,J$1,FALSE)+VLOOKUP($A32,'Imports, CIF'!$B:$AE,J$1,FALSE)</f>
        <v>1955.2198108419611</v>
      </c>
      <c r="K32" s="25">
        <f>VLOOKUP($A32,'Exports, FOB'!$B:$AE,K$1,FALSE)+VLOOKUP($A32,'Imports, CIF'!$B:$AE,K$1,FALSE)</f>
        <v>2151.5910357799717</v>
      </c>
      <c r="L32" s="25">
        <f>VLOOKUP($A32,'Exports, FOB'!$B:$AE,L$1,FALSE)+VLOOKUP($A32,'Imports, CIF'!$B:$AE,L$1,FALSE)</f>
        <v>2546.7531281297706</v>
      </c>
      <c r="M32" s="25">
        <f>VLOOKUP($A32,'Exports, FOB'!$B:$AE,M$1,FALSE)+VLOOKUP($A32,'Imports, CIF'!$B:$AE,M$1,FALSE)</f>
        <v>2963.1669994885001</v>
      </c>
      <c r="N32" s="25">
        <f>VLOOKUP($A32,'Exports, FOB'!$B:$AE,N$1,FALSE)+VLOOKUP($A32,'Imports, CIF'!$B:$AE,N$1,FALSE)</f>
        <v>3381.7208574373999</v>
      </c>
      <c r="O32" s="25">
        <f>VLOOKUP($A32,'Exports, FOB'!$B:$AE,O$1,FALSE)+VLOOKUP($A32,'Imports, CIF'!$B:$AE,O$1,FALSE)</f>
        <v>3397.6585604951902</v>
      </c>
      <c r="P32" s="25">
        <f>VLOOKUP($A32,'Exports, FOB'!$B:$AE,P$1,FALSE)+VLOOKUP($A32,'Imports, CIF'!$B:$AE,P$1,FALSE)</f>
        <v>2852.8294607262183</v>
      </c>
      <c r="Q32" s="25">
        <f>VLOOKUP($A32,'Exports, FOB'!$B:$AE,Q$1,FALSE)+VLOOKUP($A32,'Imports, CIF'!$B:$AE,Q$1,FALSE)</f>
        <v>2931.0948068835178</v>
      </c>
      <c r="R32" s="25">
        <f>VLOOKUP($A32,'Exports, FOB'!$B:$AE,R$1,FALSE)+VLOOKUP($A32,'Imports, CIF'!$B:$AE,R$1,FALSE)</f>
        <v>3386.7394089999998</v>
      </c>
      <c r="S32" s="25">
        <f>VLOOKUP($A32,'Exports, FOB'!$B:$AE,S$1,FALSE)+VLOOKUP($A32,'Imports, CIF'!$B:$AE,S$1,FALSE)</f>
        <v>3261.5252390000001</v>
      </c>
      <c r="T32" s="25">
        <f>VLOOKUP($A32,'Exports, FOB'!$B:$AE,T$1,FALSE)+VLOOKUP($A32,'Imports, CIF'!$B:$AE,T$1,FALSE)</f>
        <v>3219.2590749999999</v>
      </c>
      <c r="U32" s="25">
        <f>VLOOKUP($A32,'Exports, FOB'!$B:$AE,U$1,FALSE)+VLOOKUP($A32,'Imports, CIF'!$B:$AE,U$1,FALSE)</f>
        <v>3697.4204239999999</v>
      </c>
      <c r="V32" s="25">
        <f>VLOOKUP($A32,'Exports, FOB'!$B:$AE,V$1,FALSE)+VLOOKUP($A32,'Imports, CIF'!$B:$AE,V$1,FALSE)</f>
        <v>4471.3601699999999</v>
      </c>
      <c r="W32" s="25">
        <f>VLOOKUP($A32,'Exports, FOB'!$B:$AE,W$1,FALSE)+VLOOKUP($A32,'Imports, CIF'!$B:$AE,W$1,FALSE)</f>
        <v>4240.9757</v>
      </c>
      <c r="X32" s="25">
        <f>VLOOKUP($A32,'Exports, FOB'!$B:$AE,X$1,FALSE)+VLOOKUP($A32,'Imports, CIF'!$B:$AE,X$1,FALSE)</f>
        <v>4700.1356999999998</v>
      </c>
      <c r="Y32" s="25">
        <f>VLOOKUP($A32,'Exports, FOB'!$B:$AE,Y$1,FALSE)+VLOOKUP($A32,'Imports, CIF'!$B:$AE,Y$1,FALSE)</f>
        <v>5341.5050000000001</v>
      </c>
      <c r="Z32" s="25">
        <f>VLOOKUP($A32,'Exports, FOB'!$B:$AE,Z$1,FALSE)+VLOOKUP($A32,'Imports, CIF'!$B:$AE,Z$1,FALSE)</f>
        <v>6515.1943000000001</v>
      </c>
      <c r="AA32" s="25">
        <f>VLOOKUP($A32,'Exports, FOB'!$B:$AE,AA$1,FALSE)+VLOOKUP($A32,'Imports, CIF'!$B:$AE,AA$1,FALSE)</f>
        <v>4743.0477000000001</v>
      </c>
      <c r="AB32" s="25">
        <f>VLOOKUP($A32,'Exports, FOB'!$B:$AE,AB$1,FALSE)+VLOOKUP($A32,'Imports, CIF'!$B:$AE,AB$1,FALSE)</f>
        <v>5939.3598999999995</v>
      </c>
      <c r="AC32" s="25">
        <f>VLOOKUP($A32,'Exports, FOB'!$B:$AE,AC$1,FALSE)+VLOOKUP($A32,'Imports, CIF'!$B:$AE,AC$1,FALSE)</f>
        <v>7047.4175999999998</v>
      </c>
      <c r="AD32" s="25">
        <f>VLOOKUP($A32,'Exports, FOB'!$B:$AE,AD$1,FALSE)+VLOOKUP($A32,'Imports, CIF'!$B:$AE,AD$1,FALSE)</f>
        <v>6951.4004000000004</v>
      </c>
    </row>
    <row r="33" spans="1:33" x14ac:dyDescent="0.15">
      <c r="A33" s="26" t="s">
        <v>131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>VLOOKUP($A33,'Exports, FOB'!$B:$AE,I$1,FALSE)+VLOOKUP($A33,'Imports, CIF'!$B:$AE,I$1,FALSE)</f>
        <v>2017.6752992221136</v>
      </c>
      <c r="J33" s="25">
        <f>VLOOKUP($A33,'Exports, FOB'!$B:$AE,J$1,FALSE)+VLOOKUP($A33,'Imports, CIF'!$B:$AE,J$1,FALSE)</f>
        <v>2013.5153099646141</v>
      </c>
      <c r="K33" s="25">
        <f>VLOOKUP($A33,'Exports, FOB'!$B:$AE,K$1,FALSE)+VLOOKUP($A33,'Imports, CIF'!$B:$AE,K$1,FALSE)</f>
        <v>2369.0638928527069</v>
      </c>
      <c r="L33" s="25">
        <f>VLOOKUP($A33,'Exports, FOB'!$B:$AE,L$1,FALSE)+VLOOKUP($A33,'Imports, CIF'!$B:$AE,L$1,FALSE)</f>
        <v>2209.7972928198042</v>
      </c>
      <c r="M33" s="25">
        <f>VLOOKUP($A33,'Exports, FOB'!$B:$AE,M$1,FALSE)+VLOOKUP($A33,'Imports, CIF'!$B:$AE,M$1,FALSE)</f>
        <v>3080.3245107582297</v>
      </c>
      <c r="N33" s="25">
        <f>VLOOKUP($A33,'Exports, FOB'!$B:$AE,N$1,FALSE)+VLOOKUP($A33,'Imports, CIF'!$B:$AE,N$1,FALSE)</f>
        <v>3909.8753828764302</v>
      </c>
      <c r="O33" s="25">
        <f>VLOOKUP($A33,'Exports, FOB'!$B:$AE,O$1,FALSE)+VLOOKUP($A33,'Imports, CIF'!$B:$AE,O$1,FALSE)</f>
        <v>4606.2819155808402</v>
      </c>
      <c r="P33" s="25">
        <f>VLOOKUP($A33,'Exports, FOB'!$B:$AE,P$1,FALSE)+VLOOKUP($A33,'Imports, CIF'!$B:$AE,P$1,FALSE)</f>
        <v>4592.0993183576593</v>
      </c>
      <c r="Q33" s="25">
        <f>VLOOKUP($A33,'Exports, FOB'!$B:$AE,Q$1,FALSE)+VLOOKUP($A33,'Imports, CIF'!$B:$AE,Q$1,FALSE)</f>
        <v>4088.82142777639</v>
      </c>
      <c r="R33" s="25">
        <f>VLOOKUP($A33,'Exports, FOB'!$B:$AE,R$1,FALSE)+VLOOKUP($A33,'Imports, CIF'!$B:$AE,R$1,FALSE)</f>
        <v>5081.9878799999997</v>
      </c>
      <c r="S33" s="25">
        <f>VLOOKUP($A33,'Exports, FOB'!$B:$AE,S$1,FALSE)+VLOOKUP($A33,'Imports, CIF'!$B:$AE,S$1,FALSE)</f>
        <v>4291.2835249999998</v>
      </c>
      <c r="T33" s="25">
        <f>VLOOKUP($A33,'Exports, FOB'!$B:$AE,T$1,FALSE)+VLOOKUP($A33,'Imports, CIF'!$B:$AE,T$1,FALSE)</f>
        <v>5562.0241649999998</v>
      </c>
      <c r="U33" s="25">
        <f>VLOOKUP($A33,'Exports, FOB'!$B:$AE,U$1,FALSE)+VLOOKUP($A33,'Imports, CIF'!$B:$AE,U$1,FALSE)</f>
        <v>7268.6910950000001</v>
      </c>
      <c r="V33" s="25">
        <f>VLOOKUP($A33,'Exports, FOB'!$B:$AE,V$1,FALSE)+VLOOKUP($A33,'Imports, CIF'!$B:$AE,V$1,FALSE)</f>
        <v>9792.400325999999</v>
      </c>
      <c r="W33" s="25">
        <f>VLOOKUP($A33,'Exports, FOB'!$B:$AE,W$1,FALSE)+VLOOKUP($A33,'Imports, CIF'!$B:$AE,W$1,FALSE)</f>
        <v>10392.351200000001</v>
      </c>
      <c r="X33" s="25">
        <f>VLOOKUP($A33,'Exports, FOB'!$B:$AE,X$1,FALSE)+VLOOKUP($A33,'Imports, CIF'!$B:$AE,X$1,FALSE)</f>
        <v>11996.676800000001</v>
      </c>
      <c r="Y33" s="25">
        <f>VLOOKUP($A33,'Exports, FOB'!$B:$AE,Y$1,FALSE)+VLOOKUP($A33,'Imports, CIF'!$B:$AE,Y$1,FALSE)</f>
        <v>13837.074499999999</v>
      </c>
      <c r="Z33" s="25">
        <f>VLOOKUP($A33,'Exports, FOB'!$B:$AE,Z$1,FALSE)+VLOOKUP($A33,'Imports, CIF'!$B:$AE,Z$1,FALSE)</f>
        <v>12821.811599999999</v>
      </c>
      <c r="AA33" s="25">
        <f>VLOOKUP($A33,'Exports, FOB'!$B:$AE,AA$1,FALSE)+VLOOKUP($A33,'Imports, CIF'!$B:$AE,AA$1,FALSE)</f>
        <v>9656.2309999999998</v>
      </c>
      <c r="AB33" s="25">
        <f>VLOOKUP($A33,'Exports, FOB'!$B:$AE,AB$1,FALSE)+VLOOKUP($A33,'Imports, CIF'!$B:$AE,AB$1,FALSE)</f>
        <v>11930.202300000001</v>
      </c>
      <c r="AC33" s="25">
        <f>VLOOKUP($A33,'Exports, FOB'!$B:$AE,AC$1,FALSE)+VLOOKUP($A33,'Imports, CIF'!$B:$AE,AC$1,FALSE)</f>
        <v>14720.7934</v>
      </c>
      <c r="AD33" s="25">
        <f>VLOOKUP($A33,'Exports, FOB'!$B:$AE,AD$1,FALSE)+VLOOKUP($A33,'Imports, CIF'!$B:$AE,AD$1,FALSE)</f>
        <v>14256.835300000001</v>
      </c>
    </row>
    <row r="34" spans="1:33" x14ac:dyDescent="0.15">
      <c r="A34" s="26" t="s">
        <v>74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f>VLOOKUP($A34,'Exports, FOB'!$B:$AE,I$1,FALSE)+VLOOKUP($A34,'Imports, CIF'!$B:$AE,I$1,FALSE)</f>
        <v>44511.651787718205</v>
      </c>
      <c r="J34" s="25">
        <f>VLOOKUP($A34,'Exports, FOB'!$B:$AE,J$1,FALSE)+VLOOKUP($A34,'Imports, CIF'!$B:$AE,J$1,FALSE)</f>
        <v>46059.129122956801</v>
      </c>
      <c r="K34" s="25">
        <f>VLOOKUP($A34,'Exports, FOB'!$B:$AE,K$1,FALSE)+VLOOKUP($A34,'Imports, CIF'!$B:$AE,K$1,FALSE)</f>
        <v>47960.706111448788</v>
      </c>
      <c r="L34" s="25">
        <f>VLOOKUP($A34,'Exports, FOB'!$B:$AE,L$1,FALSE)+VLOOKUP($A34,'Imports, CIF'!$B:$AE,L$1,FALSE)</f>
        <v>53720.056343978002</v>
      </c>
      <c r="M34" s="25">
        <f>VLOOKUP($A34,'Exports, FOB'!$B:$AE,M$1,FALSE)+VLOOKUP($A34,'Imports, CIF'!$B:$AE,M$1,FALSE)</f>
        <v>61321.559474067792</v>
      </c>
      <c r="N34" s="25">
        <f>VLOOKUP($A34,'Exports, FOB'!$B:$AE,N$1,FALSE)+VLOOKUP($A34,'Imports, CIF'!$B:$AE,N$1,FALSE)</f>
        <v>67448.277319587098</v>
      </c>
      <c r="O34" s="25">
        <f>VLOOKUP($A34,'Exports, FOB'!$B:$AE,O$1,FALSE)+VLOOKUP($A34,'Imports, CIF'!$B:$AE,O$1,FALSE)</f>
        <v>76179.192557887931</v>
      </c>
      <c r="P34" s="25">
        <f>VLOOKUP($A34,'Exports, FOB'!$B:$AE,P$1,FALSE)+VLOOKUP($A34,'Imports, CIF'!$B:$AE,P$1,FALSE)</f>
        <v>78694.338136474107</v>
      </c>
      <c r="Q34" s="25">
        <f>VLOOKUP($A34,'Exports, FOB'!$B:$AE,Q$1,FALSE)+VLOOKUP($A34,'Imports, CIF'!$B:$AE,Q$1,FALSE)</f>
        <v>81288.994962228229</v>
      </c>
      <c r="R34" s="25">
        <f>VLOOKUP($A34,'Exports, FOB'!$B:$AE,R$1,FALSE)+VLOOKUP($A34,'Imports, CIF'!$B:$AE,R$1,FALSE)</f>
        <v>89747.887285000004</v>
      </c>
      <c r="S34" s="25">
        <f>VLOOKUP($A34,'Exports, FOB'!$B:$AE,S$1,FALSE)+VLOOKUP($A34,'Imports, CIF'!$B:$AE,S$1,FALSE)</f>
        <v>87850.070596999998</v>
      </c>
      <c r="T34" s="25">
        <f>VLOOKUP($A34,'Exports, FOB'!$B:$AE,T$1,FALSE)+VLOOKUP($A34,'Imports, CIF'!$B:$AE,T$1,FALSE)</f>
        <v>82753.080877999993</v>
      </c>
      <c r="U34" s="25">
        <f>VLOOKUP($A34,'Exports, FOB'!$B:$AE,U$1,FALSE)+VLOOKUP($A34,'Imports, CIF'!$B:$AE,U$1,FALSE)</f>
        <v>87400.593456000002</v>
      </c>
      <c r="V34" s="25">
        <f>VLOOKUP($A34,'Exports, FOB'!$B:$AE,V$1,FALSE)+VLOOKUP($A34,'Imports, CIF'!$B:$AE,V$1,FALSE)</f>
        <v>94333.142909999995</v>
      </c>
      <c r="W34" s="25">
        <f>VLOOKUP($A34,'Exports, FOB'!$B:$AE,W$1,FALSE)+VLOOKUP($A34,'Imports, CIF'!$B:$AE,W$1,FALSE)</f>
        <v>89680.053622000007</v>
      </c>
      <c r="X34" s="25">
        <f>VLOOKUP($A34,'Exports, FOB'!$B:$AE,X$1,FALSE)+VLOOKUP($A34,'Imports, CIF'!$B:$AE,X$1,FALSE)</f>
        <v>98028.159006000002</v>
      </c>
      <c r="Y34" s="25">
        <f>VLOOKUP($A34,'Exports, FOB'!$B:$AE,Y$1,FALSE)+VLOOKUP($A34,'Imports, CIF'!$B:$AE,Y$1,FALSE)</f>
        <v>107076.35094599999</v>
      </c>
      <c r="Z34" s="25">
        <f>VLOOKUP($A34,'Exports, FOB'!$B:$AE,Z$1,FALSE)+VLOOKUP($A34,'Imports, CIF'!$B:$AE,Z$1,FALSE)</f>
        <v>108828.01490000001</v>
      </c>
      <c r="AA34" s="25">
        <f>VLOOKUP($A34,'Exports, FOB'!$B:$AE,AA$1,FALSE)+VLOOKUP($A34,'Imports, CIF'!$B:$AE,AA$1,FALSE)</f>
        <v>88788.222800000003</v>
      </c>
      <c r="AB34" s="25">
        <f>VLOOKUP($A34,'Exports, FOB'!$B:$AE,AB$1,FALSE)+VLOOKUP($A34,'Imports, CIF'!$B:$AE,AB$1,FALSE)</f>
        <v>96588.881500000003</v>
      </c>
      <c r="AC34" s="25">
        <f>VLOOKUP($A34,'Exports, FOB'!$B:$AE,AC$1,FALSE)+VLOOKUP($A34,'Imports, CIF'!$B:$AE,AC$1,FALSE)</f>
        <v>112568.14910000001</v>
      </c>
      <c r="AD34" s="25">
        <f>VLOOKUP($A34,'Exports, FOB'!$B:$AE,AD$1,FALSE)+VLOOKUP($A34,'Imports, CIF'!$B:$AE,AD$1,FALSE)</f>
        <v>112688.32309999999</v>
      </c>
    </row>
    <row r="36" spans="1:33" x14ac:dyDescent="0.15">
      <c r="A36" s="20" t="s">
        <v>543</v>
      </c>
      <c r="B36" s="27">
        <f t="shared" ref="B36:AD36" si="1">SUM(B3:B34)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306257.82470663852</v>
      </c>
      <c r="J36" s="27">
        <f t="shared" si="1"/>
        <v>316193.36498800048</v>
      </c>
      <c r="K36" s="27">
        <f t="shared" si="1"/>
        <v>282063.56086515362</v>
      </c>
      <c r="L36" s="27">
        <f t="shared" si="1"/>
        <v>319845.08566469781</v>
      </c>
      <c r="M36" s="27">
        <f t="shared" si="1"/>
        <v>372295.33028715791</v>
      </c>
      <c r="N36" s="27">
        <f t="shared" si="1"/>
        <v>400619.89639477292</v>
      </c>
      <c r="O36" s="27">
        <f t="shared" si="1"/>
        <v>425525.27730956854</v>
      </c>
      <c r="P36" s="27">
        <f t="shared" si="1"/>
        <v>421973.19877200725</v>
      </c>
      <c r="Q36" s="27">
        <f t="shared" si="1"/>
        <v>478151.7247313846</v>
      </c>
      <c r="R36" s="27">
        <f t="shared" si="1"/>
        <v>498383.53494699992</v>
      </c>
      <c r="S36" s="27">
        <f t="shared" si="1"/>
        <v>462385.3506089999</v>
      </c>
      <c r="T36" s="27">
        <f t="shared" si="1"/>
        <v>476155.51191300002</v>
      </c>
      <c r="U36" s="27">
        <f t="shared" si="1"/>
        <v>539489.91334500001</v>
      </c>
      <c r="V36" s="27">
        <f t="shared" si="1"/>
        <v>611798.67583800002</v>
      </c>
      <c r="W36" s="27">
        <f t="shared" si="1"/>
        <v>677463.43851500005</v>
      </c>
      <c r="X36" s="27">
        <f t="shared" si="1"/>
        <v>767114.30151600007</v>
      </c>
      <c r="Y36" s="27">
        <f t="shared" si="1"/>
        <v>820468.07385699998</v>
      </c>
      <c r="Z36" s="27">
        <f t="shared" si="1"/>
        <v>855961.20420000004</v>
      </c>
      <c r="AA36" s="27">
        <f t="shared" si="1"/>
        <v>657437.53419999999</v>
      </c>
      <c r="AB36" s="27">
        <f t="shared" si="1"/>
        <v>751075.79010000022</v>
      </c>
      <c r="AC36" s="27">
        <f t="shared" si="1"/>
        <v>893637.79459999991</v>
      </c>
      <c r="AD36" s="27">
        <f t="shared" si="1"/>
        <v>869935.22600000002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544</v>
      </c>
    </row>
    <row r="39" spans="1:33" x14ac:dyDescent="0.15">
      <c r="A39" s="22" t="s">
        <v>220</v>
      </c>
      <c r="B39" s="20" t="e">
        <f t="shared" ref="B39:AD47" si="2">B3/B$36</f>
        <v>#DIV/0!</v>
      </c>
      <c r="C39" s="20" t="e">
        <f t="shared" si="2"/>
        <v>#DIV/0!</v>
      </c>
      <c r="D39" s="20" t="e">
        <f t="shared" si="2"/>
        <v>#DIV/0!</v>
      </c>
      <c r="E39" s="20" t="e">
        <f t="shared" si="2"/>
        <v>#DIV/0!</v>
      </c>
      <c r="F39" s="20" t="e">
        <f t="shared" si="2"/>
        <v>#DIV/0!</v>
      </c>
      <c r="G39" s="20" t="e">
        <f t="shared" si="2"/>
        <v>#DIV/0!</v>
      </c>
      <c r="H39" s="20" t="e">
        <f t="shared" si="2"/>
        <v>#DIV/0!</v>
      </c>
      <c r="I39" s="20">
        <f t="shared" si="2"/>
        <v>1.1722299224655242E-3</v>
      </c>
      <c r="J39" s="20">
        <f t="shared" si="2"/>
        <v>1.3509883412496249E-3</v>
      </c>
      <c r="K39" s="20">
        <f t="shared" si="2"/>
        <v>1.7037124491504718E-3</v>
      </c>
      <c r="L39" s="20">
        <f t="shared" si="2"/>
        <v>1.9083517014920203E-3</v>
      </c>
      <c r="M39" s="20">
        <f t="shared" si="2"/>
        <v>2.0733622972947804E-3</v>
      </c>
      <c r="N39" s="20">
        <f t="shared" si="2"/>
        <v>2.4116676701960694E-3</v>
      </c>
      <c r="O39" s="20">
        <f t="shared" si="2"/>
        <v>2.9133803395017337E-3</v>
      </c>
      <c r="P39" s="20">
        <f t="shared" si="2"/>
        <v>2.631987007341336E-3</v>
      </c>
      <c r="Q39" s="20">
        <f t="shared" si="2"/>
        <v>1.6646828010328746E-3</v>
      </c>
      <c r="R39" s="20">
        <f t="shared" si="2"/>
        <v>1.4312132805026443E-3</v>
      </c>
      <c r="S39" s="20">
        <f t="shared" si="2"/>
        <v>1.4972639922267571E-3</v>
      </c>
      <c r="T39" s="20">
        <f t="shared" si="2"/>
        <v>1.17829584235184E-3</v>
      </c>
      <c r="U39" s="20">
        <f t="shared" si="2"/>
        <v>1.1932693458687929E-3</v>
      </c>
      <c r="V39" s="20">
        <f t="shared" si="2"/>
        <v>1.3521025080136665E-3</v>
      </c>
      <c r="W39" s="20">
        <f t="shared" si="2"/>
        <v>1.1802303335404223E-3</v>
      </c>
      <c r="X39" s="20">
        <f t="shared" si="2"/>
        <v>1.394894473855252E-3</v>
      </c>
      <c r="Y39" s="20">
        <f t="shared" si="2"/>
        <v>1.5496412846669749E-3</v>
      </c>
      <c r="Z39" s="20">
        <f t="shared" si="2"/>
        <v>1.8895577183450107E-3</v>
      </c>
      <c r="AA39" s="20">
        <f t="shared" si="2"/>
        <v>1.9804590280723283E-3</v>
      </c>
      <c r="AB39" s="20">
        <f t="shared" si="2"/>
        <v>1.9222823036377879E-3</v>
      </c>
      <c r="AC39" s="20">
        <f t="shared" si="2"/>
        <v>1.7822388551872916E-3</v>
      </c>
      <c r="AD39" s="20">
        <f t="shared" si="2"/>
        <v>1.7644513684746453E-3</v>
      </c>
      <c r="AF39" s="21">
        <f>AVERAGE(I39:AD39)</f>
        <v>1.7248301302030843E-3</v>
      </c>
      <c r="AG39" s="21" t="str">
        <f>A39</f>
        <v>Argentina</v>
      </c>
    </row>
    <row r="40" spans="1:33" x14ac:dyDescent="0.15">
      <c r="A40" s="26" t="s">
        <v>32</v>
      </c>
      <c r="B40" s="20" t="e">
        <f t="shared" si="2"/>
        <v>#DIV/0!</v>
      </c>
      <c r="C40" s="20" t="e">
        <f t="shared" si="2"/>
        <v>#DIV/0!</v>
      </c>
      <c r="D40" s="20" t="e">
        <f t="shared" si="2"/>
        <v>#DIV/0!</v>
      </c>
      <c r="E40" s="20" t="e">
        <f t="shared" si="2"/>
        <v>#DIV/0!</v>
      </c>
      <c r="F40" s="20" t="e">
        <f t="shared" si="2"/>
        <v>#DIV/0!</v>
      </c>
      <c r="G40" s="20" t="e">
        <f t="shared" si="2"/>
        <v>#DIV/0!</v>
      </c>
      <c r="H40" s="20" t="e">
        <f t="shared" si="2"/>
        <v>#DIV/0!</v>
      </c>
      <c r="I40" s="20">
        <f t="shared" si="2"/>
        <v>1.2789058788924283E-2</v>
      </c>
      <c r="J40" s="20">
        <f t="shared" si="2"/>
        <v>1.3649361813357113E-2</v>
      </c>
      <c r="K40" s="20">
        <f t="shared" si="2"/>
        <v>1.3822247100797859E-2</v>
      </c>
      <c r="L40" s="20">
        <f t="shared" si="2"/>
        <v>1.4313023106437223E-2</v>
      </c>
      <c r="M40" s="20">
        <f t="shared" si="2"/>
        <v>1.3603506680069008E-2</v>
      </c>
      <c r="N40" s="20">
        <f t="shared" si="2"/>
        <v>1.4696768809741075E-2</v>
      </c>
      <c r="O40" s="20">
        <f t="shared" si="2"/>
        <v>1.4742397560142581E-2</v>
      </c>
      <c r="P40" s="20">
        <f t="shared" si="2"/>
        <v>1.4419614300238784E-2</v>
      </c>
      <c r="Q40" s="20">
        <f t="shared" si="2"/>
        <v>1.2033666357818261E-2</v>
      </c>
      <c r="R40" s="20">
        <f t="shared" si="2"/>
        <v>1.293624995995428E-2</v>
      </c>
      <c r="S40" s="20">
        <f t="shared" si="2"/>
        <v>1.2956522258132699E-2</v>
      </c>
      <c r="T40" s="20">
        <f t="shared" si="2"/>
        <v>1.2306007958321444E-2</v>
      </c>
      <c r="U40" s="20">
        <f t="shared" si="2"/>
        <v>1.2493448915864644E-2</v>
      </c>
      <c r="V40" s="20">
        <f t="shared" si="2"/>
        <v>1.2879399729342439E-2</v>
      </c>
      <c r="W40" s="20">
        <f t="shared" si="2"/>
        <v>1.3037165694668614E-2</v>
      </c>
      <c r="X40" s="20">
        <f t="shared" si="2"/>
        <v>1.4521539590625994E-2</v>
      </c>
      <c r="Y40" s="20">
        <f t="shared" si="2"/>
        <v>1.6164740253271036E-2</v>
      </c>
      <c r="Z40" s="20">
        <f t="shared" si="2"/>
        <v>1.8210209672491134E-2</v>
      </c>
      <c r="AA40" s="20">
        <f t="shared" si="2"/>
        <v>1.5329558894539916E-2</v>
      </c>
      <c r="AB40" s="20">
        <f t="shared" si="2"/>
        <v>1.5371501987120164E-2</v>
      </c>
      <c r="AC40" s="20">
        <f t="shared" si="2"/>
        <v>1.6252890810757571E-2</v>
      </c>
      <c r="AD40" s="20">
        <f t="shared" si="2"/>
        <v>1.6075296047386407E-2</v>
      </c>
      <c r="AF40" s="21">
        <f t="shared" ref="AF40:AF70" si="3">AVERAGE(I40:AD40)</f>
        <v>1.4209280740454661E-2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 t="e">
        <f t="shared" si="2"/>
        <v>#DIV/0!</v>
      </c>
      <c r="C41" s="20" t="e">
        <f t="shared" si="2"/>
        <v>#DIV/0!</v>
      </c>
      <c r="D41" s="20" t="e">
        <f t="shared" si="2"/>
        <v>#DIV/0!</v>
      </c>
      <c r="E41" s="20" t="e">
        <f t="shared" si="2"/>
        <v>#DIV/0!</v>
      </c>
      <c r="F41" s="20" t="e">
        <f t="shared" si="2"/>
        <v>#DIV/0!</v>
      </c>
      <c r="G41" s="20" t="e">
        <f t="shared" si="2"/>
        <v>#DIV/0!</v>
      </c>
      <c r="H41" s="20" t="e">
        <f t="shared" si="2"/>
        <v>#DIV/0!</v>
      </c>
      <c r="I41" s="20">
        <f t="shared" si="2"/>
        <v>9.7126103106785471E-3</v>
      </c>
      <c r="J41" s="20">
        <f t="shared" si="2"/>
        <v>9.6843465412304198E-3</v>
      </c>
      <c r="K41" s="20">
        <f t="shared" si="2"/>
        <v>1.0006997000935358E-2</v>
      </c>
      <c r="L41" s="20">
        <f t="shared" si="2"/>
        <v>9.8474425992639749E-3</v>
      </c>
      <c r="M41" s="20">
        <f t="shared" si="2"/>
        <v>7.7882542522831862E-3</v>
      </c>
      <c r="N41" s="20">
        <f t="shared" si="2"/>
        <v>8.4718495065588192E-3</v>
      </c>
      <c r="O41" s="20">
        <f t="shared" si="2"/>
        <v>8.2576696696547488E-3</v>
      </c>
      <c r="P41" s="20">
        <f t="shared" si="2"/>
        <v>8.7751716582253492E-3</v>
      </c>
      <c r="Q41" s="20">
        <f t="shared" si="2"/>
        <v>8.9903500203859493E-3</v>
      </c>
      <c r="R41" s="20">
        <f t="shared" si="2"/>
        <v>7.7070936330360046E-3</v>
      </c>
      <c r="S41" s="20">
        <f t="shared" si="2"/>
        <v>8.8436633397105027E-3</v>
      </c>
      <c r="T41" s="20">
        <f t="shared" si="2"/>
        <v>1.0493023264451663E-2</v>
      </c>
      <c r="U41" s="20">
        <f t="shared" si="2"/>
        <v>1.1354652979550043E-2</v>
      </c>
      <c r="V41" s="20">
        <f t="shared" si="2"/>
        <v>9.4180211866390501E-3</v>
      </c>
      <c r="W41" s="20">
        <f t="shared" si="2"/>
        <v>9.3207450631451142E-3</v>
      </c>
      <c r="X41" s="20">
        <f t="shared" si="2"/>
        <v>9.7934789967454462E-3</v>
      </c>
      <c r="Y41" s="20">
        <f t="shared" si="2"/>
        <v>9.2806979852419463E-3</v>
      </c>
      <c r="Z41" s="20">
        <f t="shared" si="2"/>
        <v>8.0918528386733149E-3</v>
      </c>
      <c r="AA41" s="20">
        <f t="shared" si="2"/>
        <v>8.3486721011129042E-3</v>
      </c>
      <c r="AB41" s="20">
        <f t="shared" si="2"/>
        <v>8.2729604414125812E-3</v>
      </c>
      <c r="AC41" s="20">
        <f t="shared" si="2"/>
        <v>8.1563412425529041E-3</v>
      </c>
      <c r="AD41" s="20">
        <f t="shared" si="2"/>
        <v>7.4784620803480372E-3</v>
      </c>
      <c r="AF41" s="21">
        <f t="shared" si="3"/>
        <v>9.0042889414470844E-3</v>
      </c>
      <c r="AG41" s="21" t="str">
        <f t="shared" si="4"/>
        <v>Austria</v>
      </c>
    </row>
    <row r="42" spans="1:33" x14ac:dyDescent="0.15">
      <c r="A42" s="26" t="s">
        <v>37</v>
      </c>
      <c r="B42" s="20" t="e">
        <f t="shared" si="2"/>
        <v>#DIV/0!</v>
      </c>
      <c r="C42" s="20" t="e">
        <f t="shared" si="2"/>
        <v>#DIV/0!</v>
      </c>
      <c r="D42" s="20" t="e">
        <f t="shared" si="2"/>
        <v>#DIV/0!</v>
      </c>
      <c r="E42" s="20" t="e">
        <f t="shared" si="2"/>
        <v>#DIV/0!</v>
      </c>
      <c r="F42" s="20" t="e">
        <f t="shared" si="2"/>
        <v>#DIV/0!</v>
      </c>
      <c r="G42" s="20" t="e">
        <f t="shared" si="2"/>
        <v>#DIV/0!</v>
      </c>
      <c r="H42" s="20" t="e">
        <f t="shared" si="2"/>
        <v>#DIV/0!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0</v>
      </c>
      <c r="P42" s="20">
        <f t="shared" si="2"/>
        <v>0</v>
      </c>
      <c r="Q42" s="20">
        <f t="shared" si="2"/>
        <v>6.2461266649757166E-2</v>
      </c>
      <c r="R42" s="20">
        <f t="shared" si="2"/>
        <v>6.0434339186592557E-2</v>
      </c>
      <c r="S42" s="20">
        <f t="shared" si="2"/>
        <v>6.14935269284601E-2</v>
      </c>
      <c r="T42" s="20">
        <f t="shared" si="2"/>
        <v>6.4875767744224266E-2</v>
      </c>
      <c r="U42" s="20">
        <f t="shared" si="2"/>
        <v>6.674234033542327E-2</v>
      </c>
      <c r="V42" s="20">
        <f t="shared" si="2"/>
        <v>6.4616759563676976E-2</v>
      </c>
      <c r="W42" s="20">
        <f t="shared" si="2"/>
        <v>6.5010311695255923E-2</v>
      </c>
      <c r="X42" s="20">
        <f t="shared" si="2"/>
        <v>6.5112325374836202E-2</v>
      </c>
      <c r="Y42" s="20">
        <f t="shared" si="2"/>
        <v>6.4330719112416432E-2</v>
      </c>
      <c r="Z42" s="20">
        <f t="shared" si="2"/>
        <v>6.3233791244764442E-2</v>
      </c>
      <c r="AA42" s="20">
        <f t="shared" si="2"/>
        <v>6.0349263216739543E-2</v>
      </c>
      <c r="AB42" s="20">
        <f t="shared" si="2"/>
        <v>6.1363430571851674E-2</v>
      </c>
      <c r="AC42" s="20">
        <f t="shared" si="2"/>
        <v>6.1631573477319901E-2</v>
      </c>
      <c r="AD42" s="20">
        <f t="shared" si="2"/>
        <v>5.8459842388311332E-2</v>
      </c>
      <c r="AF42" s="21">
        <f t="shared" si="3"/>
        <v>4.0005238976801354E-2</v>
      </c>
      <c r="AG42" s="21" t="str">
        <f t="shared" si="4"/>
        <v>Belgium</v>
      </c>
    </row>
    <row r="43" spans="1:33" x14ac:dyDescent="0.15">
      <c r="A43" s="26" t="s">
        <v>227</v>
      </c>
      <c r="B43" s="20" t="e">
        <f t="shared" si="2"/>
        <v>#DIV/0!</v>
      </c>
      <c r="C43" s="20" t="e">
        <f t="shared" si="2"/>
        <v>#DIV/0!</v>
      </c>
      <c r="D43" s="20" t="e">
        <f t="shared" si="2"/>
        <v>#DIV/0!</v>
      </c>
      <c r="E43" s="20" t="e">
        <f t="shared" si="2"/>
        <v>#DIV/0!</v>
      </c>
      <c r="F43" s="20" t="e">
        <f t="shared" si="2"/>
        <v>#DIV/0!</v>
      </c>
      <c r="G43" s="20" t="e">
        <f t="shared" si="2"/>
        <v>#DIV/0!</v>
      </c>
      <c r="H43" s="20" t="e">
        <f t="shared" si="2"/>
        <v>#DIV/0!</v>
      </c>
      <c r="I43" s="20">
        <f t="shared" si="2"/>
        <v>6.3545350891697962E-3</v>
      </c>
      <c r="J43" s="20">
        <f t="shared" si="2"/>
        <v>6.4627679077902036E-3</v>
      </c>
      <c r="K43" s="20">
        <f t="shared" si="2"/>
        <v>7.0166976657988125E-3</v>
      </c>
      <c r="L43" s="20">
        <f t="shared" si="2"/>
        <v>6.9255723241430861E-3</v>
      </c>
      <c r="M43" s="20">
        <f t="shared" si="2"/>
        <v>6.9902307753735458E-3</v>
      </c>
      <c r="N43" s="20">
        <f t="shared" si="2"/>
        <v>7.1300459023767287E-3</v>
      </c>
      <c r="O43" s="20">
        <f t="shared" si="2"/>
        <v>7.6380265223880365E-3</v>
      </c>
      <c r="P43" s="20">
        <f t="shared" si="2"/>
        <v>7.2147390715185163E-3</v>
      </c>
      <c r="Q43" s="20">
        <f t="shared" si="2"/>
        <v>5.9115709330468252E-3</v>
      </c>
      <c r="R43" s="20">
        <f t="shared" si="2"/>
        <v>5.8700761940522666E-3</v>
      </c>
      <c r="S43" s="20">
        <f t="shared" si="2"/>
        <v>6.6662441639646621E-3</v>
      </c>
      <c r="T43" s="20">
        <f t="shared" si="2"/>
        <v>7.2616015429676668E-3</v>
      </c>
      <c r="U43" s="20">
        <f t="shared" si="2"/>
        <v>7.1045309878647114E-3</v>
      </c>
      <c r="V43" s="20">
        <f t="shared" si="2"/>
        <v>7.1022909882050332E-3</v>
      </c>
      <c r="W43" s="20">
        <f t="shared" si="2"/>
        <v>6.6676768710965412E-3</v>
      </c>
      <c r="X43" s="20">
        <f t="shared" si="2"/>
        <v>6.7139377923494193E-3</v>
      </c>
      <c r="Y43" s="20">
        <f t="shared" si="2"/>
        <v>7.658939939563362E-3</v>
      </c>
      <c r="Z43" s="20">
        <f t="shared" si="2"/>
        <v>9.0699403920484357E-3</v>
      </c>
      <c r="AA43" s="20">
        <f t="shared" si="2"/>
        <v>1.0490047405632291E-2</v>
      </c>
      <c r="AB43" s="20">
        <f t="shared" si="2"/>
        <v>1.1208216815082236E-2</v>
      </c>
      <c r="AC43" s="20">
        <f t="shared" si="2"/>
        <v>1.0124403370886706E-2</v>
      </c>
      <c r="AD43" s="20">
        <f t="shared" si="2"/>
        <v>9.9691997068296675E-3</v>
      </c>
      <c r="AF43" s="21">
        <f t="shared" si="3"/>
        <v>7.6159678346431163E-3</v>
      </c>
      <c r="AG43" s="21" t="str">
        <f t="shared" si="4"/>
        <v>Brazil</v>
      </c>
    </row>
    <row r="44" spans="1:33" x14ac:dyDescent="0.15">
      <c r="A44" s="26" t="s">
        <v>58</v>
      </c>
      <c r="B44" s="20" t="e">
        <f t="shared" si="2"/>
        <v>#DIV/0!</v>
      </c>
      <c r="C44" s="20" t="e">
        <f t="shared" si="2"/>
        <v>#DIV/0!</v>
      </c>
      <c r="D44" s="20" t="e">
        <f t="shared" si="2"/>
        <v>#DIV/0!</v>
      </c>
      <c r="E44" s="20" t="e">
        <f t="shared" si="2"/>
        <v>#DIV/0!</v>
      </c>
      <c r="F44" s="20" t="e">
        <f t="shared" si="2"/>
        <v>#DIV/0!</v>
      </c>
      <c r="G44" s="20" t="e">
        <f t="shared" si="2"/>
        <v>#DIV/0!</v>
      </c>
      <c r="H44" s="20" t="e">
        <f t="shared" si="2"/>
        <v>#DIV/0!</v>
      </c>
      <c r="I44" s="20">
        <f t="shared" si="2"/>
        <v>2.0833318798004079E-2</v>
      </c>
      <c r="J44" s="20">
        <f t="shared" si="2"/>
        <v>1.9345861292354573E-2</v>
      </c>
      <c r="K44" s="20">
        <f t="shared" si="2"/>
        <v>1.967481229673676E-2</v>
      </c>
      <c r="L44" s="20">
        <f t="shared" si="2"/>
        <v>1.816609759763382E-2</v>
      </c>
      <c r="M44" s="20">
        <f t="shared" si="2"/>
        <v>1.7765992770729475E-2</v>
      </c>
      <c r="N44" s="20">
        <f t="shared" si="2"/>
        <v>1.7340254058176931E-2</v>
      </c>
      <c r="O44" s="20">
        <f t="shared" si="2"/>
        <v>1.8134661979562407E-2</v>
      </c>
      <c r="P44" s="20">
        <f t="shared" si="2"/>
        <v>1.8768206403364865E-2</v>
      </c>
      <c r="Q44" s="20">
        <f t="shared" si="2"/>
        <v>1.9223583352635215E-2</v>
      </c>
      <c r="R44" s="20">
        <f t="shared" si="2"/>
        <v>2.3166005954084742E-2</v>
      </c>
      <c r="S44" s="20">
        <f t="shared" si="2"/>
        <v>2.1847306515431323E-2</v>
      </c>
      <c r="T44" s="20">
        <f t="shared" si="2"/>
        <v>2.1524421348865168E-2</v>
      </c>
      <c r="U44" s="20">
        <f t="shared" si="2"/>
        <v>2.1397781646044906E-2</v>
      </c>
      <c r="V44" s="20">
        <f t="shared" si="2"/>
        <v>2.2778547478729951E-2</v>
      </c>
      <c r="W44" s="20">
        <f t="shared" si="2"/>
        <v>1.9002309745627645E-2</v>
      </c>
      <c r="X44" s="20">
        <f t="shared" si="2"/>
        <v>2.0895215834619237E-2</v>
      </c>
      <c r="Y44" s="20">
        <f t="shared" si="2"/>
        <v>2.231382266214892E-2</v>
      </c>
      <c r="Z44" s="20">
        <f t="shared" si="2"/>
        <v>2.1932789953425791E-2</v>
      </c>
      <c r="AA44" s="20">
        <f t="shared" si="2"/>
        <v>2.3628503381546054E-2</v>
      </c>
      <c r="AB44" s="20">
        <f t="shared" si="2"/>
        <v>2.6873078943621238E-2</v>
      </c>
      <c r="AC44" s="20">
        <f t="shared" si="2"/>
        <v>3.0822874285805192E-2</v>
      </c>
      <c r="AD44" s="20">
        <f t="shared" si="2"/>
        <v>2.8665058103992676E-2</v>
      </c>
      <c r="AF44" s="21">
        <f t="shared" si="3"/>
        <v>2.1550022927415501E-2</v>
      </c>
      <c r="AG44" s="21" t="str">
        <f t="shared" si="4"/>
        <v>Canada</v>
      </c>
    </row>
    <row r="45" spans="1:33" x14ac:dyDescent="0.15">
      <c r="A45" s="26" t="s">
        <v>228</v>
      </c>
      <c r="B45" s="20" t="e">
        <f t="shared" si="2"/>
        <v>#DIV/0!</v>
      </c>
      <c r="C45" s="20" t="e">
        <f t="shared" si="2"/>
        <v>#DIV/0!</v>
      </c>
      <c r="D45" s="20" t="e">
        <f t="shared" si="2"/>
        <v>#DIV/0!</v>
      </c>
      <c r="E45" s="20" t="e">
        <f t="shared" si="2"/>
        <v>#DIV/0!</v>
      </c>
      <c r="F45" s="20" t="e">
        <f t="shared" si="2"/>
        <v>#DIV/0!</v>
      </c>
      <c r="G45" s="20" t="e">
        <f t="shared" si="2"/>
        <v>#DIV/0!</v>
      </c>
      <c r="H45" s="20" t="e">
        <f t="shared" si="2"/>
        <v>#DIV/0!</v>
      </c>
      <c r="I45" s="20">
        <f t="shared" si="2"/>
        <v>1.643501282119897E-3</v>
      </c>
      <c r="J45" s="20">
        <f t="shared" si="2"/>
        <v>1.8282331362228868E-3</v>
      </c>
      <c r="K45" s="20">
        <f t="shared" si="2"/>
        <v>2.0675837898180551E-3</v>
      </c>
      <c r="L45" s="20">
        <f t="shared" si="2"/>
        <v>1.6769785147485166E-3</v>
      </c>
      <c r="M45" s="20">
        <f t="shared" si="2"/>
        <v>1.9855714024368731E-3</v>
      </c>
      <c r="N45" s="20">
        <f t="shared" si="2"/>
        <v>2.1103237333668159E-3</v>
      </c>
      <c r="O45" s="20">
        <f t="shared" si="2"/>
        <v>2.3239504698718953E-3</v>
      </c>
      <c r="P45" s="20">
        <f t="shared" si="2"/>
        <v>2.0341909004257799E-3</v>
      </c>
      <c r="Q45" s="20">
        <f t="shared" si="2"/>
        <v>1.5442523820553716E-3</v>
      </c>
      <c r="R45" s="20">
        <f t="shared" si="2"/>
        <v>1.7746113183575668E-3</v>
      </c>
      <c r="S45" s="20">
        <f t="shared" si="2"/>
        <v>1.906592193803038E-3</v>
      </c>
      <c r="T45" s="20">
        <f t="shared" si="2"/>
        <v>1.8622270451885766E-3</v>
      </c>
      <c r="U45" s="20">
        <f t="shared" si="2"/>
        <v>1.6533602129268925E-3</v>
      </c>
      <c r="V45" s="20">
        <f t="shared" si="2"/>
        <v>1.8535098093286303E-3</v>
      </c>
      <c r="W45" s="20">
        <f t="shared" si="2"/>
        <v>1.6882741340360553E-3</v>
      </c>
      <c r="X45" s="20">
        <f t="shared" si="2"/>
        <v>1.6987300294424512E-3</v>
      </c>
      <c r="Y45" s="20">
        <f t="shared" si="2"/>
        <v>1.6618680768286022E-3</v>
      </c>
      <c r="Z45" s="20">
        <f t="shared" si="2"/>
        <v>1.7389602387308759E-3</v>
      </c>
      <c r="AA45" s="20">
        <f t="shared" si="2"/>
        <v>2.4585874945014662E-3</v>
      </c>
      <c r="AB45" s="20">
        <f t="shared" si="2"/>
        <v>2.2329261868189185E-3</v>
      </c>
      <c r="AC45" s="20">
        <f t="shared" si="2"/>
        <v>2.3369033993630062E-3</v>
      </c>
      <c r="AD45" s="20">
        <f t="shared" si="2"/>
        <v>2.1305644887174621E-3</v>
      </c>
      <c r="AF45" s="21">
        <f t="shared" si="3"/>
        <v>1.9187136472322561E-3</v>
      </c>
      <c r="AG45" s="21" t="str">
        <f t="shared" si="4"/>
        <v>Chile</v>
      </c>
    </row>
    <row r="46" spans="1:33" x14ac:dyDescent="0.15">
      <c r="A46" s="26" t="s">
        <v>83</v>
      </c>
      <c r="B46" s="20" t="e">
        <f t="shared" si="2"/>
        <v>#DIV/0!</v>
      </c>
      <c r="C46" s="20" t="e">
        <f t="shared" si="2"/>
        <v>#DIV/0!</v>
      </c>
      <c r="D46" s="20" t="e">
        <f t="shared" si="2"/>
        <v>#DIV/0!</v>
      </c>
      <c r="E46" s="20" t="e">
        <f t="shared" si="2"/>
        <v>#DIV/0!</v>
      </c>
      <c r="F46" s="20" t="e">
        <f t="shared" si="2"/>
        <v>#DIV/0!</v>
      </c>
      <c r="G46" s="20" t="e">
        <f t="shared" si="2"/>
        <v>#DIV/0!</v>
      </c>
      <c r="H46" s="20" t="e">
        <f t="shared" si="2"/>
        <v>#DIV/0!</v>
      </c>
      <c r="I46" s="20">
        <f t="shared" si="2"/>
        <v>5.9338061806692164E-3</v>
      </c>
      <c r="J46" s="20">
        <f t="shared" si="2"/>
        <v>7.6646810028295209E-3</v>
      </c>
      <c r="K46" s="20">
        <f t="shared" si="2"/>
        <v>1.0996027514107306E-2</v>
      </c>
      <c r="L46" s="20">
        <f t="shared" si="2"/>
        <v>1.1904050166600419E-2</v>
      </c>
      <c r="M46" s="20">
        <f t="shared" si="2"/>
        <v>1.1703644415612056E-2</v>
      </c>
      <c r="N46" s="20">
        <f t="shared" si="2"/>
        <v>1.1474636016778247E-2</v>
      </c>
      <c r="O46" s="20">
        <f t="shared" si="2"/>
        <v>1.3154908899181739E-2</v>
      </c>
      <c r="P46" s="20">
        <f t="shared" si="2"/>
        <v>1.511706695050021E-2</v>
      </c>
      <c r="Q46" s="20">
        <f t="shared" si="2"/>
        <v>1.6061934318667329E-2</v>
      </c>
      <c r="R46" s="20">
        <f t="shared" si="2"/>
        <v>1.9561846315883567E-2</v>
      </c>
      <c r="S46" s="20">
        <f t="shared" si="2"/>
        <v>2.3931319040332549E-2</v>
      </c>
      <c r="T46" s="20">
        <f t="shared" si="2"/>
        <v>2.6806528979826591E-2</v>
      </c>
      <c r="U46" s="20">
        <f t="shared" si="2"/>
        <v>3.1840431083305629E-2</v>
      </c>
      <c r="V46" s="20">
        <f t="shared" si="2"/>
        <v>3.8941688818412146E-2</v>
      </c>
      <c r="W46" s="20">
        <f t="shared" si="2"/>
        <v>5.2307411714610758E-2</v>
      </c>
      <c r="X46" s="20">
        <f t="shared" si="2"/>
        <v>5.4843969558195614E-2</v>
      </c>
      <c r="Y46" s="20">
        <f t="shared" si="2"/>
        <v>6.4548514058610937E-2</v>
      </c>
      <c r="Z46" s="20">
        <f t="shared" si="2"/>
        <v>6.5808972560441187E-2</v>
      </c>
      <c r="AA46" s="20">
        <f t="shared" si="2"/>
        <v>7.6821799597215634E-2</v>
      </c>
      <c r="AB46" s="20">
        <f t="shared" si="2"/>
        <v>8.1529159915868232E-2</v>
      </c>
      <c r="AC46" s="20">
        <f t="shared" si="2"/>
        <v>7.5567924172485548E-2</v>
      </c>
      <c r="AD46" s="20">
        <f t="shared" si="2"/>
        <v>7.9460735160527929E-2</v>
      </c>
      <c r="AF46" s="21">
        <f t="shared" si="3"/>
        <v>3.6180957110939202E-2</v>
      </c>
      <c r="AG46" s="21" t="str">
        <f t="shared" si="4"/>
        <v>China, P.R.: Mainland</v>
      </c>
    </row>
    <row r="47" spans="1:33" x14ac:dyDescent="0.15">
      <c r="A47" s="26" t="s">
        <v>42</v>
      </c>
      <c r="B47" s="20" t="e">
        <f t="shared" si="2"/>
        <v>#DIV/0!</v>
      </c>
      <c r="C47" s="20" t="e">
        <f t="shared" si="2"/>
        <v>#DIV/0!</v>
      </c>
      <c r="D47" s="20" t="e">
        <f t="shared" si="2"/>
        <v>#DIV/0!</v>
      </c>
      <c r="E47" s="20" t="e">
        <f t="shared" si="2"/>
        <v>#DIV/0!</v>
      </c>
      <c r="F47" s="20" t="e">
        <f t="shared" si="2"/>
        <v>#DIV/0!</v>
      </c>
      <c r="G47" s="20" t="e">
        <f t="shared" si="2"/>
        <v>#DIV/0!</v>
      </c>
      <c r="H47" s="20" t="e">
        <f t="shared" si="2"/>
        <v>#DIV/0!</v>
      </c>
      <c r="I47" s="20">
        <f t="shared" si="2"/>
        <v>1.370861628976236E-2</v>
      </c>
      <c r="J47" s="20">
        <f t="shared" si="2"/>
        <v>1.479771743075366E-2</v>
      </c>
      <c r="K47" s="20">
        <f t="shared" si="2"/>
        <v>1.6068216119238466E-2</v>
      </c>
      <c r="L47" s="20">
        <f t="shared" si="2"/>
        <v>1.7083808467878159E-2</v>
      </c>
      <c r="M47" s="20">
        <f t="shared" si="2"/>
        <v>1.6167251146900329E-2</v>
      </c>
      <c r="N47" s="20">
        <f t="shared" si="2"/>
        <v>1.5646453140667271E-2</v>
      </c>
      <c r="O47" s="20">
        <f t="shared" si="2"/>
        <v>1.4410827442212044E-2</v>
      </c>
      <c r="P47" s="20">
        <f t="shared" si="2"/>
        <v>1.3361546396135496E-2</v>
      </c>
      <c r="Q47" s="20">
        <f t="shared" si="2"/>
        <v>1.2315150001379309E-2</v>
      </c>
      <c r="R47" s="20">
        <f t="shared" si="2"/>
        <v>1.258794991625709E-2</v>
      </c>
      <c r="S47" s="20">
        <f t="shared" si="2"/>
        <v>1.3359160319124022E-2</v>
      </c>
      <c r="T47" s="20">
        <f t="shared" si="2"/>
        <v>1.2702268237325577E-2</v>
      </c>
      <c r="U47" s="20">
        <f t="shared" si="2"/>
        <v>1.2119394873317696E-2</v>
      </c>
      <c r="V47" s="20">
        <f t="shared" si="2"/>
        <v>1.0367439013025134E-2</v>
      </c>
      <c r="W47" s="20">
        <f t="shared" si="2"/>
        <v>1.0253229333270065E-2</v>
      </c>
      <c r="X47" s="20">
        <f t="shared" si="2"/>
        <v>1.1050851852516513E-2</v>
      </c>
      <c r="Y47" s="20">
        <f t="shared" ref="Y47:AD47" si="5">Y11/Y$36</f>
        <v>1.1055747065645083E-2</v>
      </c>
      <c r="Z47" s="20">
        <f t="shared" si="5"/>
        <v>1.0006141467597136E-2</v>
      </c>
      <c r="AA47" s="20">
        <f t="shared" si="5"/>
        <v>8.039556041520575E-3</v>
      </c>
      <c r="AB47" s="20">
        <f t="shared" si="5"/>
        <v>7.3889840055437013E-3</v>
      </c>
      <c r="AC47" s="20">
        <f t="shared" si="5"/>
        <v>7.2706783881139134E-3</v>
      </c>
      <c r="AD47" s="20">
        <f t="shared" si="5"/>
        <v>6.627050644343031E-3</v>
      </c>
      <c r="AF47" s="21">
        <f t="shared" si="3"/>
        <v>1.2108547163296663E-2</v>
      </c>
      <c r="AG47" s="21" t="str">
        <f t="shared" si="4"/>
        <v>Finland</v>
      </c>
    </row>
    <row r="48" spans="1:33" x14ac:dyDescent="0.15">
      <c r="A48" s="26" t="s">
        <v>43</v>
      </c>
      <c r="B48" s="20" t="e">
        <f t="shared" ref="B48:AD56" si="6">B12/B$36</f>
        <v>#DIV/0!</v>
      </c>
      <c r="C48" s="20" t="e">
        <f t="shared" si="6"/>
        <v>#DIV/0!</v>
      </c>
      <c r="D48" s="20" t="e">
        <f t="shared" si="6"/>
        <v>#DIV/0!</v>
      </c>
      <c r="E48" s="20" t="e">
        <f t="shared" si="6"/>
        <v>#DIV/0!</v>
      </c>
      <c r="F48" s="20" t="e">
        <f t="shared" si="6"/>
        <v>#DIV/0!</v>
      </c>
      <c r="G48" s="20" t="e">
        <f t="shared" si="6"/>
        <v>#DIV/0!</v>
      </c>
      <c r="H48" s="20" t="e">
        <f t="shared" si="6"/>
        <v>#DIV/0!</v>
      </c>
      <c r="I48" s="20">
        <f t="shared" si="6"/>
        <v>0.13014029208925892</v>
      </c>
      <c r="J48" s="20">
        <f t="shared" si="6"/>
        <v>0.131686122841562</v>
      </c>
      <c r="K48" s="20">
        <f t="shared" si="6"/>
        <v>0.1229386768311332</v>
      </c>
      <c r="L48" s="20">
        <f t="shared" si="6"/>
        <v>0.1270345050115938</v>
      </c>
      <c r="M48" s="20">
        <f t="shared" si="6"/>
        <v>0.12212354534804656</v>
      </c>
      <c r="N48" s="20">
        <f t="shared" si="6"/>
        <v>0.12248039162083516</v>
      </c>
      <c r="O48" s="20">
        <f t="shared" si="6"/>
        <v>0.11843804487705817</v>
      </c>
      <c r="P48" s="20">
        <f t="shared" si="6"/>
        <v>0.12058023685647468</v>
      </c>
      <c r="Q48" s="20">
        <f t="shared" si="6"/>
        <v>0.11784917293862363</v>
      </c>
      <c r="R48" s="20">
        <f t="shared" si="6"/>
        <v>0.10930221807546878</v>
      </c>
      <c r="S48" s="20">
        <f t="shared" si="6"/>
        <v>0.1095502250974948</v>
      </c>
      <c r="T48" s="20">
        <f t="shared" si="6"/>
        <v>0.10966692208855711</v>
      </c>
      <c r="U48" s="20">
        <f t="shared" si="6"/>
        <v>0.11176771117950475</v>
      </c>
      <c r="V48" s="20">
        <f t="shared" si="6"/>
        <v>0.10586500805560771</v>
      </c>
      <c r="W48" s="20">
        <f t="shared" si="6"/>
        <v>0.10399585895651262</v>
      </c>
      <c r="X48" s="20">
        <f t="shared" si="6"/>
        <v>0.11627150676728669</v>
      </c>
      <c r="Y48" s="20">
        <f t="shared" si="6"/>
        <v>9.3176819837263142E-2</v>
      </c>
      <c r="Z48" s="20">
        <f t="shared" si="6"/>
        <v>8.7453632048619431E-2</v>
      </c>
      <c r="AA48" s="20">
        <f t="shared" si="6"/>
        <v>8.7821736205337578E-2</v>
      </c>
      <c r="AB48" s="20">
        <f t="shared" si="6"/>
        <v>8.1913288660001485E-2</v>
      </c>
      <c r="AC48" s="20">
        <f t="shared" si="6"/>
        <v>7.8960374131875372E-2</v>
      </c>
      <c r="AD48" s="20">
        <f t="shared" si="6"/>
        <v>7.75566943187561E-2</v>
      </c>
      <c r="AF48" s="21">
        <f t="shared" si="3"/>
        <v>0.10848059017440324</v>
      </c>
      <c r="AG48" s="21" t="str">
        <f t="shared" si="4"/>
        <v>France</v>
      </c>
    </row>
    <row r="49" spans="1:33" x14ac:dyDescent="0.15">
      <c r="A49" s="26" t="s">
        <v>44</v>
      </c>
      <c r="B49" s="20" t="e">
        <f t="shared" si="6"/>
        <v>#DIV/0!</v>
      </c>
      <c r="C49" s="20" t="e">
        <f t="shared" si="6"/>
        <v>#DIV/0!</v>
      </c>
      <c r="D49" s="20" t="e">
        <f t="shared" si="6"/>
        <v>#DIV/0!</v>
      </c>
      <c r="E49" s="20" t="e">
        <f t="shared" si="6"/>
        <v>#DIV/0!</v>
      </c>
      <c r="F49" s="20" t="e">
        <f t="shared" si="6"/>
        <v>#DIV/0!</v>
      </c>
      <c r="G49" s="20" t="e">
        <f t="shared" si="6"/>
        <v>#DIV/0!</v>
      </c>
      <c r="H49" s="20" t="e">
        <f t="shared" si="6"/>
        <v>#DIV/0!</v>
      </c>
      <c r="I49" s="20">
        <f t="shared" si="6"/>
        <v>0.18668282484852999</v>
      </c>
      <c r="J49" s="20">
        <f t="shared" si="6"/>
        <v>0.189592652592498</v>
      </c>
      <c r="K49" s="20">
        <f t="shared" si="6"/>
        <v>0.17235284997302103</v>
      </c>
      <c r="L49" s="20">
        <f t="shared" si="6"/>
        <v>0.17375078003089445</v>
      </c>
      <c r="M49" s="20">
        <f t="shared" si="6"/>
        <v>0.18055850812540192</v>
      </c>
      <c r="N49" s="20">
        <f t="shared" si="6"/>
        <v>0.16932286128054982</v>
      </c>
      <c r="O49" s="20">
        <f t="shared" si="6"/>
        <v>0.15974300027139995</v>
      </c>
      <c r="P49" s="20">
        <f t="shared" si="6"/>
        <v>0.161651705070473</v>
      </c>
      <c r="Q49" s="20">
        <f t="shared" si="6"/>
        <v>0.15872082198537366</v>
      </c>
      <c r="R49" s="20">
        <f t="shared" si="6"/>
        <v>0.15239393524121317</v>
      </c>
      <c r="S49" s="20">
        <f t="shared" si="6"/>
        <v>0.14940047283075711</v>
      </c>
      <c r="T49" s="20">
        <f t="shared" si="6"/>
        <v>0.15605949137595446</v>
      </c>
      <c r="U49" s="20">
        <f t="shared" si="6"/>
        <v>0.15610669870326788</v>
      </c>
      <c r="V49" s="20">
        <f t="shared" si="6"/>
        <v>0.15672462999640324</v>
      </c>
      <c r="W49" s="20">
        <f t="shared" si="6"/>
        <v>0.15647038345325104</v>
      </c>
      <c r="X49" s="20">
        <f t="shared" si="6"/>
        <v>0.15562740828070712</v>
      </c>
      <c r="Y49" s="20">
        <f t="shared" si="6"/>
        <v>0.16271094470796882</v>
      </c>
      <c r="Z49" s="20">
        <f t="shared" si="6"/>
        <v>0.15445344689840559</v>
      </c>
      <c r="AA49" s="20">
        <f t="shared" si="6"/>
        <v>0.15029747688537129</v>
      </c>
      <c r="AB49" s="20">
        <f t="shared" si="6"/>
        <v>0.14986741016510893</v>
      </c>
      <c r="AC49" s="20">
        <f t="shared" si="6"/>
        <v>0.14649563166539778</v>
      </c>
      <c r="AD49" s="20">
        <f t="shared" si="6"/>
        <v>0.15110576014311208</v>
      </c>
      <c r="AF49" s="21">
        <f t="shared" si="3"/>
        <v>0.16136771338750275</v>
      </c>
      <c r="AG49" s="21" t="str">
        <f t="shared" si="4"/>
        <v>Germany</v>
      </c>
    </row>
    <row r="50" spans="1:33" x14ac:dyDescent="0.15">
      <c r="A50" s="26" t="s">
        <v>87</v>
      </c>
      <c r="B50" s="20" t="e">
        <f t="shared" si="6"/>
        <v>#DIV/0!</v>
      </c>
      <c r="C50" s="20" t="e">
        <f t="shared" si="6"/>
        <v>#DIV/0!</v>
      </c>
      <c r="D50" s="20" t="e">
        <f t="shared" si="6"/>
        <v>#DIV/0!</v>
      </c>
      <c r="E50" s="20" t="e">
        <f t="shared" si="6"/>
        <v>#DIV/0!</v>
      </c>
      <c r="F50" s="20" t="e">
        <f t="shared" si="6"/>
        <v>#DIV/0!</v>
      </c>
      <c r="G50" s="20" t="e">
        <f t="shared" si="6"/>
        <v>#DIV/0!</v>
      </c>
      <c r="H50" s="20" t="e">
        <f t="shared" si="6"/>
        <v>#DIV/0!</v>
      </c>
      <c r="I50" s="20">
        <f t="shared" si="6"/>
        <v>1.0379732800146847E-2</v>
      </c>
      <c r="J50" s="20">
        <f t="shared" si="6"/>
        <v>1.0059071264567659E-2</v>
      </c>
      <c r="K50" s="20">
        <f t="shared" si="6"/>
        <v>1.1805376259166429E-2</v>
      </c>
      <c r="L50" s="20">
        <f t="shared" si="6"/>
        <v>1.2450967798774363E-2</v>
      </c>
      <c r="M50" s="20">
        <f t="shared" si="6"/>
        <v>1.3218284500823886E-2</v>
      </c>
      <c r="N50" s="20">
        <f t="shared" si="6"/>
        <v>1.291094012455488E-2</v>
      </c>
      <c r="O50" s="20">
        <f t="shared" si="6"/>
        <v>1.2323233527176613E-2</v>
      </c>
      <c r="P50" s="20">
        <f t="shared" si="6"/>
        <v>1.0637587552246827E-2</v>
      </c>
      <c r="Q50" s="20">
        <f t="shared" si="6"/>
        <v>9.9427741356240898E-3</v>
      </c>
      <c r="R50" s="20">
        <f t="shared" si="6"/>
        <v>1.1446129227777652E-2</v>
      </c>
      <c r="S50" s="20">
        <f t="shared" si="6"/>
        <v>1.1422723710955726E-2</v>
      </c>
      <c r="T50" s="20">
        <f t="shared" si="6"/>
        <v>1.1460338942788608E-2</v>
      </c>
      <c r="U50" s="20">
        <f t="shared" si="6"/>
        <v>1.3437560287367305E-2</v>
      </c>
      <c r="V50" s="20">
        <f t="shared" si="6"/>
        <v>1.373775325271465E-2</v>
      </c>
      <c r="W50" s="20">
        <f t="shared" si="6"/>
        <v>1.4960192423396142E-2</v>
      </c>
      <c r="X50" s="20">
        <f t="shared" si="6"/>
        <v>1.3554980893265383E-2</v>
      </c>
      <c r="Y50" s="20">
        <f t="shared" si="6"/>
        <v>1.5596961183196954E-2</v>
      </c>
      <c r="Z50" s="20">
        <f t="shared" si="6"/>
        <v>1.7253546688255385E-2</v>
      </c>
      <c r="AA50" s="20">
        <f t="shared" si="6"/>
        <v>1.6283957856204796E-2</v>
      </c>
      <c r="AB50" s="20">
        <f t="shared" si="6"/>
        <v>1.8561017122045557E-2</v>
      </c>
      <c r="AC50" s="20">
        <f t="shared" si="6"/>
        <v>1.9987882907297083E-2</v>
      </c>
      <c r="AD50" s="20">
        <f t="shared" si="6"/>
        <v>1.7911997622682772E-2</v>
      </c>
      <c r="AF50" s="21">
        <f t="shared" si="3"/>
        <v>1.3606500458228617E-2</v>
      </c>
      <c r="AG50" s="21" t="str">
        <f t="shared" si="4"/>
        <v>India</v>
      </c>
    </row>
    <row r="51" spans="1:33" x14ac:dyDescent="0.15">
      <c r="A51" s="26" t="s">
        <v>88</v>
      </c>
      <c r="B51" s="20" t="e">
        <f t="shared" si="6"/>
        <v>#DIV/0!</v>
      </c>
      <c r="C51" s="20" t="e">
        <f t="shared" si="6"/>
        <v>#DIV/0!</v>
      </c>
      <c r="D51" s="20" t="e">
        <f t="shared" si="6"/>
        <v>#DIV/0!</v>
      </c>
      <c r="E51" s="20" t="e">
        <f t="shared" si="6"/>
        <v>#DIV/0!</v>
      </c>
      <c r="F51" s="20" t="e">
        <f t="shared" si="6"/>
        <v>#DIV/0!</v>
      </c>
      <c r="G51" s="20" t="e">
        <f t="shared" si="6"/>
        <v>#DIV/0!</v>
      </c>
      <c r="H51" s="20" t="e">
        <f t="shared" si="6"/>
        <v>#DIV/0!</v>
      </c>
      <c r="I51" s="20">
        <f t="shared" si="6"/>
        <v>3.5325232706985847E-3</v>
      </c>
      <c r="J51" s="20">
        <f t="shared" si="6"/>
        <v>4.7067042898342008E-3</v>
      </c>
      <c r="K51" s="20">
        <f t="shared" si="6"/>
        <v>5.4894499492150117E-3</v>
      </c>
      <c r="L51" s="20">
        <f t="shared" si="6"/>
        <v>5.500486039916516E-3</v>
      </c>
      <c r="M51" s="20">
        <f t="shared" si="6"/>
        <v>6.0603030809065501E-3</v>
      </c>
      <c r="N51" s="20">
        <f t="shared" si="6"/>
        <v>7.0586093241448806E-3</v>
      </c>
      <c r="O51" s="20">
        <f t="shared" si="6"/>
        <v>6.6293822088333235E-3</v>
      </c>
      <c r="P51" s="20">
        <f t="shared" si="6"/>
        <v>5.2921114521665034E-3</v>
      </c>
      <c r="Q51" s="20">
        <f t="shared" si="6"/>
        <v>4.8705750676619345E-3</v>
      </c>
      <c r="R51" s="20">
        <f t="shared" si="6"/>
        <v>4.7738717517082814E-3</v>
      </c>
      <c r="S51" s="20">
        <f t="shared" si="6"/>
        <v>4.6907311837266147E-3</v>
      </c>
      <c r="T51" s="20">
        <f t="shared" si="6"/>
        <v>4.4403765956747181E-3</v>
      </c>
      <c r="U51" s="20">
        <f t="shared" si="6"/>
        <v>4.2686667647246811E-3</v>
      </c>
      <c r="V51" s="20">
        <f t="shared" si="6"/>
        <v>4.058525099942323E-3</v>
      </c>
      <c r="W51" s="20">
        <f t="shared" si="6"/>
        <v>3.5601676236386255E-3</v>
      </c>
      <c r="X51" s="20">
        <f t="shared" si="6"/>
        <v>3.3145031906916781E-3</v>
      </c>
      <c r="Y51" s="20">
        <f t="shared" si="6"/>
        <v>3.1485861331031488E-3</v>
      </c>
      <c r="Z51" s="20">
        <f t="shared" si="6"/>
        <v>3.4773293291742854E-3</v>
      </c>
      <c r="AA51" s="20">
        <f t="shared" si="6"/>
        <v>3.66287574823409E-3</v>
      </c>
      <c r="AB51" s="20">
        <f t="shared" si="6"/>
        <v>3.4456538662435568E-3</v>
      </c>
      <c r="AC51" s="20">
        <f t="shared" si="6"/>
        <v>3.3527399110744819E-3</v>
      </c>
      <c r="AD51" s="20">
        <f t="shared" si="6"/>
        <v>3.270818579313398E-3</v>
      </c>
      <c r="AF51" s="21">
        <f t="shared" si="3"/>
        <v>4.4820450209376089E-3</v>
      </c>
      <c r="AG51" s="21" t="str">
        <f t="shared" si="4"/>
        <v>Indonesia</v>
      </c>
    </row>
    <row r="52" spans="1:33" x14ac:dyDescent="0.15">
      <c r="A52" s="26" t="s">
        <v>47</v>
      </c>
      <c r="B52" s="20" t="e">
        <f t="shared" si="6"/>
        <v>#DIV/0!</v>
      </c>
      <c r="C52" s="20" t="e">
        <f t="shared" si="6"/>
        <v>#DIV/0!</v>
      </c>
      <c r="D52" s="20" t="e">
        <f t="shared" si="6"/>
        <v>#DIV/0!</v>
      </c>
      <c r="E52" s="20" t="e">
        <f t="shared" si="6"/>
        <v>#DIV/0!</v>
      </c>
      <c r="F52" s="20" t="e">
        <f t="shared" si="6"/>
        <v>#DIV/0!</v>
      </c>
      <c r="G52" s="20" t="e">
        <f t="shared" si="6"/>
        <v>#DIV/0!</v>
      </c>
      <c r="H52" s="20" t="e">
        <f t="shared" si="6"/>
        <v>#DIV/0!</v>
      </c>
      <c r="I52" s="20">
        <f t="shared" si="6"/>
        <v>7.2342241807314245E-2</v>
      </c>
      <c r="J52" s="20">
        <f t="shared" si="6"/>
        <v>7.1824443222527332E-2</v>
      </c>
      <c r="K52" s="20">
        <f t="shared" si="6"/>
        <v>6.1527066158190806E-2</v>
      </c>
      <c r="L52" s="20">
        <f t="shared" si="6"/>
        <v>6.1860185228518626E-2</v>
      </c>
      <c r="M52" s="20">
        <f t="shared" si="6"/>
        <v>6.185952790510571E-2</v>
      </c>
      <c r="N52" s="20">
        <f t="shared" si="6"/>
        <v>6.1563630830152156E-2</v>
      </c>
      <c r="O52" s="20">
        <f t="shared" si="6"/>
        <v>6.1399491628527259E-2</v>
      </c>
      <c r="P52" s="20">
        <f t="shared" si="6"/>
        <v>6.4237311060898306E-2</v>
      </c>
      <c r="Q52" s="20">
        <f t="shared" si="6"/>
        <v>5.9774883577573532E-2</v>
      </c>
      <c r="R52" s="20">
        <f t="shared" si="6"/>
        <v>5.5034687207146285E-2</v>
      </c>
      <c r="S52" s="20">
        <f t="shared" si="6"/>
        <v>5.2708405757017573E-2</v>
      </c>
      <c r="T52" s="20">
        <f t="shared" si="6"/>
        <v>5.6348546793473481E-2</v>
      </c>
      <c r="U52" s="20">
        <f t="shared" si="6"/>
        <v>5.7947927719656858E-2</v>
      </c>
      <c r="V52" s="20">
        <f t="shared" si="6"/>
        <v>5.4909689559209461E-2</v>
      </c>
      <c r="W52" s="20">
        <f t="shared" si="6"/>
        <v>5.440813142742592E-2</v>
      </c>
      <c r="X52" s="20">
        <f t="shared" si="6"/>
        <v>5.2005592675249984E-2</v>
      </c>
      <c r="Y52" s="20">
        <f t="shared" si="6"/>
        <v>5.3429583547257478E-2</v>
      </c>
      <c r="Z52" s="20">
        <f t="shared" si="6"/>
        <v>5.0002443206525873E-2</v>
      </c>
      <c r="AA52" s="20">
        <f t="shared" si="6"/>
        <v>4.8299969728135432E-2</v>
      </c>
      <c r="AB52" s="20">
        <f t="shared" si="6"/>
        <v>4.5984310844850378E-2</v>
      </c>
      <c r="AC52" s="20">
        <f t="shared" si="6"/>
        <v>4.2486436148321788E-2</v>
      </c>
      <c r="AD52" s="20">
        <f t="shared" si="6"/>
        <v>3.9878383657957539E-2</v>
      </c>
      <c r="AF52" s="21">
        <f t="shared" si="3"/>
        <v>5.6356040440501624E-2</v>
      </c>
      <c r="AG52" s="21" t="str">
        <f t="shared" si="4"/>
        <v>Italy</v>
      </c>
    </row>
    <row r="53" spans="1:33" x14ac:dyDescent="0.15">
      <c r="A53" s="26" t="s">
        <v>65</v>
      </c>
      <c r="B53" s="20" t="e">
        <f t="shared" si="6"/>
        <v>#DIV/0!</v>
      </c>
      <c r="C53" s="20" t="e">
        <f t="shared" si="6"/>
        <v>#DIV/0!</v>
      </c>
      <c r="D53" s="20" t="e">
        <f t="shared" si="6"/>
        <v>#DIV/0!</v>
      </c>
      <c r="E53" s="20" t="e">
        <f t="shared" si="6"/>
        <v>#DIV/0!</v>
      </c>
      <c r="F53" s="20" t="e">
        <f t="shared" si="6"/>
        <v>#DIV/0!</v>
      </c>
      <c r="G53" s="20" t="e">
        <f t="shared" si="6"/>
        <v>#DIV/0!</v>
      </c>
      <c r="H53" s="20" t="e">
        <f t="shared" si="6"/>
        <v>#DIV/0!</v>
      </c>
      <c r="I53" s="20">
        <f t="shared" si="6"/>
        <v>5.1927516439333507E-2</v>
      </c>
      <c r="J53" s="20">
        <f t="shared" si="6"/>
        <v>5.3904176604934781E-2</v>
      </c>
      <c r="K53" s="20">
        <f t="shared" si="6"/>
        <v>5.9438597587346632E-2</v>
      </c>
      <c r="L53" s="20">
        <f t="shared" si="6"/>
        <v>5.6931271193293255E-2</v>
      </c>
      <c r="M53" s="20">
        <f t="shared" si="6"/>
        <v>5.6891792998162508E-2</v>
      </c>
      <c r="N53" s="20">
        <f t="shared" si="6"/>
        <v>5.1715747689944823E-2</v>
      </c>
      <c r="O53" s="20">
        <f t="shared" si="6"/>
        <v>5.2383730480879714E-2</v>
      </c>
      <c r="P53" s="20">
        <f t="shared" si="6"/>
        <v>5.0089872783882487E-2</v>
      </c>
      <c r="Q53" s="20">
        <f t="shared" si="6"/>
        <v>4.3454602125229981E-2</v>
      </c>
      <c r="R53" s="20">
        <f t="shared" si="6"/>
        <v>4.3057556649181948E-2</v>
      </c>
      <c r="S53" s="20">
        <f t="shared" si="6"/>
        <v>4.0752581045618519E-2</v>
      </c>
      <c r="T53" s="20">
        <f t="shared" si="6"/>
        <v>3.8101321127444625E-2</v>
      </c>
      <c r="U53" s="20">
        <f t="shared" si="6"/>
        <v>3.6325180570091237E-2</v>
      </c>
      <c r="V53" s="20">
        <f t="shared" si="6"/>
        <v>3.6008946478716219E-2</v>
      </c>
      <c r="W53" s="20">
        <f t="shared" si="6"/>
        <v>3.4566137991639392E-2</v>
      </c>
      <c r="X53" s="20">
        <f t="shared" si="6"/>
        <v>3.0731039498822721E-2</v>
      </c>
      <c r="Y53" s="20">
        <f t="shared" si="6"/>
        <v>2.8708480257216337E-2</v>
      </c>
      <c r="Z53" s="20">
        <f t="shared" si="6"/>
        <v>2.6496946460555483E-2</v>
      </c>
      <c r="AA53" s="20">
        <f t="shared" si="6"/>
        <v>2.4885835305872319E-2</v>
      </c>
      <c r="AB53" s="20">
        <f t="shared" si="6"/>
        <v>2.5014384630209632E-2</v>
      </c>
      <c r="AC53" s="20">
        <f t="shared" si="6"/>
        <v>2.4546922962024868E-2</v>
      </c>
      <c r="AD53" s="20">
        <f t="shared" si="6"/>
        <v>2.2835076688801654E-2</v>
      </c>
      <c r="AF53" s="21">
        <f>AVERAGE(I53:AD53)</f>
        <v>4.0398532616781939E-2</v>
      </c>
      <c r="AG53" s="21" t="str">
        <f t="shared" si="4"/>
        <v>Japan</v>
      </c>
    </row>
    <row r="54" spans="1:33" x14ac:dyDescent="0.15">
      <c r="A54" s="26" t="s">
        <v>542</v>
      </c>
      <c r="B54" s="20" t="e">
        <f t="shared" si="6"/>
        <v>#DIV/0!</v>
      </c>
      <c r="C54" s="20" t="e">
        <f t="shared" si="6"/>
        <v>#DIV/0!</v>
      </c>
      <c r="D54" s="20" t="e">
        <f t="shared" si="6"/>
        <v>#DIV/0!</v>
      </c>
      <c r="E54" s="20" t="e">
        <f t="shared" si="6"/>
        <v>#DIV/0!</v>
      </c>
      <c r="F54" s="20" t="e">
        <f t="shared" si="6"/>
        <v>#DIV/0!</v>
      </c>
      <c r="G54" s="20" t="e">
        <f t="shared" si="6"/>
        <v>#DIV/0!</v>
      </c>
      <c r="H54" s="20" t="e">
        <f t="shared" si="6"/>
        <v>#DIV/0!</v>
      </c>
      <c r="I54" s="20">
        <f t="shared" si="6"/>
        <v>9.8376636672688512E-3</v>
      </c>
      <c r="J54" s="20">
        <f t="shared" si="6"/>
        <v>8.814478685883493E-3</v>
      </c>
      <c r="K54" s="20">
        <f t="shared" si="6"/>
        <v>9.9742154012778268E-3</v>
      </c>
      <c r="L54" s="20">
        <f t="shared" si="6"/>
        <v>1.0163477109773342E-2</v>
      </c>
      <c r="M54" s="20">
        <f t="shared" si="6"/>
        <v>1.1589130081260165E-2</v>
      </c>
      <c r="N54" s="20">
        <f t="shared" si="6"/>
        <v>1.3034961078765672E-2</v>
      </c>
      <c r="O54" s="20">
        <f t="shared" si="6"/>
        <v>1.3285954200406541E-2</v>
      </c>
      <c r="P54" s="20">
        <f t="shared" si="6"/>
        <v>1.1726418762624632E-2</v>
      </c>
      <c r="Q54" s="20">
        <f t="shared" si="6"/>
        <v>1.3063947944222073E-2</v>
      </c>
      <c r="R54" s="20">
        <f t="shared" si="6"/>
        <v>1.4763802738351865E-2</v>
      </c>
      <c r="S54" s="20">
        <f t="shared" si="6"/>
        <v>1.2829311954167559E-2</v>
      </c>
      <c r="T54" s="20">
        <f t="shared" si="6"/>
        <v>1.372162511098639E-2</v>
      </c>
      <c r="U54" s="20">
        <f t="shared" si="6"/>
        <v>1.2368063691179742E-2</v>
      </c>
      <c r="V54" s="20">
        <f t="shared" si="6"/>
        <v>1.3716788176282552E-2</v>
      </c>
      <c r="W54" s="20">
        <f t="shared" si="6"/>
        <v>1.2221029843541415E-2</v>
      </c>
      <c r="X54" s="20">
        <f t="shared" si="6"/>
        <v>1.1221566959432386E-2</v>
      </c>
      <c r="Y54" s="20">
        <f t="shared" si="6"/>
        <v>1.1076895481473661E-2</v>
      </c>
      <c r="Z54" s="20">
        <f t="shared" si="6"/>
        <v>1.197982858298334E-2</v>
      </c>
      <c r="AA54" s="20">
        <f t="shared" si="6"/>
        <v>1.0644754118755638E-2</v>
      </c>
      <c r="AB54" s="20">
        <f t="shared" si="6"/>
        <v>9.1966983772440968E-3</v>
      </c>
      <c r="AC54" s="20">
        <f t="shared" si="6"/>
        <v>8.5713216767298091E-3</v>
      </c>
      <c r="AD54" s="20">
        <f t="shared" si="6"/>
        <v>1.3309920502058162E-2</v>
      </c>
      <c r="AF54" s="21">
        <f t="shared" si="3"/>
        <v>1.1686902461121329E-2</v>
      </c>
      <c r="AG54" s="21" t="str">
        <f t="shared" si="4"/>
        <v>Korea, Rep. Of</v>
      </c>
    </row>
    <row r="55" spans="1:33" x14ac:dyDescent="0.15">
      <c r="A55" s="26" t="s">
        <v>91</v>
      </c>
      <c r="B55" s="20" t="e">
        <f t="shared" si="6"/>
        <v>#DIV/0!</v>
      </c>
      <c r="C55" s="20" t="e">
        <f t="shared" si="6"/>
        <v>#DIV/0!</v>
      </c>
      <c r="D55" s="20" t="e">
        <f t="shared" si="6"/>
        <v>#DIV/0!</v>
      </c>
      <c r="E55" s="20" t="e">
        <f t="shared" si="6"/>
        <v>#DIV/0!</v>
      </c>
      <c r="F55" s="20" t="e">
        <f t="shared" si="6"/>
        <v>#DIV/0!</v>
      </c>
      <c r="G55" s="20" t="e">
        <f t="shared" si="6"/>
        <v>#DIV/0!</v>
      </c>
      <c r="H55" s="20" t="e">
        <f t="shared" si="6"/>
        <v>#DIV/0!</v>
      </c>
      <c r="I55" s="20">
        <f t="shared" si="6"/>
        <v>8.6932753133530296E-3</v>
      </c>
      <c r="J55" s="20">
        <f t="shared" si="6"/>
        <v>9.657245037332304E-3</v>
      </c>
      <c r="K55" s="20">
        <f t="shared" si="6"/>
        <v>1.2565568974514831E-2</v>
      </c>
      <c r="L55" s="20">
        <f t="shared" si="6"/>
        <v>1.2022318026574554E-2</v>
      </c>
      <c r="M55" s="20">
        <f t="shared" si="6"/>
        <v>1.1375007967568769E-2</v>
      </c>
      <c r="N55" s="20">
        <f t="shared" si="6"/>
        <v>1.3777320426095903E-2</v>
      </c>
      <c r="O55" s="20">
        <f t="shared" si="6"/>
        <v>1.2555994177052211E-2</v>
      </c>
      <c r="P55" s="20">
        <f t="shared" si="6"/>
        <v>1.0509032701970022E-2</v>
      </c>
      <c r="Q55" s="20">
        <f t="shared" si="6"/>
        <v>1.0112639725749543E-2</v>
      </c>
      <c r="R55" s="20">
        <f t="shared" si="6"/>
        <v>9.9598338507067095E-3</v>
      </c>
      <c r="S55" s="20">
        <f t="shared" si="6"/>
        <v>9.492938163414566E-3</v>
      </c>
      <c r="T55" s="20">
        <f t="shared" si="6"/>
        <v>8.459467701669646E-3</v>
      </c>
      <c r="U55" s="20">
        <f t="shared" si="6"/>
        <v>8.9559851101612426E-3</v>
      </c>
      <c r="V55" s="20">
        <f t="shared" si="6"/>
        <v>9.1685202772248241E-3</v>
      </c>
      <c r="W55" s="20">
        <f t="shared" si="6"/>
        <v>6.8734659839460805E-3</v>
      </c>
      <c r="X55" s="20">
        <f t="shared" si="6"/>
        <v>6.8732910983149318E-3</v>
      </c>
      <c r="Y55" s="20">
        <f t="shared" si="6"/>
        <v>6.5443454426672076E-3</v>
      </c>
      <c r="Z55" s="20">
        <f t="shared" si="6"/>
        <v>6.1789527072586914E-3</v>
      </c>
      <c r="AA55" s="20">
        <f t="shared" si="6"/>
        <v>5.9836633829964255E-3</v>
      </c>
      <c r="AB55" s="20">
        <f t="shared" si="6"/>
        <v>9.4846689161043659E-3</v>
      </c>
      <c r="AC55" s="20">
        <f t="shared" si="6"/>
        <v>7.9201015699744901E-3</v>
      </c>
      <c r="AD55" s="20">
        <f t="shared" si="6"/>
        <v>7.7531174717599023E-3</v>
      </c>
      <c r="AF55" s="21">
        <f t="shared" si="3"/>
        <v>9.3143979102913756E-3</v>
      </c>
      <c r="AG55" s="21" t="str">
        <f t="shared" si="4"/>
        <v>Malaysia</v>
      </c>
    </row>
    <row r="56" spans="1:33" x14ac:dyDescent="0.15">
      <c r="A56" s="26" t="s">
        <v>244</v>
      </c>
      <c r="B56" s="20" t="e">
        <f t="shared" si="6"/>
        <v>#DIV/0!</v>
      </c>
      <c r="C56" s="20" t="e">
        <f t="shared" si="6"/>
        <v>#DIV/0!</v>
      </c>
      <c r="D56" s="20" t="e">
        <f t="shared" si="6"/>
        <v>#DIV/0!</v>
      </c>
      <c r="E56" s="20" t="e">
        <f t="shared" si="6"/>
        <v>#DIV/0!</v>
      </c>
      <c r="F56" s="20" t="e">
        <f t="shared" si="6"/>
        <v>#DIV/0!</v>
      </c>
      <c r="G56" s="20" t="e">
        <f t="shared" si="6"/>
        <v>#DIV/0!</v>
      </c>
      <c r="H56" s="20" t="e">
        <f t="shared" si="6"/>
        <v>#DIV/0!</v>
      </c>
      <c r="I56" s="20">
        <f t="shared" si="6"/>
        <v>2.4306154401982243E-3</v>
      </c>
      <c r="J56" s="20">
        <f t="shared" si="6"/>
        <v>2.4733734687431225E-3</v>
      </c>
      <c r="K56" s="20">
        <f t="shared" si="6"/>
        <v>2.671268367314517E-3</v>
      </c>
      <c r="L56" s="20">
        <f t="shared" si="6"/>
        <v>3.025769321803947E-3</v>
      </c>
      <c r="M56" s="20">
        <f t="shared" si="6"/>
        <v>2.4312290344420044E-3</v>
      </c>
      <c r="N56" s="20">
        <f t="shared" si="6"/>
        <v>2.5397071617676505E-3</v>
      </c>
      <c r="O56" s="20">
        <f t="shared" si="6"/>
        <v>3.3516363862004148E-3</v>
      </c>
      <c r="P56" s="20">
        <f t="shared" si="6"/>
        <v>3.5407565408446125E-3</v>
      </c>
      <c r="Q56" s="20">
        <f t="shared" si="6"/>
        <v>3.3552825194207163E-3</v>
      </c>
      <c r="R56" s="20">
        <f t="shared" si="6"/>
        <v>3.9564805691457957E-3</v>
      </c>
      <c r="S56" s="20">
        <f t="shared" si="6"/>
        <v>4.3232032705343487E-3</v>
      </c>
      <c r="T56" s="20">
        <f t="shared" si="6"/>
        <v>3.8868317423534403E-3</v>
      </c>
      <c r="U56" s="20">
        <f t="shared" si="6"/>
        <v>3.6434928371737595E-3</v>
      </c>
      <c r="V56" s="20">
        <f t="shared" si="6"/>
        <v>3.1378650049715606E-3</v>
      </c>
      <c r="W56" s="20">
        <f t="shared" si="6"/>
        <v>4.4522551749974857E-3</v>
      </c>
      <c r="X56" s="20">
        <f t="shared" si="6"/>
        <v>4.3292862529570909E-3</v>
      </c>
      <c r="Y56" s="20">
        <f t="shared" ref="Y56:AD56" si="7">Y20/Y$36</f>
        <v>4.4732114715284694E-3</v>
      </c>
      <c r="Z56" s="20">
        <f t="shared" si="7"/>
        <v>4.8827719988854129E-3</v>
      </c>
      <c r="AA56" s="20">
        <f t="shared" si="7"/>
        <v>4.2632146085339832E-3</v>
      </c>
      <c r="AB56" s="20">
        <f t="shared" si="7"/>
        <v>5.0846057752594294E-3</v>
      </c>
      <c r="AC56" s="20">
        <f t="shared" si="7"/>
        <v>5.0233533397156076E-3</v>
      </c>
      <c r="AD56" s="20">
        <f t="shared" si="7"/>
        <v>5.0578595606841194E-3</v>
      </c>
      <c r="AF56" s="21">
        <f t="shared" si="3"/>
        <v>3.742457720339805E-3</v>
      </c>
      <c r="AG56" s="21" t="str">
        <f t="shared" si="4"/>
        <v>Mexico</v>
      </c>
    </row>
    <row r="57" spans="1:33" x14ac:dyDescent="0.15">
      <c r="A57" s="26" t="s">
        <v>52</v>
      </c>
      <c r="B57" s="20" t="e">
        <f t="shared" ref="B57:AD65" si="8">B21/B$36</f>
        <v>#DIV/0!</v>
      </c>
      <c r="C57" s="20" t="e">
        <f t="shared" si="8"/>
        <v>#DIV/0!</v>
      </c>
      <c r="D57" s="20" t="e">
        <f t="shared" si="8"/>
        <v>#DIV/0!</v>
      </c>
      <c r="E57" s="20" t="e">
        <f t="shared" si="8"/>
        <v>#DIV/0!</v>
      </c>
      <c r="F57" s="20" t="e">
        <f t="shared" si="8"/>
        <v>#DIV/0!</v>
      </c>
      <c r="G57" s="20" t="e">
        <f t="shared" si="8"/>
        <v>#DIV/0!</v>
      </c>
      <c r="H57" s="20" t="e">
        <f t="shared" si="8"/>
        <v>#DIV/0!</v>
      </c>
      <c r="I57" s="20">
        <f t="shared" si="8"/>
        <v>0.10541496766802971</v>
      </c>
      <c r="J57" s="20">
        <f t="shared" si="8"/>
        <v>0.10204942514341259</v>
      </c>
      <c r="K57" s="20">
        <f t="shared" si="8"/>
        <v>8.2108068647780696E-2</v>
      </c>
      <c r="L57" s="20">
        <f t="shared" si="8"/>
        <v>8.6531333546259789E-2</v>
      </c>
      <c r="M57" s="20">
        <f t="shared" si="8"/>
        <v>9.1119322973593764E-2</v>
      </c>
      <c r="N57" s="20">
        <f t="shared" si="8"/>
        <v>9.1028073494030123E-2</v>
      </c>
      <c r="O57" s="20">
        <f t="shared" si="8"/>
        <v>9.0276371745672282E-2</v>
      </c>
      <c r="P57" s="20">
        <f t="shared" si="8"/>
        <v>9.2017345033048412E-2</v>
      </c>
      <c r="Q57" s="20">
        <f t="shared" si="8"/>
        <v>9.1181719630409178E-2</v>
      </c>
      <c r="R57" s="20">
        <f t="shared" si="8"/>
        <v>9.0674134856412805E-2</v>
      </c>
      <c r="S57" s="20">
        <f t="shared" si="8"/>
        <v>8.5578944127192691E-2</v>
      </c>
      <c r="T57" s="20">
        <f t="shared" si="8"/>
        <v>8.6029342504985118E-2</v>
      </c>
      <c r="U57" s="20">
        <f t="shared" si="8"/>
        <v>8.4100276916549879E-2</v>
      </c>
      <c r="V57" s="20">
        <f t="shared" si="8"/>
        <v>8.2635294569331358E-2</v>
      </c>
      <c r="W57" s="20">
        <f t="shared" si="8"/>
        <v>8.4672050975530114E-2</v>
      </c>
      <c r="X57" s="20">
        <f t="shared" si="8"/>
        <v>8.9013117165272632E-2</v>
      </c>
      <c r="Y57" s="20">
        <f t="shared" si="8"/>
        <v>9.1845477966926839E-2</v>
      </c>
      <c r="Z57" s="20">
        <f t="shared" si="8"/>
        <v>9.690896525798405E-2</v>
      </c>
      <c r="AA57" s="20">
        <f t="shared" si="8"/>
        <v>9.498279768280378E-2</v>
      </c>
      <c r="AB57" s="20">
        <f t="shared" si="8"/>
        <v>9.6058470331461671E-2</v>
      </c>
      <c r="AC57" s="20">
        <f t="shared" si="8"/>
        <v>9.1667868229171251E-2</v>
      </c>
      <c r="AD57" s="20">
        <f t="shared" si="8"/>
        <v>0.10007232756890339</v>
      </c>
      <c r="AF57" s="21">
        <f t="shared" si="3"/>
        <v>9.1180258910670997E-2</v>
      </c>
      <c r="AG57" s="21" t="str">
        <f t="shared" si="4"/>
        <v>Netherlands, The</v>
      </c>
    </row>
    <row r="58" spans="1:33" x14ac:dyDescent="0.15">
      <c r="A58" s="26" t="s">
        <v>67</v>
      </c>
      <c r="B58" s="20" t="e">
        <f t="shared" si="8"/>
        <v>#DIV/0!</v>
      </c>
      <c r="C58" s="20" t="e">
        <f t="shared" si="8"/>
        <v>#DIV/0!</v>
      </c>
      <c r="D58" s="20" t="e">
        <f t="shared" si="8"/>
        <v>#DIV/0!</v>
      </c>
      <c r="E58" s="20" t="e">
        <f t="shared" si="8"/>
        <v>#DIV/0!</v>
      </c>
      <c r="F58" s="20" t="e">
        <f t="shared" si="8"/>
        <v>#DIV/0!</v>
      </c>
      <c r="G58" s="20" t="e">
        <f t="shared" si="8"/>
        <v>#DIV/0!</v>
      </c>
      <c r="H58" s="20" t="e">
        <f t="shared" si="8"/>
        <v>#DIV/0!</v>
      </c>
      <c r="I58" s="20">
        <f t="shared" si="8"/>
        <v>3.7622125894234298E-3</v>
      </c>
      <c r="J58" s="20">
        <f t="shared" si="8"/>
        <v>3.8686033107932769E-3</v>
      </c>
      <c r="K58" s="20">
        <f t="shared" si="8"/>
        <v>4.4188666645586959E-3</v>
      </c>
      <c r="L58" s="20">
        <f t="shared" si="8"/>
        <v>4.5467950832313612E-3</v>
      </c>
      <c r="M58" s="20">
        <f t="shared" si="8"/>
        <v>4.293412838440213E-3</v>
      </c>
      <c r="N58" s="20">
        <f t="shared" si="8"/>
        <v>4.2919723474890018E-3</v>
      </c>
      <c r="O58" s="20">
        <f t="shared" si="8"/>
        <v>3.7991986945443562E-3</v>
      </c>
      <c r="P58" s="20">
        <f t="shared" si="8"/>
        <v>3.4844991590965899E-3</v>
      </c>
      <c r="Q58" s="20">
        <f t="shared" si="8"/>
        <v>3.0919303774962579E-3</v>
      </c>
      <c r="R58" s="20">
        <f t="shared" si="8"/>
        <v>2.6277088550673506E-3</v>
      </c>
      <c r="S58" s="20">
        <f t="shared" si="8"/>
        <v>2.7139519544622328E-3</v>
      </c>
      <c r="T58" s="20">
        <f t="shared" si="8"/>
        <v>2.709796500761189E-3</v>
      </c>
      <c r="U58" s="20">
        <f t="shared" si="8"/>
        <v>2.7795935529216094E-3</v>
      </c>
      <c r="V58" s="20">
        <f t="shared" si="8"/>
        <v>2.992142115202497E-3</v>
      </c>
      <c r="W58" s="20">
        <f t="shared" si="8"/>
        <v>2.6803261943999287E-3</v>
      </c>
      <c r="X58" s="20">
        <f t="shared" si="8"/>
        <v>2.2575799937212858E-3</v>
      </c>
      <c r="Y58" s="20">
        <f t="shared" si="8"/>
        <v>2.4304794586651503E-3</v>
      </c>
      <c r="Z58" s="20">
        <f t="shared" si="8"/>
        <v>2.2995778200481203E-3</v>
      </c>
      <c r="AA58" s="20">
        <f t="shared" si="8"/>
        <v>2.5247724896325214E-3</v>
      </c>
      <c r="AB58" s="20">
        <f t="shared" si="8"/>
        <v>2.3396889144383557E-3</v>
      </c>
      <c r="AC58" s="20">
        <f t="shared" si="8"/>
        <v>2.3117165729597271E-3</v>
      </c>
      <c r="AD58" s="20">
        <f t="shared" si="8"/>
        <v>2.6051418913343319E-3</v>
      </c>
      <c r="AF58" s="21">
        <f t="shared" si="3"/>
        <v>3.1286348808494307E-3</v>
      </c>
      <c r="AG58" s="21" t="str">
        <f t="shared" si="4"/>
        <v>New Zealand</v>
      </c>
    </row>
    <row r="59" spans="1:33" x14ac:dyDescent="0.15">
      <c r="A59" s="26" t="s">
        <v>68</v>
      </c>
      <c r="B59" s="20" t="e">
        <f t="shared" si="8"/>
        <v>#DIV/0!</v>
      </c>
      <c r="C59" s="20" t="e">
        <f t="shared" si="8"/>
        <v>#DIV/0!</v>
      </c>
      <c r="D59" s="20" t="e">
        <f t="shared" si="8"/>
        <v>#DIV/0!</v>
      </c>
      <c r="E59" s="20" t="e">
        <f t="shared" si="8"/>
        <v>#DIV/0!</v>
      </c>
      <c r="F59" s="20" t="e">
        <f t="shared" si="8"/>
        <v>#DIV/0!</v>
      </c>
      <c r="G59" s="20" t="e">
        <f t="shared" si="8"/>
        <v>#DIV/0!</v>
      </c>
      <c r="H59" s="20" t="e">
        <f t="shared" si="8"/>
        <v>#DIV/0!</v>
      </c>
      <c r="I59" s="20">
        <f t="shared" si="8"/>
        <v>3.2193235797563981E-2</v>
      </c>
      <c r="J59" s="20">
        <f t="shared" si="8"/>
        <v>2.9205706192091934E-2</v>
      </c>
      <c r="K59" s="20">
        <f t="shared" si="8"/>
        <v>3.0092743113782135E-2</v>
      </c>
      <c r="L59" s="20">
        <f t="shared" si="8"/>
        <v>2.7404678223193871E-2</v>
      </c>
      <c r="M59" s="20">
        <f t="shared" si="8"/>
        <v>2.6610561227792373E-2</v>
      </c>
      <c r="N59" s="20">
        <f t="shared" si="8"/>
        <v>2.7455895874458756E-2</v>
      </c>
      <c r="O59" s="20">
        <f t="shared" si="8"/>
        <v>2.954951039082615E-2</v>
      </c>
      <c r="P59" s="20">
        <f t="shared" si="8"/>
        <v>2.496261053448668E-2</v>
      </c>
      <c r="Q59" s="20">
        <f t="shared" si="8"/>
        <v>1.9822438387655801E-2</v>
      </c>
      <c r="R59" s="20">
        <f t="shared" si="8"/>
        <v>2.4090789059226875E-2</v>
      </c>
      <c r="S59" s="20">
        <f t="shared" si="8"/>
        <v>2.4203518072663979E-2</v>
      </c>
      <c r="T59" s="20">
        <f t="shared" si="8"/>
        <v>2.3222467715590268E-2</v>
      </c>
      <c r="U59" s="20">
        <f t="shared" si="8"/>
        <v>2.5790547122059464E-2</v>
      </c>
      <c r="V59" s="20">
        <f t="shared" si="8"/>
        <v>3.172874018959148E-2</v>
      </c>
      <c r="W59" s="20">
        <f t="shared" si="8"/>
        <v>3.8216910947625617E-2</v>
      </c>
      <c r="X59" s="20">
        <f t="shared" si="8"/>
        <v>3.9990427553461737E-2</v>
      </c>
      <c r="Y59" s="20">
        <f t="shared" si="8"/>
        <v>4.1777017890368411E-2</v>
      </c>
      <c r="Z59" s="20">
        <f t="shared" si="8"/>
        <v>5.0159352303972095E-2</v>
      </c>
      <c r="AA59" s="20">
        <f t="shared" si="8"/>
        <v>4.1506370842068062E-2</v>
      </c>
      <c r="AB59" s="20">
        <f t="shared" si="8"/>
        <v>4.5459636896902279E-2</v>
      </c>
      <c r="AC59" s="20">
        <f t="shared" si="8"/>
        <v>5.0651769624695323E-2</v>
      </c>
      <c r="AD59" s="20">
        <f t="shared" si="8"/>
        <v>4.9024816590195183E-2</v>
      </c>
      <c r="AF59" s="21">
        <f t="shared" si="3"/>
        <v>3.3323624752285112E-2</v>
      </c>
      <c r="AG59" s="21" t="str">
        <f t="shared" si="4"/>
        <v>Norway</v>
      </c>
    </row>
    <row r="60" spans="1:33" x14ac:dyDescent="0.15">
      <c r="A60" s="26" t="s">
        <v>250</v>
      </c>
      <c r="B60" s="20" t="e">
        <f t="shared" si="8"/>
        <v>#DIV/0!</v>
      </c>
      <c r="C60" s="20" t="e">
        <f t="shared" si="8"/>
        <v>#DIV/0!</v>
      </c>
      <c r="D60" s="20" t="e">
        <f t="shared" si="8"/>
        <v>#DIV/0!</v>
      </c>
      <c r="E60" s="20" t="e">
        <f t="shared" si="8"/>
        <v>#DIV/0!</v>
      </c>
      <c r="F60" s="20" t="e">
        <f t="shared" si="8"/>
        <v>#DIV/0!</v>
      </c>
      <c r="G60" s="20" t="e">
        <f t="shared" si="8"/>
        <v>#DIV/0!</v>
      </c>
      <c r="H60" s="20" t="e">
        <f t="shared" si="8"/>
        <v>#DIV/0!</v>
      </c>
      <c r="I60" s="20">
        <f t="shared" si="8"/>
        <v>6.7688465858875958E-4</v>
      </c>
      <c r="J60" s="20">
        <f t="shared" si="8"/>
        <v>6.8415553191865939E-4</v>
      </c>
      <c r="K60" s="20">
        <f t="shared" si="8"/>
        <v>8.4846174650829215E-4</v>
      </c>
      <c r="L60" s="20">
        <f t="shared" si="8"/>
        <v>7.603307659761687E-4</v>
      </c>
      <c r="M60" s="20">
        <f t="shared" si="8"/>
        <v>7.6448362125255628E-4</v>
      </c>
      <c r="N60" s="20">
        <f t="shared" si="8"/>
        <v>7.5286835048741976E-4</v>
      </c>
      <c r="O60" s="20">
        <f t="shared" si="8"/>
        <v>9.042872054045479E-4</v>
      </c>
      <c r="P60" s="20">
        <f t="shared" si="8"/>
        <v>7.3216855598770179E-4</v>
      </c>
      <c r="Q60" s="20">
        <f t="shared" si="8"/>
        <v>6.1298948897912453E-4</v>
      </c>
      <c r="R60" s="20">
        <f t="shared" si="8"/>
        <v>5.7547653341015828E-4</v>
      </c>
      <c r="S60" s="20">
        <f t="shared" si="8"/>
        <v>6.4539275002323477E-4</v>
      </c>
      <c r="T60" s="20">
        <f t="shared" si="8"/>
        <v>6.3480946757417443E-4</v>
      </c>
      <c r="U60" s="20">
        <f t="shared" si="8"/>
        <v>5.2132251047322874E-4</v>
      </c>
      <c r="V60" s="20">
        <f t="shared" si="8"/>
        <v>5.3115988941114989E-4</v>
      </c>
      <c r="W60" s="20">
        <f t="shared" si="8"/>
        <v>4.7306508629085814E-4</v>
      </c>
      <c r="X60" s="20">
        <f t="shared" si="8"/>
        <v>6.7098397068440557E-4</v>
      </c>
      <c r="Y60" s="20">
        <f t="shared" si="8"/>
        <v>5.0751103335749557E-4</v>
      </c>
      <c r="Z60" s="20">
        <f t="shared" si="8"/>
        <v>5.4058407989701727E-4</v>
      </c>
      <c r="AA60" s="20">
        <f t="shared" si="8"/>
        <v>5.8127393116521578E-4</v>
      </c>
      <c r="AB60" s="20">
        <f t="shared" si="8"/>
        <v>6.9499670589901472E-4</v>
      </c>
      <c r="AC60" s="20">
        <f t="shared" si="8"/>
        <v>6.944526112817118E-4</v>
      </c>
      <c r="AD60" s="20">
        <f t="shared" si="8"/>
        <v>6.9678659040759436E-4</v>
      </c>
      <c r="AF60" s="21">
        <f t="shared" si="3"/>
        <v>6.5929295840811309E-4</v>
      </c>
      <c r="AG60" s="21" t="str">
        <f t="shared" si="4"/>
        <v>Peru</v>
      </c>
    </row>
    <row r="61" spans="1:33" x14ac:dyDescent="0.15">
      <c r="A61" s="26" t="s">
        <v>102</v>
      </c>
      <c r="B61" s="20" t="e">
        <f t="shared" si="8"/>
        <v>#DIV/0!</v>
      </c>
      <c r="C61" s="20" t="e">
        <f t="shared" si="8"/>
        <v>#DIV/0!</v>
      </c>
      <c r="D61" s="20" t="e">
        <f t="shared" si="8"/>
        <v>#DIV/0!</v>
      </c>
      <c r="E61" s="20" t="e">
        <f t="shared" si="8"/>
        <v>#DIV/0!</v>
      </c>
      <c r="F61" s="20" t="e">
        <f t="shared" si="8"/>
        <v>#DIV/0!</v>
      </c>
      <c r="G61" s="20" t="e">
        <f t="shared" si="8"/>
        <v>#DIV/0!</v>
      </c>
      <c r="H61" s="20" t="e">
        <f t="shared" si="8"/>
        <v>#DIV/0!</v>
      </c>
      <c r="I61" s="20">
        <f t="shared" si="8"/>
        <v>2.1692026381503631E-3</v>
      </c>
      <c r="J61" s="20">
        <f t="shared" si="8"/>
        <v>2.4688706416509123E-3</v>
      </c>
      <c r="K61" s="20">
        <f t="shared" si="8"/>
        <v>3.1049816124836924E-3</v>
      </c>
      <c r="L61" s="20">
        <f t="shared" si="8"/>
        <v>2.8813324659329792E-3</v>
      </c>
      <c r="M61" s="20">
        <f t="shared" si="8"/>
        <v>3.326789847405808E-3</v>
      </c>
      <c r="N61" s="20">
        <f t="shared" si="8"/>
        <v>5.0141952829112595E-3</v>
      </c>
      <c r="O61" s="20">
        <f t="shared" si="8"/>
        <v>5.2365752673490034E-3</v>
      </c>
      <c r="P61" s="20">
        <f t="shared" si="8"/>
        <v>4.8009803056630659E-3</v>
      </c>
      <c r="Q61" s="20">
        <f t="shared" si="8"/>
        <v>4.2808822755907592E-3</v>
      </c>
      <c r="R61" s="20">
        <f t="shared" si="8"/>
        <v>4.444383398892888E-3</v>
      </c>
      <c r="S61" s="20">
        <f t="shared" si="8"/>
        <v>4.9631553291587605E-3</v>
      </c>
      <c r="T61" s="20">
        <f t="shared" si="8"/>
        <v>4.1952788028735222E-3</v>
      </c>
      <c r="U61" s="20">
        <f t="shared" si="8"/>
        <v>3.3846715218052432E-3</v>
      </c>
      <c r="V61" s="20">
        <f t="shared" si="8"/>
        <v>2.9554262429930117E-3</v>
      </c>
      <c r="W61" s="20">
        <f t="shared" si="8"/>
        <v>2.7131867131148543E-3</v>
      </c>
      <c r="X61" s="20">
        <f t="shared" si="8"/>
        <v>2.967682776218606E-3</v>
      </c>
      <c r="Y61" s="20">
        <f t="shared" si="8"/>
        <v>3.0430461337306782E-3</v>
      </c>
      <c r="Z61" s="20">
        <f t="shared" si="8"/>
        <v>2.5014772743131293E-3</v>
      </c>
      <c r="AA61" s="20">
        <f t="shared" si="8"/>
        <v>1.8077890874396625E-3</v>
      </c>
      <c r="AB61" s="20">
        <f t="shared" si="8"/>
        <v>1.9366254633321853E-3</v>
      </c>
      <c r="AC61" s="20">
        <f t="shared" si="8"/>
        <v>3.1301210813851586E-3</v>
      </c>
      <c r="AD61" s="20">
        <f t="shared" si="8"/>
        <v>1.2335760961586812E-3</v>
      </c>
      <c r="AF61" s="21">
        <f t="shared" si="3"/>
        <v>3.2981922844797368E-3</v>
      </c>
      <c r="AG61" s="21" t="str">
        <f t="shared" si="4"/>
        <v>Philippines</v>
      </c>
    </row>
    <row r="62" spans="1:33" x14ac:dyDescent="0.15">
      <c r="A62" s="26" t="s">
        <v>158</v>
      </c>
      <c r="B62" s="20" t="e">
        <f t="shared" si="8"/>
        <v>#DIV/0!</v>
      </c>
      <c r="C62" s="20" t="e">
        <f t="shared" si="8"/>
        <v>#DIV/0!</v>
      </c>
      <c r="D62" s="20" t="e">
        <f t="shared" si="8"/>
        <v>#DIV/0!</v>
      </c>
      <c r="E62" s="20" t="e">
        <f t="shared" si="8"/>
        <v>#DIV/0!</v>
      </c>
      <c r="F62" s="20" t="e">
        <f t="shared" si="8"/>
        <v>#DIV/0!</v>
      </c>
      <c r="G62" s="20" t="e">
        <f t="shared" si="8"/>
        <v>#DIV/0!</v>
      </c>
      <c r="H62" s="20" t="e">
        <f t="shared" si="8"/>
        <v>#DIV/0!</v>
      </c>
      <c r="I62" s="20">
        <f t="shared" si="8"/>
        <v>1.8310477255813553E-2</v>
      </c>
      <c r="J62" s="20">
        <f t="shared" si="8"/>
        <v>1.7151222576752036E-2</v>
      </c>
      <c r="K62" s="20">
        <f t="shared" si="8"/>
        <v>1.6515417964825006E-2</v>
      </c>
      <c r="L62" s="20">
        <f t="shared" si="8"/>
        <v>1.0790669062896921E-2</v>
      </c>
      <c r="M62" s="20">
        <f t="shared" si="8"/>
        <v>9.9912696844661995E-3</v>
      </c>
      <c r="N62" s="20">
        <f t="shared" si="8"/>
        <v>1.2740666435908788E-2</v>
      </c>
      <c r="O62" s="20">
        <f t="shared" si="8"/>
        <v>1.8475076281421143E-2</v>
      </c>
      <c r="P62" s="20">
        <f t="shared" si="8"/>
        <v>1.4054229904786122E-2</v>
      </c>
      <c r="Q62" s="20">
        <f t="shared" si="8"/>
        <v>8.1162670287159271E-3</v>
      </c>
      <c r="R62" s="20">
        <f t="shared" si="8"/>
        <v>8.0387232945527635E-3</v>
      </c>
      <c r="S62" s="20">
        <f t="shared" si="8"/>
        <v>7.7894219102232426E-3</v>
      </c>
      <c r="T62" s="20">
        <f t="shared" si="8"/>
        <v>6.6797761223462218E-3</v>
      </c>
      <c r="U62" s="20">
        <f t="shared" si="8"/>
        <v>7.9537781928018126E-3</v>
      </c>
      <c r="V62" s="20">
        <f t="shared" si="8"/>
        <v>8.4711649218612052E-3</v>
      </c>
      <c r="W62" s="20">
        <f t="shared" si="8"/>
        <v>8.2646741974342422E-3</v>
      </c>
      <c r="X62" s="20">
        <f t="shared" si="8"/>
        <v>6.3502567875126439E-3</v>
      </c>
      <c r="Y62" s="20">
        <f t="shared" si="8"/>
        <v>5.9674554757304871E-3</v>
      </c>
      <c r="Z62" s="20">
        <f t="shared" si="8"/>
        <v>5.7662236042730214E-3</v>
      </c>
      <c r="AA62" s="20">
        <f t="shared" si="8"/>
        <v>6.7171097941246816E-3</v>
      </c>
      <c r="AB62" s="20">
        <f t="shared" si="8"/>
        <v>5.9305980284718521E-3</v>
      </c>
      <c r="AC62" s="20">
        <f t="shared" si="8"/>
        <v>5.8535514406498684E-3</v>
      </c>
      <c r="AD62" s="20">
        <f t="shared" si="8"/>
        <v>7.5670886788529708E-3</v>
      </c>
      <c r="AF62" s="21">
        <f t="shared" si="3"/>
        <v>9.8861417565645777E-3</v>
      </c>
      <c r="AG62" s="21" t="str">
        <f t="shared" si="4"/>
        <v>Saudi Arabia</v>
      </c>
    </row>
    <row r="63" spans="1:33" x14ac:dyDescent="0.15">
      <c r="A63" s="26" t="s">
        <v>209</v>
      </c>
      <c r="B63" s="20" t="e">
        <f t="shared" si="8"/>
        <v>#DIV/0!</v>
      </c>
      <c r="C63" s="20" t="e">
        <f t="shared" si="8"/>
        <v>#DIV/0!</v>
      </c>
      <c r="D63" s="20" t="e">
        <f t="shared" si="8"/>
        <v>#DIV/0!</v>
      </c>
      <c r="E63" s="20" t="e">
        <f t="shared" si="8"/>
        <v>#DIV/0!</v>
      </c>
      <c r="F63" s="20" t="e">
        <f t="shared" si="8"/>
        <v>#DIV/0!</v>
      </c>
      <c r="G63" s="20" t="e">
        <f t="shared" si="8"/>
        <v>#DIV/0!</v>
      </c>
      <c r="H63" s="20" t="e">
        <f t="shared" si="8"/>
        <v>#DIV/0!</v>
      </c>
      <c r="I63" s="20">
        <f t="shared" si="8"/>
        <v>1.2392183546701636E-2</v>
      </c>
      <c r="J63" s="20">
        <f t="shared" si="8"/>
        <v>1.3010841461045091E-2</v>
      </c>
      <c r="K63" s="20">
        <f t="shared" si="8"/>
        <v>1.6210585519724222E-2</v>
      </c>
      <c r="L63" s="20">
        <f t="shared" si="8"/>
        <v>1.7882889445682941E-2</v>
      </c>
      <c r="M63" s="20">
        <f t="shared" si="8"/>
        <v>1.8109298160478838E-2</v>
      </c>
      <c r="N63" s="20">
        <f t="shared" si="8"/>
        <v>1.8378127185145053E-2</v>
      </c>
      <c r="O63" s="20">
        <f t="shared" si="8"/>
        <v>1.8073697556527768E-2</v>
      </c>
      <c r="P63" s="20">
        <f t="shared" si="8"/>
        <v>1.6005660381968229E-2</v>
      </c>
      <c r="Q63" s="20">
        <f t="shared" si="8"/>
        <v>1.3716309768904405E-2</v>
      </c>
      <c r="R63" s="20">
        <f t="shared" si="8"/>
        <v>1.2453862651502031E-2</v>
      </c>
      <c r="S63" s="20">
        <f t="shared" si="8"/>
        <v>1.1681302913005544E-2</v>
      </c>
      <c r="T63" s="20">
        <f t="shared" si="8"/>
        <v>1.100259504495083E-2</v>
      </c>
      <c r="U63" s="20">
        <f t="shared" si="8"/>
        <v>1.3083558343538802E-2</v>
      </c>
      <c r="V63" s="20">
        <f t="shared" si="8"/>
        <v>1.5496902458988807E-2</v>
      </c>
      <c r="W63" s="20">
        <f t="shared" si="8"/>
        <v>1.4992759494540762E-2</v>
      </c>
      <c r="X63" s="20">
        <f t="shared" si="8"/>
        <v>1.3677254066656406E-2</v>
      </c>
      <c r="Y63" s="20">
        <f t="shared" si="8"/>
        <v>1.4606435864911815E-2</v>
      </c>
      <c r="Z63" s="20">
        <f t="shared" si="8"/>
        <v>1.2459928029060548E-2</v>
      </c>
      <c r="AA63" s="20">
        <f t="shared" si="8"/>
        <v>1.2644108478100944E-2</v>
      </c>
      <c r="AB63" s="20">
        <f t="shared" si="8"/>
        <v>1.2891819610788965E-2</v>
      </c>
      <c r="AC63" s="20">
        <f t="shared" si="8"/>
        <v>1.1953391255996907E-2</v>
      </c>
      <c r="AD63" s="20">
        <f t="shared" si="8"/>
        <v>1.3161742343331664E-2</v>
      </c>
      <c r="AF63" s="21">
        <f t="shared" si="3"/>
        <v>1.426751152643419E-2</v>
      </c>
      <c r="AG63" s="21" t="str">
        <f t="shared" si="4"/>
        <v>South Africa</v>
      </c>
    </row>
    <row r="64" spans="1:33" x14ac:dyDescent="0.15">
      <c r="A64" s="26" t="s">
        <v>56</v>
      </c>
      <c r="B64" s="20" t="e">
        <f t="shared" si="8"/>
        <v>#DIV/0!</v>
      </c>
      <c r="C64" s="20" t="e">
        <f t="shared" si="8"/>
        <v>#DIV/0!</v>
      </c>
      <c r="D64" s="20" t="e">
        <f t="shared" si="8"/>
        <v>#DIV/0!</v>
      </c>
      <c r="E64" s="20" t="e">
        <f t="shared" si="8"/>
        <v>#DIV/0!</v>
      </c>
      <c r="F64" s="20" t="e">
        <f t="shared" si="8"/>
        <v>#DIV/0!</v>
      </c>
      <c r="G64" s="20" t="e">
        <f t="shared" si="8"/>
        <v>#DIV/0!</v>
      </c>
      <c r="H64" s="20" t="e">
        <f t="shared" si="8"/>
        <v>#DIV/0!</v>
      </c>
      <c r="I64" s="20">
        <f t="shared" si="8"/>
        <v>1.143917456986026E-2</v>
      </c>
      <c r="J64" s="20">
        <f t="shared" si="8"/>
        <v>1.0053789698408885E-2</v>
      </c>
      <c r="K64" s="20">
        <f t="shared" si="8"/>
        <v>1.1290340594149845E-2</v>
      </c>
      <c r="L64" s="20">
        <f t="shared" si="8"/>
        <v>1.1431193586228664E-2</v>
      </c>
      <c r="M64" s="20">
        <f t="shared" si="8"/>
        <v>1.2474118012896399E-2</v>
      </c>
      <c r="N64" s="20">
        <f t="shared" si="8"/>
        <v>1.2065350346430441E-2</v>
      </c>
      <c r="O64" s="20">
        <f t="shared" si="8"/>
        <v>1.1686126716434504E-2</v>
      </c>
      <c r="P64" s="20">
        <f t="shared" si="8"/>
        <v>1.1602153959830337E-2</v>
      </c>
      <c r="Q64" s="20">
        <f t="shared" si="8"/>
        <v>9.8886774976830669E-3</v>
      </c>
      <c r="R64" s="20">
        <f t="shared" si="8"/>
        <v>1.2231129498787015E-2</v>
      </c>
      <c r="S64" s="20">
        <f t="shared" si="8"/>
        <v>1.3990487374826634E-2</v>
      </c>
      <c r="T64" s="20">
        <f t="shared" si="8"/>
        <v>1.3910419029676602E-2</v>
      </c>
      <c r="U64" s="20">
        <f t="shared" si="8"/>
        <v>1.4509455682805764E-2</v>
      </c>
      <c r="V64" s="20">
        <f t="shared" si="8"/>
        <v>1.5643998740092611E-2</v>
      </c>
      <c r="W64" s="20">
        <f t="shared" si="8"/>
        <v>1.5211679057676298E-2</v>
      </c>
      <c r="X64" s="20">
        <f t="shared" si="8"/>
        <v>1.6800435834047858E-2</v>
      </c>
      <c r="Y64" s="20">
        <f t="shared" si="8"/>
        <v>1.7384634764577085E-2</v>
      </c>
      <c r="Z64" s="20">
        <f t="shared" si="8"/>
        <v>2.0839180108251917E-2</v>
      </c>
      <c r="AA64" s="20">
        <f t="shared" si="8"/>
        <v>2.1818681401351604E-2</v>
      </c>
      <c r="AB64" s="20">
        <f t="shared" si="8"/>
        <v>1.7475910784253083E-2</v>
      </c>
      <c r="AC64" s="20">
        <f t="shared" si="8"/>
        <v>1.7502753234604523E-2</v>
      </c>
      <c r="AD64" s="20">
        <f t="shared" si="8"/>
        <v>1.5616825246251149E-2</v>
      </c>
      <c r="AF64" s="21">
        <f t="shared" si="3"/>
        <v>1.4312114351778388E-2</v>
      </c>
      <c r="AG64" s="21" t="str">
        <f t="shared" si="4"/>
        <v>Spain</v>
      </c>
    </row>
    <row r="65" spans="1:33" x14ac:dyDescent="0.15">
      <c r="A65" s="26" t="s">
        <v>71</v>
      </c>
      <c r="B65" s="20" t="e">
        <f t="shared" si="8"/>
        <v>#DIV/0!</v>
      </c>
      <c r="C65" s="20" t="e">
        <f t="shared" si="8"/>
        <v>#DIV/0!</v>
      </c>
      <c r="D65" s="20" t="e">
        <f t="shared" si="8"/>
        <v>#DIV/0!</v>
      </c>
      <c r="E65" s="20" t="e">
        <f t="shared" si="8"/>
        <v>#DIV/0!</v>
      </c>
      <c r="F65" s="20" t="e">
        <f t="shared" si="8"/>
        <v>#DIV/0!</v>
      </c>
      <c r="G65" s="20" t="e">
        <f t="shared" si="8"/>
        <v>#DIV/0!</v>
      </c>
      <c r="H65" s="20" t="e">
        <f t="shared" si="8"/>
        <v>#DIV/0!</v>
      </c>
      <c r="I65" s="20">
        <f t="shared" si="8"/>
        <v>4.1094557983354228E-2</v>
      </c>
      <c r="J65" s="20">
        <f t="shared" si="8"/>
        <v>4.2003372286470296E-2</v>
      </c>
      <c r="K65" s="20">
        <f t="shared" si="8"/>
        <v>3.7354041295160588E-2</v>
      </c>
      <c r="L65" s="20">
        <f t="shared" si="8"/>
        <v>3.9546719352723247E-2</v>
      </c>
      <c r="M65" s="20">
        <f t="shared" si="8"/>
        <v>4.1479423272119391E-2</v>
      </c>
      <c r="N65" s="20">
        <f t="shared" si="8"/>
        <v>4.2538585642755845E-2</v>
      </c>
      <c r="O65" s="20">
        <f t="shared" si="8"/>
        <v>4.0781905484697047E-2</v>
      </c>
      <c r="P65" s="20">
        <f t="shared" si="8"/>
        <v>4.5636313420521039E-2</v>
      </c>
      <c r="Q65" s="20">
        <f t="shared" si="8"/>
        <v>4.4972092664178627E-2</v>
      </c>
      <c r="R65" s="20">
        <f t="shared" si="8"/>
        <v>4.297742495702192E-2</v>
      </c>
      <c r="S65" s="20">
        <f t="shared" si="8"/>
        <v>4.3039844953540893E-2</v>
      </c>
      <c r="T65" s="20">
        <f t="shared" si="8"/>
        <v>4.7839637744573761E-2</v>
      </c>
      <c r="U65" s="20">
        <f t="shared" si="8"/>
        <v>4.9567839715844872E-2</v>
      </c>
      <c r="V65" s="20">
        <f t="shared" si="8"/>
        <v>4.9264468256189624E-2</v>
      </c>
      <c r="W65" s="20">
        <f t="shared" si="8"/>
        <v>5.3895658300077497E-2</v>
      </c>
      <c r="X65" s="20">
        <f t="shared" si="8"/>
        <v>5.4322241063225502E-2</v>
      </c>
      <c r="Y65" s="20">
        <f t="shared" ref="Y65:AD65" si="9">Y29/Y$36</f>
        <v>4.856125775095578E-2</v>
      </c>
      <c r="Z65" s="20">
        <f t="shared" si="9"/>
        <v>4.4166751150051718E-2</v>
      </c>
      <c r="AA65" s="20">
        <f t="shared" si="9"/>
        <v>4.3424970457063998E-2</v>
      </c>
      <c r="AB65" s="20">
        <f t="shared" si="9"/>
        <v>4.0350311512457299E-2</v>
      </c>
      <c r="AC65" s="20">
        <f t="shared" si="9"/>
        <v>3.7141101350638882E-2</v>
      </c>
      <c r="AD65" s="20">
        <f t="shared" si="9"/>
        <v>3.5347191585043368E-2</v>
      </c>
      <c r="AF65" s="21">
        <f t="shared" si="3"/>
        <v>4.387753228175751E-2</v>
      </c>
      <c r="AG65" s="21" t="str">
        <f t="shared" si="4"/>
        <v>Sweden</v>
      </c>
    </row>
    <row r="66" spans="1:33" x14ac:dyDescent="0.15">
      <c r="A66" s="26" t="s">
        <v>72</v>
      </c>
      <c r="B66" s="20" t="e">
        <f t="shared" ref="B66:AD70" si="10">B30/B$36</f>
        <v>#DIV/0!</v>
      </c>
      <c r="C66" s="20" t="e">
        <f t="shared" si="10"/>
        <v>#DIV/0!</v>
      </c>
      <c r="D66" s="20" t="e">
        <f t="shared" si="10"/>
        <v>#DIV/0!</v>
      </c>
      <c r="E66" s="20" t="e">
        <f t="shared" si="10"/>
        <v>#DIV/0!</v>
      </c>
      <c r="F66" s="20" t="e">
        <f t="shared" si="10"/>
        <v>#DIV/0!</v>
      </c>
      <c r="G66" s="20" t="e">
        <f t="shared" si="10"/>
        <v>#DIV/0!</v>
      </c>
      <c r="H66" s="20" t="e">
        <f t="shared" si="10"/>
        <v>#DIV/0!</v>
      </c>
      <c r="I66" s="20">
        <f t="shared" si="10"/>
        <v>3.238601643712654E-2</v>
      </c>
      <c r="J66" s="20">
        <f t="shared" si="10"/>
        <v>3.1743102464576421E-2</v>
      </c>
      <c r="K66" s="20">
        <f t="shared" si="10"/>
        <v>3.4594923613738594E-2</v>
      </c>
      <c r="L66" s="20">
        <f t="shared" si="10"/>
        <v>3.6003326641777057E-2</v>
      </c>
      <c r="M66" s="20">
        <f t="shared" si="10"/>
        <v>3.3102477450648045E-2</v>
      </c>
      <c r="N66" s="20">
        <f t="shared" si="10"/>
        <v>3.1814479687557941E-2</v>
      </c>
      <c r="O66" s="20">
        <f t="shared" si="10"/>
        <v>3.0814624652800531E-2</v>
      </c>
      <c r="P66" s="20">
        <f t="shared" si="10"/>
        <v>3.0446949646700871E-2</v>
      </c>
      <c r="Q66" s="20">
        <f t="shared" si="10"/>
        <v>2.9271151689229693E-2</v>
      </c>
      <c r="R66" s="20">
        <f t="shared" si="10"/>
        <v>2.7444866314563502E-2</v>
      </c>
      <c r="S66" s="20">
        <f t="shared" si="10"/>
        <v>2.4907816769781183E-2</v>
      </c>
      <c r="T66" s="20">
        <f t="shared" si="10"/>
        <v>2.4350825049608001E-2</v>
      </c>
      <c r="U66" s="20">
        <f t="shared" si="10"/>
        <v>2.4510632408327959E-2</v>
      </c>
      <c r="V66" s="20">
        <f t="shared" si="10"/>
        <v>2.654093039635743E-2</v>
      </c>
      <c r="W66" s="20">
        <f t="shared" si="10"/>
        <v>2.6255403301157137E-2</v>
      </c>
      <c r="X66" s="20">
        <f t="shared" si="10"/>
        <v>2.618225740324186E-2</v>
      </c>
      <c r="Y66" s="20">
        <f t="shared" si="10"/>
        <v>2.4451448434417152E-2</v>
      </c>
      <c r="Z66" s="20">
        <f t="shared" si="10"/>
        <v>2.5712489178256612E-2</v>
      </c>
      <c r="AA66" s="20">
        <f t="shared" si="10"/>
        <v>2.3240578618001273E-2</v>
      </c>
      <c r="AB66" s="20">
        <f t="shared" si="10"/>
        <v>2.4949944395764641E-2</v>
      </c>
      <c r="AC66" s="20">
        <f t="shared" si="10"/>
        <v>2.4654378690263157E-2</v>
      </c>
      <c r="AD66" s="20">
        <f t="shared" si="10"/>
        <v>2.6691398860539988E-2</v>
      </c>
      <c r="AF66" s="21">
        <f t="shared" si="3"/>
        <v>2.8185001004747058E-2</v>
      </c>
      <c r="AG66" s="21" t="str">
        <f t="shared" si="4"/>
        <v>Switzerland</v>
      </c>
    </row>
    <row r="67" spans="1:33" x14ac:dyDescent="0.15">
      <c r="A67" s="26" t="s">
        <v>106</v>
      </c>
      <c r="B67" s="20" t="e">
        <f t="shared" si="10"/>
        <v>#DIV/0!</v>
      </c>
      <c r="C67" s="20" t="e">
        <f t="shared" si="10"/>
        <v>#DIV/0!</v>
      </c>
      <c r="D67" s="20" t="e">
        <f t="shared" si="10"/>
        <v>#DIV/0!</v>
      </c>
      <c r="E67" s="20" t="e">
        <f t="shared" si="10"/>
        <v>#DIV/0!</v>
      </c>
      <c r="F67" s="20" t="e">
        <f t="shared" si="10"/>
        <v>#DIV/0!</v>
      </c>
      <c r="G67" s="20" t="e">
        <f t="shared" si="10"/>
        <v>#DIV/0!</v>
      </c>
      <c r="H67" s="20" t="e">
        <f t="shared" si="10"/>
        <v>#DIV/0!</v>
      </c>
      <c r="I67" s="20">
        <f t="shared" si="10"/>
        <v>3.3831879844665194E-2</v>
      </c>
      <c r="J67" s="20">
        <f t="shared" si="10"/>
        <v>3.2039475762799537E-2</v>
      </c>
      <c r="K67" s="20">
        <f t="shared" si="10"/>
        <v>3.7280025764890798E-2</v>
      </c>
      <c r="L67" s="20">
        <f t="shared" si="10"/>
        <v>3.4827743123562474E-2</v>
      </c>
      <c r="M67" s="20">
        <f t="shared" si="10"/>
        <v>3.3598505536994609E-2</v>
      </c>
      <c r="N67" s="20">
        <f t="shared" si="10"/>
        <v>3.3673053629965782E-2</v>
      </c>
      <c r="O67" s="20">
        <f t="shared" si="10"/>
        <v>3.0882886864524332E-2</v>
      </c>
      <c r="P67" s="20">
        <f t="shared" si="10"/>
        <v>3.153508346389218E-2</v>
      </c>
      <c r="Q67" s="20">
        <f t="shared" si="10"/>
        <v>2.9006331108833747E-2</v>
      </c>
      <c r="R67" s="20">
        <f t="shared" si="10"/>
        <v>2.721325571568552E-2</v>
      </c>
      <c r="S67" s="20">
        <f t="shared" si="10"/>
        <v>2.6486329486584786E-2</v>
      </c>
      <c r="T67" s="20">
        <f t="shared" si="10"/>
        <v>2.6033708981331567E-2</v>
      </c>
      <c r="U67" s="20">
        <f t="shared" si="10"/>
        <v>2.0745029564330268E-2</v>
      </c>
      <c r="V67" s="20">
        <f t="shared" si="10"/>
        <v>1.9597974620616656E-2</v>
      </c>
      <c r="W67" s="20">
        <f t="shared" si="10"/>
        <v>2.8672909555944849E-2</v>
      </c>
      <c r="X67" s="20">
        <f t="shared" si="10"/>
        <v>1.8259697377976527E-2</v>
      </c>
      <c r="Y67" s="20">
        <f t="shared" si="10"/>
        <v>1.8113128314838217E-2</v>
      </c>
      <c r="Z67" s="20">
        <f t="shared" si="10"/>
        <v>2.6752079402245416E-2</v>
      </c>
      <c r="AA67" s="20">
        <f t="shared" si="10"/>
        <v>3.4207539013369585E-2</v>
      </c>
      <c r="AB67" s="20">
        <f t="shared" si="10"/>
        <v>3.4804749593272767E-2</v>
      </c>
      <c r="AC67" s="20">
        <f t="shared" si="10"/>
        <v>5.2823014184543542E-2</v>
      </c>
      <c r="AD67" s="20">
        <f t="shared" si="10"/>
        <v>4.4757265985226349E-2</v>
      </c>
      <c r="AF67" s="21">
        <f t="shared" si="3"/>
        <v>3.0688257586186121E-2</v>
      </c>
      <c r="AG67" s="21" t="str">
        <f t="shared" si="4"/>
        <v>Thailand</v>
      </c>
    </row>
    <row r="68" spans="1:33" x14ac:dyDescent="0.15">
      <c r="A68" s="26" t="s">
        <v>131</v>
      </c>
      <c r="B68" s="20" t="e">
        <f t="shared" si="10"/>
        <v>#DIV/0!</v>
      </c>
      <c r="C68" s="20" t="e">
        <f t="shared" si="10"/>
        <v>#DIV/0!</v>
      </c>
      <c r="D68" s="20" t="e">
        <f t="shared" si="10"/>
        <v>#DIV/0!</v>
      </c>
      <c r="E68" s="20" t="e">
        <f t="shared" si="10"/>
        <v>#DIV/0!</v>
      </c>
      <c r="F68" s="20" t="e">
        <f t="shared" si="10"/>
        <v>#DIV/0!</v>
      </c>
      <c r="G68" s="20" t="e">
        <f t="shared" si="10"/>
        <v>#DIV/0!</v>
      </c>
      <c r="H68" s="20" t="e">
        <f t="shared" si="10"/>
        <v>#DIV/0!</v>
      </c>
      <c r="I68" s="20">
        <f t="shared" si="10"/>
        <v>6.2862298480121787E-3</v>
      </c>
      <c r="J68" s="20">
        <f t="shared" si="10"/>
        <v>6.1836206174540114E-3</v>
      </c>
      <c r="K68" s="20">
        <f t="shared" si="10"/>
        <v>7.6280361390196894E-3</v>
      </c>
      <c r="L68" s="20">
        <f t="shared" si="10"/>
        <v>7.9624582095333494E-3</v>
      </c>
      <c r="M68" s="20">
        <f t="shared" si="10"/>
        <v>7.9591839016700996E-3</v>
      </c>
      <c r="N68" s="20">
        <f t="shared" si="10"/>
        <v>8.441220438300534E-3</v>
      </c>
      <c r="O68" s="20">
        <f t="shared" si="10"/>
        <v>7.9846221638753614E-3</v>
      </c>
      <c r="P68" s="20">
        <f t="shared" si="10"/>
        <v>6.7606887570781631E-3</v>
      </c>
      <c r="Q68" s="20">
        <f t="shared" si="10"/>
        <v>6.1300517289363411E-3</v>
      </c>
      <c r="R68" s="20">
        <f t="shared" si="10"/>
        <v>6.7954480265086589E-3</v>
      </c>
      <c r="S68" s="20">
        <f t="shared" si="10"/>
        <v>7.0536950072148706E-3</v>
      </c>
      <c r="T68" s="20">
        <f t="shared" si="10"/>
        <v>6.7609404794377378E-3</v>
      </c>
      <c r="U68" s="20">
        <f t="shared" si="10"/>
        <v>6.8535487551099504E-3</v>
      </c>
      <c r="V68" s="20">
        <f t="shared" si="10"/>
        <v>7.3085482963418259E-3</v>
      </c>
      <c r="W68" s="20">
        <f t="shared" si="10"/>
        <v>6.2600805576994963E-3</v>
      </c>
      <c r="X68" s="20">
        <f t="shared" si="10"/>
        <v>6.1270343815926975E-3</v>
      </c>
      <c r="Y68" s="20">
        <f t="shared" si="10"/>
        <v>6.5103142586520378E-3</v>
      </c>
      <c r="Z68" s="20">
        <f t="shared" si="10"/>
        <v>7.6115532667035326E-3</v>
      </c>
      <c r="AA68" s="20">
        <f t="shared" si="10"/>
        <v>7.2144461690517216E-3</v>
      </c>
      <c r="AB68" s="20">
        <f t="shared" si="10"/>
        <v>7.9078036841118485E-3</v>
      </c>
      <c r="AC68" s="20">
        <f t="shared" si="10"/>
        <v>7.8862125601508216E-3</v>
      </c>
      <c r="AD68" s="20">
        <f t="shared" si="10"/>
        <v>7.9907103336450021E-3</v>
      </c>
      <c r="AF68" s="21">
        <f t="shared" si="3"/>
        <v>7.1643839809136323E-3</v>
      </c>
      <c r="AG68" s="21" t="str">
        <f t="shared" si="4"/>
        <v>Türkiye, Rep of</v>
      </c>
    </row>
    <row r="69" spans="1:33" x14ac:dyDescent="0.15">
      <c r="A69" s="26" t="s">
        <v>1</v>
      </c>
      <c r="B69" s="20" t="e">
        <f t="shared" si="10"/>
        <v>#DIV/0!</v>
      </c>
      <c r="C69" s="20" t="e">
        <f t="shared" si="10"/>
        <v>#DIV/0!</v>
      </c>
      <c r="D69" s="20" t="e">
        <f t="shared" si="10"/>
        <v>#DIV/0!</v>
      </c>
      <c r="E69" s="20" t="e">
        <f t="shared" si="10"/>
        <v>#DIV/0!</v>
      </c>
      <c r="F69" s="20" t="e">
        <f t="shared" si="10"/>
        <v>#DIV/0!</v>
      </c>
      <c r="G69" s="20" t="e">
        <f t="shared" si="10"/>
        <v>#DIV/0!</v>
      </c>
      <c r="H69" s="20" t="e">
        <f t="shared" si="10"/>
        <v>#DIV/0!</v>
      </c>
      <c r="I69" s="20">
        <f t="shared" si="10"/>
        <v>6.5881591797852862E-3</v>
      </c>
      <c r="J69" s="20">
        <f t="shared" si="10"/>
        <v>6.3679872284512573E-3</v>
      </c>
      <c r="K69" s="20">
        <f t="shared" si="10"/>
        <v>8.3990427036595757E-3</v>
      </c>
      <c r="L69" s="20">
        <f t="shared" si="10"/>
        <v>6.9089612186081671E-3</v>
      </c>
      <c r="M69" s="20">
        <f t="shared" si="10"/>
        <v>8.273873616363444E-3</v>
      </c>
      <c r="N69" s="20">
        <f t="shared" si="10"/>
        <v>9.7595636613704746E-3</v>
      </c>
      <c r="O69" s="20">
        <f t="shared" si="10"/>
        <v>1.08249313523854E-2</v>
      </c>
      <c r="P69" s="20">
        <f t="shared" si="10"/>
        <v>1.0882443083402502E-2</v>
      </c>
      <c r="Q69" s="20">
        <f t="shared" si="10"/>
        <v>8.5513054043115759E-3</v>
      </c>
      <c r="R69" s="20">
        <f t="shared" si="10"/>
        <v>1.019694176000505E-2</v>
      </c>
      <c r="S69" s="20">
        <f t="shared" si="10"/>
        <v>9.2807514756858608E-3</v>
      </c>
      <c r="T69" s="20">
        <f t="shared" si="10"/>
        <v>1.1681108431684512E-2</v>
      </c>
      <c r="U69" s="20">
        <f t="shared" si="10"/>
        <v>1.3473265978101287E-2</v>
      </c>
      <c r="V69" s="20">
        <f t="shared" si="10"/>
        <v>1.6005919451504268E-2</v>
      </c>
      <c r="W69" s="20">
        <f t="shared" si="10"/>
        <v>1.5340091596352471E-2</v>
      </c>
      <c r="X69" s="20">
        <f t="shared" si="10"/>
        <v>1.5638708307603857E-2</v>
      </c>
      <c r="Y69" s="20">
        <f t="shared" si="10"/>
        <v>1.6864854271479761E-2</v>
      </c>
      <c r="Z69" s="20">
        <f t="shared" si="10"/>
        <v>1.4979430769860117E-2</v>
      </c>
      <c r="AA69" s="20">
        <f t="shared" si="10"/>
        <v>1.468767829288929E-2</v>
      </c>
      <c r="AB69" s="20">
        <f t="shared" si="10"/>
        <v>1.5884152381494793E-2</v>
      </c>
      <c r="AC69" s="20">
        <f t="shared" si="10"/>
        <v>1.6472885870487557E-2</v>
      </c>
      <c r="AD69" s="20">
        <f t="shared" si="10"/>
        <v>1.6388387174012423E-2</v>
      </c>
      <c r="AF69" s="21">
        <f t="shared" si="3"/>
        <v>1.1975020145886316E-2</v>
      </c>
      <c r="AG69" s="21" t="str">
        <f t="shared" si="4"/>
        <v>United Kingdom</v>
      </c>
    </row>
    <row r="70" spans="1:33" x14ac:dyDescent="0.15">
      <c r="A70" s="26" t="s">
        <v>74</v>
      </c>
      <c r="B70" s="20" t="e">
        <f t="shared" si="10"/>
        <v>#DIV/0!</v>
      </c>
      <c r="C70" s="20" t="e">
        <f t="shared" si="10"/>
        <v>#DIV/0!</v>
      </c>
      <c r="D70" s="20" t="e">
        <f t="shared" si="10"/>
        <v>#DIV/0!</v>
      </c>
      <c r="E70" s="20" t="e">
        <f t="shared" si="10"/>
        <v>#DIV/0!</v>
      </c>
      <c r="F70" s="20" t="e">
        <f t="shared" si="10"/>
        <v>#DIV/0!</v>
      </c>
      <c r="G70" s="20" t="e">
        <f t="shared" si="10"/>
        <v>#DIV/0!</v>
      </c>
      <c r="H70" s="20" t="e">
        <f t="shared" si="10"/>
        <v>#DIV/0!</v>
      </c>
      <c r="I70" s="20">
        <f t="shared" si="10"/>
        <v>0.14534045564502882</v>
      </c>
      <c r="J70" s="20">
        <f t="shared" si="10"/>
        <v>0.14566760161050421</v>
      </c>
      <c r="K70" s="20">
        <f t="shared" si="10"/>
        <v>0.17003510118195453</v>
      </c>
      <c r="L70" s="20">
        <f t="shared" si="10"/>
        <v>0.16795648503505281</v>
      </c>
      <c r="M70" s="20">
        <f t="shared" si="10"/>
        <v>0.164712137073461</v>
      </c>
      <c r="N70" s="20">
        <f t="shared" si="10"/>
        <v>0.16835977924851545</v>
      </c>
      <c r="O70" s="20">
        <f t="shared" si="10"/>
        <v>0.17902389498348828</v>
      </c>
      <c r="P70" s="20">
        <f t="shared" si="10"/>
        <v>0.1864913183242066</v>
      </c>
      <c r="Q70" s="20">
        <f t="shared" si="10"/>
        <v>0.17000669611281785</v>
      </c>
      <c r="R70" s="20">
        <f t="shared" si="10"/>
        <v>0.18007795400894244</v>
      </c>
      <c r="S70" s="20">
        <f t="shared" si="10"/>
        <v>0.18999319611076382</v>
      </c>
      <c r="T70" s="20">
        <f t="shared" si="10"/>
        <v>0.17379423068218117</v>
      </c>
      <c r="U70" s="20">
        <f t="shared" si="10"/>
        <v>0.16200598249203585</v>
      </c>
      <c r="V70" s="20">
        <f t="shared" si="10"/>
        <v>0.15418984485507248</v>
      </c>
      <c r="W70" s="20">
        <f t="shared" si="10"/>
        <v>0.13237622655855599</v>
      </c>
      <c r="X70" s="20">
        <f t="shared" si="10"/>
        <v>0.1277882041988698</v>
      </c>
      <c r="Y70" s="20">
        <f t="shared" si="10"/>
        <v>0.13050641988132058</v>
      </c>
      <c r="Z70" s="20">
        <f t="shared" si="10"/>
        <v>0.12714129374790187</v>
      </c>
      <c r="AA70" s="20">
        <f t="shared" si="10"/>
        <v>0.13505195274261542</v>
      </c>
      <c r="AB70" s="20">
        <f t="shared" si="10"/>
        <v>0.12860071216932703</v>
      </c>
      <c r="AC70" s="20">
        <f t="shared" si="10"/>
        <v>0.12596619097828834</v>
      </c>
      <c r="AD70" s="20">
        <f t="shared" si="10"/>
        <v>0.12953645252204099</v>
      </c>
      <c r="AF70" s="21">
        <f t="shared" si="3"/>
        <v>0.15430100591649751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272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274</v>
      </c>
      <c r="D7" s="4" t="s">
        <v>275</v>
      </c>
      <c r="E7" s="4" t="s">
        <v>276</v>
      </c>
      <c r="F7" s="4" t="s">
        <v>277</v>
      </c>
      <c r="G7" s="4" t="s">
        <v>278</v>
      </c>
      <c r="H7" s="4" t="s">
        <v>279</v>
      </c>
      <c r="I7" s="4" t="s">
        <v>280</v>
      </c>
      <c r="J7" s="4" t="s">
        <v>281</v>
      </c>
      <c r="K7" s="4" t="s">
        <v>282</v>
      </c>
      <c r="L7" s="4" t="s">
        <v>283</v>
      </c>
      <c r="M7" s="4" t="s">
        <v>284</v>
      </c>
      <c r="N7" s="4" t="s">
        <v>285</v>
      </c>
      <c r="O7" s="4" t="s">
        <v>286</v>
      </c>
      <c r="P7" s="4" t="s">
        <v>287</v>
      </c>
      <c r="Q7" s="4" t="s">
        <v>288</v>
      </c>
      <c r="R7" s="4" t="s">
        <v>289</v>
      </c>
      <c r="S7" s="4" t="s">
        <v>290</v>
      </c>
      <c r="T7" s="4" t="s">
        <v>291</v>
      </c>
      <c r="U7" s="4" t="s">
        <v>292</v>
      </c>
      <c r="V7" s="4" t="s">
        <v>293</v>
      </c>
      <c r="W7" s="4" t="s">
        <v>294</v>
      </c>
      <c r="X7" s="4" t="s">
        <v>295</v>
      </c>
      <c r="Y7" s="4" t="s">
        <v>296</v>
      </c>
      <c r="Z7" s="4" t="s">
        <v>297</v>
      </c>
      <c r="AA7" s="4" t="s">
        <v>298</v>
      </c>
      <c r="AB7" s="4" t="s">
        <v>299</v>
      </c>
      <c r="AC7" s="4" t="s">
        <v>300</v>
      </c>
      <c r="AD7" s="4" t="s">
        <v>301</v>
      </c>
      <c r="AE7" s="5" t="s">
        <v>302</v>
      </c>
    </row>
    <row r="8" spans="1:31" ht="13.5" customHeight="1" x14ac:dyDescent="0.15">
      <c r="A8" s="1"/>
      <c r="B8" s="6" t="s">
        <v>303</v>
      </c>
      <c r="C8" s="7">
        <v>1530.1352417858895</v>
      </c>
      <c r="D8" s="8">
        <v>1891.651191297831</v>
      </c>
      <c r="E8" s="8">
        <v>1499.4918225552101</v>
      </c>
      <c r="F8" s="8">
        <v>1631.0333627713608</v>
      </c>
      <c r="G8" s="8">
        <v>1752.5577955049209</v>
      </c>
      <c r="H8" s="8">
        <v>2022.3017573172901</v>
      </c>
      <c r="I8" s="8">
        <v>2253.9931705481004</v>
      </c>
      <c r="J8" s="8">
        <v>2365.6854028796897</v>
      </c>
      <c r="K8" s="8">
        <v>2265.5399278067607</v>
      </c>
      <c r="L8" s="8">
        <v>2390.6178530000002</v>
      </c>
      <c r="M8" s="8">
        <v>2646.228556</v>
      </c>
      <c r="N8" s="8">
        <v>2665.488582</v>
      </c>
      <c r="O8" s="8">
        <v>2984.8911589999998</v>
      </c>
      <c r="P8" s="8">
        <v>3473.0478309999999</v>
      </c>
      <c r="Q8" s="8">
        <v>4101.7909</v>
      </c>
      <c r="R8" s="8">
        <v>6100.4656000000004</v>
      </c>
      <c r="S8" s="8">
        <v>6672.9696000000004</v>
      </c>
      <c r="T8" s="8">
        <v>8005.5389999999998</v>
      </c>
      <c r="U8" s="8">
        <v>5645.4992000000002</v>
      </c>
      <c r="V8" s="8">
        <v>6567.3481000000002</v>
      </c>
      <c r="W8" s="8">
        <v>7910.3257000000003</v>
      </c>
      <c r="X8" s="8">
        <v>7259.3086000000003</v>
      </c>
      <c r="Y8" s="8">
        <v>3649.6197999999999</v>
      </c>
      <c r="Z8" s="8">
        <v>3268.8881000000001</v>
      </c>
      <c r="AA8" s="8">
        <v>3036.998368</v>
      </c>
      <c r="AB8" s="8">
        <v>7048.2942919999996</v>
      </c>
      <c r="AC8" s="8">
        <v>4892.2450580000004</v>
      </c>
      <c r="AD8" s="8">
        <v>3715.6018589999999</v>
      </c>
      <c r="AE8" s="8">
        <v>10793.524829</v>
      </c>
    </row>
    <row r="9" spans="1:31" ht="13.5" customHeight="1" x14ac:dyDescent="0.15">
      <c r="A9" s="1"/>
      <c r="B9" s="9" t="s">
        <v>304</v>
      </c>
      <c r="C9" s="10">
        <v>209926.78468848404</v>
      </c>
      <c r="D9" s="11">
        <v>221549.37552821933</v>
      </c>
      <c r="E9" s="11">
        <v>205385.22267332647</v>
      </c>
      <c r="F9" s="11">
        <v>226007.71915095553</v>
      </c>
      <c r="G9" s="11">
        <v>262504.23390976584</v>
      </c>
      <c r="H9" s="11">
        <v>283603.00564378058</v>
      </c>
      <c r="I9" s="11">
        <v>302837.60129242449</v>
      </c>
      <c r="J9" s="11">
        <v>309791.51803381194</v>
      </c>
      <c r="K9" s="11">
        <v>321079.83650833485</v>
      </c>
      <c r="L9" s="11">
        <v>334971.04183499998</v>
      </c>
      <c r="M9" s="11">
        <v>322843.99295099999</v>
      </c>
      <c r="N9" s="11">
        <v>335342.59348600003</v>
      </c>
      <c r="O9" s="11">
        <v>383635.28675700002</v>
      </c>
      <c r="P9" s="11">
        <v>453193.41527699999</v>
      </c>
      <c r="Q9" s="11">
        <v>519813.57975700003</v>
      </c>
      <c r="R9" s="11">
        <v>613179.95170900004</v>
      </c>
      <c r="S9" s="11">
        <v>639699.54894100002</v>
      </c>
      <c r="T9" s="11">
        <v>659919.44294700003</v>
      </c>
      <c r="U9" s="11">
        <v>519479.887506</v>
      </c>
      <c r="V9" s="11">
        <v>589450.61953799997</v>
      </c>
      <c r="W9" s="11">
        <v>678600.11460600002</v>
      </c>
      <c r="X9" s="11">
        <v>695533.08764599997</v>
      </c>
      <c r="Y9" s="11">
        <v>660101.28660200001</v>
      </c>
      <c r="Z9" s="11">
        <v>689779.90567300003</v>
      </c>
      <c r="AA9" s="11">
        <v>625715.58068899997</v>
      </c>
      <c r="AB9" s="11">
        <v>689196.00523200002</v>
      </c>
      <c r="AC9" s="11">
        <v>692494.24346799997</v>
      </c>
      <c r="AD9" s="11">
        <v>727491.06287200004</v>
      </c>
      <c r="AE9" s="11">
        <v>752112.96248300001</v>
      </c>
    </row>
    <row r="10" spans="1:31" ht="13.5" customHeight="1" x14ac:dyDescent="0.15">
      <c r="A10" s="1"/>
      <c r="B10" s="12" t="s">
        <v>305</v>
      </c>
      <c r="C10" s="13">
        <v>185695.75763702465</v>
      </c>
      <c r="D10" s="14">
        <v>195309.51859843987</v>
      </c>
      <c r="E10" s="14">
        <v>171976.88840509017</v>
      </c>
      <c r="F10" s="14">
        <v>191239.22902868022</v>
      </c>
      <c r="G10" s="14">
        <v>221146.43417699609</v>
      </c>
      <c r="H10" s="14">
        <v>235193.37252772227</v>
      </c>
      <c r="I10" s="14">
        <v>249071.7101604038</v>
      </c>
      <c r="J10" s="14">
        <v>254722.90841047233</v>
      </c>
      <c r="K10" s="14">
        <v>277166.93580446678</v>
      </c>
      <c r="L10" s="14">
        <v>284292.68174600002</v>
      </c>
      <c r="M10" s="14">
        <v>260950.12120699999</v>
      </c>
      <c r="N10" s="14">
        <v>270839.19586099999</v>
      </c>
      <c r="O10" s="14">
        <v>307230.44156599999</v>
      </c>
      <c r="P10" s="14">
        <v>350962.89124800003</v>
      </c>
      <c r="Q10" s="14">
        <v>372334.73966800002</v>
      </c>
      <c r="R10" s="14">
        <v>419133.71115300001</v>
      </c>
      <c r="S10" s="14">
        <v>464608.00290899997</v>
      </c>
      <c r="T10" s="14">
        <v>476135.812607</v>
      </c>
      <c r="U10" s="14">
        <v>368574.40270999999</v>
      </c>
      <c r="V10" s="14">
        <v>407539.70698999998</v>
      </c>
      <c r="W10" s="14">
        <v>473419.087994</v>
      </c>
      <c r="X10" s="14">
        <v>483358.194778</v>
      </c>
      <c r="Y10" s="14">
        <v>453636.21076500003</v>
      </c>
      <c r="Z10" s="14">
        <v>483180.965944</v>
      </c>
      <c r="AA10" s="14">
        <v>445933.40179700003</v>
      </c>
      <c r="AB10" s="14">
        <v>464733.563539</v>
      </c>
      <c r="AC10" s="14">
        <v>462891.65465699998</v>
      </c>
      <c r="AD10" s="14">
        <v>477887.23528899997</v>
      </c>
      <c r="AE10" s="14">
        <v>490645.83209099999</v>
      </c>
    </row>
    <row r="11" spans="1:31" ht="13.5" customHeight="1" x14ac:dyDescent="0.15">
      <c r="A11" s="1"/>
      <c r="B11" s="15" t="s">
        <v>306</v>
      </c>
      <c r="C11" s="10">
        <v>109200.20217954954</v>
      </c>
      <c r="D11" s="11">
        <v>116593.18823817954</v>
      </c>
      <c r="E11" s="11">
        <v>95278.949423841987</v>
      </c>
      <c r="F11" s="11">
        <v>109208.48608998518</v>
      </c>
      <c r="G11" s="11">
        <v>126540.2402477554</v>
      </c>
      <c r="H11" s="11">
        <v>133068.16376035236</v>
      </c>
      <c r="I11" s="11">
        <v>137804.4991050472</v>
      </c>
      <c r="J11" s="11">
        <v>142270.54967908945</v>
      </c>
      <c r="K11" s="11">
        <v>161060.68667362866</v>
      </c>
      <c r="L11" s="11">
        <v>157820.055865</v>
      </c>
      <c r="M11" s="11">
        <v>144938.397169</v>
      </c>
      <c r="N11" s="11">
        <v>159831.16190899999</v>
      </c>
      <c r="O11" s="11">
        <v>189308.89920799999</v>
      </c>
      <c r="P11" s="11">
        <v>213346.28662900001</v>
      </c>
      <c r="Q11" s="11">
        <v>236034.168206</v>
      </c>
      <c r="R11" s="11">
        <v>261224.70858400001</v>
      </c>
      <c r="S11" s="11">
        <v>294988.68398799998</v>
      </c>
      <c r="T11" s="11">
        <v>288803.51850000001</v>
      </c>
      <c r="U11" s="11">
        <v>219059.2285</v>
      </c>
      <c r="V11" s="11">
        <v>243599.9135</v>
      </c>
      <c r="W11" s="11">
        <v>273199.66690000001</v>
      </c>
      <c r="X11" s="11">
        <v>274319.96419999999</v>
      </c>
      <c r="Y11" s="11">
        <v>288597.9534</v>
      </c>
      <c r="Z11" s="11">
        <v>313692.67310000001</v>
      </c>
      <c r="AA11" s="11">
        <v>291329.24851499998</v>
      </c>
      <c r="AB11" s="11">
        <v>285986.97183900001</v>
      </c>
      <c r="AC11" s="11">
        <v>292716.86523300002</v>
      </c>
      <c r="AD11" s="11">
        <v>307855.62864299997</v>
      </c>
      <c r="AE11" s="11">
        <v>296772.92469800002</v>
      </c>
    </row>
    <row r="12" spans="1:31" ht="13.5" customHeight="1" x14ac:dyDescent="0.15">
      <c r="A12" s="1"/>
      <c r="B12" s="16" t="s">
        <v>307</v>
      </c>
      <c r="C12" s="13">
        <v>1619.4669916069802</v>
      </c>
      <c r="D12" s="14">
        <v>1667.6572464688202</v>
      </c>
      <c r="E12" s="14">
        <v>1456.2364562242899</v>
      </c>
      <c r="F12" s="14">
        <v>1560.5207103500099</v>
      </c>
      <c r="G12" s="14">
        <v>1300.4854312964999</v>
      </c>
      <c r="H12" s="14">
        <v>1600.4908973118108</v>
      </c>
      <c r="I12" s="14">
        <v>1876.37924323574</v>
      </c>
      <c r="J12" s="14">
        <v>1954.43296201557</v>
      </c>
      <c r="K12" s="14">
        <v>2421.9333605889401</v>
      </c>
      <c r="L12" s="14">
        <v>2143.750865</v>
      </c>
      <c r="M12" s="14">
        <v>2469.7894510000001</v>
      </c>
      <c r="N12" s="14">
        <v>3212.4696859999999</v>
      </c>
      <c r="O12" s="14">
        <v>4164.4796589999996</v>
      </c>
      <c r="P12" s="14">
        <v>3926.6950419999998</v>
      </c>
      <c r="Q12" s="14">
        <v>3929.2330999999999</v>
      </c>
      <c r="R12" s="14">
        <v>4468.4912000000004</v>
      </c>
      <c r="S12" s="14">
        <v>4908.5676999999996</v>
      </c>
      <c r="T12" s="14">
        <v>4263.3847999999998</v>
      </c>
      <c r="U12" s="14">
        <v>3535.8764999999999</v>
      </c>
      <c r="V12" s="14">
        <v>4021.9521</v>
      </c>
      <c r="W12" s="14">
        <v>4656.5472</v>
      </c>
      <c r="X12" s="14">
        <v>4119.7807000000003</v>
      </c>
      <c r="Y12" s="14">
        <v>4460.1142</v>
      </c>
      <c r="Z12" s="14">
        <v>5065.3176000000003</v>
      </c>
      <c r="AA12" s="14">
        <v>4632.8535439999996</v>
      </c>
      <c r="AB12" s="14">
        <v>4405.2514160000001</v>
      </c>
      <c r="AC12" s="14">
        <v>4335.5549629999996</v>
      </c>
      <c r="AD12" s="14">
        <v>5168.2099029999999</v>
      </c>
      <c r="AE12" s="14">
        <v>5005.2726590000002</v>
      </c>
    </row>
    <row r="13" spans="1:31" ht="13.5" customHeight="1" x14ac:dyDescent="0.15">
      <c r="A13" s="1"/>
      <c r="B13" s="16" t="s">
        <v>308</v>
      </c>
      <c r="C13" s="10"/>
      <c r="D13" s="11"/>
      <c r="E13" s="11"/>
      <c r="F13" s="11"/>
      <c r="G13" s="11"/>
      <c r="H13" s="11"/>
      <c r="I13" s="11"/>
      <c r="J13" s="11"/>
      <c r="K13" s="11">
        <v>15358.348696867901</v>
      </c>
      <c r="L13" s="11">
        <v>15246.062349</v>
      </c>
      <c r="M13" s="11">
        <v>15418.145640000001</v>
      </c>
      <c r="N13" s="11">
        <v>16647.136267000002</v>
      </c>
      <c r="O13" s="11">
        <v>18954.696786</v>
      </c>
      <c r="P13" s="11">
        <v>22026.654256000002</v>
      </c>
      <c r="Q13" s="11">
        <v>23889.863700000002</v>
      </c>
      <c r="R13" s="11">
        <v>25953.856500000002</v>
      </c>
      <c r="S13" s="11">
        <v>29335.440399999999</v>
      </c>
      <c r="T13" s="11">
        <v>29779.0903</v>
      </c>
      <c r="U13" s="11">
        <v>23221.536100000001</v>
      </c>
      <c r="V13" s="11">
        <v>26102.6198</v>
      </c>
      <c r="W13" s="11">
        <v>30310.941699999999</v>
      </c>
      <c r="X13" s="11">
        <v>28727.7379</v>
      </c>
      <c r="Y13" s="11">
        <v>31199.4254</v>
      </c>
      <c r="Z13" s="11">
        <v>33836.919699999999</v>
      </c>
      <c r="AA13" s="11">
        <v>31294.499223999999</v>
      </c>
      <c r="AB13" s="11">
        <v>31522.505631</v>
      </c>
      <c r="AC13" s="11">
        <v>32115.234227000001</v>
      </c>
      <c r="AD13" s="11">
        <v>34731.936436000004</v>
      </c>
      <c r="AE13" s="11">
        <v>32224.013937</v>
      </c>
    </row>
    <row r="14" spans="1:31" ht="13.5" customHeight="1" x14ac:dyDescent="0.15">
      <c r="A14" s="1"/>
      <c r="B14" s="16" t="s">
        <v>309</v>
      </c>
      <c r="C14" s="13">
        <v>9676.7780217915624</v>
      </c>
      <c r="D14" s="14">
        <v>10112.500245449601</v>
      </c>
      <c r="E14" s="14">
        <v>9279.8168220387342</v>
      </c>
      <c r="F14" s="14">
        <v>10256.7324937799</v>
      </c>
      <c r="G14" s="14">
        <v>11641.604427051201</v>
      </c>
      <c r="H14" s="14">
        <v>12160.894456364906</v>
      </c>
      <c r="I14" s="14">
        <v>14120.4510519997</v>
      </c>
      <c r="J14" s="14">
        <v>14391.0756724985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310</v>
      </c>
      <c r="C15" s="10"/>
      <c r="D15" s="11"/>
      <c r="E15" s="11">
        <v>46.014711427481416</v>
      </c>
      <c r="F15" s="11">
        <v>63.406652502334595</v>
      </c>
      <c r="G15" s="11">
        <v>58.007199852783501</v>
      </c>
      <c r="H15" s="11">
        <v>57.492301709085176</v>
      </c>
      <c r="I15" s="11">
        <v>58.578646275462596</v>
      </c>
      <c r="J15" s="11">
        <v>70.502295285665937</v>
      </c>
      <c r="K15" s="11">
        <v>67.274738317525731</v>
      </c>
      <c r="L15" s="11">
        <v>63.703982000000003</v>
      </c>
      <c r="M15" s="11">
        <v>75.963516999999996</v>
      </c>
      <c r="N15" s="11">
        <v>105.165942</v>
      </c>
      <c r="O15" s="11">
        <v>81.898516999999998</v>
      </c>
      <c r="P15" s="11">
        <v>99.766630000000006</v>
      </c>
      <c r="Q15" s="11">
        <v>97.593900000000005</v>
      </c>
      <c r="R15" s="11">
        <v>121.15260000000001</v>
      </c>
      <c r="S15" s="11">
        <v>149.184</v>
      </c>
      <c r="T15" s="11">
        <v>160.98840000000001</v>
      </c>
      <c r="U15" s="11">
        <v>120.6673</v>
      </c>
      <c r="V15" s="11">
        <v>146.9821</v>
      </c>
      <c r="W15" s="11">
        <v>167.39840000000001</v>
      </c>
      <c r="X15" s="11">
        <v>124.0581</v>
      </c>
      <c r="Y15" s="11">
        <v>192.3383</v>
      </c>
      <c r="Z15" s="11">
        <v>110.9714</v>
      </c>
      <c r="AA15" s="11">
        <v>145.382048</v>
      </c>
      <c r="AB15" s="11">
        <v>134.80686299999999</v>
      </c>
      <c r="AC15" s="11">
        <v>151.94695999999999</v>
      </c>
      <c r="AD15" s="11">
        <v>195.440721</v>
      </c>
      <c r="AE15" s="11">
        <v>204.08462599999999</v>
      </c>
    </row>
    <row r="16" spans="1:31" ht="13.5" customHeight="1" x14ac:dyDescent="0.15">
      <c r="A16" s="1"/>
      <c r="B16" s="16" t="s">
        <v>311</v>
      </c>
      <c r="C16" s="13">
        <v>248.55348415291499</v>
      </c>
      <c r="D16" s="14">
        <v>261.89495285934203</v>
      </c>
      <c r="E16" s="14">
        <v>203.52962485078299</v>
      </c>
      <c r="F16" s="14">
        <v>185.967802549769</v>
      </c>
      <c r="G16" s="14">
        <v>247.551096288927</v>
      </c>
      <c r="H16" s="14">
        <v>247.23140565127798</v>
      </c>
      <c r="I16" s="14">
        <v>200.61620702088692</v>
      </c>
      <c r="J16" s="14">
        <v>280.15179724572698</v>
      </c>
      <c r="K16" s="14">
        <v>308.3175191351192</v>
      </c>
      <c r="L16" s="14">
        <v>323.55710599999998</v>
      </c>
      <c r="M16" s="14">
        <v>359.72979500000002</v>
      </c>
      <c r="N16" s="14">
        <v>378.09539799999999</v>
      </c>
      <c r="O16" s="14">
        <v>417.109218</v>
      </c>
      <c r="P16" s="14">
        <v>337.66651000000002</v>
      </c>
      <c r="Q16" s="14">
        <v>430.94619999999998</v>
      </c>
      <c r="R16" s="14">
        <v>2339.5117</v>
      </c>
      <c r="S16" s="14">
        <v>292.07409999999999</v>
      </c>
      <c r="T16" s="14">
        <v>248.7611</v>
      </c>
      <c r="U16" s="14">
        <v>116.22539999999999</v>
      </c>
      <c r="V16" s="14">
        <v>134.64230000000001</v>
      </c>
      <c r="W16" s="14">
        <v>199.3312</v>
      </c>
      <c r="X16" s="14">
        <v>246.4933</v>
      </c>
      <c r="Y16" s="14">
        <v>213.2824</v>
      </c>
      <c r="Z16" s="14">
        <v>217.85210000000001</v>
      </c>
      <c r="AA16" s="14">
        <v>227.608937</v>
      </c>
      <c r="AB16" s="14">
        <v>237.82680199999999</v>
      </c>
      <c r="AC16" s="14">
        <v>192.274597</v>
      </c>
      <c r="AD16" s="14">
        <v>219.59617700000001</v>
      </c>
      <c r="AE16" s="14">
        <v>291.45573200000001</v>
      </c>
    </row>
    <row r="17" spans="1:31" ht="13.5" customHeight="1" x14ac:dyDescent="0.15">
      <c r="A17" s="1"/>
      <c r="B17" s="16" t="s">
        <v>312</v>
      </c>
      <c r="C17" s="10"/>
      <c r="D17" s="11">
        <v>18.200508583692301</v>
      </c>
      <c r="E17" s="11">
        <v>30.067656974034993</v>
      </c>
      <c r="F17" s="11">
        <v>90.149167189379227</v>
      </c>
      <c r="G17" s="11">
        <v>176.88658616350403</v>
      </c>
      <c r="H17" s="11">
        <v>228.11630178213201</v>
      </c>
      <c r="I17" s="11">
        <v>253.312843632658</v>
      </c>
      <c r="J17" s="11">
        <v>262.67725625118902</v>
      </c>
      <c r="K17" s="11">
        <v>304.98255033474396</v>
      </c>
      <c r="L17" s="11">
        <v>484.12235099999998</v>
      </c>
      <c r="M17" s="11">
        <v>415.66516799999999</v>
      </c>
      <c r="N17" s="11">
        <v>510.02048300000001</v>
      </c>
      <c r="O17" s="11">
        <v>438.04012899999998</v>
      </c>
      <c r="P17" s="11">
        <v>686.690653</v>
      </c>
      <c r="Q17" s="11">
        <v>611.95759999999996</v>
      </c>
      <c r="R17" s="11">
        <v>873.87090000000001</v>
      </c>
      <c r="S17" s="11">
        <v>452.23570000000001</v>
      </c>
      <c r="T17" s="11">
        <v>269.09730000000002</v>
      </c>
      <c r="U17" s="11">
        <v>189.44569999999999</v>
      </c>
      <c r="V17" s="11">
        <v>239.6551</v>
      </c>
      <c r="W17" s="11">
        <v>343.66910000000001</v>
      </c>
      <c r="X17" s="11">
        <v>346.5369</v>
      </c>
      <c r="Y17" s="11">
        <v>285.93729999999999</v>
      </c>
      <c r="Z17" s="11">
        <v>291.62380000000002</v>
      </c>
      <c r="AA17" s="11">
        <v>280.686307</v>
      </c>
      <c r="AB17" s="11">
        <v>323.785461</v>
      </c>
      <c r="AC17" s="11">
        <v>295.66220099999998</v>
      </c>
      <c r="AD17" s="11">
        <v>287.55592999999999</v>
      </c>
      <c r="AE17" s="11">
        <v>310.55377600000003</v>
      </c>
    </row>
    <row r="18" spans="1:31" ht="13.5" customHeight="1" x14ac:dyDescent="0.15">
      <c r="A18" s="1"/>
      <c r="B18" s="16" t="s">
        <v>313</v>
      </c>
      <c r="C18" s="13">
        <v>2694.30343405543</v>
      </c>
      <c r="D18" s="14">
        <v>2941.2170997521189</v>
      </c>
      <c r="E18" s="14">
        <v>2857.3838971374712</v>
      </c>
      <c r="F18" s="14">
        <v>3458.6954749115503</v>
      </c>
      <c r="G18" s="14">
        <v>3539.09952264198</v>
      </c>
      <c r="H18" s="14">
        <v>3656.3580529243022</v>
      </c>
      <c r="I18" s="14">
        <v>3791.7228335631407</v>
      </c>
      <c r="J18" s="14">
        <v>3492.8415565826003</v>
      </c>
      <c r="K18" s="14">
        <v>3703.1759938852701</v>
      </c>
      <c r="L18" s="14">
        <v>4096.3959420000001</v>
      </c>
      <c r="M18" s="14">
        <v>4029.7903339999998</v>
      </c>
      <c r="N18" s="14">
        <v>3979.6420950000002</v>
      </c>
      <c r="O18" s="14">
        <v>4251.3439930000004</v>
      </c>
      <c r="P18" s="14">
        <v>4046.7598589999998</v>
      </c>
      <c r="Q18" s="14">
        <v>4240.8495000000003</v>
      </c>
      <c r="R18" s="14">
        <v>5167.0583999999999</v>
      </c>
      <c r="S18" s="14">
        <v>5207.0297</v>
      </c>
      <c r="T18" s="14">
        <v>5080.8633</v>
      </c>
      <c r="U18" s="14">
        <v>3270.7289000000001</v>
      </c>
      <c r="V18" s="14">
        <v>3313.0448000000001</v>
      </c>
      <c r="W18" s="14">
        <v>3918.4333000000001</v>
      </c>
      <c r="X18" s="14">
        <v>3395.3831</v>
      </c>
      <c r="Y18" s="14">
        <v>3933.9713000000002</v>
      </c>
      <c r="Z18" s="14">
        <v>3877.2501000000002</v>
      </c>
      <c r="AA18" s="14">
        <v>3119.1356150000001</v>
      </c>
      <c r="AB18" s="14">
        <v>2955.476842</v>
      </c>
      <c r="AC18" s="14">
        <v>3185.4229099999998</v>
      </c>
      <c r="AD18" s="14">
        <v>3293.894538</v>
      </c>
      <c r="AE18" s="14">
        <v>3134.0787489999998</v>
      </c>
    </row>
    <row r="19" spans="1:31" ht="13.5" customHeight="1" x14ac:dyDescent="0.15">
      <c r="A19" s="1"/>
      <c r="B19" s="16" t="s">
        <v>314</v>
      </c>
      <c r="C19" s="10">
        <v>19453.971251977797</v>
      </c>
      <c r="D19" s="11">
        <v>21510.33092403569</v>
      </c>
      <c r="E19" s="11">
        <v>18525.593911471093</v>
      </c>
      <c r="F19" s="11">
        <v>21531.345764719201</v>
      </c>
      <c r="G19" s="11">
        <v>23486.427383702299</v>
      </c>
      <c r="H19" s="11">
        <v>24894.220217726699</v>
      </c>
      <c r="I19" s="11">
        <v>26172.879431781101</v>
      </c>
      <c r="J19" s="11">
        <v>26374.616127520902</v>
      </c>
      <c r="K19" s="11">
        <v>29310.396944996603</v>
      </c>
      <c r="L19" s="11">
        <v>26928.906096999999</v>
      </c>
      <c r="M19" s="11">
        <v>24938.520498999998</v>
      </c>
      <c r="N19" s="11">
        <v>26253.132532</v>
      </c>
      <c r="O19" s="11">
        <v>31145.839911999999</v>
      </c>
      <c r="P19" s="11">
        <v>33387.294417999998</v>
      </c>
      <c r="Q19" s="11">
        <v>35825.102800000001</v>
      </c>
      <c r="R19" s="11">
        <v>38162.271500000003</v>
      </c>
      <c r="S19" s="11">
        <v>42602.6731</v>
      </c>
      <c r="T19" s="11">
        <v>42227.015800000001</v>
      </c>
      <c r="U19" s="11">
        <v>31520.583600000002</v>
      </c>
      <c r="V19" s="11">
        <v>32836.426800000001</v>
      </c>
      <c r="W19" s="11">
        <v>36418.080199999997</v>
      </c>
      <c r="X19" s="11">
        <v>35399.950799999999</v>
      </c>
      <c r="Y19" s="11">
        <v>37219.277600000001</v>
      </c>
      <c r="Z19" s="11">
        <v>39735.632899999997</v>
      </c>
      <c r="AA19" s="11">
        <v>36185.632716</v>
      </c>
      <c r="AB19" s="11">
        <v>35949.856995000002</v>
      </c>
      <c r="AC19" s="11">
        <v>36458.562716</v>
      </c>
      <c r="AD19" s="11">
        <v>37854.190148000001</v>
      </c>
      <c r="AE19" s="11">
        <v>38915.835102999998</v>
      </c>
    </row>
    <row r="20" spans="1:31" ht="13.5" customHeight="1" x14ac:dyDescent="0.15">
      <c r="A20" s="1"/>
      <c r="B20" s="16" t="s">
        <v>315</v>
      </c>
      <c r="C20" s="13">
        <v>31318.884658560601</v>
      </c>
      <c r="D20" s="14">
        <v>33537.356761171191</v>
      </c>
      <c r="E20" s="14">
        <v>27110.094463805697</v>
      </c>
      <c r="F20" s="14">
        <v>30980.666916747301</v>
      </c>
      <c r="G20" s="14">
        <v>38168.477176793975</v>
      </c>
      <c r="H20" s="14">
        <v>38373.214314273173</v>
      </c>
      <c r="I20" s="14">
        <v>37555.927025632125</v>
      </c>
      <c r="J20" s="14">
        <v>37520.796556114197</v>
      </c>
      <c r="K20" s="14">
        <v>43230.421340903187</v>
      </c>
      <c r="L20" s="14">
        <v>42230.399137</v>
      </c>
      <c r="M20" s="14">
        <v>37917.513728999998</v>
      </c>
      <c r="N20" s="14">
        <v>43373.322139000004</v>
      </c>
      <c r="O20" s="14">
        <v>51983.129375999997</v>
      </c>
      <c r="P20" s="14">
        <v>59088.352875999997</v>
      </c>
      <c r="Q20" s="14">
        <v>66714.257400000002</v>
      </c>
      <c r="R20" s="14">
        <v>72182.664300000004</v>
      </c>
      <c r="S20" s="14">
        <v>86972.505399999995</v>
      </c>
      <c r="T20" s="14">
        <v>81777.887300000002</v>
      </c>
      <c r="U20" s="14">
        <v>61969.768400000001</v>
      </c>
      <c r="V20" s="14">
        <v>70872.594400000002</v>
      </c>
      <c r="W20" s="14">
        <v>80368.732699999993</v>
      </c>
      <c r="X20" s="14">
        <v>82557.227299999999</v>
      </c>
      <c r="Y20" s="14">
        <v>86261.722099999999</v>
      </c>
      <c r="Z20" s="14">
        <v>97789.711800000005</v>
      </c>
      <c r="AA20" s="14">
        <v>92573.084438000005</v>
      </c>
      <c r="AB20" s="14">
        <v>88077.491043999995</v>
      </c>
      <c r="AC20" s="14">
        <v>89639.326174999995</v>
      </c>
      <c r="AD20" s="14">
        <v>92101.403913000002</v>
      </c>
      <c r="AE20" s="14">
        <v>85679.090129000004</v>
      </c>
    </row>
    <row r="21" spans="1:31" ht="13.5" customHeight="1" x14ac:dyDescent="0.15">
      <c r="A21" s="1"/>
      <c r="B21" s="16" t="s">
        <v>316</v>
      </c>
      <c r="C21" s="10">
        <v>669.50062672289255</v>
      </c>
      <c r="D21" s="11">
        <v>654.2865699039844</v>
      </c>
      <c r="E21" s="11">
        <v>438.78001869684101</v>
      </c>
      <c r="F21" s="11">
        <v>499.11247107306394</v>
      </c>
      <c r="G21" s="11">
        <v>609.74001776010334</v>
      </c>
      <c r="H21" s="11">
        <v>547.00872705332301</v>
      </c>
      <c r="I21" s="11">
        <v>555.15405963131764</v>
      </c>
      <c r="J21" s="11">
        <v>509.27177685808601</v>
      </c>
      <c r="K21" s="11">
        <v>675.36705149721297</v>
      </c>
      <c r="L21" s="11">
        <v>665.92518299999995</v>
      </c>
      <c r="M21" s="11">
        <v>600.00431800000001</v>
      </c>
      <c r="N21" s="11">
        <v>759.71608500000002</v>
      </c>
      <c r="O21" s="11">
        <v>966.55940299999997</v>
      </c>
      <c r="P21" s="11">
        <v>1078.3208099999999</v>
      </c>
      <c r="Q21" s="11">
        <v>1237.5224000000001</v>
      </c>
      <c r="R21" s="11">
        <v>1221.4028000000001</v>
      </c>
      <c r="S21" s="11">
        <v>1261.5329999999999</v>
      </c>
      <c r="T21" s="11">
        <v>1127.7633000000001</v>
      </c>
      <c r="U21" s="11">
        <v>847.7364</v>
      </c>
      <c r="V21" s="11">
        <v>1004.6354</v>
      </c>
      <c r="W21" s="11">
        <v>1030.3887999999999</v>
      </c>
      <c r="X21" s="11">
        <v>1070.2117000000001</v>
      </c>
      <c r="Y21" s="11">
        <v>1121.5006000000001</v>
      </c>
      <c r="Z21" s="11">
        <v>1143.1424999999999</v>
      </c>
      <c r="AA21" s="11">
        <v>1085.583451</v>
      </c>
      <c r="AB21" s="11">
        <v>1077.2650430000001</v>
      </c>
      <c r="AC21" s="11">
        <v>1115.038006</v>
      </c>
      <c r="AD21" s="11">
        <v>1214.1681309999999</v>
      </c>
      <c r="AE21" s="11">
        <v>1205.4787650000001</v>
      </c>
    </row>
    <row r="22" spans="1:31" ht="13.5" customHeight="1" x14ac:dyDescent="0.15">
      <c r="A22" s="1"/>
      <c r="B22" s="16" t="s">
        <v>317</v>
      </c>
      <c r="C22" s="13">
        <v>7791.9372727659302</v>
      </c>
      <c r="D22" s="14">
        <v>8904.6983698605873</v>
      </c>
      <c r="E22" s="14">
        <v>7400.75647240533</v>
      </c>
      <c r="F22" s="14">
        <v>8239.3768445178648</v>
      </c>
      <c r="G22" s="14">
        <v>10147.586924757401</v>
      </c>
      <c r="H22" s="14">
        <v>9960.5071580522708</v>
      </c>
      <c r="I22" s="14">
        <v>10350.934217488699</v>
      </c>
      <c r="J22" s="14">
        <v>11307.747541999799</v>
      </c>
      <c r="K22" s="14">
        <v>14028.1814936347</v>
      </c>
      <c r="L22" s="14">
        <v>14453.366892</v>
      </c>
      <c r="M22" s="14">
        <v>12413.354359000001</v>
      </c>
      <c r="N22" s="14">
        <v>12663.815597999999</v>
      </c>
      <c r="O22" s="14">
        <v>15151.615183</v>
      </c>
      <c r="P22" s="14">
        <v>17068.694960000001</v>
      </c>
      <c r="Q22" s="14">
        <v>18073.794000000002</v>
      </c>
      <c r="R22" s="14">
        <v>19151.661400000001</v>
      </c>
      <c r="S22" s="14">
        <v>22500.9179</v>
      </c>
      <c r="T22" s="14">
        <v>22208.9859</v>
      </c>
      <c r="U22" s="14">
        <v>19206.508300000001</v>
      </c>
      <c r="V22" s="14">
        <v>19703.634999999998</v>
      </c>
      <c r="W22" s="14">
        <v>20824.405900000002</v>
      </c>
      <c r="X22" s="14">
        <v>20190.052899999999</v>
      </c>
      <c r="Y22" s="14">
        <v>18470.338199999998</v>
      </c>
      <c r="Z22" s="14">
        <v>19302.5321</v>
      </c>
      <c r="AA22" s="14">
        <v>19150.241892999999</v>
      </c>
      <c r="AB22" s="14">
        <v>18158.772440000001</v>
      </c>
      <c r="AC22" s="14">
        <v>18745.244275000001</v>
      </c>
      <c r="AD22" s="14">
        <v>18328.527690999999</v>
      </c>
      <c r="AE22" s="14">
        <v>17619.408452</v>
      </c>
    </row>
    <row r="23" spans="1:31" ht="13.5" customHeight="1" x14ac:dyDescent="0.15">
      <c r="A23" s="1"/>
      <c r="B23" s="16" t="s">
        <v>318</v>
      </c>
      <c r="C23" s="10">
        <v>11259.796030531601</v>
      </c>
      <c r="D23" s="11">
        <v>11927.476814072701</v>
      </c>
      <c r="E23" s="11">
        <v>9063.5048411984226</v>
      </c>
      <c r="F23" s="11">
        <v>10136.2416187012</v>
      </c>
      <c r="G23" s="11">
        <v>11627.5250405031</v>
      </c>
      <c r="H23" s="11">
        <v>13197.420012054708</v>
      </c>
      <c r="I23" s="11">
        <v>13897.1588295191</v>
      </c>
      <c r="J23" s="11">
        <v>14098.388298095801</v>
      </c>
      <c r="K23" s="11">
        <v>15752.4299607558</v>
      </c>
      <c r="L23" s="11">
        <v>14670.706426000001</v>
      </c>
      <c r="M23" s="11">
        <v>13007.570635</v>
      </c>
      <c r="N23" s="11">
        <v>14776.646155</v>
      </c>
      <c r="O23" s="11">
        <v>17918.672126000001</v>
      </c>
      <c r="P23" s="11">
        <v>19401.381045999999</v>
      </c>
      <c r="Q23" s="11">
        <v>21374.7981</v>
      </c>
      <c r="R23" s="11">
        <v>22887.5965</v>
      </c>
      <c r="S23" s="11">
        <v>26074.011600000002</v>
      </c>
      <c r="T23" s="11">
        <v>25805.142400000001</v>
      </c>
      <c r="U23" s="11">
        <v>19048.803100000001</v>
      </c>
      <c r="V23" s="11">
        <v>21314.366600000001</v>
      </c>
      <c r="W23" s="11">
        <v>22405.4493</v>
      </c>
      <c r="X23" s="11">
        <v>22388.8485</v>
      </c>
      <c r="Y23" s="11">
        <v>23520.766100000001</v>
      </c>
      <c r="Z23" s="11">
        <v>27094.389500000001</v>
      </c>
      <c r="AA23" s="11">
        <v>24030.988562999999</v>
      </c>
      <c r="AB23" s="11">
        <v>24155.104768000001</v>
      </c>
      <c r="AC23" s="11">
        <v>24876.331407999998</v>
      </c>
      <c r="AD23" s="11">
        <v>26727.089562000001</v>
      </c>
      <c r="AE23" s="11">
        <v>26244.795995</v>
      </c>
    </row>
    <row r="24" spans="1:31" ht="13.5" customHeight="1" x14ac:dyDescent="0.15">
      <c r="A24" s="1"/>
      <c r="B24" s="16" t="s">
        <v>319</v>
      </c>
      <c r="C24" s="13"/>
      <c r="D24" s="14">
        <v>41.084851856651603</v>
      </c>
      <c r="E24" s="14">
        <v>103.51536665385699</v>
      </c>
      <c r="F24" s="14">
        <v>342.35207278058488</v>
      </c>
      <c r="G24" s="14">
        <v>269.42336962433899</v>
      </c>
      <c r="H24" s="14">
        <v>478.56520228428627</v>
      </c>
      <c r="I24" s="14">
        <v>567.18736523093389</v>
      </c>
      <c r="J24" s="14">
        <v>494.48332954599391</v>
      </c>
      <c r="K24" s="14">
        <v>439.2941834523441</v>
      </c>
      <c r="L24" s="14">
        <v>611.58730700000001</v>
      </c>
      <c r="M24" s="14">
        <v>611.19679900000006</v>
      </c>
      <c r="N24" s="14">
        <v>706.65154199999995</v>
      </c>
      <c r="O24" s="14">
        <v>830.88679999999999</v>
      </c>
      <c r="P24" s="14">
        <v>1171.4361779999999</v>
      </c>
      <c r="Q24" s="14">
        <v>1202.7782</v>
      </c>
      <c r="R24" s="14">
        <v>1351.7113999999999</v>
      </c>
      <c r="S24" s="14">
        <v>1187.6315999999999</v>
      </c>
      <c r="T24" s="14">
        <v>657.51110000000006</v>
      </c>
      <c r="U24" s="14">
        <v>448.40910000000002</v>
      </c>
      <c r="V24" s="14">
        <v>601.15949999999998</v>
      </c>
      <c r="W24" s="14">
        <v>622.15449999999998</v>
      </c>
      <c r="X24" s="14">
        <v>486.29059999999998</v>
      </c>
      <c r="Y24" s="14">
        <v>806.43119999999999</v>
      </c>
      <c r="Z24" s="14">
        <v>659.18690000000004</v>
      </c>
      <c r="AA24" s="14">
        <v>733.98423500000001</v>
      </c>
      <c r="AB24" s="14">
        <v>911.02212999999995</v>
      </c>
      <c r="AC24" s="14">
        <v>785.31718999999998</v>
      </c>
      <c r="AD24" s="14">
        <v>1027.1187090000001</v>
      </c>
      <c r="AE24" s="14">
        <v>967.34531000000004</v>
      </c>
    </row>
    <row r="25" spans="1:31" ht="13.5" customHeight="1" x14ac:dyDescent="0.15">
      <c r="A25" s="1"/>
      <c r="B25" s="16" t="s">
        <v>320</v>
      </c>
      <c r="C25" s="10"/>
      <c r="D25" s="11">
        <v>100.54298451220295</v>
      </c>
      <c r="E25" s="11">
        <v>215.61727485998898</v>
      </c>
      <c r="F25" s="11">
        <v>238.97584539533898</v>
      </c>
      <c r="G25" s="11">
        <v>274.00406618252424</v>
      </c>
      <c r="H25" s="11">
        <v>288.14781847281472</v>
      </c>
      <c r="I25" s="11">
        <v>241.77333411383501</v>
      </c>
      <c r="J25" s="11">
        <v>243.80695145457699</v>
      </c>
      <c r="K25" s="11">
        <v>264.92267644891103</v>
      </c>
      <c r="L25" s="11">
        <v>385.94070199999999</v>
      </c>
      <c r="M25" s="11">
        <v>346.84783599999997</v>
      </c>
      <c r="N25" s="11">
        <v>408.94893500000001</v>
      </c>
      <c r="O25" s="11">
        <v>473.77131700000001</v>
      </c>
      <c r="P25" s="11">
        <v>463.550951</v>
      </c>
      <c r="Q25" s="11">
        <v>451.87619999999998</v>
      </c>
      <c r="R25" s="11">
        <v>511.14370000000002</v>
      </c>
      <c r="S25" s="11">
        <v>597.44550000000004</v>
      </c>
      <c r="T25" s="11">
        <v>642.37059999999997</v>
      </c>
      <c r="U25" s="11">
        <v>574.10289999999998</v>
      </c>
      <c r="V25" s="11">
        <v>846.78629999999998</v>
      </c>
      <c r="W25" s="11">
        <v>961.40620000000001</v>
      </c>
      <c r="X25" s="11">
        <v>1306.5518</v>
      </c>
      <c r="Y25" s="11">
        <v>1381.4829</v>
      </c>
      <c r="Z25" s="11">
        <v>1580.6578</v>
      </c>
      <c r="AA25" s="11">
        <v>1181.015095</v>
      </c>
      <c r="AB25" s="11">
        <v>1052.553523</v>
      </c>
      <c r="AC25" s="11">
        <v>948.21698100000003</v>
      </c>
      <c r="AD25" s="11">
        <v>1129.9362349999999</v>
      </c>
      <c r="AE25" s="11">
        <v>1066.0699529999999</v>
      </c>
    </row>
    <row r="26" spans="1:31" ht="13.5" customHeight="1" x14ac:dyDescent="0.15">
      <c r="A26" s="1"/>
      <c r="B26" s="16" t="s">
        <v>321</v>
      </c>
      <c r="C26" s="13"/>
      <c r="D26" s="14"/>
      <c r="E26" s="14"/>
      <c r="F26" s="14"/>
      <c r="G26" s="14"/>
      <c r="H26" s="14"/>
      <c r="I26" s="14"/>
      <c r="J26" s="14"/>
      <c r="K26" s="14">
        <v>124.87408212119301</v>
      </c>
      <c r="L26" s="14">
        <v>195.73387</v>
      </c>
      <c r="M26" s="14">
        <v>389.64776999999998</v>
      </c>
      <c r="N26" s="14">
        <v>659.25703499999997</v>
      </c>
      <c r="O26" s="14">
        <v>969.54872499999999</v>
      </c>
      <c r="P26" s="14">
        <v>1342.313191</v>
      </c>
      <c r="Q26" s="14">
        <v>1469.4126000000001</v>
      </c>
      <c r="R26" s="14">
        <v>2746.1291000000001</v>
      </c>
      <c r="S26" s="14">
        <v>1363.3648000000001</v>
      </c>
      <c r="T26" s="14">
        <v>1498.4394</v>
      </c>
      <c r="U26" s="14">
        <v>943.81870000000004</v>
      </c>
      <c r="V26" s="14">
        <v>1444.6762000000001</v>
      </c>
      <c r="W26" s="14">
        <v>1434.6415999999999</v>
      </c>
      <c r="X26" s="14">
        <v>1033.7910999999999</v>
      </c>
      <c r="Y26" s="14">
        <v>565.23080000000004</v>
      </c>
      <c r="Z26" s="14">
        <v>723.82669999999996</v>
      </c>
      <c r="AA26" s="14">
        <v>734.62982599999998</v>
      </c>
      <c r="AB26" s="14">
        <v>577.01320499999997</v>
      </c>
      <c r="AC26" s="14">
        <v>510.66832199999999</v>
      </c>
      <c r="AD26" s="14">
        <v>553.04148399999997</v>
      </c>
      <c r="AE26" s="14">
        <v>758.64159299999994</v>
      </c>
    </row>
    <row r="27" spans="1:31" ht="13.5" customHeight="1" x14ac:dyDescent="0.15">
      <c r="A27" s="1"/>
      <c r="B27" s="16" t="s">
        <v>322</v>
      </c>
      <c r="C27" s="10">
        <v>72.096636975029483</v>
      </c>
      <c r="D27" s="11">
        <v>90.469492342534053</v>
      </c>
      <c r="E27" s="11">
        <v>96.533960047330396</v>
      </c>
      <c r="F27" s="11">
        <v>114.84707488109603</v>
      </c>
      <c r="G27" s="11">
        <v>125.99942235011899</v>
      </c>
      <c r="H27" s="11">
        <v>148.105571477724</v>
      </c>
      <c r="I27" s="11">
        <v>139.51224103735103</v>
      </c>
      <c r="J27" s="11">
        <v>142.2349876964</v>
      </c>
      <c r="K27" s="11">
        <v>211.335495634089</v>
      </c>
      <c r="L27" s="11">
        <v>197.856922</v>
      </c>
      <c r="M27" s="11">
        <v>213.16808399999999</v>
      </c>
      <c r="N27" s="11">
        <v>258.171491</v>
      </c>
      <c r="O27" s="11">
        <v>305.91160400000001</v>
      </c>
      <c r="P27" s="11">
        <v>322.96358800000002</v>
      </c>
      <c r="Q27" s="11">
        <v>298.18490000000003</v>
      </c>
      <c r="R27" s="11">
        <v>278.14420000000001</v>
      </c>
      <c r="S27" s="11">
        <v>350.26679999999999</v>
      </c>
      <c r="T27" s="11">
        <v>245.2843</v>
      </c>
      <c r="U27" s="11">
        <v>163.01929999999999</v>
      </c>
      <c r="V27" s="11">
        <v>255.2345</v>
      </c>
      <c r="W27" s="11">
        <v>258.6173</v>
      </c>
      <c r="X27" s="11">
        <v>201.5067</v>
      </c>
      <c r="Y27" s="11">
        <v>169.29759999999999</v>
      </c>
      <c r="Z27" s="11">
        <v>210.98429999999999</v>
      </c>
      <c r="AA27" s="11">
        <v>276.83858099999998</v>
      </c>
      <c r="AB27" s="11">
        <v>269.153232</v>
      </c>
      <c r="AC27" s="11">
        <v>178.80098000000001</v>
      </c>
      <c r="AD27" s="11">
        <v>138.10429500000001</v>
      </c>
      <c r="AE27" s="11">
        <v>105.868724</v>
      </c>
    </row>
    <row r="28" spans="1:31" ht="13.5" customHeight="1" x14ac:dyDescent="0.15">
      <c r="A28" s="1"/>
      <c r="B28" s="16" t="s">
        <v>323</v>
      </c>
      <c r="C28" s="13">
        <v>17734.685802007512</v>
      </c>
      <c r="D28" s="14">
        <v>17445.021003208589</v>
      </c>
      <c r="E28" s="14">
        <v>12187.2312442612</v>
      </c>
      <c r="F28" s="14">
        <v>14189.8885176761</v>
      </c>
      <c r="G28" s="14">
        <v>16110.936495292499</v>
      </c>
      <c r="H28" s="14">
        <v>17404.374175914811</v>
      </c>
      <c r="I28" s="14">
        <v>17849.033596176399</v>
      </c>
      <c r="J28" s="14">
        <v>19671.4941035056</v>
      </c>
      <c r="K28" s="14">
        <v>22003.983390080502</v>
      </c>
      <c r="L28" s="14">
        <v>22969.853137999999</v>
      </c>
      <c r="M28" s="14">
        <v>19961.598429000001</v>
      </c>
      <c r="N28" s="14">
        <v>21215.038154999998</v>
      </c>
      <c r="O28" s="14">
        <v>24362.829931</v>
      </c>
      <c r="P28" s="14">
        <v>30122.929917000001</v>
      </c>
      <c r="Q28" s="14">
        <v>34490.303999999996</v>
      </c>
      <c r="R28" s="14">
        <v>37961.791599999997</v>
      </c>
      <c r="S28" s="14">
        <v>45494.914299999997</v>
      </c>
      <c r="T28" s="14">
        <v>47016.767699999997</v>
      </c>
      <c r="U28" s="14">
        <v>34390.258399999999</v>
      </c>
      <c r="V28" s="14">
        <v>39616.188399999999</v>
      </c>
      <c r="W28" s="14">
        <v>45379.2209</v>
      </c>
      <c r="X28" s="14">
        <v>49163.325799999999</v>
      </c>
      <c r="Y28" s="14">
        <v>53191.812899999997</v>
      </c>
      <c r="Z28" s="14">
        <v>53072.510199999997</v>
      </c>
      <c r="AA28" s="14">
        <v>47194.926272999997</v>
      </c>
      <c r="AB28" s="14">
        <v>47382.302624999997</v>
      </c>
      <c r="AC28" s="14">
        <v>51347.994852000003</v>
      </c>
      <c r="AD28" s="14">
        <v>55888.089007000002</v>
      </c>
      <c r="AE28" s="14">
        <v>53928.039887999999</v>
      </c>
    </row>
    <row r="29" spans="1:31" ht="13.5" customHeight="1" x14ac:dyDescent="0.15">
      <c r="A29" s="1"/>
      <c r="B29" s="16" t="s">
        <v>324</v>
      </c>
      <c r="C29" s="10">
        <v>1847.4896101618499</v>
      </c>
      <c r="D29" s="11">
        <v>2062.9094201504104</v>
      </c>
      <c r="E29" s="11">
        <v>1689.8632469283798</v>
      </c>
      <c r="F29" s="11">
        <v>1785.5969456754001</v>
      </c>
      <c r="G29" s="11">
        <v>2033.2925658786198</v>
      </c>
      <c r="H29" s="11">
        <v>2300.6895508636999</v>
      </c>
      <c r="I29" s="11">
        <v>2503.7080367923299</v>
      </c>
      <c r="J29" s="11">
        <v>2598.1035154594797</v>
      </c>
      <c r="K29" s="11">
        <v>2983.8220625147301</v>
      </c>
      <c r="L29" s="11">
        <v>2615.827675</v>
      </c>
      <c r="M29" s="11">
        <v>2103.2763100000002</v>
      </c>
      <c r="N29" s="11">
        <v>2307.267824</v>
      </c>
      <c r="O29" s="11">
        <v>3007.6589549999999</v>
      </c>
      <c r="P29" s="11">
        <v>3223.39491</v>
      </c>
      <c r="Q29" s="11">
        <v>3352.9140000000002</v>
      </c>
      <c r="R29" s="11">
        <v>5162.6026000000002</v>
      </c>
      <c r="S29" s="11">
        <v>2904.4072999999999</v>
      </c>
      <c r="T29" s="11">
        <v>3114.8672000000001</v>
      </c>
      <c r="U29" s="11">
        <v>2197.9041000000002</v>
      </c>
      <c r="V29" s="11">
        <v>2641.1071000000002</v>
      </c>
      <c r="W29" s="11">
        <v>2856.0963999999999</v>
      </c>
      <c r="X29" s="11">
        <v>2749.3076000000001</v>
      </c>
      <c r="Y29" s="11">
        <v>3024.752</v>
      </c>
      <c r="Z29" s="11">
        <v>3688.6052</v>
      </c>
      <c r="AA29" s="11">
        <v>3572.6763769999998</v>
      </c>
      <c r="AB29" s="11">
        <v>3608.1502009999999</v>
      </c>
      <c r="AC29" s="11">
        <v>3899.8207299999999</v>
      </c>
      <c r="AD29" s="11">
        <v>4169.193843</v>
      </c>
      <c r="AE29" s="11">
        <v>4063.274727</v>
      </c>
    </row>
    <row r="30" spans="1:31" ht="13.5" customHeight="1" x14ac:dyDescent="0.15">
      <c r="A30" s="1"/>
      <c r="B30" s="16" t="s">
        <v>325</v>
      </c>
      <c r="C30" s="13"/>
      <c r="D30" s="14"/>
      <c r="E30" s="14">
        <v>3.5967129618298519</v>
      </c>
      <c r="F30" s="14">
        <v>86.153384027388185</v>
      </c>
      <c r="G30" s="14">
        <v>106.694668432491</v>
      </c>
      <c r="H30" s="14">
        <v>94.196518418498187</v>
      </c>
      <c r="I30" s="14">
        <v>109.454575390917</v>
      </c>
      <c r="J30" s="14">
        <v>124.47636792495399</v>
      </c>
      <c r="K30" s="14">
        <v>170.964401969455</v>
      </c>
      <c r="L30" s="14">
        <v>211.65018599999999</v>
      </c>
      <c r="M30" s="14">
        <v>260.025215</v>
      </c>
      <c r="N30" s="14">
        <v>324.00417199999998</v>
      </c>
      <c r="O30" s="14">
        <v>427.97474</v>
      </c>
      <c r="P30" s="14">
        <v>453.77760799999999</v>
      </c>
      <c r="Q30" s="14">
        <v>642.0675</v>
      </c>
      <c r="R30" s="14">
        <v>1211.4484</v>
      </c>
      <c r="S30" s="14">
        <v>2541.5342999999998</v>
      </c>
      <c r="T30" s="14">
        <v>2925.0041999999999</v>
      </c>
      <c r="U30" s="14">
        <v>2481.2352000000001</v>
      </c>
      <c r="V30" s="14">
        <v>2485.8975999999998</v>
      </c>
      <c r="W30" s="14">
        <v>2420.1311999999998</v>
      </c>
      <c r="X30" s="14">
        <v>2479.9629</v>
      </c>
      <c r="Y30" s="14">
        <v>2825.5801000000001</v>
      </c>
      <c r="Z30" s="14">
        <v>3158.4883</v>
      </c>
      <c r="AA30" s="14">
        <v>3077.6371490000001</v>
      </c>
      <c r="AB30" s="14">
        <v>3400.730763</v>
      </c>
      <c r="AC30" s="14">
        <v>3224.1144570000001</v>
      </c>
      <c r="AD30" s="14">
        <v>3142.5297730000002</v>
      </c>
      <c r="AE30" s="14">
        <v>3286.933849</v>
      </c>
    </row>
    <row r="31" spans="1:31" ht="13.5" customHeight="1" x14ac:dyDescent="0.15">
      <c r="A31" s="1"/>
      <c r="B31" s="16" t="s">
        <v>326</v>
      </c>
      <c r="C31" s="10"/>
      <c r="D31" s="11"/>
      <c r="E31" s="11">
        <v>104.01330839462601</v>
      </c>
      <c r="F31" s="11">
        <v>146.23715855773099</v>
      </c>
      <c r="G31" s="11">
        <v>181.423669631184</v>
      </c>
      <c r="H31" s="11">
        <v>178.667165508659</v>
      </c>
      <c r="I31" s="11">
        <v>167.60137138669299</v>
      </c>
      <c r="J31" s="11">
        <v>171.56898787658602</v>
      </c>
      <c r="K31" s="11">
        <v>175.69335452303298</v>
      </c>
      <c r="L31" s="11">
        <v>190.838381</v>
      </c>
      <c r="M31" s="11">
        <v>220.88932299999999</v>
      </c>
      <c r="N31" s="11">
        <v>262.79048799999998</v>
      </c>
      <c r="O31" s="11">
        <v>280.33110599999998</v>
      </c>
      <c r="P31" s="11">
        <v>293.26793300000003</v>
      </c>
      <c r="Q31" s="11">
        <v>351.43419999999998</v>
      </c>
      <c r="R31" s="11">
        <v>513.89530000000002</v>
      </c>
      <c r="S31" s="11">
        <v>633.029</v>
      </c>
      <c r="T31" s="11">
        <v>579.76199999999994</v>
      </c>
      <c r="U31" s="11">
        <v>387.11340000000001</v>
      </c>
      <c r="V31" s="11">
        <v>545.56960000000004</v>
      </c>
      <c r="W31" s="11">
        <v>573.0788</v>
      </c>
      <c r="X31" s="11">
        <v>530.27880000000005</v>
      </c>
      <c r="Y31" s="11">
        <v>500.315</v>
      </c>
      <c r="Z31" s="11">
        <v>515.57579999999996</v>
      </c>
      <c r="AA31" s="11">
        <v>496.360232</v>
      </c>
      <c r="AB31" s="11">
        <v>536.70694800000001</v>
      </c>
      <c r="AC31" s="11">
        <v>535.33877399999994</v>
      </c>
      <c r="AD31" s="11">
        <v>566.50156300000003</v>
      </c>
      <c r="AE31" s="11">
        <v>552.90506600000003</v>
      </c>
    </row>
    <row r="32" spans="1:31" ht="13.5" customHeight="1" x14ac:dyDescent="0.15">
      <c r="A32" s="1"/>
      <c r="B32" s="16" t="s">
        <v>327</v>
      </c>
      <c r="C32" s="13">
        <v>4812.7383582394377</v>
      </c>
      <c r="D32" s="14">
        <v>5317.5409939514466</v>
      </c>
      <c r="E32" s="14">
        <v>4466.7994335046287</v>
      </c>
      <c r="F32" s="14">
        <v>5302.2191739499594</v>
      </c>
      <c r="G32" s="14">
        <v>6435.0751835518704</v>
      </c>
      <c r="H32" s="14">
        <v>7252.4639125081994</v>
      </c>
      <c r="I32" s="14">
        <v>7393.1141951388308</v>
      </c>
      <c r="J32" s="14">
        <v>8561.8795951578431</v>
      </c>
      <c r="K32" s="14">
        <v>9524.9673759673606</v>
      </c>
      <c r="L32" s="14">
        <v>9133.8713540000008</v>
      </c>
      <c r="M32" s="14">
        <v>9185.6999579999992</v>
      </c>
      <c r="N32" s="14">
        <v>11029.869887000001</v>
      </c>
      <c r="O32" s="14">
        <v>13176.601728</v>
      </c>
      <c r="P32" s="14">
        <v>14804.375292999999</v>
      </c>
      <c r="Q32" s="14">
        <v>17349.277905999999</v>
      </c>
      <c r="R32" s="14">
        <v>18958.304484</v>
      </c>
      <c r="S32" s="14">
        <v>20159.917787999999</v>
      </c>
      <c r="T32" s="14">
        <v>19174.5321</v>
      </c>
      <c r="U32" s="14">
        <v>14425.4877</v>
      </c>
      <c r="V32" s="14">
        <v>15472.7399</v>
      </c>
      <c r="W32" s="14">
        <v>18050.942200000001</v>
      </c>
      <c r="X32" s="14">
        <v>17802.667700000002</v>
      </c>
      <c r="Y32" s="14">
        <v>19254.377400000001</v>
      </c>
      <c r="Z32" s="14">
        <v>21617.4944</v>
      </c>
      <c r="AA32" s="14">
        <v>21335.484011</v>
      </c>
      <c r="AB32" s="14">
        <v>21251.195907000001</v>
      </c>
      <c r="AC32" s="14">
        <v>20175.994509</v>
      </c>
      <c r="AD32" s="14">
        <v>21119.100584</v>
      </c>
      <c r="AE32" s="14">
        <v>21209.777665000001</v>
      </c>
    </row>
    <row r="33" spans="1:31" ht="13.5" customHeight="1" x14ac:dyDescent="0.15">
      <c r="A33" s="1"/>
      <c r="B33" s="15" t="s">
        <v>328</v>
      </c>
      <c r="C33" s="10">
        <v>1530.1352417858895</v>
      </c>
      <c r="D33" s="11">
        <v>1891.651191297831</v>
      </c>
      <c r="E33" s="11">
        <v>1499.4918225552101</v>
      </c>
      <c r="F33" s="11">
        <v>1631.0333627713608</v>
      </c>
      <c r="G33" s="11">
        <v>1752.5577955049209</v>
      </c>
      <c r="H33" s="11">
        <v>2022.3017573172901</v>
      </c>
      <c r="I33" s="11">
        <v>2253.9931705481004</v>
      </c>
      <c r="J33" s="11">
        <v>2365.6854028796897</v>
      </c>
      <c r="K33" s="11">
        <v>2265.5399278067607</v>
      </c>
      <c r="L33" s="11">
        <v>2390.6178530000002</v>
      </c>
      <c r="M33" s="11">
        <v>2646.228556</v>
      </c>
      <c r="N33" s="11">
        <v>2665.488582</v>
      </c>
      <c r="O33" s="11">
        <v>2984.8911589999998</v>
      </c>
      <c r="P33" s="11">
        <v>3473.0478309999999</v>
      </c>
      <c r="Q33" s="11">
        <v>4101.7909</v>
      </c>
      <c r="R33" s="11">
        <v>6100.4656000000004</v>
      </c>
      <c r="S33" s="11">
        <v>6672.9696000000004</v>
      </c>
      <c r="T33" s="11">
        <v>8005.5389999999998</v>
      </c>
      <c r="U33" s="11">
        <v>5645.4992000000002</v>
      </c>
      <c r="V33" s="11">
        <v>6567.3481000000002</v>
      </c>
      <c r="W33" s="11">
        <v>7910.3257000000003</v>
      </c>
      <c r="X33" s="11">
        <v>7259.3086000000003</v>
      </c>
      <c r="Y33" s="11">
        <v>3649.6197999999999</v>
      </c>
      <c r="Z33" s="11">
        <v>3268.8881000000001</v>
      </c>
      <c r="AA33" s="11">
        <v>3036.998368</v>
      </c>
      <c r="AB33" s="11">
        <v>7048.2942919999996</v>
      </c>
      <c r="AC33" s="11">
        <v>4892.2450580000004</v>
      </c>
      <c r="AD33" s="11">
        <v>3715.6018589999999</v>
      </c>
      <c r="AE33" s="11">
        <v>10793.524829</v>
      </c>
    </row>
    <row r="34" spans="1:31" ht="13.5" customHeight="1" x14ac:dyDescent="0.15">
      <c r="A34" s="1"/>
      <c r="B34" s="15" t="s">
        <v>329</v>
      </c>
      <c r="C34" s="13">
        <v>3384.2389569053003</v>
      </c>
      <c r="D34" s="14">
        <v>3336.5237684993999</v>
      </c>
      <c r="E34" s="14">
        <v>2785.565918010132</v>
      </c>
      <c r="F34" s="14">
        <v>2881.3788232523998</v>
      </c>
      <c r="G34" s="14">
        <v>3757.4038615322397</v>
      </c>
      <c r="H34" s="14">
        <v>3872.9545265750417</v>
      </c>
      <c r="I34" s="14">
        <v>4184.5307183107498</v>
      </c>
      <c r="J34" s="14">
        <v>4315.0204701008133</v>
      </c>
      <c r="K34" s="14">
        <v>5053.7764618350402</v>
      </c>
      <c r="L34" s="14">
        <v>6243.3475390000003</v>
      </c>
      <c r="M34" s="14">
        <v>5455.0339949999998</v>
      </c>
      <c r="N34" s="14">
        <v>5543.9291540000004</v>
      </c>
      <c r="O34" s="14">
        <v>6205.0092169999998</v>
      </c>
      <c r="P34" s="14">
        <v>7826.5824689999999</v>
      </c>
      <c r="Q34" s="14">
        <v>7676.9016000000001</v>
      </c>
      <c r="R34" s="14">
        <v>9804.7508999999991</v>
      </c>
      <c r="S34" s="14">
        <v>12456.5893</v>
      </c>
      <c r="T34" s="14">
        <v>12923.8217</v>
      </c>
      <c r="U34" s="14">
        <v>10157.7755</v>
      </c>
      <c r="V34" s="14">
        <v>13402.7369</v>
      </c>
      <c r="W34" s="14">
        <v>19381.483499999998</v>
      </c>
      <c r="X34" s="14">
        <v>18114.7035</v>
      </c>
      <c r="Y34" s="14">
        <v>14505.4894</v>
      </c>
      <c r="Z34" s="14">
        <v>14555.413</v>
      </c>
      <c r="AA34" s="14">
        <v>13317.748709</v>
      </c>
      <c r="AB34" s="14">
        <v>13430.490634</v>
      </c>
      <c r="AC34" s="14">
        <v>14870.819751999999</v>
      </c>
      <c r="AD34" s="14">
        <v>13667.460234</v>
      </c>
      <c r="AE34" s="14">
        <v>15907.964624</v>
      </c>
    </row>
    <row r="35" spans="1:31" ht="13.5" customHeight="1" x14ac:dyDescent="0.15">
      <c r="A35" s="1"/>
      <c r="B35" s="15" t="s">
        <v>330</v>
      </c>
      <c r="C35" s="10">
        <v>3780.3623585112014</v>
      </c>
      <c r="D35" s="11">
        <v>4208.9620121050602</v>
      </c>
      <c r="E35" s="11">
        <v>4498.2606083147402</v>
      </c>
      <c r="F35" s="11">
        <v>4734.9027880543099</v>
      </c>
      <c r="G35" s="11">
        <v>5578.2076757877903</v>
      </c>
      <c r="H35" s="11">
        <v>6378.0182810889892</v>
      </c>
      <c r="I35" s="11">
        <v>6714.1156050356885</v>
      </c>
      <c r="J35" s="11">
        <v>7649.0362602920122</v>
      </c>
      <c r="K35" s="11">
        <v>8290.3157127175946</v>
      </c>
      <c r="L35" s="11">
        <v>9259.1311249999999</v>
      </c>
      <c r="M35" s="11">
        <v>8611.29781</v>
      </c>
      <c r="N35" s="11">
        <v>8686.1543980000006</v>
      </c>
      <c r="O35" s="11">
        <v>9235.4903780000004</v>
      </c>
      <c r="P35" s="11">
        <v>10786.751248</v>
      </c>
      <c r="Q35" s="11">
        <v>4582.0366999999997</v>
      </c>
      <c r="R35" s="11">
        <v>6699.4362000000001</v>
      </c>
      <c r="S35" s="11">
        <v>5832.9187000000002</v>
      </c>
      <c r="T35" s="11">
        <v>5820.7133000000003</v>
      </c>
      <c r="U35" s="11">
        <v>8597.9680000000008</v>
      </c>
      <c r="V35" s="11">
        <v>8468.7294999999995</v>
      </c>
      <c r="W35" s="11">
        <v>4583.8932999999997</v>
      </c>
      <c r="X35" s="11">
        <v>3630.3081000000002</v>
      </c>
      <c r="Y35" s="11">
        <v>3268.8793999999998</v>
      </c>
      <c r="Z35" s="11">
        <v>3220.5171999999998</v>
      </c>
      <c r="AA35" s="11">
        <v>2884.222855</v>
      </c>
      <c r="AB35" s="11">
        <v>7615.7190309999996</v>
      </c>
      <c r="AC35" s="11">
        <v>5356.7820860000002</v>
      </c>
      <c r="AD35" s="11">
        <v>2455.8454470000001</v>
      </c>
      <c r="AE35" s="11">
        <v>4406.33529</v>
      </c>
    </row>
    <row r="36" spans="1:31" ht="13.5" customHeight="1" x14ac:dyDescent="0.15">
      <c r="A36" s="1"/>
      <c r="B36" s="15" t="s">
        <v>331</v>
      </c>
      <c r="C36" s="13">
        <v>70.843558636661598</v>
      </c>
      <c r="D36" s="14">
        <v>64.218722055188394</v>
      </c>
      <c r="E36" s="14">
        <v>55.642932782392087</v>
      </c>
      <c r="F36" s="14">
        <v>84.656556527080596</v>
      </c>
      <c r="G36" s="14">
        <v>86.903323615272839</v>
      </c>
      <c r="H36" s="14">
        <v>85.670240078450917</v>
      </c>
      <c r="I36" s="14">
        <v>115.88454343445501</v>
      </c>
      <c r="J36" s="14">
        <v>89.830791356601821</v>
      </c>
      <c r="K36" s="14">
        <v>68.934963914823413</v>
      </c>
      <c r="L36" s="14">
        <v>62.787627000000001</v>
      </c>
      <c r="M36" s="14">
        <v>56.814959000000002</v>
      </c>
      <c r="N36" s="14">
        <v>47.272801999999999</v>
      </c>
      <c r="O36" s="14">
        <v>71.044538000000003</v>
      </c>
      <c r="P36" s="14">
        <v>72.482062999999997</v>
      </c>
      <c r="Q36" s="14">
        <v>110.13339999999999</v>
      </c>
      <c r="R36" s="14">
        <v>156.77070000000001</v>
      </c>
      <c r="S36" s="14">
        <v>187.80779999999999</v>
      </c>
      <c r="T36" s="14">
        <v>77.471199999999996</v>
      </c>
      <c r="U36" s="14">
        <v>27.185700000000001</v>
      </c>
      <c r="V36" s="14">
        <v>18.940100000000001</v>
      </c>
      <c r="W36" s="14">
        <v>20.862100000000002</v>
      </c>
      <c r="X36" s="14">
        <v>14.9665</v>
      </c>
      <c r="Y36" s="14">
        <v>12.235900000000001</v>
      </c>
      <c r="Z36" s="14">
        <v>16.515499999999999</v>
      </c>
      <c r="AA36" s="14">
        <v>9.6619539999999997</v>
      </c>
      <c r="AB36" s="14">
        <v>8.1632429999999996</v>
      </c>
      <c r="AC36" s="14">
        <v>3.868541</v>
      </c>
      <c r="AD36" s="14">
        <v>7.1125230000000004</v>
      </c>
      <c r="AE36" s="14">
        <v>3.38836</v>
      </c>
    </row>
    <row r="37" spans="1:31" ht="13.5" customHeight="1" x14ac:dyDescent="0.15">
      <c r="A37" s="1"/>
      <c r="B37" s="15" t="s">
        <v>332</v>
      </c>
      <c r="C37" s="10"/>
      <c r="D37" s="11"/>
      <c r="E37" s="11">
        <v>368.17336745046998</v>
      </c>
      <c r="F37" s="11">
        <v>427.19616183047384</v>
      </c>
      <c r="G37" s="11">
        <v>511.50731690427182</v>
      </c>
      <c r="H37" s="11">
        <v>581.32730874245613</v>
      </c>
      <c r="I37" s="11">
        <v>770.59896712605052</v>
      </c>
      <c r="J37" s="11">
        <v>955.69518676458677</v>
      </c>
      <c r="K37" s="11">
        <v>967.81350790387864</v>
      </c>
      <c r="L37" s="11">
        <v>1242.3938149999999</v>
      </c>
      <c r="M37" s="11">
        <v>1620.0897319999999</v>
      </c>
      <c r="N37" s="11">
        <v>1910.7201540000001</v>
      </c>
      <c r="O37" s="11">
        <v>2343.8405790000002</v>
      </c>
      <c r="P37" s="11">
        <v>2217.3691079999999</v>
      </c>
      <c r="Q37" s="11">
        <v>3290.6783999999998</v>
      </c>
      <c r="R37" s="11">
        <v>4091.3899000000001</v>
      </c>
      <c r="S37" s="11">
        <v>5939.2530999999999</v>
      </c>
      <c r="T37" s="11">
        <v>6562.6063999999997</v>
      </c>
      <c r="U37" s="11">
        <v>5185.1930000000002</v>
      </c>
      <c r="V37" s="11">
        <v>6128.0676999999996</v>
      </c>
      <c r="W37" s="11">
        <v>6760.1350000000002</v>
      </c>
      <c r="X37" s="11">
        <v>7001.9405999999999</v>
      </c>
      <c r="Y37" s="11">
        <v>7148.9818999999998</v>
      </c>
      <c r="Z37" s="11">
        <v>7707.0554000000002</v>
      </c>
      <c r="AA37" s="11">
        <v>7393.9540960000004</v>
      </c>
      <c r="AB37" s="11">
        <v>7260.6539679999996</v>
      </c>
      <c r="AC37" s="11">
        <v>7269.1237359999996</v>
      </c>
      <c r="AD37" s="11">
        <v>7859.2710269999998</v>
      </c>
      <c r="AE37" s="11">
        <v>7681.8420980000001</v>
      </c>
    </row>
    <row r="38" spans="1:31" ht="13.5" customHeight="1" x14ac:dyDescent="0.15">
      <c r="A38" s="1"/>
      <c r="B38" s="15" t="s">
        <v>333</v>
      </c>
      <c r="C38" s="13">
        <v>3934.9104775030501</v>
      </c>
      <c r="D38" s="14">
        <v>4197.2109008173402</v>
      </c>
      <c r="E38" s="14">
        <v>2870.3158330277602</v>
      </c>
      <c r="F38" s="14">
        <v>2981.1304246262307</v>
      </c>
      <c r="G38" s="14">
        <v>3131.6806684752496</v>
      </c>
      <c r="H38" s="14">
        <v>3261.6099493773499</v>
      </c>
      <c r="I38" s="14">
        <v>3207.732506351228</v>
      </c>
      <c r="J38" s="14">
        <v>3137.5488429657212</v>
      </c>
      <c r="K38" s="14">
        <v>3718.6401485232514</v>
      </c>
      <c r="L38" s="14">
        <v>3636.9819900000002</v>
      </c>
      <c r="M38" s="14">
        <v>3400.4836110000001</v>
      </c>
      <c r="N38" s="14">
        <v>3825.6218140000001</v>
      </c>
      <c r="O38" s="14">
        <v>4616.7917989999996</v>
      </c>
      <c r="P38" s="14">
        <v>4916.2318150000001</v>
      </c>
      <c r="Q38" s="14">
        <v>6874.3491000000004</v>
      </c>
      <c r="R38" s="14">
        <v>8432.152</v>
      </c>
      <c r="S38" s="14">
        <v>6749.9398000000001</v>
      </c>
      <c r="T38" s="14">
        <v>7521.8926000000001</v>
      </c>
      <c r="U38" s="14">
        <v>5912.1153999999997</v>
      </c>
      <c r="V38" s="14">
        <v>6261.4138999999996</v>
      </c>
      <c r="W38" s="14">
        <v>9668.7410999999993</v>
      </c>
      <c r="X38" s="14">
        <v>9196.6241000000009</v>
      </c>
      <c r="Y38" s="14">
        <v>8270.9825999999994</v>
      </c>
      <c r="Z38" s="14">
        <v>7331.5232999999998</v>
      </c>
      <c r="AA38" s="14">
        <v>5239.0789260000001</v>
      </c>
      <c r="AB38" s="14">
        <v>5329.9427949999999</v>
      </c>
      <c r="AC38" s="14">
        <v>6433.320068</v>
      </c>
      <c r="AD38" s="14">
        <v>8902.2652409999992</v>
      </c>
      <c r="AE38" s="14">
        <v>8373.2140259999996</v>
      </c>
    </row>
    <row r="39" spans="1:31" ht="13.5" customHeight="1" x14ac:dyDescent="0.15">
      <c r="A39" s="1"/>
      <c r="B39" s="15" t="s">
        <v>334</v>
      </c>
      <c r="C39" s="10">
        <v>420.50630441286404</v>
      </c>
      <c r="D39" s="11">
        <v>423.01228382709826</v>
      </c>
      <c r="E39" s="11">
        <v>375.19459954312009</v>
      </c>
      <c r="F39" s="11">
        <v>367.48744120932605</v>
      </c>
      <c r="G39" s="11">
        <v>397.69761591916</v>
      </c>
      <c r="H39" s="11">
        <v>418.15028835538686</v>
      </c>
      <c r="I39" s="11">
        <v>397.74772165811493</v>
      </c>
      <c r="J39" s="11">
        <v>438.66082542189798</v>
      </c>
      <c r="K39" s="11">
        <v>484.43715926858908</v>
      </c>
      <c r="L39" s="11">
        <v>583.74843799999996</v>
      </c>
      <c r="M39" s="11">
        <v>430.986064</v>
      </c>
      <c r="N39" s="11">
        <v>467.47909600000003</v>
      </c>
      <c r="O39" s="11">
        <v>508.01874299999997</v>
      </c>
      <c r="P39" s="11">
        <v>674.73659999999995</v>
      </c>
      <c r="Q39" s="11">
        <v>581.36800000000005</v>
      </c>
      <c r="R39" s="11">
        <v>652.36509999999998</v>
      </c>
      <c r="S39" s="11">
        <v>767.02059999999994</v>
      </c>
      <c r="T39" s="11">
        <v>743.98389999999995</v>
      </c>
      <c r="U39" s="11">
        <v>602.2636</v>
      </c>
      <c r="V39" s="11">
        <v>582.19680000000005</v>
      </c>
      <c r="W39" s="11">
        <v>555.25580000000002</v>
      </c>
      <c r="X39" s="11">
        <v>579.74390000000005</v>
      </c>
      <c r="Y39" s="11">
        <v>516.63059999999996</v>
      </c>
      <c r="Z39" s="11">
        <v>691.52560000000005</v>
      </c>
      <c r="AA39" s="11">
        <v>624.64213500000005</v>
      </c>
      <c r="AB39" s="11">
        <v>546.77154900000005</v>
      </c>
      <c r="AC39" s="11">
        <v>513.98630000000003</v>
      </c>
      <c r="AD39" s="11">
        <v>594.23362199999997</v>
      </c>
      <c r="AE39" s="11">
        <v>569.78842999999995</v>
      </c>
    </row>
    <row r="40" spans="1:31" ht="13.5" customHeight="1" x14ac:dyDescent="0.15">
      <c r="A40" s="1"/>
      <c r="B40" s="15" t="s">
        <v>335</v>
      </c>
      <c r="C40" s="13">
        <v>806.46154083389513</v>
      </c>
      <c r="D40" s="14">
        <v>855.23687986765435</v>
      </c>
      <c r="E40" s="14">
        <v>825.53720841861104</v>
      </c>
      <c r="F40" s="14">
        <v>876.9392809181121</v>
      </c>
      <c r="G40" s="14">
        <v>1093.0073550331499</v>
      </c>
      <c r="H40" s="14">
        <v>1299.54721630432</v>
      </c>
      <c r="I40" s="14">
        <v>1418.8778205176302</v>
      </c>
      <c r="J40" s="14">
        <v>1522.8668763194798</v>
      </c>
      <c r="K40" s="14">
        <v>1684.4339257588101</v>
      </c>
      <c r="L40" s="14">
        <v>1610.559301</v>
      </c>
      <c r="M40" s="14">
        <v>1404.580612</v>
      </c>
      <c r="N40" s="14">
        <v>1360.7399499999999</v>
      </c>
      <c r="O40" s="14">
        <v>1439.4411070000001</v>
      </c>
      <c r="P40" s="14">
        <v>1724.98558</v>
      </c>
      <c r="Q40" s="14">
        <v>1687.4258</v>
      </c>
      <c r="R40" s="14">
        <v>1681.3006</v>
      </c>
      <c r="S40" s="14">
        <v>1809.2174</v>
      </c>
      <c r="T40" s="14">
        <v>1841.3623</v>
      </c>
      <c r="U40" s="14">
        <v>1479.7974999999999</v>
      </c>
      <c r="V40" s="14">
        <v>2104.4348</v>
      </c>
      <c r="W40" s="14">
        <v>3372.3912999999998</v>
      </c>
      <c r="X40" s="14">
        <v>3459.9942000000001</v>
      </c>
      <c r="Y40" s="14">
        <v>2674.1523000000002</v>
      </c>
      <c r="Z40" s="14">
        <v>1628.9729</v>
      </c>
      <c r="AA40" s="14">
        <v>1425.6660890000001</v>
      </c>
      <c r="AB40" s="14">
        <v>1349.196238</v>
      </c>
      <c r="AC40" s="14">
        <v>1363.6583149999999</v>
      </c>
      <c r="AD40" s="14">
        <v>1366.5500380000001</v>
      </c>
      <c r="AE40" s="14">
        <v>1355.7995679999999</v>
      </c>
    </row>
    <row r="41" spans="1:31" ht="13.5" customHeight="1" x14ac:dyDescent="0.15">
      <c r="A41" s="1"/>
      <c r="B41" s="15" t="s">
        <v>336</v>
      </c>
      <c r="C41" s="10">
        <v>11913.231159701299</v>
      </c>
      <c r="D41" s="11">
        <v>13129.4264354485</v>
      </c>
      <c r="E41" s="11">
        <v>12785.0844543975</v>
      </c>
      <c r="F41" s="11">
        <v>13618.278332222604</v>
      </c>
      <c r="G41" s="11">
        <v>15208.3630011231</v>
      </c>
      <c r="H41" s="11">
        <v>14050.612652420601</v>
      </c>
      <c r="I41" s="11">
        <v>15413.5407254154</v>
      </c>
      <c r="J41" s="11">
        <v>15819.0620894984</v>
      </c>
      <c r="K41" s="11">
        <v>15437.083625617799</v>
      </c>
      <c r="L41" s="11">
        <v>15906.71809</v>
      </c>
      <c r="M41" s="11">
        <v>13501.73337</v>
      </c>
      <c r="N41" s="11">
        <v>12734.346674</v>
      </c>
      <c r="O41" s="11">
        <v>13482.525587</v>
      </c>
      <c r="P41" s="11">
        <v>15064.222129</v>
      </c>
      <c r="Q41" s="11">
        <v>16586.902699999999</v>
      </c>
      <c r="R41" s="11">
        <v>16289.166499999999</v>
      </c>
      <c r="S41" s="11">
        <v>16078.9722</v>
      </c>
      <c r="T41" s="11">
        <v>15808.513499999999</v>
      </c>
      <c r="U41" s="11">
        <v>11270.5008</v>
      </c>
      <c r="V41" s="11">
        <v>12394.379800000001</v>
      </c>
      <c r="W41" s="11">
        <v>14975.2034</v>
      </c>
      <c r="X41" s="11">
        <v>12779.5</v>
      </c>
      <c r="Y41" s="11">
        <v>10668.9692</v>
      </c>
      <c r="Z41" s="11">
        <v>10189.501700000001</v>
      </c>
      <c r="AA41" s="11">
        <v>9533.9468519999991</v>
      </c>
      <c r="AB41" s="11">
        <v>12996.368780000001</v>
      </c>
      <c r="AC41" s="11">
        <v>13109.803916000001</v>
      </c>
      <c r="AD41" s="11">
        <v>12917.862826</v>
      </c>
      <c r="AE41" s="11">
        <v>13021.989432</v>
      </c>
    </row>
    <row r="42" spans="1:31" ht="13.5" customHeight="1" x14ac:dyDescent="0.15">
      <c r="A42" s="1"/>
      <c r="B42" s="15" t="s">
        <v>337</v>
      </c>
      <c r="C42" s="13">
        <v>1627.4679300523401</v>
      </c>
      <c r="D42" s="14">
        <v>1639.1511841679999</v>
      </c>
      <c r="E42" s="14">
        <v>1618.4616502454901</v>
      </c>
      <c r="F42" s="14">
        <v>1680.7765468450298</v>
      </c>
      <c r="G42" s="14">
        <v>2463.84717330495</v>
      </c>
      <c r="H42" s="14">
        <v>3184.382958821951</v>
      </c>
      <c r="I42" s="14">
        <v>3652.52454455011</v>
      </c>
      <c r="J42" s="14">
        <v>3817.7235296148501</v>
      </c>
      <c r="K42" s="14">
        <v>4713.7919675496405</v>
      </c>
      <c r="L42" s="14">
        <v>5307.3872490000003</v>
      </c>
      <c r="M42" s="14">
        <v>4099.1294319999997</v>
      </c>
      <c r="N42" s="14">
        <v>4307.3303169999999</v>
      </c>
      <c r="O42" s="14">
        <v>4283.6789760000001</v>
      </c>
      <c r="P42" s="14">
        <v>5729.5127899999998</v>
      </c>
      <c r="Q42" s="14">
        <v>5280.3275000000003</v>
      </c>
      <c r="R42" s="14">
        <v>5557.7357000000002</v>
      </c>
      <c r="S42" s="14">
        <v>5578.4789000000001</v>
      </c>
      <c r="T42" s="14">
        <v>5895.0964000000004</v>
      </c>
      <c r="U42" s="14">
        <v>3900.0232000000001</v>
      </c>
      <c r="V42" s="14">
        <v>3602.9004</v>
      </c>
      <c r="W42" s="14">
        <v>3750.9627</v>
      </c>
      <c r="X42" s="14">
        <v>4490.7790999999997</v>
      </c>
      <c r="Y42" s="14">
        <v>4620.9525999999996</v>
      </c>
      <c r="Z42" s="14">
        <v>6011.5488999999998</v>
      </c>
      <c r="AA42" s="14">
        <v>6273.7274559999996</v>
      </c>
      <c r="AB42" s="14">
        <v>5949.7903230000002</v>
      </c>
      <c r="AC42" s="14">
        <v>5305.3256359999996</v>
      </c>
      <c r="AD42" s="14">
        <v>5191.6080460000003</v>
      </c>
      <c r="AE42" s="14">
        <v>5033.5409390000004</v>
      </c>
    </row>
    <row r="43" spans="1:31" ht="13.5" customHeight="1" x14ac:dyDescent="0.15">
      <c r="A43" s="1"/>
      <c r="B43" s="15" t="s">
        <v>338</v>
      </c>
      <c r="C43" s="10">
        <v>692.58141954028031</v>
      </c>
      <c r="D43" s="11">
        <v>756.85202044039875</v>
      </c>
      <c r="E43" s="11">
        <v>746.9336329881553</v>
      </c>
      <c r="F43" s="11">
        <v>823.52902748713564</v>
      </c>
      <c r="G43" s="11">
        <v>911.5203922150049</v>
      </c>
      <c r="H43" s="11">
        <v>984.77588024776242</v>
      </c>
      <c r="I43" s="11">
        <v>946.90921197299087</v>
      </c>
      <c r="J43" s="11">
        <v>897.83455433004883</v>
      </c>
      <c r="K43" s="11">
        <v>954.22910544990373</v>
      </c>
      <c r="L43" s="11">
        <v>849.12219000000005</v>
      </c>
      <c r="M43" s="11">
        <v>806.54647199999999</v>
      </c>
      <c r="N43" s="11">
        <v>820.35959000000003</v>
      </c>
      <c r="O43" s="11">
        <v>922.52930700000002</v>
      </c>
      <c r="P43" s="11">
        <v>1080.034838</v>
      </c>
      <c r="Q43" s="11">
        <v>1102.1339</v>
      </c>
      <c r="R43" s="11">
        <v>1083.4860000000001</v>
      </c>
      <c r="S43" s="11">
        <v>1317.9382000000001</v>
      </c>
      <c r="T43" s="11">
        <v>1311.3181</v>
      </c>
      <c r="U43" s="11">
        <v>1159.3037999999999</v>
      </c>
      <c r="V43" s="11">
        <v>1171.5877</v>
      </c>
      <c r="W43" s="11">
        <v>1281.4873</v>
      </c>
      <c r="X43" s="11">
        <v>1386.6107</v>
      </c>
      <c r="Y43" s="11">
        <v>1308.8334</v>
      </c>
      <c r="Z43" s="11">
        <v>1502.0038</v>
      </c>
      <c r="AA43" s="11">
        <v>1372.356802</v>
      </c>
      <c r="AB43" s="11">
        <v>1128.869244</v>
      </c>
      <c r="AC43" s="11">
        <v>1119.9571619999999</v>
      </c>
      <c r="AD43" s="11">
        <v>1129.352834</v>
      </c>
      <c r="AE43" s="11">
        <v>1051.77847</v>
      </c>
    </row>
    <row r="44" spans="1:31" ht="13.5" customHeight="1" x14ac:dyDescent="0.15">
      <c r="A44" s="1"/>
      <c r="B44" s="15" t="s">
        <v>339</v>
      </c>
      <c r="C44" s="13">
        <v>7531.03367779787</v>
      </c>
      <c r="D44" s="14">
        <v>6726.2963000392401</v>
      </c>
      <c r="E44" s="14">
        <v>6235.7619726170597</v>
      </c>
      <c r="F44" s="14">
        <v>5681.5581496273107</v>
      </c>
      <c r="G44" s="14">
        <v>6814.4466122549002</v>
      </c>
      <c r="H44" s="14">
        <v>7770.7866911564797</v>
      </c>
      <c r="I44" s="14">
        <v>8050.7581438576508</v>
      </c>
      <c r="J44" s="14">
        <v>5999.7354089220917</v>
      </c>
      <c r="K44" s="14">
        <v>6080.996143611038</v>
      </c>
      <c r="L44" s="14">
        <v>8862.1869760000009</v>
      </c>
      <c r="M44" s="14">
        <v>8459.6575869999997</v>
      </c>
      <c r="N44" s="14">
        <v>8331.9570430000003</v>
      </c>
      <c r="O44" s="14">
        <v>10773.474385</v>
      </c>
      <c r="P44" s="14">
        <v>15827.832677</v>
      </c>
      <c r="Q44" s="14">
        <v>21919.0661</v>
      </c>
      <c r="R44" s="14">
        <v>26868.1119</v>
      </c>
      <c r="S44" s="14">
        <v>28931.518899999999</v>
      </c>
      <c r="T44" s="14">
        <v>37983.984400000001</v>
      </c>
      <c r="U44" s="14">
        <v>23213.660500000002</v>
      </c>
      <c r="V44" s="14">
        <v>29768.034100000001</v>
      </c>
      <c r="W44" s="14">
        <v>40244.454599999997</v>
      </c>
      <c r="X44" s="14">
        <v>37347.839999999997</v>
      </c>
      <c r="Y44" s="14">
        <v>30441.5612</v>
      </c>
      <c r="Z44" s="14">
        <v>27811.7965</v>
      </c>
      <c r="AA44" s="14">
        <v>19014.203172000001</v>
      </c>
      <c r="AB44" s="14">
        <v>17473.391224999999</v>
      </c>
      <c r="AC44" s="14">
        <v>23165.947246</v>
      </c>
      <c r="AD44" s="14">
        <v>25567.259755999999</v>
      </c>
      <c r="AE44" s="14">
        <v>19784.469019</v>
      </c>
    </row>
    <row r="45" spans="1:31" ht="13.5" customHeight="1" x14ac:dyDescent="0.15">
      <c r="A45" s="1"/>
      <c r="B45" s="15" t="s">
        <v>340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6.054748</v>
      </c>
      <c r="O45" s="11">
        <v>8.5170879999999993</v>
      </c>
      <c r="P45" s="11">
        <v>9.2506769999999996</v>
      </c>
      <c r="Q45" s="11">
        <v>8.7537439999999993</v>
      </c>
      <c r="R45" s="11">
        <v>9.1459639999999993</v>
      </c>
      <c r="S45" s="11">
        <v>13.728026</v>
      </c>
      <c r="T45" s="11">
        <v>12.336307</v>
      </c>
      <c r="U45" s="11">
        <v>6.33371</v>
      </c>
      <c r="V45" s="11">
        <v>7.0131899999999998</v>
      </c>
      <c r="W45" s="11">
        <v>5.8989940000000001</v>
      </c>
      <c r="X45" s="11">
        <v>7.3818780000000004</v>
      </c>
      <c r="Y45" s="11">
        <v>4.1317649999999997</v>
      </c>
      <c r="Z45" s="11">
        <v>10.357944</v>
      </c>
      <c r="AA45" s="11">
        <v>12.703892</v>
      </c>
      <c r="AB45" s="11">
        <v>5.8108909999999998</v>
      </c>
      <c r="AC45" s="11">
        <v>5.9214010000000004</v>
      </c>
      <c r="AD45" s="11">
        <v>5.5817680000000003</v>
      </c>
      <c r="AE45" s="11">
        <v>5.7775509999999999</v>
      </c>
    </row>
    <row r="46" spans="1:31" ht="13.5" customHeight="1" x14ac:dyDescent="0.15">
      <c r="A46" s="1"/>
      <c r="B46" s="15" t="s">
        <v>341</v>
      </c>
      <c r="C46" s="13">
        <v>1992.1626259142001</v>
      </c>
      <c r="D46" s="14">
        <v>2091.9610831524001</v>
      </c>
      <c r="E46" s="14">
        <v>2428.6382742987507</v>
      </c>
      <c r="F46" s="14">
        <v>2904.6321030716099</v>
      </c>
      <c r="G46" s="14">
        <v>3478.5753957207794</v>
      </c>
      <c r="H46" s="14">
        <v>4011.9348557661792</v>
      </c>
      <c r="I46" s="14">
        <v>4445.3913430006396</v>
      </c>
      <c r="J46" s="14">
        <v>4082.4641969441413</v>
      </c>
      <c r="K46" s="14">
        <v>3964.7241541008907</v>
      </c>
      <c r="L46" s="14">
        <v>3742.9824140000001</v>
      </c>
      <c r="M46" s="14">
        <v>3093.9784690000001</v>
      </c>
      <c r="N46" s="14">
        <v>3054.1287929999999</v>
      </c>
      <c r="O46" s="14">
        <v>4460.2991410000004</v>
      </c>
      <c r="P46" s="14">
        <v>6332.7263409999996</v>
      </c>
      <c r="Q46" s="14">
        <v>6557.7067999999999</v>
      </c>
      <c r="R46" s="14">
        <v>6421.0874000000003</v>
      </c>
      <c r="S46" s="14">
        <v>7245.0783000000001</v>
      </c>
      <c r="T46" s="14">
        <v>5547.6424999999999</v>
      </c>
      <c r="U46" s="14">
        <v>4042.9124999999999</v>
      </c>
      <c r="V46" s="14">
        <v>4738.0816000000004</v>
      </c>
      <c r="W46" s="14">
        <v>4976.2694000000001</v>
      </c>
      <c r="X46" s="14">
        <v>4765.2852999999996</v>
      </c>
      <c r="Y46" s="14">
        <v>3105.8793999999998</v>
      </c>
      <c r="Z46" s="14">
        <v>2678.7411999999999</v>
      </c>
      <c r="AA46" s="14">
        <v>1859.257398</v>
      </c>
      <c r="AB46" s="14">
        <v>2035.4068239999999</v>
      </c>
      <c r="AC46" s="14">
        <v>2503.761027</v>
      </c>
      <c r="AD46" s="14">
        <v>1678.1794629999999</v>
      </c>
      <c r="AE46" s="14">
        <v>2210.1997510000001</v>
      </c>
    </row>
    <row r="47" spans="1:31" ht="13.5" customHeight="1" x14ac:dyDescent="0.15">
      <c r="A47" s="1"/>
      <c r="B47" s="15" t="s">
        <v>342</v>
      </c>
      <c r="C47" s="10">
        <v>5556.0128003657601</v>
      </c>
      <c r="D47" s="11">
        <v>5783.4558215804009</v>
      </c>
      <c r="E47" s="11">
        <v>5433.7435269673442</v>
      </c>
      <c r="F47" s="11">
        <v>6381.0342668485418</v>
      </c>
      <c r="G47" s="11">
        <v>6415.0501209242375</v>
      </c>
      <c r="H47" s="11">
        <v>6474.1858964767707</v>
      </c>
      <c r="I47" s="11">
        <v>6655.2465124910286</v>
      </c>
      <c r="J47" s="11">
        <v>6444.5232030420912</v>
      </c>
      <c r="K47" s="11">
        <v>7507.8685199595175</v>
      </c>
      <c r="L47" s="11">
        <v>7411.0258649999996</v>
      </c>
      <c r="M47" s="11">
        <v>6217.3894289999998</v>
      </c>
      <c r="N47" s="11">
        <v>6198.1486960000002</v>
      </c>
      <c r="O47" s="11">
        <v>7219.3456850000002</v>
      </c>
      <c r="P47" s="11">
        <v>8789.2893430000004</v>
      </c>
      <c r="Q47" s="11">
        <v>9578.7119999999995</v>
      </c>
      <c r="R47" s="11">
        <v>10674.215700000001</v>
      </c>
      <c r="S47" s="11">
        <v>10421.2012</v>
      </c>
      <c r="T47" s="11">
        <v>12582.734200000001</v>
      </c>
      <c r="U47" s="11">
        <v>8882.4778000000006</v>
      </c>
      <c r="V47" s="11">
        <v>10417.462600000001</v>
      </c>
      <c r="W47" s="11">
        <v>12292.8567</v>
      </c>
      <c r="X47" s="11">
        <v>14317.2047</v>
      </c>
      <c r="Y47" s="11">
        <v>11526.9082</v>
      </c>
      <c r="Z47" s="11">
        <v>12442.2456</v>
      </c>
      <c r="AA47" s="11">
        <v>10415.894179999999</v>
      </c>
      <c r="AB47" s="11">
        <v>8481.314805</v>
      </c>
      <c r="AC47" s="11">
        <v>9008.8125330000003</v>
      </c>
      <c r="AD47" s="11">
        <v>9535.8553690000008</v>
      </c>
      <c r="AE47" s="11">
        <v>8261.8588419999996</v>
      </c>
    </row>
    <row r="48" spans="1:31" ht="13.5" customHeight="1" x14ac:dyDescent="0.15">
      <c r="A48" s="1"/>
      <c r="B48" s="15" t="s">
        <v>343</v>
      </c>
      <c r="C48" s="13">
        <v>6639.0393665045103</v>
      </c>
      <c r="D48" s="14">
        <v>6887.8483912500396</v>
      </c>
      <c r="E48" s="14">
        <v>7100.3538182973698</v>
      </c>
      <c r="F48" s="14">
        <v>7369.3491982697496</v>
      </c>
      <c r="G48" s="14">
        <v>8141.1321580607901</v>
      </c>
      <c r="H48" s="14">
        <v>8465.6259637555322</v>
      </c>
      <c r="I48" s="14">
        <v>8027.3215023126295</v>
      </c>
      <c r="J48" s="14">
        <v>8360.3062833534968</v>
      </c>
      <c r="K48" s="14">
        <v>9181.2135644672999</v>
      </c>
      <c r="L48" s="14">
        <v>8799.821199</v>
      </c>
      <c r="M48" s="14">
        <v>6984.8199269999996</v>
      </c>
      <c r="N48" s="14">
        <v>7433.0676270000004</v>
      </c>
      <c r="O48" s="14">
        <v>6446.5062939999998</v>
      </c>
      <c r="P48" s="14">
        <v>6574.1630500000001</v>
      </c>
      <c r="Q48" s="14">
        <v>5190.8215</v>
      </c>
      <c r="R48" s="14">
        <v>5834.5905000000002</v>
      </c>
      <c r="S48" s="14">
        <v>6815.4179999999997</v>
      </c>
      <c r="T48" s="14">
        <v>11052.611800000001</v>
      </c>
      <c r="U48" s="14">
        <v>15659.7904</v>
      </c>
      <c r="V48" s="14">
        <v>10470.954</v>
      </c>
      <c r="W48" s="14">
        <v>10486.3246</v>
      </c>
      <c r="X48" s="14">
        <v>25287.46</v>
      </c>
      <c r="Y48" s="14">
        <v>11814.363499999999</v>
      </c>
      <c r="Z48" s="14">
        <v>11743.927</v>
      </c>
      <c r="AA48" s="14">
        <v>9764.2374820000005</v>
      </c>
      <c r="AB48" s="14">
        <v>26596.303166999998</v>
      </c>
      <c r="AC48" s="14">
        <v>11984.127676</v>
      </c>
      <c r="AD48" s="14">
        <v>7410.0162840000003</v>
      </c>
      <c r="AE48" s="14">
        <v>23659.478857999999</v>
      </c>
    </row>
    <row r="49" spans="1:31" ht="13.5" customHeight="1" x14ac:dyDescent="0.15">
      <c r="A49" s="1"/>
      <c r="B49" s="15" t="s">
        <v>344</v>
      </c>
      <c r="C49" s="10">
        <v>2241.4557504017903</v>
      </c>
      <c r="D49" s="11">
        <v>2448.2519458036982</v>
      </c>
      <c r="E49" s="11">
        <v>2429.0301751118104</v>
      </c>
      <c r="F49" s="11">
        <v>2420.2433892619501</v>
      </c>
      <c r="G49" s="11">
        <v>2724.3064801542109</v>
      </c>
      <c r="H49" s="11">
        <v>3261.1606469537001</v>
      </c>
      <c r="I49" s="11">
        <v>3833.4789283939899</v>
      </c>
      <c r="J49" s="11">
        <v>3859.8652492460801</v>
      </c>
      <c r="K49" s="11">
        <v>4431.5925355980098</v>
      </c>
      <c r="L49" s="11">
        <v>5567.3258089999999</v>
      </c>
      <c r="M49" s="11">
        <v>4167.133648</v>
      </c>
      <c r="N49" s="11">
        <v>3715.9190359999998</v>
      </c>
      <c r="O49" s="11">
        <v>3686.4231920000002</v>
      </c>
      <c r="P49" s="11">
        <v>4380.8417570000001</v>
      </c>
      <c r="Q49" s="11">
        <v>4247.9161999999997</v>
      </c>
      <c r="R49" s="11">
        <v>4824.1112000000003</v>
      </c>
      <c r="S49" s="11">
        <v>5268.9768999999997</v>
      </c>
      <c r="T49" s="11">
        <v>4858.7266</v>
      </c>
      <c r="U49" s="11">
        <v>3633.9757</v>
      </c>
      <c r="V49" s="11">
        <v>4620.5582000000004</v>
      </c>
      <c r="W49" s="11">
        <v>5378.8716999999997</v>
      </c>
      <c r="X49" s="11">
        <v>5025.5806000000002</v>
      </c>
      <c r="Y49" s="11">
        <v>5361.3263999999999</v>
      </c>
      <c r="Z49" s="11">
        <v>5208.6935999999996</v>
      </c>
      <c r="AA49" s="11">
        <v>4839.749836</v>
      </c>
      <c r="AB49" s="11">
        <v>4386.7596149999999</v>
      </c>
      <c r="AC49" s="11">
        <v>4439.5695900000001</v>
      </c>
      <c r="AD49" s="11">
        <v>4733.3773010000004</v>
      </c>
      <c r="AE49" s="11">
        <v>4671.3015960000002</v>
      </c>
    </row>
    <row r="50" spans="1:31" ht="13.5" customHeight="1" x14ac:dyDescent="0.15">
      <c r="A50" s="1"/>
      <c r="B50" s="15" t="s">
        <v>345</v>
      </c>
      <c r="C50" s="13">
        <v>24375.112288608201</v>
      </c>
      <c r="D50" s="14">
        <v>24276.271419908</v>
      </c>
      <c r="E50" s="14">
        <v>24641.749186222289</v>
      </c>
      <c r="F50" s="14">
        <v>27166.6170858718</v>
      </c>
      <c r="G50" s="14">
        <v>32139.986982710601</v>
      </c>
      <c r="H50" s="14">
        <v>36002.163653931602</v>
      </c>
      <c r="I50" s="14">
        <v>41178.5590903802</v>
      </c>
      <c r="J50" s="14">
        <v>42696.499560330805</v>
      </c>
      <c r="K50" s="14">
        <v>41300.857706755334</v>
      </c>
      <c r="L50" s="14">
        <v>44996.488401000002</v>
      </c>
      <c r="M50" s="14">
        <v>45055.820365</v>
      </c>
      <c r="N50" s="14">
        <v>39899.315477999997</v>
      </c>
      <c r="O50" s="14">
        <v>39233.655899999998</v>
      </c>
      <c r="P50" s="14">
        <v>42136.541815999997</v>
      </c>
      <c r="Q50" s="14">
        <v>36923.481418000003</v>
      </c>
      <c r="R50" s="14">
        <v>42728.621305000001</v>
      </c>
      <c r="S50" s="14">
        <v>47532.154595</v>
      </c>
      <c r="T50" s="14">
        <v>48781.899700000002</v>
      </c>
      <c r="U50" s="14">
        <v>40138.397900000004</v>
      </c>
      <c r="V50" s="14">
        <v>43214.716</v>
      </c>
      <c r="W50" s="14">
        <v>54573.9202</v>
      </c>
      <c r="X50" s="14">
        <v>54372.344599999997</v>
      </c>
      <c r="Y50" s="14">
        <v>46138.3485</v>
      </c>
      <c r="Z50" s="14">
        <v>53468.933499999999</v>
      </c>
      <c r="AA50" s="14">
        <v>57586.070572999997</v>
      </c>
      <c r="AB50" s="14">
        <v>57103.332369000003</v>
      </c>
      <c r="AC50" s="14">
        <v>58827.516057000001</v>
      </c>
      <c r="AD50" s="14">
        <v>63294.165556</v>
      </c>
      <c r="AE50" s="14">
        <v>67079.306633999993</v>
      </c>
    </row>
    <row r="51" spans="1:31" ht="13.5" customHeight="1" x14ac:dyDescent="0.15">
      <c r="A51" s="1"/>
      <c r="B51" s="15" t="s">
        <v>346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5.9283000000000002E-2</v>
      </c>
      <c r="P51" s="11">
        <v>2.4870000000000001E-3</v>
      </c>
      <c r="Q51" s="11">
        <v>6.5699999999999995E-2</v>
      </c>
      <c r="R51" s="11">
        <v>9.9400000000000002E-2</v>
      </c>
      <c r="S51" s="11">
        <v>0.13739999999999999</v>
      </c>
      <c r="T51" s="11">
        <v>4.02E-2</v>
      </c>
      <c r="U51" s="11"/>
      <c r="V51" s="11">
        <v>0.23810000000000001</v>
      </c>
      <c r="W51" s="11">
        <v>8.3699999999999997E-2</v>
      </c>
      <c r="X51" s="11">
        <v>0.6542</v>
      </c>
      <c r="Y51" s="11">
        <v>1.1299999999999999E-2</v>
      </c>
      <c r="Z51" s="11">
        <v>0.1321</v>
      </c>
      <c r="AA51" s="11">
        <v>3.2507000000000001E-2</v>
      </c>
      <c r="AB51" s="11">
        <v>1.2707E-2</v>
      </c>
      <c r="AC51" s="11">
        <v>0.24332400000000001</v>
      </c>
      <c r="AD51" s="11">
        <v>7.4520000000000003E-3</v>
      </c>
      <c r="AE51" s="11">
        <v>1.3490759999999999</v>
      </c>
    </row>
    <row r="52" spans="1:31" ht="13.5" customHeight="1" x14ac:dyDescent="0.15">
      <c r="A52" s="1"/>
      <c r="B52" s="12" t="s">
        <v>347</v>
      </c>
      <c r="C52" s="13">
        <v>22883.152393955705</v>
      </c>
      <c r="D52" s="14">
        <v>24829.607987328</v>
      </c>
      <c r="E52" s="14">
        <v>25156.229530603283</v>
      </c>
      <c r="F52" s="14">
        <v>26605.02400703837</v>
      </c>
      <c r="G52" s="14">
        <v>31315.812191858888</v>
      </c>
      <c r="H52" s="14">
        <v>37063.349909328172</v>
      </c>
      <c r="I52" s="14">
        <v>40042.887786401385</v>
      </c>
      <c r="J52" s="14">
        <v>40930.387673185171</v>
      </c>
      <c r="K52" s="14">
        <v>42986.082674015212</v>
      </c>
      <c r="L52" s="14">
        <v>49768.468041</v>
      </c>
      <c r="M52" s="14">
        <v>52185.061553</v>
      </c>
      <c r="N52" s="14">
        <v>56075.880419000001</v>
      </c>
      <c r="O52" s="14">
        <v>68087.400924999994</v>
      </c>
      <c r="P52" s="14">
        <v>88620.806238000005</v>
      </c>
      <c r="Q52" s="14">
        <v>110045.313989</v>
      </c>
      <c r="R52" s="14">
        <v>130807.39225600001</v>
      </c>
      <c r="S52" s="14">
        <v>147431.989932</v>
      </c>
      <c r="T52" s="14">
        <v>155699.48233999999</v>
      </c>
      <c r="U52" s="14">
        <v>127168.85069599999</v>
      </c>
      <c r="V52" s="14">
        <v>153518.454348</v>
      </c>
      <c r="W52" s="14">
        <v>183816.05051199999</v>
      </c>
      <c r="X52" s="14">
        <v>188611.406468</v>
      </c>
      <c r="Y52" s="14">
        <v>181087.44643700001</v>
      </c>
      <c r="Z52" s="14">
        <v>186458.515529</v>
      </c>
      <c r="AA52" s="14">
        <v>169858.497489</v>
      </c>
      <c r="AB52" s="14">
        <v>218866.42626599999</v>
      </c>
      <c r="AC52" s="14">
        <v>225090.77663499999</v>
      </c>
      <c r="AD52" s="14">
        <v>244537.954875</v>
      </c>
      <c r="AE52" s="14">
        <v>255878.243888</v>
      </c>
    </row>
    <row r="53" spans="1:31" ht="13.5" customHeight="1" x14ac:dyDescent="0.15">
      <c r="A53" s="1"/>
      <c r="B53" s="15" t="s">
        <v>348</v>
      </c>
      <c r="C53" s="10">
        <v>7296.9092360511731</v>
      </c>
      <c r="D53" s="11">
        <v>8486.9188403710559</v>
      </c>
      <c r="E53" s="11">
        <v>9528.2933735465886</v>
      </c>
      <c r="F53" s="11">
        <v>10683.600032733648</v>
      </c>
      <c r="G53" s="11">
        <v>12746.241456635338</v>
      </c>
      <c r="H53" s="11">
        <v>16400.667656131234</v>
      </c>
      <c r="I53" s="11">
        <v>17149.831274332708</v>
      </c>
      <c r="J53" s="11">
        <v>17894.337527916294</v>
      </c>
      <c r="K53" s="11">
        <v>18978.610257806558</v>
      </c>
      <c r="L53" s="11">
        <v>22150.832579999998</v>
      </c>
      <c r="M53" s="11">
        <v>22360.604240000001</v>
      </c>
      <c r="N53" s="11">
        <v>24103.795545000001</v>
      </c>
      <c r="O53" s="11">
        <v>29410.175874</v>
      </c>
      <c r="P53" s="11">
        <v>37925.545871000002</v>
      </c>
      <c r="Q53" s="11">
        <v>48869.411341999999</v>
      </c>
      <c r="R53" s="11">
        <v>57595.202000999998</v>
      </c>
      <c r="S53" s="11">
        <v>69679.912257000004</v>
      </c>
      <c r="T53" s="11">
        <v>72313.260630000004</v>
      </c>
      <c r="U53" s="11">
        <v>62457.821117</v>
      </c>
      <c r="V53" s="11">
        <v>75177.345383000007</v>
      </c>
      <c r="W53" s="11">
        <v>83060.121719999996</v>
      </c>
      <c r="X53" s="11">
        <v>81530.187212999997</v>
      </c>
      <c r="Y53" s="11">
        <v>83796.998877000005</v>
      </c>
      <c r="Z53" s="11">
        <v>91477.213388000004</v>
      </c>
      <c r="AA53" s="11">
        <v>93619.251201999999</v>
      </c>
      <c r="AB53" s="11">
        <v>87831.392040000006</v>
      </c>
      <c r="AC53" s="11">
        <v>89320.223005000007</v>
      </c>
      <c r="AD53" s="11">
        <v>94434.306893999994</v>
      </c>
      <c r="AE53" s="11">
        <v>96993.255967000005</v>
      </c>
    </row>
    <row r="54" spans="1:31" ht="13.5" customHeight="1" x14ac:dyDescent="0.15">
      <c r="A54" s="1"/>
      <c r="B54" s="16" t="s">
        <v>349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>
        <v>3.7367999999999998E-2</v>
      </c>
      <c r="O54" s="14">
        <v>0.38011200000000001</v>
      </c>
      <c r="P54" s="14">
        <v>0.12691</v>
      </c>
      <c r="Q54" s="14">
        <v>0.1217</v>
      </c>
      <c r="R54" s="14">
        <v>0.3669</v>
      </c>
      <c r="S54" s="14">
        <v>4.6689999999999996</v>
      </c>
      <c r="T54" s="14">
        <v>9.9900000000000003E-2</v>
      </c>
      <c r="U54" s="14">
        <v>2.41E-2</v>
      </c>
      <c r="V54" s="14">
        <v>0.26290000000000002</v>
      </c>
      <c r="W54" s="14">
        <v>0.14929999999999999</v>
      </c>
      <c r="X54" s="14">
        <v>1.9699999999999999E-2</v>
      </c>
      <c r="Y54" s="14">
        <v>9.7199999999999995E-2</v>
      </c>
      <c r="Z54" s="14">
        <v>2.3099999999999999E-2</v>
      </c>
      <c r="AA54" s="14">
        <v>0.68532700000000002</v>
      </c>
      <c r="AB54" s="14">
        <v>0.17227100000000001</v>
      </c>
      <c r="AC54" s="14">
        <v>9.3647999999999995E-2</v>
      </c>
      <c r="AD54" s="14">
        <v>0.426456</v>
      </c>
      <c r="AE54" s="14">
        <v>0.27237600000000001</v>
      </c>
    </row>
    <row r="55" spans="1:31" ht="13.5" customHeight="1" x14ac:dyDescent="0.15">
      <c r="A55" s="1"/>
      <c r="B55" s="16" t="s">
        <v>350</v>
      </c>
      <c r="C55" s="10">
        <v>142.24656424111302</v>
      </c>
      <c r="D55" s="11">
        <v>165.170216520189</v>
      </c>
      <c r="E55" s="11">
        <v>210.25171864344799</v>
      </c>
      <c r="F55" s="11">
        <v>238.92010345420502</v>
      </c>
      <c r="G55" s="11">
        <v>365.37332801438191</v>
      </c>
      <c r="H55" s="11">
        <v>436.6022203805552</v>
      </c>
      <c r="I55" s="11">
        <v>401.77668011832401</v>
      </c>
      <c r="J55" s="11">
        <v>419.3798419105338</v>
      </c>
      <c r="K55" s="11">
        <v>440.9183509649211</v>
      </c>
      <c r="L55" s="11">
        <v>574.03375400000004</v>
      </c>
      <c r="M55" s="11">
        <v>654.87222499999996</v>
      </c>
      <c r="N55" s="11">
        <v>725.63282900000002</v>
      </c>
      <c r="O55" s="11">
        <v>935.32644700000003</v>
      </c>
      <c r="P55" s="11">
        <v>1163.0404410000001</v>
      </c>
      <c r="Q55" s="11">
        <v>1171.7834</v>
      </c>
      <c r="R55" s="11">
        <v>1459.6229000000001</v>
      </c>
      <c r="S55" s="11">
        <v>1541.3851</v>
      </c>
      <c r="T55" s="11">
        <v>1622.5585000000001</v>
      </c>
      <c r="U55" s="11">
        <v>1605.249</v>
      </c>
      <c r="V55" s="11">
        <v>1543.6288</v>
      </c>
      <c r="W55" s="11">
        <v>1963.1333999999999</v>
      </c>
      <c r="X55" s="11">
        <v>2191.3265000000001</v>
      </c>
      <c r="Y55" s="11">
        <v>2363.9884000000002</v>
      </c>
      <c r="Z55" s="11">
        <v>2595.4074000000001</v>
      </c>
      <c r="AA55" s="11">
        <v>2894.0691740000002</v>
      </c>
      <c r="AB55" s="11">
        <v>3521.0737829999998</v>
      </c>
      <c r="AC55" s="11">
        <v>3567.708208</v>
      </c>
      <c r="AD55" s="11">
        <v>3718.4463770000002</v>
      </c>
      <c r="AE55" s="11">
        <v>3927.199474</v>
      </c>
    </row>
    <row r="56" spans="1:31" ht="13.5" customHeight="1" x14ac:dyDescent="0.15">
      <c r="A56" s="1"/>
      <c r="B56" s="16" t="s">
        <v>351</v>
      </c>
      <c r="C56" s="13">
        <v>0.40017005895498903</v>
      </c>
      <c r="D56" s="14">
        <v>0.41209678162847801</v>
      </c>
      <c r="E56" s="14">
        <v>2.467511954868721</v>
      </c>
      <c r="F56" s="14">
        <v>1.31457067156124</v>
      </c>
      <c r="G56" s="14">
        <v>0.77616907418791803</v>
      </c>
      <c r="H56" s="14">
        <v>0.60855457448272054</v>
      </c>
      <c r="I56" s="14">
        <v>1.5784313930003699</v>
      </c>
      <c r="J56" s="14">
        <v>1.9945969014693197</v>
      </c>
      <c r="K56" s="14">
        <v>0.86418738486695823</v>
      </c>
      <c r="L56" s="14">
        <v>2.5974149999999998</v>
      </c>
      <c r="M56" s="14">
        <v>3.3938449999999998</v>
      </c>
      <c r="N56" s="14">
        <v>0.96483699999999994</v>
      </c>
      <c r="O56" s="14">
        <v>0.56751200000000002</v>
      </c>
      <c r="P56" s="14">
        <v>5.7643500000000003</v>
      </c>
      <c r="Q56" s="14">
        <v>0.3392</v>
      </c>
      <c r="R56" s="14">
        <v>0.1182</v>
      </c>
      <c r="S56" s="14">
        <v>0.1457</v>
      </c>
      <c r="T56" s="14">
        <v>0.3054</v>
      </c>
      <c r="U56" s="14">
        <v>8.2000000000000003E-2</v>
      </c>
      <c r="V56" s="14">
        <v>0.1037</v>
      </c>
      <c r="W56" s="14">
        <v>0.2233</v>
      </c>
      <c r="X56" s="14">
        <v>0.5101</v>
      </c>
      <c r="Y56" s="14">
        <v>5.2200000000000003E-2</v>
      </c>
      <c r="Z56" s="14">
        <v>0.10829999999999999</v>
      </c>
      <c r="AA56" s="14">
        <v>0.24054600000000001</v>
      </c>
      <c r="AB56" s="14">
        <v>3.3182999999999997E-2</v>
      </c>
      <c r="AC56" s="14">
        <v>0.13031999999999999</v>
      </c>
      <c r="AD56" s="14">
        <v>8.4126720000000006</v>
      </c>
      <c r="AE56" s="14">
        <v>0.38636399999999999</v>
      </c>
    </row>
    <row r="57" spans="1:31" ht="13.5" customHeight="1" x14ac:dyDescent="0.15">
      <c r="A57" s="1"/>
      <c r="B57" s="16" t="s">
        <v>352</v>
      </c>
      <c r="C57" s="10">
        <v>260.38844829933589</v>
      </c>
      <c r="D57" s="11">
        <v>228.83314486388701</v>
      </c>
      <c r="E57" s="11">
        <v>455.29234812890797</v>
      </c>
      <c r="F57" s="11">
        <v>457.86378179997621</v>
      </c>
      <c r="G57" s="11">
        <v>199.76095660471498</v>
      </c>
      <c r="H57" s="11">
        <v>453.02949887972403</v>
      </c>
      <c r="I57" s="11">
        <v>547.3494006828638</v>
      </c>
      <c r="J57" s="11">
        <v>304.74520029768479</v>
      </c>
      <c r="K57" s="11">
        <v>122.72247983903701</v>
      </c>
      <c r="L57" s="11">
        <v>152.83064899999999</v>
      </c>
      <c r="M57" s="11">
        <v>49.627147999999998</v>
      </c>
      <c r="N57" s="11">
        <v>53.881041000000003</v>
      </c>
      <c r="O57" s="11">
        <v>93.410202999999996</v>
      </c>
      <c r="P57" s="11">
        <v>123.068063</v>
      </c>
      <c r="Q57" s="11">
        <v>35.542000000000002</v>
      </c>
      <c r="R57" s="11">
        <v>63.044800000000002</v>
      </c>
      <c r="S57" s="11">
        <v>87.783299999999997</v>
      </c>
      <c r="T57" s="11">
        <v>12.7646</v>
      </c>
      <c r="U57" s="11">
        <v>28.726600000000001</v>
      </c>
      <c r="V57" s="11">
        <v>6.5404</v>
      </c>
      <c r="W57" s="11">
        <v>6.5670000000000002</v>
      </c>
      <c r="X57" s="11">
        <v>9.8475000000000001</v>
      </c>
      <c r="Y57" s="11">
        <v>10.457599999999999</v>
      </c>
      <c r="Z57" s="11">
        <v>20.6615</v>
      </c>
      <c r="AA57" s="11">
        <v>19.438573999999999</v>
      </c>
      <c r="AB57" s="11">
        <v>41.831440999999998</v>
      </c>
      <c r="AC57" s="11">
        <v>11.954043</v>
      </c>
      <c r="AD57" s="11">
        <v>3.0470269999999999</v>
      </c>
      <c r="AE57" s="11">
        <v>1.8330759999999999</v>
      </c>
    </row>
    <row r="58" spans="1:31" ht="13.5" customHeight="1" x14ac:dyDescent="0.15">
      <c r="A58" s="1"/>
      <c r="B58" s="16" t="s">
        <v>353</v>
      </c>
      <c r="C58" s="13">
        <v>4.9398006870074798E-2</v>
      </c>
      <c r="D58" s="14">
        <v>7.4668569005215107E-3</v>
      </c>
      <c r="E58" s="14">
        <v>1.091947335259039</v>
      </c>
      <c r="F58" s="14">
        <v>2.6200943093117699</v>
      </c>
      <c r="G58" s="14">
        <v>11.880082186974899</v>
      </c>
      <c r="H58" s="14">
        <v>34.196549580569496</v>
      </c>
      <c r="I58" s="14">
        <v>40.187427448613974</v>
      </c>
      <c r="J58" s="14">
        <v>39.882682888561071</v>
      </c>
      <c r="K58" s="14">
        <v>69.329550449715995</v>
      </c>
      <c r="L58" s="14">
        <v>81.771975999999995</v>
      </c>
      <c r="M58" s="14">
        <v>122.83899099999999</v>
      </c>
      <c r="N58" s="14">
        <v>134.282161</v>
      </c>
      <c r="O58" s="14">
        <v>165.37086300000001</v>
      </c>
      <c r="P58" s="14">
        <v>196.98891499999999</v>
      </c>
      <c r="Q58" s="14">
        <v>159.89949999999999</v>
      </c>
      <c r="R58" s="14">
        <v>188.07560000000001</v>
      </c>
      <c r="S58" s="14">
        <v>232.89089999999999</v>
      </c>
      <c r="T58" s="14">
        <v>255.21639999999999</v>
      </c>
      <c r="U58" s="14">
        <v>312.59289999999999</v>
      </c>
      <c r="V58" s="14">
        <v>366.10019999999997</v>
      </c>
      <c r="W58" s="14">
        <v>541.80460000000005</v>
      </c>
      <c r="X58" s="14">
        <v>721.30150000000003</v>
      </c>
      <c r="Y58" s="14">
        <v>885.24289999999996</v>
      </c>
      <c r="Z58" s="14">
        <v>1050.7850000000001</v>
      </c>
      <c r="AA58" s="14">
        <v>1149.0064560000001</v>
      </c>
      <c r="AB58" s="14">
        <v>1294.3514319999999</v>
      </c>
      <c r="AC58" s="14">
        <v>1301.9230130000001</v>
      </c>
      <c r="AD58" s="14">
        <v>1271.4133139999999</v>
      </c>
      <c r="AE58" s="14">
        <v>1223.908995</v>
      </c>
    </row>
    <row r="59" spans="1:31" ht="13.5" customHeight="1" x14ac:dyDescent="0.15">
      <c r="A59" s="1"/>
      <c r="B59" s="16" t="s">
        <v>354</v>
      </c>
      <c r="C59" s="10">
        <v>1246.3122257504301</v>
      </c>
      <c r="D59" s="11">
        <v>1678.19382485492</v>
      </c>
      <c r="E59" s="11">
        <v>1989.8420119817499</v>
      </c>
      <c r="F59" s="11">
        <v>2534.0801174098801</v>
      </c>
      <c r="G59" s="11">
        <v>3057.7305990729619</v>
      </c>
      <c r="H59" s="11">
        <v>3443.3764338612814</v>
      </c>
      <c r="I59" s="11">
        <v>4089.51809277846</v>
      </c>
      <c r="J59" s="11">
        <v>4905.2824198116068</v>
      </c>
      <c r="K59" s="11">
        <v>5714.8279615320398</v>
      </c>
      <c r="L59" s="11">
        <v>7533.6180670000003</v>
      </c>
      <c r="M59" s="11">
        <v>8591.5616530000007</v>
      </c>
      <c r="N59" s="11">
        <v>10513.557175</v>
      </c>
      <c r="O59" s="11">
        <v>14020.219555</v>
      </c>
      <c r="P59" s="11">
        <v>19469.226054999999</v>
      </c>
      <c r="Q59" s="11">
        <v>30502.346399999999</v>
      </c>
      <c r="R59" s="11">
        <v>36144.215199999999</v>
      </c>
      <c r="S59" s="11">
        <v>45604.488499999999</v>
      </c>
      <c r="T59" s="11">
        <v>47548.314100000003</v>
      </c>
      <c r="U59" s="11">
        <v>42664.851999999999</v>
      </c>
      <c r="V59" s="11">
        <v>50221.478900000002</v>
      </c>
      <c r="W59" s="11">
        <v>53855.874000000003</v>
      </c>
      <c r="X59" s="11">
        <v>53744.108800000002</v>
      </c>
      <c r="Y59" s="11">
        <v>54515.715400000001</v>
      </c>
      <c r="Z59" s="11">
        <v>60552.495499999997</v>
      </c>
      <c r="AA59" s="11">
        <v>61226.962866000002</v>
      </c>
      <c r="AB59" s="11">
        <v>59575.883134000003</v>
      </c>
      <c r="AC59" s="11">
        <v>59860.984045999998</v>
      </c>
      <c r="AD59" s="11">
        <v>63391.696591</v>
      </c>
      <c r="AE59" s="11">
        <v>65529.528079000003</v>
      </c>
    </row>
    <row r="60" spans="1:31" ht="13.5" customHeight="1" x14ac:dyDescent="0.15">
      <c r="A60" s="1"/>
      <c r="B60" s="16" t="s">
        <v>355</v>
      </c>
      <c r="C60" s="13">
        <v>145.27786439991701</v>
      </c>
      <c r="D60" s="14">
        <v>139.02899150852107</v>
      </c>
      <c r="E60" s="14">
        <v>130.80629226920701</v>
      </c>
      <c r="F60" s="14">
        <v>111.753997687973</v>
      </c>
      <c r="G60" s="14">
        <v>129.05791092134601</v>
      </c>
      <c r="H60" s="14">
        <v>139.83035803240799</v>
      </c>
      <c r="I60" s="14">
        <v>98.668042052040988</v>
      </c>
      <c r="J60" s="14">
        <v>108.611626301911</v>
      </c>
      <c r="K60" s="14">
        <v>107.76775061688299</v>
      </c>
      <c r="L60" s="14">
        <v>100.81191699999999</v>
      </c>
      <c r="M60" s="14">
        <v>73.826065</v>
      </c>
      <c r="N60" s="14">
        <v>71.961145000000002</v>
      </c>
      <c r="O60" s="14">
        <v>106.576954</v>
      </c>
      <c r="P60" s="14">
        <v>119.512798</v>
      </c>
      <c r="Q60" s="14">
        <v>116.895335</v>
      </c>
      <c r="R60" s="14">
        <v>137.81278699999999</v>
      </c>
      <c r="S60" s="14">
        <v>125.16454</v>
      </c>
      <c r="T60" s="14">
        <v>149.771973</v>
      </c>
      <c r="U60" s="14">
        <v>123.63415500000001</v>
      </c>
      <c r="V60" s="14">
        <v>48.954394000000001</v>
      </c>
      <c r="W60" s="14">
        <v>86.813074</v>
      </c>
      <c r="X60" s="14">
        <v>53.249577000000002</v>
      </c>
      <c r="Y60" s="14">
        <v>76.940629000000001</v>
      </c>
      <c r="Z60" s="14">
        <v>102.828024</v>
      </c>
      <c r="AA60" s="14">
        <v>38.634754000000001</v>
      </c>
      <c r="AB60" s="14">
        <v>29.35427</v>
      </c>
      <c r="AC60" s="14">
        <v>34.861004000000001</v>
      </c>
      <c r="AD60" s="14">
        <v>11.863787</v>
      </c>
      <c r="AE60" s="14">
        <v>25.225895000000001</v>
      </c>
    </row>
    <row r="61" spans="1:31" ht="13.5" customHeight="1" x14ac:dyDescent="0.15">
      <c r="A61" s="1"/>
      <c r="B61" s="16" t="s">
        <v>356</v>
      </c>
      <c r="C61" s="10">
        <v>0.10571594665689299</v>
      </c>
      <c r="D61" s="11">
        <v>4.8436538848049791E-2</v>
      </c>
      <c r="E61" s="11">
        <v>5.6733523859171985E-2</v>
      </c>
      <c r="F61" s="11">
        <v>7.9301115869859815E-2</v>
      </c>
      <c r="G61" s="11">
        <v>0.36846112331414199</v>
      </c>
      <c r="H61" s="11">
        <v>0.320857851107471</v>
      </c>
      <c r="I61" s="11">
        <v>0.20140310862518995</v>
      </c>
      <c r="J61" s="11">
        <v>0.11020588705305599</v>
      </c>
      <c r="K61" s="11">
        <v>0.15472042753964299</v>
      </c>
      <c r="L61" s="11">
        <v>0.461453</v>
      </c>
      <c r="M61" s="11">
        <v>0.525841</v>
      </c>
      <c r="N61" s="11">
        <v>0.80054199999999998</v>
      </c>
      <c r="O61" s="11">
        <v>0.44867299999999999</v>
      </c>
      <c r="P61" s="11">
        <v>0.52944000000000002</v>
      </c>
      <c r="Q61" s="11">
        <v>2.2835999999999999</v>
      </c>
      <c r="R61" s="11">
        <v>1.8241000000000001</v>
      </c>
      <c r="S61" s="11">
        <v>2.0798000000000001</v>
      </c>
      <c r="T61" s="11">
        <v>1.2919</v>
      </c>
      <c r="U61" s="11">
        <v>0.55369999999999997</v>
      </c>
      <c r="V61" s="11">
        <v>0.59909999999999997</v>
      </c>
      <c r="W61" s="11">
        <v>0.28620000000000001</v>
      </c>
      <c r="X61" s="11">
        <v>0.14460000000000001</v>
      </c>
      <c r="Y61" s="11">
        <v>0.40899999999999997</v>
      </c>
      <c r="Z61" s="11">
        <v>0.24279999999999999</v>
      </c>
      <c r="AA61" s="11">
        <v>0.34005200000000002</v>
      </c>
      <c r="AB61" s="11">
        <v>0.37115900000000002</v>
      </c>
      <c r="AC61" s="11">
        <v>0.31225199999999997</v>
      </c>
      <c r="AD61" s="11">
        <v>0.33800400000000003</v>
      </c>
      <c r="AE61" s="11">
        <v>0.31130400000000003</v>
      </c>
    </row>
    <row r="62" spans="1:31" ht="13.5" customHeight="1" x14ac:dyDescent="0.15">
      <c r="A62" s="1"/>
      <c r="B62" s="16" t="s">
        <v>357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0.38236599999999998</v>
      </c>
      <c r="N62" s="14">
        <v>0.460484</v>
      </c>
      <c r="O62" s="14">
        <v>0.186413</v>
      </c>
      <c r="P62" s="14">
        <v>1.25827</v>
      </c>
      <c r="Q62" s="14">
        <v>2.1335999999999999</v>
      </c>
      <c r="R62" s="14">
        <v>1.1119000000000001</v>
      </c>
      <c r="S62" s="14">
        <v>0.77680000000000005</v>
      </c>
      <c r="T62" s="14">
        <v>6.2100000000000002E-2</v>
      </c>
      <c r="U62" s="14">
        <v>0.1104</v>
      </c>
      <c r="V62" s="14">
        <v>2.0899999999999998E-2</v>
      </c>
      <c r="W62" s="14">
        <v>1.2800000000000001E-2</v>
      </c>
      <c r="X62" s="14">
        <v>0.1492</v>
      </c>
      <c r="Y62" s="14">
        <v>5.6500000000000002E-2</v>
      </c>
      <c r="Z62" s="14">
        <v>0.25</v>
      </c>
      <c r="AA62" s="14">
        <v>0.242146</v>
      </c>
      <c r="AB62" s="14">
        <v>0.15932099999999999</v>
      </c>
      <c r="AC62" s="14">
        <v>7.5899999999999995E-2</v>
      </c>
      <c r="AD62" s="14">
        <v>0.18590400000000001</v>
      </c>
      <c r="AE62" s="14">
        <v>0.56865600000000005</v>
      </c>
    </row>
    <row r="63" spans="1:31" ht="13.5" customHeight="1" x14ac:dyDescent="0.15">
      <c r="A63" s="1"/>
      <c r="B63" s="16" t="s">
        <v>358</v>
      </c>
      <c r="C63" s="10">
        <v>1374.0422204046197</v>
      </c>
      <c r="D63" s="11">
        <v>1512.9762423585792</v>
      </c>
      <c r="E63" s="11">
        <v>1634.82049939689</v>
      </c>
      <c r="F63" s="11">
        <v>1973.7919072064099</v>
      </c>
      <c r="G63" s="11">
        <v>2266.1655873011387</v>
      </c>
      <c r="H63" s="11">
        <v>2513.8257225909701</v>
      </c>
      <c r="I63" s="11">
        <v>2659.8244914271399</v>
      </c>
      <c r="J63" s="11">
        <v>2408.4749765776501</v>
      </c>
      <c r="K63" s="11">
        <v>2404.5547318141398</v>
      </c>
      <c r="L63" s="11">
        <v>2594.184514</v>
      </c>
      <c r="M63" s="11">
        <v>2714.0488019999998</v>
      </c>
      <c r="N63" s="11">
        <v>2808.6238939999998</v>
      </c>
      <c r="O63" s="11">
        <v>3508.5263300000001</v>
      </c>
      <c r="P63" s="11">
        <v>4284.2093709999999</v>
      </c>
      <c r="Q63" s="11">
        <v>5050.6144000000004</v>
      </c>
      <c r="R63" s="11">
        <v>5623.72</v>
      </c>
      <c r="S63" s="11">
        <v>7295.0928999999996</v>
      </c>
      <c r="T63" s="11">
        <v>7685.7966999999999</v>
      </c>
      <c r="U63" s="11">
        <v>6367.6968999999999</v>
      </c>
      <c r="V63" s="11">
        <v>8027.5817999999999</v>
      </c>
      <c r="W63" s="11">
        <v>9495.5794999999998</v>
      </c>
      <c r="X63" s="11">
        <v>8900.0645000000004</v>
      </c>
      <c r="Y63" s="11">
        <v>9034.9064999999991</v>
      </c>
      <c r="Z63" s="11">
        <v>9891.3222000000005</v>
      </c>
      <c r="AA63" s="11">
        <v>8783.0702610000008</v>
      </c>
      <c r="AB63" s="11">
        <v>8596.1209359999993</v>
      </c>
      <c r="AC63" s="11">
        <v>9179.5100450000009</v>
      </c>
      <c r="AD63" s="11">
        <v>9668.9829570000002</v>
      </c>
      <c r="AE63" s="11">
        <v>9846.1277269999991</v>
      </c>
    </row>
    <row r="64" spans="1:31" ht="13.5" customHeight="1" x14ac:dyDescent="0.15">
      <c r="A64" s="1"/>
      <c r="B64" s="16" t="s">
        <v>359</v>
      </c>
      <c r="C64" s="13">
        <v>733.86396493678149</v>
      </c>
      <c r="D64" s="14">
        <v>939.44262447883398</v>
      </c>
      <c r="E64" s="14">
        <v>1051.7721278709801</v>
      </c>
      <c r="F64" s="14">
        <v>1198.1799010230802</v>
      </c>
      <c r="G64" s="14">
        <v>1428.4253437716802</v>
      </c>
      <c r="H64" s="14">
        <v>1532.49703838807</v>
      </c>
      <c r="I64" s="14">
        <v>1688.53467050578</v>
      </c>
      <c r="J64" s="14">
        <v>1601.073560096019</v>
      </c>
      <c r="K64" s="14">
        <v>1685.1184081685099</v>
      </c>
      <c r="L64" s="14">
        <v>1764.42561</v>
      </c>
      <c r="M64" s="14">
        <v>1715.8994869999999</v>
      </c>
      <c r="N64" s="14">
        <v>1619.7861929999999</v>
      </c>
      <c r="O64" s="14">
        <v>1566.8281500000001</v>
      </c>
      <c r="P64" s="14">
        <v>1761.092138</v>
      </c>
      <c r="Q64" s="14">
        <v>1756.3253</v>
      </c>
      <c r="R64" s="14">
        <v>1993.2246</v>
      </c>
      <c r="S64" s="14">
        <v>2063.2791000000002</v>
      </c>
      <c r="T64" s="14">
        <v>2305.5801999999999</v>
      </c>
      <c r="U64" s="14">
        <v>1880.2149999999999</v>
      </c>
      <c r="V64" s="14">
        <v>1943.7709</v>
      </c>
      <c r="W64" s="14">
        <v>2036.9404999999999</v>
      </c>
      <c r="X64" s="14">
        <v>1902.5872999999999</v>
      </c>
      <c r="Y64" s="14">
        <v>1852.0328999999999</v>
      </c>
      <c r="Z64" s="14">
        <v>1799.8408999999999</v>
      </c>
      <c r="AA64" s="14">
        <v>1671.2149449999999</v>
      </c>
      <c r="AB64" s="14">
        <v>1795.942149</v>
      </c>
      <c r="AC64" s="14">
        <v>1775.4717459999999</v>
      </c>
      <c r="AD64" s="14">
        <v>2009.833079</v>
      </c>
      <c r="AE64" s="14">
        <v>1950.7763460000001</v>
      </c>
    </row>
    <row r="65" spans="1:31" ht="13.5" customHeight="1" x14ac:dyDescent="0.15">
      <c r="A65" s="1"/>
      <c r="B65" s="16" t="s">
        <v>360</v>
      </c>
      <c r="C65" s="10">
        <v>1.5814291674750201E-2</v>
      </c>
      <c r="D65" s="11">
        <v>3.5528017394517303E-3</v>
      </c>
      <c r="E65" s="11">
        <v>3.0046607763834299E-3</v>
      </c>
      <c r="F65" s="11">
        <v>2.1355711586308498E-2</v>
      </c>
      <c r="G65" s="11">
        <v>4.7340891656583095E-3</v>
      </c>
      <c r="H65" s="11">
        <v>1.53399074879684E-2</v>
      </c>
      <c r="I65" s="11">
        <v>2.2724324393989997E-2</v>
      </c>
      <c r="J65" s="11"/>
      <c r="K65" s="11">
        <v>1.1510816364417E-2</v>
      </c>
      <c r="L65" s="11">
        <v>2.96E-3</v>
      </c>
      <c r="M65" s="11">
        <v>0.15702099999999999</v>
      </c>
      <c r="N65" s="11">
        <v>0.25367800000000001</v>
      </c>
      <c r="O65" s="11">
        <v>1.377E-3</v>
      </c>
      <c r="P65" s="11">
        <v>1.9307000000000001E-2</v>
      </c>
      <c r="Q65" s="11">
        <v>5.8999999999999999E-3</v>
      </c>
      <c r="R65" s="11">
        <v>2.7000000000000001E-3</v>
      </c>
      <c r="S65" s="11">
        <v>6.7000000000000002E-3</v>
      </c>
      <c r="T65" s="11"/>
      <c r="U65" s="11">
        <v>0.27960000000000002</v>
      </c>
      <c r="V65" s="11">
        <v>2.1600000000000001E-2</v>
      </c>
      <c r="W65" s="11">
        <v>4.3200000000000002E-2</v>
      </c>
      <c r="X65" s="11">
        <v>3.3000000000000002E-2</v>
      </c>
      <c r="Y65" s="11">
        <v>1.1299999999999999E-2</v>
      </c>
      <c r="Z65" s="11">
        <v>1.4E-3</v>
      </c>
      <c r="AA65" s="11">
        <v>1.0919999999999999E-2</v>
      </c>
      <c r="AB65" s="11">
        <v>7.9349999999999993E-3</v>
      </c>
      <c r="AC65" s="11">
        <v>1.2432E-2</v>
      </c>
      <c r="AD65" s="11">
        <v>0.14249999999999999</v>
      </c>
      <c r="AE65" s="11"/>
    </row>
    <row r="66" spans="1:31" ht="13.5" customHeight="1" x14ac:dyDescent="0.15">
      <c r="A66" s="1"/>
      <c r="B66" s="16" t="s">
        <v>361</v>
      </c>
      <c r="C66" s="13">
        <v>7.2935136095293798E-2</v>
      </c>
      <c r="D66" s="14">
        <v>0.35591469573289303</v>
      </c>
      <c r="E66" s="14">
        <v>0.12681976772079601</v>
      </c>
      <c r="F66" s="14">
        <v>2.7988772437949723</v>
      </c>
      <c r="G66" s="14">
        <v>22.124426559939199</v>
      </c>
      <c r="H66" s="14">
        <v>10.7865437576307</v>
      </c>
      <c r="I66" s="14">
        <v>9.932381059190428</v>
      </c>
      <c r="J66" s="14">
        <v>8.4466233630695591</v>
      </c>
      <c r="K66" s="14">
        <v>13.789274779584801</v>
      </c>
      <c r="L66" s="14">
        <v>7.8713930000000003</v>
      </c>
      <c r="M66" s="14">
        <v>10.230816000000001</v>
      </c>
      <c r="N66" s="14">
        <v>14.690509</v>
      </c>
      <c r="O66" s="14">
        <v>15.494446</v>
      </c>
      <c r="P66" s="14">
        <v>29.500415</v>
      </c>
      <c r="Q66" s="14">
        <v>42.3384</v>
      </c>
      <c r="R66" s="14">
        <v>55.117800000000003</v>
      </c>
      <c r="S66" s="14">
        <v>46.523200000000003</v>
      </c>
      <c r="T66" s="14">
        <v>59.928699999999999</v>
      </c>
      <c r="U66" s="14">
        <v>68.484099999999998</v>
      </c>
      <c r="V66" s="14">
        <v>76.941699999999997</v>
      </c>
      <c r="W66" s="14">
        <v>104.5996</v>
      </c>
      <c r="X66" s="14">
        <v>105.03789999999999</v>
      </c>
      <c r="Y66" s="14">
        <v>78.761499999999998</v>
      </c>
      <c r="Z66" s="14">
        <v>62.770800000000001</v>
      </c>
      <c r="AA66" s="14">
        <v>50.866016000000002</v>
      </c>
      <c r="AB66" s="14">
        <v>51.285775999999998</v>
      </c>
      <c r="AC66" s="14">
        <v>27.395184</v>
      </c>
      <c r="AD66" s="14">
        <v>24.485700999999999</v>
      </c>
      <c r="AE66" s="14">
        <v>27.938538999999999</v>
      </c>
    </row>
    <row r="67" spans="1:31" ht="13.5" customHeight="1" x14ac:dyDescent="0.15">
      <c r="A67" s="1"/>
      <c r="B67" s="16" t="s">
        <v>362</v>
      </c>
      <c r="C67" s="10">
        <v>1634.7194751619302</v>
      </c>
      <c r="D67" s="11">
        <v>1933.6549163652899</v>
      </c>
      <c r="E67" s="11">
        <v>2097.2782209889101</v>
      </c>
      <c r="F67" s="11">
        <v>1845.3992662130302</v>
      </c>
      <c r="G67" s="11">
        <v>2347.097665866298</v>
      </c>
      <c r="H67" s="11">
        <v>3708.4140900564198</v>
      </c>
      <c r="I67" s="11">
        <v>3368.2474540063999</v>
      </c>
      <c r="J67" s="11">
        <v>3304.60563311345</v>
      </c>
      <c r="K67" s="11">
        <v>3309.8997861014595</v>
      </c>
      <c r="L67" s="11">
        <v>3588.7617059999998</v>
      </c>
      <c r="M67" s="11">
        <v>2897.649758</v>
      </c>
      <c r="N67" s="11">
        <v>2701.6448759999998</v>
      </c>
      <c r="O67" s="11">
        <v>3133.9136939999999</v>
      </c>
      <c r="P67" s="11">
        <v>3782.749053</v>
      </c>
      <c r="Q67" s="11">
        <v>3183.2568000000001</v>
      </c>
      <c r="R67" s="11">
        <v>3787.6131</v>
      </c>
      <c r="S67" s="11">
        <v>3558.9591999999998</v>
      </c>
      <c r="T67" s="11">
        <v>3338.0504000000001</v>
      </c>
      <c r="U67" s="11">
        <v>2410.1592000000001</v>
      </c>
      <c r="V67" s="11">
        <v>5300.0519999999997</v>
      </c>
      <c r="W67" s="11">
        <v>4920.6126000000004</v>
      </c>
      <c r="X67" s="11">
        <v>4512.2659999999996</v>
      </c>
      <c r="Y67" s="11">
        <v>5112.1896999999999</v>
      </c>
      <c r="Z67" s="11">
        <v>5348.5610999999999</v>
      </c>
      <c r="AA67" s="11">
        <v>5748.2361650000003</v>
      </c>
      <c r="AB67" s="11">
        <v>2227.8335189999998</v>
      </c>
      <c r="AC67" s="11">
        <v>2383.9097499999998</v>
      </c>
      <c r="AD67" s="11">
        <v>2401.6624849999998</v>
      </c>
      <c r="AE67" s="11">
        <v>2387.5598439999999</v>
      </c>
    </row>
    <row r="68" spans="1:31" ht="13.5" customHeight="1" x14ac:dyDescent="0.15">
      <c r="A68" s="1"/>
      <c r="B68" s="16" t="s">
        <v>363</v>
      </c>
      <c r="C68" s="13">
        <v>13.9235889359793</v>
      </c>
      <c r="D68" s="14">
        <v>14.243702358181</v>
      </c>
      <c r="E68" s="14">
        <v>13.444155087785006</v>
      </c>
      <c r="F68" s="14">
        <v>11.3601844213173</v>
      </c>
      <c r="G68" s="14">
        <v>14.015991768225996</v>
      </c>
      <c r="H68" s="14">
        <v>11.870658568010899</v>
      </c>
      <c r="I68" s="14">
        <v>15.8818582466559</v>
      </c>
      <c r="J68" s="14">
        <v>18.441746645451314</v>
      </c>
      <c r="K68" s="14">
        <v>8.8470112293884977</v>
      </c>
      <c r="L68" s="14">
        <v>10.196389</v>
      </c>
      <c r="M68" s="14">
        <v>9.2809899999999992</v>
      </c>
      <c r="N68" s="14">
        <v>10.820722999999999</v>
      </c>
      <c r="O68" s="14">
        <v>11.169378</v>
      </c>
      <c r="P68" s="14">
        <v>19.185188</v>
      </c>
      <c r="Q68" s="14">
        <v>23.3597</v>
      </c>
      <c r="R68" s="14">
        <v>27.900200000000002</v>
      </c>
      <c r="S68" s="14">
        <v>31.478999999999999</v>
      </c>
      <c r="T68" s="14">
        <v>28.636600000000001</v>
      </c>
      <c r="U68" s="14">
        <v>16.371400000000001</v>
      </c>
      <c r="V68" s="14">
        <v>14.0944</v>
      </c>
      <c r="W68" s="14">
        <v>22.427399999999999</v>
      </c>
      <c r="X68" s="14">
        <v>26.2272</v>
      </c>
      <c r="Y68" s="14">
        <v>20.591799999999999</v>
      </c>
      <c r="Z68" s="14">
        <v>13.5101</v>
      </c>
      <c r="AA68" s="14">
        <v>14.574686</v>
      </c>
      <c r="AB68" s="14">
        <v>8.3064119999999999</v>
      </c>
      <c r="AC68" s="14">
        <v>13.12012</v>
      </c>
      <c r="AD68" s="14">
        <v>18.577000000000002</v>
      </c>
      <c r="AE68" s="14">
        <v>12.172507</v>
      </c>
    </row>
    <row r="69" spans="1:31" ht="13.5" customHeight="1" x14ac:dyDescent="0.15">
      <c r="A69" s="1"/>
      <c r="B69" s="16" t="s">
        <v>364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>
        <v>1.165022</v>
      </c>
      <c r="O69" s="11">
        <v>1.8690929999999999</v>
      </c>
      <c r="P69" s="11">
        <v>1.3474280000000001</v>
      </c>
      <c r="Q69" s="11">
        <v>3.0945</v>
      </c>
      <c r="R69" s="11">
        <v>52.772599999999997</v>
      </c>
      <c r="S69" s="11">
        <v>5.5145</v>
      </c>
      <c r="T69" s="11">
        <v>3.6101999999999999</v>
      </c>
      <c r="U69" s="11">
        <v>0.43240000000000001</v>
      </c>
      <c r="V69" s="11">
        <v>0.86599999999999999</v>
      </c>
      <c r="W69" s="11">
        <v>0.58489999999999998</v>
      </c>
      <c r="X69" s="11">
        <v>5.0804999999999998</v>
      </c>
      <c r="Y69" s="11">
        <v>3.0994999999999999</v>
      </c>
      <c r="Z69" s="11">
        <v>0.26229999999999998</v>
      </c>
      <c r="AA69" s="11">
        <v>0.121321</v>
      </c>
      <c r="AB69" s="11">
        <v>0.14338300000000001</v>
      </c>
      <c r="AC69" s="11">
        <v>0.81920400000000004</v>
      </c>
      <c r="AD69" s="11">
        <v>0.26423999999999997</v>
      </c>
      <c r="AE69" s="11">
        <v>0.68035199999999996</v>
      </c>
    </row>
    <row r="70" spans="1:31" ht="13.5" customHeight="1" x14ac:dyDescent="0.15">
      <c r="A70" s="1"/>
      <c r="B70" s="16" t="s">
        <v>365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>
        <v>1.101E-3</v>
      </c>
      <c r="P70" s="14">
        <v>1.1950000000000001E-2</v>
      </c>
      <c r="Q70" s="14">
        <v>2.9000000000000001E-2</v>
      </c>
      <c r="R70" s="14">
        <v>3.2199999999999999E-2</v>
      </c>
      <c r="S70" s="14">
        <v>4.5999999999999999E-2</v>
      </c>
      <c r="T70" s="14">
        <v>6.7900000000000002E-2</v>
      </c>
      <c r="U70" s="14">
        <v>0.72689999999999999</v>
      </c>
      <c r="V70" s="14">
        <v>5.6000000000000001E-2</v>
      </c>
      <c r="W70" s="14">
        <v>8.8099999999999998E-2</v>
      </c>
      <c r="X70" s="14">
        <v>0.1762</v>
      </c>
      <c r="Y70" s="14">
        <v>0.17469999999999999</v>
      </c>
      <c r="Z70" s="14">
        <v>0.39</v>
      </c>
      <c r="AA70" s="14">
        <v>0.13713</v>
      </c>
      <c r="AB70" s="14">
        <v>8.8677000000000006E-2</v>
      </c>
      <c r="AC70" s="14">
        <v>5.7708000000000002E-2</v>
      </c>
      <c r="AD70" s="14">
        <v>0.18620400000000001</v>
      </c>
      <c r="AE70" s="14">
        <v>0.10297199999999999</v>
      </c>
    </row>
    <row r="71" spans="1:31" ht="13.5" customHeight="1" x14ac:dyDescent="0.15">
      <c r="A71" s="1"/>
      <c r="B71" s="16" t="s">
        <v>366</v>
      </c>
      <c r="C71" s="10">
        <v>2.5391533491213192</v>
      </c>
      <c r="D71" s="11">
        <v>3.6511660234666001</v>
      </c>
      <c r="E71" s="11">
        <v>3.4070996511082798</v>
      </c>
      <c r="F71" s="11">
        <v>2.61487207760959</v>
      </c>
      <c r="G71" s="11">
        <v>3.1066838913593395</v>
      </c>
      <c r="H71" s="11">
        <v>18.281708652902701</v>
      </c>
      <c r="I71" s="11">
        <v>16.2024290473992</v>
      </c>
      <c r="J71" s="11">
        <v>8.1812332237478707</v>
      </c>
      <c r="K71" s="11">
        <v>7.667046132266174</v>
      </c>
      <c r="L71" s="11">
        <v>13.326807000000001</v>
      </c>
      <c r="M71" s="11">
        <v>12.882433000000001</v>
      </c>
      <c r="N71" s="11">
        <v>5.2382429999999998</v>
      </c>
      <c r="O71" s="11">
        <v>3.0021140000000002</v>
      </c>
      <c r="P71" s="11">
        <v>4.3175920000000003</v>
      </c>
      <c r="Q71" s="11">
        <v>6.4694000000000003</v>
      </c>
      <c r="R71" s="11">
        <v>14.189</v>
      </c>
      <c r="S71" s="11">
        <v>11.9863</v>
      </c>
      <c r="T71" s="11">
        <v>9.7071000000000005</v>
      </c>
      <c r="U71" s="11">
        <v>27.222200000000001</v>
      </c>
      <c r="V71" s="11">
        <v>61.371299999999998</v>
      </c>
      <c r="W71" s="11">
        <v>14.6937</v>
      </c>
      <c r="X71" s="11">
        <v>11.8748</v>
      </c>
      <c r="Y71" s="11">
        <v>11.6204</v>
      </c>
      <c r="Z71" s="11">
        <v>15.646699999999999</v>
      </c>
      <c r="AA71" s="11">
        <v>18.116085000000002</v>
      </c>
      <c r="AB71" s="11">
        <v>8.0561360000000004</v>
      </c>
      <c r="AC71" s="11">
        <v>7.628126</v>
      </c>
      <c r="AD71" s="11">
        <v>8.9416679999999999</v>
      </c>
      <c r="AE71" s="11">
        <v>10.576325000000001</v>
      </c>
    </row>
    <row r="72" spans="1:31" ht="13.5" customHeight="1" x14ac:dyDescent="0.15">
      <c r="A72" s="1"/>
      <c r="B72" s="16" t="s">
        <v>367</v>
      </c>
      <c r="C72" s="13">
        <v>4.8843432924091896</v>
      </c>
      <c r="D72" s="14">
        <v>8.7601133397289477</v>
      </c>
      <c r="E72" s="14">
        <v>13.6455916332178</v>
      </c>
      <c r="F72" s="14">
        <v>21.1974756097895</v>
      </c>
      <c r="G72" s="14">
        <v>14.6769993384284</v>
      </c>
      <c r="H72" s="14">
        <v>21.490199316313184</v>
      </c>
      <c r="I72" s="14">
        <v>31.937854098855997</v>
      </c>
      <c r="J72" s="14">
        <v>28.936888839310001</v>
      </c>
      <c r="K72" s="14">
        <v>38.457334598451567</v>
      </c>
      <c r="L72" s="14">
        <v>74.063415000000006</v>
      </c>
      <c r="M72" s="14">
        <v>96.179865000000007</v>
      </c>
      <c r="N72" s="14">
        <v>96.572706999999994</v>
      </c>
      <c r="O72" s="14">
        <v>101.907166</v>
      </c>
      <c r="P72" s="14">
        <v>134.85558900000001</v>
      </c>
      <c r="Q72" s="14">
        <v>79.439300000000003</v>
      </c>
      <c r="R72" s="14">
        <v>75.213300000000004</v>
      </c>
      <c r="S72" s="14">
        <v>61.479799999999997</v>
      </c>
      <c r="T72" s="14">
        <v>61.531799999999997</v>
      </c>
      <c r="U72" s="14">
        <v>49.548499999999997</v>
      </c>
      <c r="V72" s="14">
        <v>50.580500000000001</v>
      </c>
      <c r="W72" s="14">
        <v>62.275799999999997</v>
      </c>
      <c r="X72" s="14">
        <v>59.386800000000001</v>
      </c>
      <c r="Y72" s="14">
        <v>77.106700000000004</v>
      </c>
      <c r="Z72" s="14">
        <v>112.5089</v>
      </c>
      <c r="AA72" s="14">
        <v>121.704977</v>
      </c>
      <c r="AB72" s="14">
        <v>206.420886</v>
      </c>
      <c r="AC72" s="14">
        <v>296.74224600000002</v>
      </c>
      <c r="AD72" s="14">
        <v>389.67486100000002</v>
      </c>
      <c r="AE72" s="14">
        <v>484.88496400000002</v>
      </c>
    </row>
    <row r="73" spans="1:31" ht="13.5" customHeight="1" x14ac:dyDescent="0.15">
      <c r="A73" s="1"/>
      <c r="B73" s="16" t="s">
        <v>368</v>
      </c>
      <c r="C73" s="10">
        <v>1.31178075459967</v>
      </c>
      <c r="D73" s="11">
        <v>1.5265031476494901E-3</v>
      </c>
      <c r="E73" s="11">
        <v>5.1450482114277669E-2</v>
      </c>
      <c r="F73" s="11"/>
      <c r="G73" s="11">
        <v>0.211373311709731</v>
      </c>
      <c r="H73" s="11">
        <v>0.16072877963505</v>
      </c>
      <c r="I73" s="11">
        <v>4.6844604822279624E-2</v>
      </c>
      <c r="J73" s="11">
        <v>0.150856232649526</v>
      </c>
      <c r="K73" s="11">
        <v>8.5527103630501949E-2</v>
      </c>
      <c r="L73" s="11">
        <v>0.19401199999999999</v>
      </c>
      <c r="M73" s="11">
        <v>5.7010000000000003E-3</v>
      </c>
      <c r="N73" s="11">
        <v>0.118202</v>
      </c>
      <c r="O73" s="11">
        <v>0.341337</v>
      </c>
      <c r="P73" s="11">
        <v>0.46714</v>
      </c>
      <c r="Q73" s="11">
        <v>0.25209999999999999</v>
      </c>
      <c r="R73" s="11">
        <v>0.18049999999999999</v>
      </c>
      <c r="S73" s="11">
        <v>1.1520999999999999</v>
      </c>
      <c r="T73" s="11">
        <v>7.1499999999999994E-2</v>
      </c>
      <c r="U73" s="11">
        <v>7.5399999999999995E-2</v>
      </c>
      <c r="V73" s="11">
        <v>4.4000000000000003E-3</v>
      </c>
      <c r="W73" s="11"/>
      <c r="X73" s="11">
        <v>5.3499999999999999E-2</v>
      </c>
      <c r="Y73" s="11">
        <v>0.25090000000000001</v>
      </c>
      <c r="Z73" s="11">
        <v>6.7500000000000004E-2</v>
      </c>
      <c r="AA73" s="11">
        <v>0.25644</v>
      </c>
      <c r="AB73" s="11">
        <v>5.3149000000000002E-2</v>
      </c>
      <c r="AC73" s="11">
        <v>1.9727999999999999E-2</v>
      </c>
      <c r="AD73" s="11">
        <v>0.27140399999999998</v>
      </c>
      <c r="AE73" s="11">
        <v>6.3048000000000007E-2</v>
      </c>
    </row>
    <row r="74" spans="1:31" ht="13.5" customHeight="1" x14ac:dyDescent="0.15">
      <c r="A74" s="1"/>
      <c r="B74" s="16" t="s">
        <v>369</v>
      </c>
      <c r="C74" s="13">
        <v>7.9356504397929175</v>
      </c>
      <c r="D74" s="14">
        <v>10.311088400371196</v>
      </c>
      <c r="E74" s="14">
        <v>9.6265400146807245</v>
      </c>
      <c r="F74" s="14">
        <v>10.5325321650612</v>
      </c>
      <c r="G74" s="14">
        <v>7.2076846848409701</v>
      </c>
      <c r="H74" s="14">
        <v>12.563008897486293</v>
      </c>
      <c r="I74" s="14">
        <v>8.6167910586037557</v>
      </c>
      <c r="J74" s="14">
        <v>6.9805186087024502</v>
      </c>
      <c r="K74" s="14">
        <v>17.969354204075998</v>
      </c>
      <c r="L74" s="14">
        <v>17.786248000000001</v>
      </c>
      <c r="M74" s="14">
        <v>14.226815999999999</v>
      </c>
      <c r="N74" s="14">
        <v>13.316145000000001</v>
      </c>
      <c r="O74" s="14">
        <v>16.701868999999999</v>
      </c>
      <c r="P74" s="14">
        <v>19.026365999999999</v>
      </c>
      <c r="Q74" s="14">
        <v>18.291</v>
      </c>
      <c r="R74" s="14">
        <v>21.056000000000001</v>
      </c>
      <c r="S74" s="14">
        <v>20.8733</v>
      </c>
      <c r="T74" s="14">
        <v>19.452999999999999</v>
      </c>
      <c r="U74" s="14">
        <v>19.110900000000001</v>
      </c>
      <c r="V74" s="14">
        <v>20.197299999999998</v>
      </c>
      <c r="W74" s="14">
        <v>23.448799999999999</v>
      </c>
      <c r="X74" s="14">
        <v>20.476099999999999</v>
      </c>
      <c r="Y74" s="14">
        <v>23.589600000000001</v>
      </c>
      <c r="Z74" s="14">
        <v>23.1982</v>
      </c>
      <c r="AA74" s="14">
        <v>27.010193000000001</v>
      </c>
      <c r="AB74" s="14">
        <v>26.238921000000001</v>
      </c>
      <c r="AC74" s="14">
        <v>26.807084</v>
      </c>
      <c r="AD74" s="14">
        <v>27.069562000000001</v>
      </c>
      <c r="AE74" s="14">
        <v>22.974011999999998</v>
      </c>
    </row>
    <row r="75" spans="1:31" ht="13.5" customHeight="1" x14ac:dyDescent="0.15">
      <c r="A75" s="1"/>
      <c r="B75" s="16" t="s">
        <v>370</v>
      </c>
      <c r="C75" s="10">
        <v>7.7369672425763619E-2</v>
      </c>
      <c r="D75" s="11">
        <v>2.315452098503169E-2</v>
      </c>
      <c r="E75" s="11">
        <v>3.7439763856539621</v>
      </c>
      <c r="F75" s="11">
        <v>10.103667472925599</v>
      </c>
      <c r="G75" s="11">
        <v>15.0557093928012</v>
      </c>
      <c r="H75" s="11">
        <v>16.852478015123403</v>
      </c>
      <c r="I75" s="11">
        <v>8.574812202883896</v>
      </c>
      <c r="J75" s="11">
        <v>3.2196088122619391</v>
      </c>
      <c r="K75" s="11">
        <v>0.154116032471008</v>
      </c>
      <c r="L75" s="11">
        <v>0.30076700000000001</v>
      </c>
      <c r="M75" s="11">
        <v>0.198821</v>
      </c>
      <c r="N75" s="11">
        <v>0.23816000000000001</v>
      </c>
      <c r="O75" s="11">
        <v>0.129966</v>
      </c>
      <c r="P75" s="11">
        <v>1.5098450000000001</v>
      </c>
      <c r="Q75" s="11">
        <v>0.36720000000000003</v>
      </c>
      <c r="R75" s="11">
        <v>1.5024999999999999</v>
      </c>
      <c r="S75" s="11">
        <v>0.311</v>
      </c>
      <c r="T75" s="11">
        <v>0.67210000000000003</v>
      </c>
      <c r="U75" s="11">
        <v>0.30380000000000001</v>
      </c>
      <c r="V75" s="11">
        <v>0.12709999999999999</v>
      </c>
      <c r="W75" s="11">
        <v>0.2145</v>
      </c>
      <c r="X75" s="11">
        <v>0.30740000000000001</v>
      </c>
      <c r="Y75" s="11">
        <v>2.7660999999999998</v>
      </c>
      <c r="Z75" s="11">
        <v>1.8326</v>
      </c>
      <c r="AA75" s="11">
        <v>0.40631400000000001</v>
      </c>
      <c r="AB75" s="11">
        <v>1.5665150000000001</v>
      </c>
      <c r="AC75" s="11">
        <v>9.5602160000000005</v>
      </c>
      <c r="AD75" s="11">
        <v>10.80186</v>
      </c>
      <c r="AE75" s="11">
        <v>10.736325000000001</v>
      </c>
    </row>
    <row r="76" spans="1:31" ht="13.5" customHeight="1" x14ac:dyDescent="0.15">
      <c r="A76" s="1"/>
      <c r="B76" s="16" t="s">
        <v>371</v>
      </c>
      <c r="C76" s="13"/>
      <c r="D76" s="14"/>
      <c r="E76" s="14"/>
      <c r="F76" s="14"/>
      <c r="G76" s="14"/>
      <c r="H76" s="14"/>
      <c r="I76" s="14"/>
      <c r="J76" s="14"/>
      <c r="K76" s="14">
        <v>1.6583747927031501E-3</v>
      </c>
      <c r="L76" s="14">
        <v>1.4339999999999999E-3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>
        <v>1.78E-2</v>
      </c>
      <c r="Y76" s="14">
        <v>1.7899999999999999E-2</v>
      </c>
      <c r="Z76" s="14">
        <v>2E-3</v>
      </c>
      <c r="AA76" s="14">
        <v>6.0350000000000004E-3</v>
      </c>
      <c r="AB76" s="14">
        <v>7.9679999999999994E-3</v>
      </c>
      <c r="AC76" s="14">
        <v>4.1279999999999997E-3</v>
      </c>
      <c r="AD76" s="14">
        <v>1.8E-3</v>
      </c>
      <c r="AE76" s="14">
        <v>3.1800000000000001E-3</v>
      </c>
    </row>
    <row r="77" spans="1:31" ht="13.5" customHeight="1" x14ac:dyDescent="0.15">
      <c r="A77" s="1"/>
      <c r="B77" s="16" t="s">
        <v>372</v>
      </c>
      <c r="C77" s="10">
        <v>56.581995839056773</v>
      </c>
      <c r="D77" s="11">
        <v>72.337738994320404</v>
      </c>
      <c r="E77" s="11">
        <v>80.369982200154141</v>
      </c>
      <c r="F77" s="11">
        <v>87.19722327474183</v>
      </c>
      <c r="G77" s="11">
        <v>153.59311524674601</v>
      </c>
      <c r="H77" s="11">
        <v>167.25025437146999</v>
      </c>
      <c r="I77" s="11">
        <v>152.67094969273001</v>
      </c>
      <c r="J77" s="11">
        <v>88.571084238383207</v>
      </c>
      <c r="K77" s="11">
        <v>106.24483649405205</v>
      </c>
      <c r="L77" s="11">
        <v>85.395493999999999</v>
      </c>
      <c r="M77" s="11">
        <v>59.721459000000003</v>
      </c>
      <c r="N77" s="11">
        <v>73.970101999999997</v>
      </c>
      <c r="O77" s="11">
        <v>98.936054999999996</v>
      </c>
      <c r="P77" s="11">
        <v>111.89832</v>
      </c>
      <c r="Q77" s="11">
        <v>108.2424</v>
      </c>
      <c r="R77" s="11">
        <v>69.956000000000003</v>
      </c>
      <c r="S77" s="11">
        <v>77.628100000000003</v>
      </c>
      <c r="T77" s="11">
        <v>117.4111</v>
      </c>
      <c r="U77" s="11">
        <v>84.379499999999993</v>
      </c>
      <c r="V77" s="11">
        <v>86.857900000000001</v>
      </c>
      <c r="W77" s="11">
        <v>205.56229999999999</v>
      </c>
      <c r="X77" s="11">
        <v>191.85290000000001</v>
      </c>
      <c r="Y77" s="11">
        <v>181.87180000000001</v>
      </c>
      <c r="Z77" s="11">
        <v>213.97059999999999</v>
      </c>
      <c r="AA77" s="11">
        <v>156.07842299999999</v>
      </c>
      <c r="AB77" s="11">
        <v>132.93213800000001</v>
      </c>
      <c r="AC77" s="11">
        <v>134.41544200000001</v>
      </c>
      <c r="AD77" s="11">
        <v>104.878259</v>
      </c>
      <c r="AE77" s="11">
        <v>99.301755</v>
      </c>
    </row>
    <row r="78" spans="1:31" ht="13.5" customHeight="1" x14ac:dyDescent="0.15">
      <c r="A78" s="1"/>
      <c r="B78" s="16" t="s">
        <v>373</v>
      </c>
      <c r="C78" s="13">
        <v>405.46263306999577</v>
      </c>
      <c r="D78" s="14">
        <v>423.03508519596477</v>
      </c>
      <c r="E78" s="14">
        <v>414.82505543939283</v>
      </c>
      <c r="F78" s="14">
        <v>374.20422998568398</v>
      </c>
      <c r="G78" s="14">
        <v>556.1851200166335</v>
      </c>
      <c r="H78" s="14">
        <v>1390.9929179946798</v>
      </c>
      <c r="I78" s="14">
        <v>1245.8376887356901</v>
      </c>
      <c r="J78" s="14">
        <v>1523.3722447717701</v>
      </c>
      <c r="K78" s="14">
        <v>1659.6114215109201</v>
      </c>
      <c r="L78" s="14">
        <v>1802.5599589999999</v>
      </c>
      <c r="M78" s="14">
        <v>1729.22667</v>
      </c>
      <c r="N78" s="14">
        <v>1464.742581</v>
      </c>
      <c r="O78" s="14">
        <v>1196.8138759999999</v>
      </c>
      <c r="P78" s="14">
        <v>1228.7313449999999</v>
      </c>
      <c r="Q78" s="14">
        <v>1334.6347000000001</v>
      </c>
      <c r="R78" s="14">
        <v>1833.5128</v>
      </c>
      <c r="S78" s="14">
        <v>2008.2136</v>
      </c>
      <c r="T78" s="14">
        <v>1720.5640000000001</v>
      </c>
      <c r="U78" s="14">
        <v>793.44949999999994</v>
      </c>
      <c r="V78" s="14">
        <v>1043.0769</v>
      </c>
      <c r="W78" s="14">
        <v>2363.5574999999999</v>
      </c>
      <c r="X78" s="14">
        <v>598.28549999999996</v>
      </c>
      <c r="Y78" s="14">
        <v>559.69290000000001</v>
      </c>
      <c r="Z78" s="14">
        <v>612.22080000000005</v>
      </c>
      <c r="AA78" s="14">
        <v>633.84279900000001</v>
      </c>
      <c r="AB78" s="14">
        <v>640.39296899999999</v>
      </c>
      <c r="AC78" s="14">
        <v>699.45313499999997</v>
      </c>
      <c r="AD78" s="14">
        <v>788.41373399999998</v>
      </c>
      <c r="AE78" s="14">
        <v>698.27627900000005</v>
      </c>
    </row>
    <row r="79" spans="1:31" ht="13.5" customHeight="1" x14ac:dyDescent="0.15">
      <c r="A79" s="1"/>
      <c r="B79" s="16" t="s">
        <v>374</v>
      </c>
      <c r="C79" s="10">
        <v>2.8984978892606501E-2</v>
      </c>
      <c r="D79" s="11">
        <v>2.1101827382654387E-2</v>
      </c>
      <c r="E79" s="11">
        <v>3.5635817218138972E-2</v>
      </c>
      <c r="F79" s="11">
        <v>1.9790535376573399E-2</v>
      </c>
      <c r="G79" s="11">
        <v>2.3747571235494699E-2</v>
      </c>
      <c r="H79" s="11">
        <v>1.9185670729793401E-2</v>
      </c>
      <c r="I79" s="11">
        <v>1.3042027503264501E-2</v>
      </c>
      <c r="J79" s="11">
        <v>2.31654515400967E-2</v>
      </c>
      <c r="K79" s="11">
        <v>0.26736313284842</v>
      </c>
      <c r="L79" s="11">
        <v>5.2683000000000001E-2</v>
      </c>
      <c r="M79" s="11">
        <v>1.4312E-2</v>
      </c>
      <c r="N79" s="11">
        <v>0.120598</v>
      </c>
      <c r="O79" s="11">
        <v>0.57565200000000005</v>
      </c>
      <c r="P79" s="11">
        <v>1.0116689999999999</v>
      </c>
      <c r="Q79" s="11">
        <v>0.3115</v>
      </c>
      <c r="R79" s="11">
        <v>0.20810000000000001</v>
      </c>
      <c r="S79" s="11">
        <v>0.33779999999999999</v>
      </c>
      <c r="T79" s="11">
        <v>0.2233</v>
      </c>
      <c r="U79" s="11">
        <v>0.83979999999999999</v>
      </c>
      <c r="V79" s="11">
        <v>0.69869999999999999</v>
      </c>
      <c r="W79" s="11">
        <v>0.84660000000000002</v>
      </c>
      <c r="X79" s="11">
        <v>0.31609999999999999</v>
      </c>
      <c r="Y79" s="11">
        <v>0.33660000000000001</v>
      </c>
      <c r="Z79" s="11">
        <v>0.93230000000000002</v>
      </c>
      <c r="AA79" s="11">
        <v>0.93499600000000005</v>
      </c>
      <c r="AB79" s="11">
        <v>1.483749</v>
      </c>
      <c r="AC79" s="11">
        <v>3.9827810000000001</v>
      </c>
      <c r="AD79" s="11">
        <v>0.20529</v>
      </c>
      <c r="AE79" s="11">
        <v>0.13711899999999999</v>
      </c>
    </row>
    <row r="80" spans="1:31" ht="13.5" customHeight="1" x14ac:dyDescent="0.15">
      <c r="A80" s="1"/>
      <c r="B80" s="16" t="s">
        <v>375</v>
      </c>
      <c r="C80" s="13">
        <v>12.140661524308296</v>
      </c>
      <c r="D80" s="14">
        <v>10.2560185402199</v>
      </c>
      <c r="E80" s="14">
        <v>3.5123258254756298</v>
      </c>
      <c r="F80" s="14">
        <v>4.227139481386768</v>
      </c>
      <c r="G80" s="14">
        <v>13.621194321498601</v>
      </c>
      <c r="H80" s="14">
        <v>10.2884035298438</v>
      </c>
      <c r="I80" s="14">
        <v>14.957846268531901</v>
      </c>
      <c r="J80" s="14">
        <v>14.5021124838298</v>
      </c>
      <c r="K80" s="14">
        <v>19.993505992455798</v>
      </c>
      <c r="L80" s="14">
        <v>7.5016439999999998</v>
      </c>
      <c r="M80" s="14">
        <v>0.69042300000000001</v>
      </c>
      <c r="N80" s="14">
        <v>3.0010999999999999E-2</v>
      </c>
      <c r="O80" s="14">
        <v>7.0004999999999998E-2</v>
      </c>
      <c r="P80" s="14">
        <v>0.13230900000000001</v>
      </c>
      <c r="Q80" s="14">
        <v>8.7004999999999999E-2</v>
      </c>
      <c r="R80" s="14">
        <v>0.63142299999999996</v>
      </c>
      <c r="S80" s="14">
        <v>7.0910169999999999</v>
      </c>
      <c r="T80" s="14">
        <v>0.83395699999999995</v>
      </c>
      <c r="U80" s="14">
        <v>0.86936199999999997</v>
      </c>
      <c r="V80" s="14">
        <v>2.0685889999999998</v>
      </c>
      <c r="W80" s="14">
        <v>3.8194460000000001</v>
      </c>
      <c r="X80" s="14">
        <v>26.931436000000001</v>
      </c>
      <c r="Y80" s="14">
        <v>4.3814479999999998</v>
      </c>
      <c r="Z80" s="14">
        <v>27.858764000000001</v>
      </c>
      <c r="AA80" s="14">
        <v>19.959897999999999</v>
      </c>
      <c r="AB80" s="14">
        <v>11.994856</v>
      </c>
      <c r="AC80" s="14">
        <v>4.1656899999999997</v>
      </c>
      <c r="AD80" s="14">
        <v>11.588949</v>
      </c>
      <c r="AE80" s="14">
        <v>17.150562999999998</v>
      </c>
    </row>
    <row r="81" spans="1:31" ht="13.5" customHeight="1" x14ac:dyDescent="0.15">
      <c r="A81" s="1"/>
      <c r="B81" s="16" t="s">
        <v>376</v>
      </c>
      <c r="C81" s="10">
        <v>131.25373910606899</v>
      </c>
      <c r="D81" s="11">
        <v>163.033764246244</v>
      </c>
      <c r="E81" s="11">
        <v>213.66181033353399</v>
      </c>
      <c r="F81" s="11">
        <v>285.15286890933919</v>
      </c>
      <c r="G81" s="11">
        <v>324.69535031044501</v>
      </c>
      <c r="H81" s="11">
        <v>362.80234091129796</v>
      </c>
      <c r="I81" s="11">
        <v>436.990091043831</v>
      </c>
      <c r="J81" s="11">
        <v>490.39998810259698</v>
      </c>
      <c r="K81" s="11">
        <v>562.66575996089784</v>
      </c>
      <c r="L81" s="11">
        <v>645.02346499999999</v>
      </c>
      <c r="M81" s="11">
        <v>577.32359899999994</v>
      </c>
      <c r="N81" s="11">
        <v>633.44848000000002</v>
      </c>
      <c r="O81" s="11">
        <v>670.42934600000001</v>
      </c>
      <c r="P81" s="11">
        <v>854.63683400000002</v>
      </c>
      <c r="Q81" s="11">
        <v>798.0421</v>
      </c>
      <c r="R81" s="11">
        <v>912.42570000000001</v>
      </c>
      <c r="S81" s="11">
        <v>1036.5632000000001</v>
      </c>
      <c r="T81" s="11">
        <v>1138.0042000000001</v>
      </c>
      <c r="U81" s="11">
        <v>1041.4426000000001</v>
      </c>
      <c r="V81" s="11">
        <v>1004.174</v>
      </c>
      <c r="W81" s="11">
        <v>1060.6987999999999</v>
      </c>
      <c r="X81" s="11">
        <v>1074.8744999999999</v>
      </c>
      <c r="Y81" s="11">
        <v>1008.614</v>
      </c>
      <c r="Z81" s="11">
        <v>1085.2571</v>
      </c>
      <c r="AA81" s="11">
        <v>959.85000200000002</v>
      </c>
      <c r="AB81" s="11">
        <v>906.481675</v>
      </c>
      <c r="AC81" s="11">
        <v>860.179258</v>
      </c>
      <c r="AD81" s="11">
        <v>822.89443300000005</v>
      </c>
      <c r="AE81" s="11">
        <v>855.52653699999996</v>
      </c>
    </row>
    <row r="82" spans="1:31" ht="13.5" customHeight="1" x14ac:dyDescent="0.15">
      <c r="A82" s="1"/>
      <c r="B82" s="16" t="s">
        <v>377</v>
      </c>
      <c r="C82" s="13">
        <v>1104.26175598993</v>
      </c>
      <c r="D82" s="14">
        <v>1125.0046834438201</v>
      </c>
      <c r="E82" s="14">
        <v>1156.1470029350501</v>
      </c>
      <c r="F82" s="14">
        <v>1401.6079373006605</v>
      </c>
      <c r="G82" s="14">
        <v>1640.3998148375001</v>
      </c>
      <c r="H82" s="14">
        <v>1858.8204785006199</v>
      </c>
      <c r="I82" s="14">
        <v>1986.67452386489</v>
      </c>
      <c r="J82" s="14">
        <v>2202.5963807298999</v>
      </c>
      <c r="K82" s="14">
        <v>2180.0598371393899</v>
      </c>
      <c r="L82" s="14">
        <v>2504.357446</v>
      </c>
      <c r="M82" s="14">
        <v>2404.3546670000001</v>
      </c>
      <c r="N82" s="14">
        <v>2419.7659119999998</v>
      </c>
      <c r="O82" s="14">
        <v>2760.7184459999999</v>
      </c>
      <c r="P82" s="14">
        <v>3296.8646060000001</v>
      </c>
      <c r="Q82" s="14">
        <v>3120.4059999999999</v>
      </c>
      <c r="R82" s="14">
        <v>3635.0785999999998</v>
      </c>
      <c r="S82" s="14">
        <v>4157.8967000000002</v>
      </c>
      <c r="T82" s="14">
        <v>4372.7564000000002</v>
      </c>
      <c r="U82" s="14">
        <v>3366.5239999999999</v>
      </c>
      <c r="V82" s="14">
        <v>3625.7570999999998</v>
      </c>
      <c r="W82" s="14">
        <v>3878.1619999999998</v>
      </c>
      <c r="X82" s="14">
        <v>3797.5212000000001</v>
      </c>
      <c r="Y82" s="14">
        <v>3874.7982000000002</v>
      </c>
      <c r="Z82" s="14">
        <v>4097.0911999999998</v>
      </c>
      <c r="AA82" s="14">
        <v>3583.451106</v>
      </c>
      <c r="AB82" s="14">
        <v>3675.903656</v>
      </c>
      <c r="AC82" s="14">
        <v>3703.5452599999999</v>
      </c>
      <c r="AD82" s="14">
        <v>3808.1469440000001</v>
      </c>
      <c r="AE82" s="14">
        <v>3838.8623769999999</v>
      </c>
    </row>
    <row r="83" spans="1:31" ht="13.5" customHeight="1" x14ac:dyDescent="0.15">
      <c r="A83" s="1"/>
      <c r="B83" s="16" t="s">
        <v>378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0.28886200000000001</v>
      </c>
      <c r="O83" s="11">
        <v>0.90497399999999995</v>
      </c>
      <c r="P83" s="11">
        <v>3.3687000000000002E-2</v>
      </c>
      <c r="Q83" s="11">
        <v>3.6799999999999999E-2</v>
      </c>
      <c r="R83" s="11">
        <v>5.0700000000000002E-2</v>
      </c>
      <c r="S83" s="11">
        <v>7.8399999999999997E-2</v>
      </c>
      <c r="T83" s="11">
        <v>0.12740000000000001</v>
      </c>
      <c r="U83" s="11">
        <v>3.6299999999999999E-2</v>
      </c>
      <c r="V83" s="11">
        <v>8.2699999999999996E-2</v>
      </c>
      <c r="W83" s="11">
        <v>0.2298</v>
      </c>
      <c r="X83" s="11">
        <v>0.2833</v>
      </c>
      <c r="Y83" s="11">
        <v>0.1143</v>
      </c>
      <c r="Z83" s="11">
        <v>9.1999999999999998E-2</v>
      </c>
      <c r="AA83" s="11">
        <v>0.13120999999999999</v>
      </c>
      <c r="AB83" s="11">
        <v>0.321523</v>
      </c>
      <c r="AC83" s="11">
        <v>1.2831600000000001</v>
      </c>
      <c r="AD83" s="11">
        <v>1.5227520000000001</v>
      </c>
      <c r="AE83" s="11">
        <v>0.70833599999999997</v>
      </c>
    </row>
    <row r="84" spans="1:31" ht="13.5" customHeight="1" x14ac:dyDescent="0.15">
      <c r="A84" s="1"/>
      <c r="B84" s="16" t="s">
        <v>379</v>
      </c>
      <c r="C84" s="13">
        <v>3.3438054290161598E-2</v>
      </c>
      <c r="D84" s="14">
        <v>0.55399621519252196</v>
      </c>
      <c r="E84" s="14">
        <v>8.1591349949564032E-2</v>
      </c>
      <c r="F84" s="14">
        <v>0.52621060603628944</v>
      </c>
      <c r="G84" s="14">
        <v>0.18040902125057501</v>
      </c>
      <c r="H84" s="14">
        <v>4.6045537323349303E-2</v>
      </c>
      <c r="I84" s="14">
        <v>0.322580571640882</v>
      </c>
      <c r="J84" s="14">
        <v>2.7884126137483901E-2</v>
      </c>
      <c r="K84" s="14">
        <v>0.42534047725810703</v>
      </c>
      <c r="L84" s="14">
        <v>0.70513499999999996</v>
      </c>
      <c r="M84" s="14">
        <v>0.36421100000000001</v>
      </c>
      <c r="N84" s="14">
        <v>4.3594000000000001E-2</v>
      </c>
      <c r="O84" s="14">
        <v>9.2048000000000005E-2</v>
      </c>
      <c r="P84" s="14">
        <v>3.3980999999999997E-2</v>
      </c>
      <c r="Q84" s="14">
        <v>9.8000000000000004E-2</v>
      </c>
      <c r="R84" s="14">
        <v>1.0699999999999999E-2</v>
      </c>
      <c r="S84" s="14">
        <v>0.62470000000000003</v>
      </c>
      <c r="T84" s="14">
        <v>0.29060000000000002</v>
      </c>
      <c r="U84" s="14">
        <v>0.1293</v>
      </c>
      <c r="V84" s="14">
        <v>4.2900000000000001E-2</v>
      </c>
      <c r="W84" s="14">
        <v>2.4299999999999999E-2</v>
      </c>
      <c r="X84" s="14">
        <v>6.3799999999999996E-2</v>
      </c>
      <c r="Y84" s="14">
        <v>2.3400000000000001E-2</v>
      </c>
      <c r="Z84" s="14">
        <v>4.9799999999999997E-2</v>
      </c>
      <c r="AA84" s="14">
        <v>4.9017999999999999E-2</v>
      </c>
      <c r="AB84" s="14">
        <v>0.68997200000000003</v>
      </c>
      <c r="AC84" s="14">
        <v>5.5716000000000002E-2</v>
      </c>
      <c r="AD84" s="14">
        <v>9.7764000000000004E-2</v>
      </c>
      <c r="AE84" s="14">
        <v>0.11754000000000001</v>
      </c>
    </row>
    <row r="85" spans="1:31" ht="13.5" customHeight="1" x14ac:dyDescent="0.15">
      <c r="A85" s="1"/>
      <c r="B85" s="16" t="s">
        <v>380</v>
      </c>
      <c r="C85" s="10">
        <v>1.64723750035004E-3</v>
      </c>
      <c r="D85" s="11"/>
      <c r="E85" s="11">
        <v>1.5319683495339E-3</v>
      </c>
      <c r="F85" s="11">
        <v>1.5028900952253701E-3</v>
      </c>
      <c r="G85" s="11"/>
      <c r="H85" s="11">
        <v>0.96990703227501784</v>
      </c>
      <c r="I85" s="11">
        <v>4.9824172674790695E-3</v>
      </c>
      <c r="J85" s="11">
        <v>3.3200081518821099E-3</v>
      </c>
      <c r="K85" s="11">
        <v>5.4485069778285898E-2</v>
      </c>
      <c r="L85" s="11">
        <v>7.6090000000000003E-3</v>
      </c>
      <c r="M85" s="11">
        <v>0.24116799999999999</v>
      </c>
      <c r="N85" s="11">
        <v>0.76522999999999997</v>
      </c>
      <c r="O85" s="11">
        <v>0.807759</v>
      </c>
      <c r="P85" s="11">
        <v>9.3802999999999997E-2</v>
      </c>
      <c r="Q85" s="11">
        <v>1.1299999999999999E-2</v>
      </c>
      <c r="R85" s="11"/>
      <c r="S85" s="11">
        <v>2.5999999999999999E-3</v>
      </c>
      <c r="T85" s="11">
        <v>2.7000000000000001E-3</v>
      </c>
      <c r="U85" s="11"/>
      <c r="V85" s="11">
        <v>3.8E-3</v>
      </c>
      <c r="W85" s="11">
        <v>1.3599999999999999E-2</v>
      </c>
      <c r="X85" s="11">
        <v>3.6900000000000002E-2</v>
      </c>
      <c r="Y85" s="11"/>
      <c r="Z85" s="11">
        <v>1.0404</v>
      </c>
      <c r="AA85" s="11">
        <v>0.49787700000000001</v>
      </c>
      <c r="AB85" s="11"/>
      <c r="AC85" s="11">
        <v>4.2695999999999998E-2</v>
      </c>
      <c r="AD85" s="11">
        <v>8.1923999999999997E-2</v>
      </c>
      <c r="AE85" s="11">
        <v>4.5948000000000003E-2</v>
      </c>
    </row>
    <row r="86" spans="1:31" ht="13.5" customHeight="1" x14ac:dyDescent="0.15">
      <c r="A86" s="1"/>
      <c r="B86" s="16" t="s">
        <v>381</v>
      </c>
      <c r="C86" s="13">
        <v>0.35642550690791902</v>
      </c>
      <c r="D86" s="14">
        <v>0.8223880606589492</v>
      </c>
      <c r="E86" s="14">
        <v>2.2107074678930396</v>
      </c>
      <c r="F86" s="14">
        <v>2.4812885537452498</v>
      </c>
      <c r="G86" s="14">
        <v>1.8193857575143899</v>
      </c>
      <c r="H86" s="14">
        <v>1.8121345909025703</v>
      </c>
      <c r="I86" s="14">
        <v>1.09896213306186</v>
      </c>
      <c r="J86" s="14">
        <v>4.2982466063538977E-2</v>
      </c>
      <c r="K86" s="14">
        <v>0.49429617643716101</v>
      </c>
      <c r="L86" s="14">
        <v>4.2097999999999997E-2</v>
      </c>
      <c r="M86" s="14">
        <v>8.5773000000000002E-2</v>
      </c>
      <c r="N86" s="14">
        <v>0.272256</v>
      </c>
      <c r="O86" s="14">
        <v>0.36612800000000001</v>
      </c>
      <c r="P86" s="14">
        <v>0.63078199999999995</v>
      </c>
      <c r="Q86" s="14">
        <v>1.7270000000000001</v>
      </c>
      <c r="R86" s="14">
        <v>1.6111</v>
      </c>
      <c r="S86" s="14">
        <v>1.2327999999999999</v>
      </c>
      <c r="T86" s="14">
        <v>1.8903000000000001</v>
      </c>
      <c r="U86" s="14">
        <v>0.77900000000000003</v>
      </c>
      <c r="V86" s="14">
        <v>0.75700000000000001</v>
      </c>
      <c r="W86" s="14">
        <v>0.63119999999999998</v>
      </c>
      <c r="X86" s="14">
        <v>0.90010000000000001</v>
      </c>
      <c r="Y86" s="14">
        <v>0.64439999999999997</v>
      </c>
      <c r="Z86" s="14">
        <v>2.113</v>
      </c>
      <c r="AA86" s="14">
        <v>9.6587910000000008</v>
      </c>
      <c r="AB86" s="14">
        <v>0.46943099999999999</v>
      </c>
      <c r="AC86" s="14">
        <v>0.34900799999999998</v>
      </c>
      <c r="AD86" s="14">
        <v>0.89678400000000003</v>
      </c>
      <c r="AE86" s="14">
        <v>0.14521200000000001</v>
      </c>
    </row>
    <row r="87" spans="1:31" ht="13.5" customHeight="1" x14ac:dyDescent="0.15">
      <c r="A87" s="1"/>
      <c r="B87" s="16" t="s">
        <v>382</v>
      </c>
      <c r="C87" s="10">
        <v>11.301283115957201</v>
      </c>
      <c r="D87" s="11">
        <v>20.690685032488787</v>
      </c>
      <c r="E87" s="11">
        <v>33.240898437006898</v>
      </c>
      <c r="F87" s="11">
        <v>102.31906407257401</v>
      </c>
      <c r="G87" s="11">
        <v>168.86931009285311</v>
      </c>
      <c r="H87" s="11">
        <v>249.548589294278</v>
      </c>
      <c r="I87" s="11">
        <v>319.608632710118</v>
      </c>
      <c r="J87" s="11">
        <v>403.64386278040308</v>
      </c>
      <c r="K87" s="11">
        <v>493.81726668312399</v>
      </c>
      <c r="L87" s="11">
        <v>583.83080399999994</v>
      </c>
      <c r="M87" s="11">
        <v>615.89639599999998</v>
      </c>
      <c r="N87" s="11">
        <v>733.39725899999996</v>
      </c>
      <c r="O87" s="11">
        <v>993.19677200000001</v>
      </c>
      <c r="P87" s="11">
        <v>1308.2436009999999</v>
      </c>
      <c r="Q87" s="11">
        <v>1348.0002999999999</v>
      </c>
      <c r="R87" s="11">
        <v>1490.0658000000001</v>
      </c>
      <c r="S87" s="11">
        <v>1688.1543999999999</v>
      </c>
      <c r="T87" s="11">
        <v>1844.9118000000001</v>
      </c>
      <c r="U87" s="11">
        <v>1589.1335999999999</v>
      </c>
      <c r="V87" s="11">
        <v>1727.8510000000001</v>
      </c>
      <c r="W87" s="11">
        <v>2409.2869000000001</v>
      </c>
      <c r="X87" s="11">
        <v>3574.0544</v>
      </c>
      <c r="Y87" s="11">
        <v>4095.9344999999998</v>
      </c>
      <c r="Z87" s="11">
        <v>3843.5814999999998</v>
      </c>
      <c r="AA87" s="11">
        <v>6488.573026</v>
      </c>
      <c r="AB87" s="11">
        <v>5074.5167380000003</v>
      </c>
      <c r="AC87" s="11">
        <v>5412.4321440000003</v>
      </c>
      <c r="AD87" s="11">
        <v>5928.4438719999998</v>
      </c>
      <c r="AE87" s="11">
        <v>6017.6988090000004</v>
      </c>
    </row>
    <row r="88" spans="1:31" ht="13.5" customHeight="1" x14ac:dyDescent="0.15">
      <c r="A88" s="1"/>
      <c r="B88" s="16" t="s">
        <v>383</v>
      </c>
      <c r="C88" s="13">
        <v>7.3199885495591914</v>
      </c>
      <c r="D88" s="14">
        <v>36.045199043809802</v>
      </c>
      <c r="E88" s="14">
        <v>6.4787819954296682</v>
      </c>
      <c r="F88" s="14">
        <v>3.2307715306238101</v>
      </c>
      <c r="G88" s="14">
        <v>3.8143024861892498</v>
      </c>
      <c r="H88" s="14">
        <v>3.3954086076397587</v>
      </c>
      <c r="I88" s="14">
        <v>4.5501867033885928</v>
      </c>
      <c r="J88" s="14">
        <v>2.6362832463909602</v>
      </c>
      <c r="K88" s="14">
        <v>11.835384599255415</v>
      </c>
      <c r="L88" s="14">
        <v>4.1157570000000003</v>
      </c>
      <c r="M88" s="14">
        <v>4.8969180000000003</v>
      </c>
      <c r="N88" s="14">
        <v>2.9047260000000001</v>
      </c>
      <c r="O88" s="14">
        <v>4.8920599999999999</v>
      </c>
      <c r="P88" s="14">
        <v>5.4283099999999997</v>
      </c>
      <c r="Q88" s="14">
        <v>2.6265019999999999</v>
      </c>
      <c r="R88" s="14">
        <v>2.9341910000000002</v>
      </c>
      <c r="S88" s="14">
        <v>6.0022000000000002</v>
      </c>
      <c r="T88" s="14">
        <v>12.7538</v>
      </c>
      <c r="U88" s="14">
        <v>3.7869999999999999</v>
      </c>
      <c r="V88" s="14">
        <v>2.6204999999999998</v>
      </c>
      <c r="W88" s="14">
        <v>0.91700000000000004</v>
      </c>
      <c r="X88" s="14">
        <v>0.8206</v>
      </c>
      <c r="Y88" s="14">
        <v>0.50800000000000001</v>
      </c>
      <c r="Z88" s="14">
        <v>0.28960000000000002</v>
      </c>
      <c r="AA88" s="14">
        <v>0.87267300000000003</v>
      </c>
      <c r="AB88" s="14">
        <v>0.90297700000000003</v>
      </c>
      <c r="AC88" s="14">
        <v>1.218564</v>
      </c>
      <c r="AD88" s="14">
        <v>0.41073599999999999</v>
      </c>
      <c r="AE88" s="14">
        <v>1.4551320000000001</v>
      </c>
    </row>
    <row r="89" spans="1:31" ht="13.5" customHeight="1" x14ac:dyDescent="0.15">
      <c r="A89" s="1"/>
      <c r="B89" s="15" t="s">
        <v>384</v>
      </c>
      <c r="C89" s="10">
        <v>3769.856270860188</v>
      </c>
      <c r="D89" s="11">
        <v>3625.6609125896903</v>
      </c>
      <c r="E89" s="11">
        <v>3359.3494815724539</v>
      </c>
      <c r="F89" s="11">
        <v>3903.6371651219561</v>
      </c>
      <c r="G89" s="11">
        <v>5054.360976095596</v>
      </c>
      <c r="H89" s="11">
        <v>5806.3053988388492</v>
      </c>
      <c r="I89" s="11">
        <v>6789.193181959582</v>
      </c>
      <c r="J89" s="11">
        <v>7301.9316995246008</v>
      </c>
      <c r="K89" s="11">
        <v>7393.3480400830786</v>
      </c>
      <c r="L89" s="11">
        <v>8082.2601210000003</v>
      </c>
      <c r="M89" s="11">
        <v>9514.0393380000005</v>
      </c>
      <c r="N89" s="11">
        <v>11225.292874000001</v>
      </c>
      <c r="O89" s="11">
        <v>14833.573865</v>
      </c>
      <c r="P89" s="11">
        <v>20975.549230000001</v>
      </c>
      <c r="Q89" s="11">
        <v>25620.405383000001</v>
      </c>
      <c r="R89" s="11">
        <v>31167.686005</v>
      </c>
      <c r="S89" s="11">
        <v>35943.861239999998</v>
      </c>
      <c r="T89" s="11">
        <v>35710.057000000001</v>
      </c>
      <c r="U89" s="11">
        <v>26251.6479</v>
      </c>
      <c r="V89" s="11">
        <v>32952.201399999998</v>
      </c>
      <c r="W89" s="11">
        <v>40077.431199999999</v>
      </c>
      <c r="X89" s="11">
        <v>43159.593200000003</v>
      </c>
      <c r="Y89" s="11">
        <v>39713.794600000001</v>
      </c>
      <c r="Z89" s="11">
        <v>41506.772100000002</v>
      </c>
      <c r="AA89" s="11">
        <v>37557.493396999998</v>
      </c>
      <c r="AB89" s="11">
        <v>38916.293120000002</v>
      </c>
      <c r="AC89" s="11">
        <v>40399.634052000001</v>
      </c>
      <c r="AD89" s="11">
        <v>46282.020698</v>
      </c>
      <c r="AE89" s="11">
        <v>50846.876771000003</v>
      </c>
    </row>
    <row r="90" spans="1:31" ht="13.5" customHeight="1" x14ac:dyDescent="0.15">
      <c r="A90" s="1"/>
      <c r="B90" s="16" t="s">
        <v>385</v>
      </c>
      <c r="C90" s="13">
        <v>0.45882404122521003</v>
      </c>
      <c r="D90" s="14">
        <v>0.50844851969732296</v>
      </c>
      <c r="E90" s="14">
        <v>0.69808488414427428</v>
      </c>
      <c r="F90" s="14">
        <v>0.33998930867577398</v>
      </c>
      <c r="G90" s="14">
        <v>1.616039758355571</v>
      </c>
      <c r="H90" s="14">
        <v>0.5072086492512009</v>
      </c>
      <c r="I90" s="14">
        <v>3.5273926328446987</v>
      </c>
      <c r="J90" s="14">
        <v>0.87264954872434897</v>
      </c>
      <c r="K90" s="14">
        <v>1.2801334223657699</v>
      </c>
      <c r="L90" s="14">
        <v>4.3235830000000002</v>
      </c>
      <c r="M90" s="14">
        <v>1.735976</v>
      </c>
      <c r="N90" s="14">
        <v>4.3837349999999997</v>
      </c>
      <c r="O90" s="14">
        <v>6.3584050000000003</v>
      </c>
      <c r="P90" s="14">
        <v>2.9671249999999998</v>
      </c>
      <c r="Q90" s="14">
        <v>2.544</v>
      </c>
      <c r="R90" s="14">
        <v>0.93140000000000001</v>
      </c>
      <c r="S90" s="14">
        <v>14.5192</v>
      </c>
      <c r="T90" s="14">
        <v>7.1403999999999996</v>
      </c>
      <c r="U90" s="14">
        <v>1.7095</v>
      </c>
      <c r="V90" s="14">
        <v>2.6673</v>
      </c>
      <c r="W90" s="14">
        <v>1.3988</v>
      </c>
      <c r="X90" s="14">
        <v>2.9196</v>
      </c>
      <c r="Y90" s="14">
        <v>14.761200000000001</v>
      </c>
      <c r="Z90" s="14">
        <v>13.602499999999999</v>
      </c>
      <c r="AA90" s="14">
        <v>4.7226980000000003</v>
      </c>
      <c r="AB90" s="14">
        <v>4.3944989999999997</v>
      </c>
      <c r="AC90" s="14">
        <v>4.5467849999999999</v>
      </c>
      <c r="AD90" s="14">
        <v>9.3640869999999996</v>
      </c>
      <c r="AE90" s="14">
        <v>8.5259490000000007</v>
      </c>
    </row>
    <row r="91" spans="1:31" ht="13.5" customHeight="1" x14ac:dyDescent="0.15">
      <c r="A91" s="1"/>
      <c r="B91" s="16" t="s">
        <v>386</v>
      </c>
      <c r="C91" s="10"/>
      <c r="D91" s="11"/>
      <c r="E91" s="11">
        <v>6.160810877560956</v>
      </c>
      <c r="F91" s="11">
        <v>18.52448308453339</v>
      </c>
      <c r="G91" s="11">
        <v>33.199460881219203</v>
      </c>
      <c r="H91" s="11">
        <v>21.103405512093499</v>
      </c>
      <c r="I91" s="11">
        <v>25.9001774184275</v>
      </c>
      <c r="J91" s="11">
        <v>33.871267012515609</v>
      </c>
      <c r="K91" s="11">
        <v>34.176445328753367</v>
      </c>
      <c r="L91" s="11">
        <v>51.305304</v>
      </c>
      <c r="M91" s="11">
        <v>25.914648</v>
      </c>
      <c r="N91" s="11">
        <v>51.252763999999999</v>
      </c>
      <c r="O91" s="11">
        <v>36.918934999999998</v>
      </c>
      <c r="P91" s="11">
        <v>137.702011</v>
      </c>
      <c r="Q91" s="11">
        <v>501.34840000000003</v>
      </c>
      <c r="R91" s="11">
        <v>1346.7083</v>
      </c>
      <c r="S91" s="11">
        <v>1180.5530000000001</v>
      </c>
      <c r="T91" s="11">
        <v>211.0549</v>
      </c>
      <c r="U91" s="11">
        <v>30.629000000000001</v>
      </c>
      <c r="V91" s="11">
        <v>49.764200000000002</v>
      </c>
      <c r="W91" s="11">
        <v>69.500100000000003</v>
      </c>
      <c r="X91" s="11">
        <v>84.278099999999995</v>
      </c>
      <c r="Y91" s="11">
        <v>112.0676</v>
      </c>
      <c r="Z91" s="11">
        <v>85.392499999999998</v>
      </c>
      <c r="AA91" s="11">
        <v>37.873527000000003</v>
      </c>
      <c r="AB91" s="11">
        <v>46.052081000000001</v>
      </c>
      <c r="AC91" s="11">
        <v>69.647643000000002</v>
      </c>
      <c r="AD91" s="11">
        <v>80.858378999999999</v>
      </c>
      <c r="AE91" s="11">
        <v>98.559496999999993</v>
      </c>
    </row>
    <row r="92" spans="1:31" ht="13.5" customHeight="1" x14ac:dyDescent="0.15">
      <c r="A92" s="1"/>
      <c r="B92" s="16" t="s">
        <v>387</v>
      </c>
      <c r="C92" s="13"/>
      <c r="D92" s="14"/>
      <c r="E92" s="14">
        <v>0.10418082792155399</v>
      </c>
      <c r="F92" s="14">
        <v>0.22451718344975999</v>
      </c>
      <c r="G92" s="14">
        <v>0.37728681769099598</v>
      </c>
      <c r="H92" s="14">
        <v>1.00337149123775</v>
      </c>
      <c r="I92" s="14">
        <v>2.2340008552497403</v>
      </c>
      <c r="J92" s="14">
        <v>3.7798855556166684</v>
      </c>
      <c r="K92" s="14">
        <v>8.616871095510902</v>
      </c>
      <c r="L92" s="14">
        <v>4.4349360000000004</v>
      </c>
      <c r="M92" s="14">
        <v>3.7464</v>
      </c>
      <c r="N92" s="14">
        <v>5.7362039999999999</v>
      </c>
      <c r="O92" s="14">
        <v>6.5723549999999999</v>
      </c>
      <c r="P92" s="14">
        <v>6.7830940000000002</v>
      </c>
      <c r="Q92" s="14">
        <v>10.0123</v>
      </c>
      <c r="R92" s="14">
        <v>14.321899999999999</v>
      </c>
      <c r="S92" s="14">
        <v>17.3005</v>
      </c>
      <c r="T92" s="14">
        <v>42.493200000000002</v>
      </c>
      <c r="U92" s="14">
        <v>17.2151</v>
      </c>
      <c r="V92" s="14">
        <v>19.647500000000001</v>
      </c>
      <c r="W92" s="14">
        <v>21.420200000000001</v>
      </c>
      <c r="X92" s="14">
        <v>17.389199999999999</v>
      </c>
      <c r="Y92" s="14">
        <v>37.795499999999997</v>
      </c>
      <c r="Z92" s="14">
        <v>32.263800000000003</v>
      </c>
      <c r="AA92" s="14">
        <v>28.22972</v>
      </c>
      <c r="AB92" s="14">
        <v>26.048994</v>
      </c>
      <c r="AC92" s="14">
        <v>27.959916</v>
      </c>
      <c r="AD92" s="14">
        <v>25.746345000000002</v>
      </c>
      <c r="AE92" s="14">
        <v>22.262792000000001</v>
      </c>
    </row>
    <row r="93" spans="1:31" ht="13.5" customHeight="1" x14ac:dyDescent="0.15">
      <c r="A93" s="1"/>
      <c r="B93" s="16" t="s">
        <v>388</v>
      </c>
      <c r="C93" s="10">
        <v>65.423388378271511</v>
      </c>
      <c r="D93" s="11">
        <v>87.072597315375475</v>
      </c>
      <c r="E93" s="11">
        <v>114.378645236607</v>
      </c>
      <c r="F93" s="11">
        <v>107.65892915887601</v>
      </c>
      <c r="G93" s="11">
        <v>187.02193055597499</v>
      </c>
      <c r="H93" s="11">
        <v>181.52551372593899</v>
      </c>
      <c r="I93" s="11">
        <v>147.173477280714</v>
      </c>
      <c r="J93" s="11">
        <v>131.54706794515499</v>
      </c>
      <c r="K93" s="11">
        <v>115.24969536269607</v>
      </c>
      <c r="L93" s="11">
        <v>132.57763600000001</v>
      </c>
      <c r="M93" s="11">
        <v>145.396501</v>
      </c>
      <c r="N93" s="11">
        <v>178.86648400000001</v>
      </c>
      <c r="O93" s="11">
        <v>206.12566000000001</v>
      </c>
      <c r="P93" s="11">
        <v>275.00669299999998</v>
      </c>
      <c r="Q93" s="11">
        <v>300.39109999999999</v>
      </c>
      <c r="R93" s="11">
        <v>370.2919</v>
      </c>
      <c r="S93" s="11">
        <v>456.33150000000001</v>
      </c>
      <c r="T93" s="11">
        <v>384.06420000000003</v>
      </c>
      <c r="U93" s="11">
        <v>273.22539999999998</v>
      </c>
      <c r="V93" s="11">
        <v>345.21170000000001</v>
      </c>
      <c r="W93" s="11">
        <v>454.33640000000003</v>
      </c>
      <c r="X93" s="11">
        <v>461.80279999999999</v>
      </c>
      <c r="Y93" s="11">
        <v>579.09370000000001</v>
      </c>
      <c r="Z93" s="11">
        <v>577.84299999999996</v>
      </c>
      <c r="AA93" s="11">
        <v>557.85289599999999</v>
      </c>
      <c r="AB93" s="11">
        <v>558.544759</v>
      </c>
      <c r="AC93" s="11">
        <v>580.70632999999998</v>
      </c>
      <c r="AD93" s="11">
        <v>684.55932399999995</v>
      </c>
      <c r="AE93" s="11">
        <v>747.26005499999997</v>
      </c>
    </row>
    <row r="94" spans="1:31" ht="13.5" customHeight="1" x14ac:dyDescent="0.15">
      <c r="A94" s="1"/>
      <c r="B94" s="16" t="s">
        <v>389</v>
      </c>
      <c r="C94" s="13">
        <v>230.93905497112101</v>
      </c>
      <c r="D94" s="14">
        <v>301.2575542601071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390</v>
      </c>
      <c r="C95" s="10">
        <v>56.938497296701186</v>
      </c>
      <c r="D95" s="11">
        <v>78.585598883065458</v>
      </c>
      <c r="E95" s="11">
        <v>78.894793321019819</v>
      </c>
      <c r="F95" s="11">
        <v>104.71288730422499</v>
      </c>
      <c r="G95" s="11">
        <v>125.398430781816</v>
      </c>
      <c r="H95" s="11">
        <v>181.99522226063399</v>
      </c>
      <c r="I95" s="11">
        <v>179.509208412904</v>
      </c>
      <c r="J95" s="11">
        <v>153.125230794446</v>
      </c>
      <c r="K95" s="11">
        <v>137.859664093215</v>
      </c>
      <c r="L95" s="11">
        <v>115.806288</v>
      </c>
      <c r="M95" s="11">
        <v>156.756821</v>
      </c>
      <c r="N95" s="11">
        <v>152.01430500000001</v>
      </c>
      <c r="O95" s="11">
        <v>183.66152399999999</v>
      </c>
      <c r="P95" s="11">
        <v>174.376689</v>
      </c>
      <c r="Q95" s="11">
        <v>197.72669999999999</v>
      </c>
      <c r="R95" s="11">
        <v>185.69280000000001</v>
      </c>
      <c r="S95" s="11">
        <v>197.91460000000001</v>
      </c>
      <c r="T95" s="11">
        <v>200.74700000000001</v>
      </c>
      <c r="U95" s="11">
        <v>159.07939999999999</v>
      </c>
      <c r="V95" s="11">
        <v>184.34190000000001</v>
      </c>
      <c r="W95" s="11">
        <v>250.57159999999999</v>
      </c>
      <c r="X95" s="11">
        <v>234.1061</v>
      </c>
      <c r="Y95" s="11">
        <v>329.91289999999998</v>
      </c>
      <c r="Z95" s="11">
        <v>317.82799999999997</v>
      </c>
      <c r="AA95" s="11">
        <v>227.688052</v>
      </c>
      <c r="AB95" s="11">
        <v>305.900553</v>
      </c>
      <c r="AC95" s="11">
        <v>274.57261999999997</v>
      </c>
      <c r="AD95" s="11">
        <v>279.17724900000002</v>
      </c>
      <c r="AE95" s="11">
        <v>320.09011900000002</v>
      </c>
    </row>
    <row r="96" spans="1:31" ht="13.5" customHeight="1" x14ac:dyDescent="0.15">
      <c r="A96" s="1"/>
      <c r="B96" s="16" t="s">
        <v>391</v>
      </c>
      <c r="C96" s="13">
        <v>7.4406641845643309</v>
      </c>
      <c r="D96" s="14">
        <v>7.2275403141225389</v>
      </c>
      <c r="E96" s="14">
        <v>5.5760936683493503</v>
      </c>
      <c r="F96" s="14">
        <v>7.2837648939275628</v>
      </c>
      <c r="G96" s="14">
        <v>16.710850383731199</v>
      </c>
      <c r="H96" s="14">
        <v>6.5415225222623503</v>
      </c>
      <c r="I96" s="14">
        <v>9.2460833414259778</v>
      </c>
      <c r="J96" s="14">
        <v>16.636661862765799</v>
      </c>
      <c r="K96" s="14">
        <v>22.5632485105147</v>
      </c>
      <c r="L96" s="14">
        <v>17.546769999999999</v>
      </c>
      <c r="M96" s="14">
        <v>20.61947</v>
      </c>
      <c r="N96" s="14">
        <v>34.236677999999998</v>
      </c>
      <c r="O96" s="14">
        <v>41.965722</v>
      </c>
      <c r="P96" s="14">
        <v>27.208145999999999</v>
      </c>
      <c r="Q96" s="14">
        <v>103.9569</v>
      </c>
      <c r="R96" s="14">
        <v>44.9726</v>
      </c>
      <c r="S96" s="14">
        <v>66.6691</v>
      </c>
      <c r="T96" s="14">
        <v>19.638100000000001</v>
      </c>
      <c r="U96" s="14">
        <v>44.474600000000002</v>
      </c>
      <c r="V96" s="14">
        <v>30.4527</v>
      </c>
      <c r="W96" s="14">
        <v>55.504100000000001</v>
      </c>
      <c r="X96" s="14">
        <v>154.52269999999999</v>
      </c>
      <c r="Y96" s="14">
        <v>6.4919000000000002</v>
      </c>
      <c r="Z96" s="14">
        <v>468.19779999999997</v>
      </c>
      <c r="AA96" s="14">
        <v>5.5769919999999997</v>
      </c>
      <c r="AB96" s="14">
        <v>2.407308</v>
      </c>
      <c r="AC96" s="14">
        <v>2.7815300000000001</v>
      </c>
      <c r="AD96" s="14">
        <v>10.202697000000001</v>
      </c>
      <c r="AE96" s="14">
        <v>4.451238</v>
      </c>
    </row>
    <row r="97" spans="1:31" ht="13.5" customHeight="1" x14ac:dyDescent="0.15">
      <c r="A97" s="1"/>
      <c r="B97" s="16" t="s">
        <v>392</v>
      </c>
      <c r="C97" s="10">
        <v>183.54912084097998</v>
      </c>
      <c r="D97" s="11">
        <v>206.86566839805388</v>
      </c>
      <c r="E97" s="11">
        <v>228.28242877885199</v>
      </c>
      <c r="F97" s="11">
        <v>369.85878377916299</v>
      </c>
      <c r="G97" s="11">
        <v>586.28946808534158</v>
      </c>
      <c r="H97" s="11">
        <v>662.39000411158872</v>
      </c>
      <c r="I97" s="11">
        <v>795.69574385930639</v>
      </c>
      <c r="J97" s="11">
        <v>924.71575127795097</v>
      </c>
      <c r="K97" s="11">
        <v>1110.67587296277</v>
      </c>
      <c r="L97" s="11">
        <v>1065.304126</v>
      </c>
      <c r="M97" s="11">
        <v>1043.706441</v>
      </c>
      <c r="N97" s="11">
        <v>1301.6400289999999</v>
      </c>
      <c r="O97" s="11">
        <v>1863.3377</v>
      </c>
      <c r="P97" s="11">
        <v>2738.7354329999998</v>
      </c>
      <c r="Q97" s="11">
        <v>3252.7872000000002</v>
      </c>
      <c r="R97" s="11">
        <v>3740.0992999999999</v>
      </c>
      <c r="S97" s="11">
        <v>4693.54</v>
      </c>
      <c r="T97" s="11">
        <v>4654.2408999999998</v>
      </c>
      <c r="U97" s="11">
        <v>3958.1059</v>
      </c>
      <c r="V97" s="11">
        <v>4997.9283999999998</v>
      </c>
      <c r="W97" s="11">
        <v>4941.8436000000002</v>
      </c>
      <c r="X97" s="11">
        <v>4149.9228000000003</v>
      </c>
      <c r="Y97" s="11">
        <v>4059.4537999999998</v>
      </c>
      <c r="Z97" s="11">
        <v>3995.7129</v>
      </c>
      <c r="AA97" s="11">
        <v>3846.232563</v>
      </c>
      <c r="AB97" s="11">
        <v>3630.097882</v>
      </c>
      <c r="AC97" s="11">
        <v>3572.621999</v>
      </c>
      <c r="AD97" s="11">
        <v>3752.4433589999999</v>
      </c>
      <c r="AE97" s="11">
        <v>3835.950781</v>
      </c>
    </row>
    <row r="98" spans="1:31" ht="13.5" customHeight="1" x14ac:dyDescent="0.15">
      <c r="A98" s="1"/>
      <c r="B98" s="16" t="s">
        <v>393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1.7899999999999999E-2</v>
      </c>
      <c r="R98" s="14">
        <v>6.2899999999999998E-2</v>
      </c>
      <c r="S98" s="14">
        <v>0.1106</v>
      </c>
      <c r="T98" s="14">
        <v>0.46679999999999999</v>
      </c>
      <c r="U98" s="14">
        <v>0.21390000000000001</v>
      </c>
      <c r="V98" s="14">
        <v>0.81689999999999996</v>
      </c>
      <c r="W98" s="14">
        <v>1.4914000000000001</v>
      </c>
      <c r="X98" s="14">
        <v>3.0219</v>
      </c>
      <c r="Y98" s="14">
        <v>2.8437999999999999</v>
      </c>
      <c r="Z98" s="14">
        <v>1.9031</v>
      </c>
      <c r="AA98" s="14">
        <v>1.2317229999999999</v>
      </c>
      <c r="AB98" s="14">
        <v>0.67546300000000004</v>
      </c>
      <c r="AC98" s="14"/>
      <c r="AD98" s="14"/>
      <c r="AE98" s="14"/>
    </row>
    <row r="99" spans="1:31" ht="13.5" customHeight="1" x14ac:dyDescent="0.15">
      <c r="A99" s="1"/>
      <c r="B99" s="16" t="s">
        <v>394</v>
      </c>
      <c r="C99" s="10"/>
      <c r="D99" s="11"/>
      <c r="E99" s="11">
        <v>0.4820109719551261</v>
      </c>
      <c r="F99" s="11">
        <v>1.21645207694866</v>
      </c>
      <c r="G99" s="11">
        <v>0.47153067572393093</v>
      </c>
      <c r="H99" s="11">
        <v>1.3531063109619101</v>
      </c>
      <c r="I99" s="11">
        <v>1.6787033433307501</v>
      </c>
      <c r="J99" s="11">
        <v>2.0630954845130698</v>
      </c>
      <c r="K99" s="11">
        <v>5.4515369967708622</v>
      </c>
      <c r="L99" s="11">
        <v>6.0002769999999996</v>
      </c>
      <c r="M99" s="11">
        <v>6.7108319999999999</v>
      </c>
      <c r="N99" s="11">
        <v>4.4432790000000004</v>
      </c>
      <c r="O99" s="11">
        <v>4.7710819999999998</v>
      </c>
      <c r="P99" s="11">
        <v>4.8706569999999996</v>
      </c>
      <c r="Q99" s="11">
        <v>11.9411</v>
      </c>
      <c r="R99" s="11">
        <v>23.496600000000001</v>
      </c>
      <c r="S99" s="11">
        <v>30.652799999999999</v>
      </c>
      <c r="T99" s="11">
        <v>33.4375</v>
      </c>
      <c r="U99" s="11">
        <v>44.345599999999997</v>
      </c>
      <c r="V99" s="11">
        <v>62.1434</v>
      </c>
      <c r="W99" s="11">
        <v>57.040700000000001</v>
      </c>
      <c r="X99" s="11">
        <v>68.491299999999995</v>
      </c>
      <c r="Y99" s="11">
        <v>75.8733</v>
      </c>
      <c r="Z99" s="11">
        <v>79.591399999999993</v>
      </c>
      <c r="AA99" s="11">
        <v>68.785658999999995</v>
      </c>
      <c r="AB99" s="11">
        <v>60.756771999999998</v>
      </c>
      <c r="AC99" s="11">
        <v>66.101770000000002</v>
      </c>
      <c r="AD99" s="11">
        <v>57.654198999999998</v>
      </c>
      <c r="AE99" s="11">
        <v>43.635384000000002</v>
      </c>
    </row>
    <row r="100" spans="1:31" ht="13.5" customHeight="1" x14ac:dyDescent="0.15">
      <c r="A100" s="1"/>
      <c r="B100" s="16" t="s">
        <v>395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>
        <v>1.4160999999999999</v>
      </c>
      <c r="R100" s="14">
        <v>1.9535</v>
      </c>
      <c r="S100" s="14">
        <v>2.8353000000000002</v>
      </c>
      <c r="T100" s="14">
        <v>7.6115000000000004</v>
      </c>
      <c r="U100" s="14">
        <v>3.1118999999999999</v>
      </c>
      <c r="V100" s="14">
        <v>4.7712000000000003</v>
      </c>
      <c r="W100" s="14">
        <v>5.7686999999999999</v>
      </c>
      <c r="X100" s="14">
        <v>5.5629999999999997</v>
      </c>
      <c r="Y100" s="14">
        <v>7.1124999999999998</v>
      </c>
      <c r="Z100" s="14">
        <v>2.9068000000000001</v>
      </c>
      <c r="AA100" s="14">
        <v>4.6364130000000001</v>
      </c>
      <c r="AB100" s="14">
        <v>5.7450570000000001</v>
      </c>
      <c r="AC100" s="14">
        <v>15.502293</v>
      </c>
      <c r="AD100" s="14">
        <v>9.2180479999999996</v>
      </c>
      <c r="AE100" s="14">
        <v>8.1929300000000005</v>
      </c>
    </row>
    <row r="101" spans="1:31" ht="13.5" customHeight="1" x14ac:dyDescent="0.15">
      <c r="A101" s="1"/>
      <c r="B101" s="16" t="s">
        <v>396</v>
      </c>
      <c r="C101" s="10"/>
      <c r="D101" s="11"/>
      <c r="E101" s="11">
        <v>61.444822472888127</v>
      </c>
      <c r="F101" s="11">
        <v>9.1250052398094574</v>
      </c>
      <c r="G101" s="11">
        <v>8.3930870325816169</v>
      </c>
      <c r="H101" s="11">
        <v>14.4352539991767</v>
      </c>
      <c r="I101" s="11">
        <v>16.495530291089899</v>
      </c>
      <c r="J101" s="11">
        <v>23.203403543903015</v>
      </c>
      <c r="K101" s="11">
        <v>27.668925785377599</v>
      </c>
      <c r="L101" s="11">
        <v>30.63139</v>
      </c>
      <c r="M101" s="11">
        <v>25.592093999999999</v>
      </c>
      <c r="N101" s="11">
        <v>25.599162</v>
      </c>
      <c r="O101" s="11">
        <v>40.152459999999998</v>
      </c>
      <c r="P101" s="11">
        <v>52.324914999999997</v>
      </c>
      <c r="Q101" s="11">
        <v>44.976399999999998</v>
      </c>
      <c r="R101" s="11">
        <v>46.938099999999999</v>
      </c>
      <c r="S101" s="11">
        <v>68.906099999999995</v>
      </c>
      <c r="T101" s="11">
        <v>60.712000000000003</v>
      </c>
      <c r="U101" s="11">
        <v>41.5349</v>
      </c>
      <c r="V101" s="11">
        <v>53.392600000000002</v>
      </c>
      <c r="W101" s="11">
        <v>56.8414</v>
      </c>
      <c r="X101" s="11">
        <v>54.63</v>
      </c>
      <c r="Y101" s="11">
        <v>72.546099999999996</v>
      </c>
      <c r="Z101" s="11">
        <v>66.495099999999994</v>
      </c>
      <c r="AA101" s="11">
        <v>45.425730999999999</v>
      </c>
      <c r="AB101" s="11">
        <v>57.439245</v>
      </c>
      <c r="AC101" s="11">
        <v>75.71123</v>
      </c>
      <c r="AD101" s="11">
        <v>108.503182</v>
      </c>
      <c r="AE101" s="11">
        <v>147.14973000000001</v>
      </c>
    </row>
    <row r="102" spans="1:31" ht="13.5" customHeight="1" x14ac:dyDescent="0.15">
      <c r="A102" s="1"/>
      <c r="B102" s="16" t="s">
        <v>397</v>
      </c>
      <c r="C102" s="13">
        <v>556.03243829363896</v>
      </c>
      <c r="D102" s="14">
        <v>627.89055096921231</v>
      </c>
      <c r="E102" s="14">
        <v>674.22919581192468</v>
      </c>
      <c r="F102" s="14">
        <v>835.87148854700558</v>
      </c>
      <c r="G102" s="14">
        <v>1007.07176898405</v>
      </c>
      <c r="H102" s="14">
        <v>937.23247872623313</v>
      </c>
      <c r="I102" s="14">
        <v>1021.20514102962</v>
      </c>
      <c r="J102" s="14">
        <v>1133.2491536472098</v>
      </c>
      <c r="K102" s="14">
        <v>1121.2279820996498</v>
      </c>
      <c r="L102" s="14">
        <v>1407.37186</v>
      </c>
      <c r="M102" s="14">
        <v>1717.428586</v>
      </c>
      <c r="N102" s="14">
        <v>1939.1039270000001</v>
      </c>
      <c r="O102" s="14">
        <v>2566.4032090000001</v>
      </c>
      <c r="P102" s="14">
        <v>3158.9481350000001</v>
      </c>
      <c r="Q102" s="14">
        <v>3966.0709999999999</v>
      </c>
      <c r="R102" s="14">
        <v>5841.7323999999999</v>
      </c>
      <c r="S102" s="14">
        <v>7353.0771999999997</v>
      </c>
      <c r="T102" s="14">
        <v>7849.7875999999997</v>
      </c>
      <c r="U102" s="14">
        <v>7276.9871999999996</v>
      </c>
      <c r="V102" s="14">
        <v>9388.4004000000004</v>
      </c>
      <c r="W102" s="14">
        <v>11323.9187</v>
      </c>
      <c r="X102" s="14">
        <v>11689.1037</v>
      </c>
      <c r="Y102" s="14">
        <v>12226.563599999999</v>
      </c>
      <c r="Z102" s="14">
        <v>12641.4663</v>
      </c>
      <c r="AA102" s="14">
        <v>12401.673493</v>
      </c>
      <c r="AB102" s="14">
        <v>12513.33304</v>
      </c>
      <c r="AC102" s="14">
        <v>13608.618683000001</v>
      </c>
      <c r="AD102" s="14">
        <v>14435.682473000001</v>
      </c>
      <c r="AE102" s="14">
        <v>14265.991527</v>
      </c>
    </row>
    <row r="103" spans="1:31" ht="13.5" customHeight="1" x14ac:dyDescent="0.15">
      <c r="A103" s="1"/>
      <c r="B103" s="16" t="s">
        <v>398</v>
      </c>
      <c r="C103" s="10">
        <v>103.75402892953099</v>
      </c>
      <c r="D103" s="11">
        <v>110.17837978858</v>
      </c>
      <c r="E103" s="11">
        <v>139.77717464171999</v>
      </c>
      <c r="F103" s="11">
        <v>224.47578797970502</v>
      </c>
      <c r="G103" s="11">
        <v>275.58602575944798</v>
      </c>
      <c r="H103" s="11">
        <v>284.73699732104802</v>
      </c>
      <c r="I103" s="11">
        <v>336.05566754079103</v>
      </c>
      <c r="J103" s="11">
        <v>385.82930483888003</v>
      </c>
      <c r="K103" s="11">
        <v>421.69829519773424</v>
      </c>
      <c r="L103" s="11">
        <v>519.69947500000001</v>
      </c>
      <c r="M103" s="11">
        <v>660.29251899999997</v>
      </c>
      <c r="N103" s="11">
        <v>801.04270399999996</v>
      </c>
      <c r="O103" s="11">
        <v>1130.7516619999999</v>
      </c>
      <c r="P103" s="11">
        <v>1446.1775170000001</v>
      </c>
      <c r="Q103" s="11">
        <v>1388.6741999999999</v>
      </c>
      <c r="R103" s="11">
        <v>1489.4812999999999</v>
      </c>
      <c r="S103" s="11">
        <v>1862.4386</v>
      </c>
      <c r="T103" s="11">
        <v>1451.873</v>
      </c>
      <c r="U103" s="11">
        <v>1214.4454000000001</v>
      </c>
      <c r="V103" s="11">
        <v>1897.2190000000001</v>
      </c>
      <c r="W103" s="11">
        <v>2053.9902000000002</v>
      </c>
      <c r="X103" s="11">
        <v>1994.5632000000001</v>
      </c>
      <c r="Y103" s="11">
        <v>2155.5886999999998</v>
      </c>
      <c r="Z103" s="11">
        <v>2433.5733</v>
      </c>
      <c r="AA103" s="11">
        <v>2363.9451640000002</v>
      </c>
      <c r="AB103" s="11">
        <v>2337.1042830000001</v>
      </c>
      <c r="AC103" s="11">
        <v>2567.930699</v>
      </c>
      <c r="AD103" s="11">
        <v>3225.2637020000002</v>
      </c>
      <c r="AE103" s="11">
        <v>2568.0037280000001</v>
      </c>
    </row>
    <row r="104" spans="1:31" ht="13.5" customHeight="1" x14ac:dyDescent="0.15">
      <c r="A104" s="1"/>
      <c r="B104" s="16" t="s">
        <v>399</v>
      </c>
      <c r="C104" s="13"/>
      <c r="D104" s="14"/>
      <c r="E104" s="14">
        <v>1233.0192413377499</v>
      </c>
      <c r="F104" s="14">
        <v>1229.4704836154999</v>
      </c>
      <c r="G104" s="14">
        <v>1521.2661350510903</v>
      </c>
      <c r="H104" s="14">
        <v>1988.9437824106099</v>
      </c>
      <c r="I104" s="14">
        <v>2426.3558717850501</v>
      </c>
      <c r="J104" s="14">
        <v>2427.8408325962209</v>
      </c>
      <c r="K104" s="14">
        <v>2211.8452343112704</v>
      </c>
      <c r="L104" s="14">
        <v>2300.813799</v>
      </c>
      <c r="M104" s="14">
        <v>3012.0703330000001</v>
      </c>
      <c r="N104" s="14">
        <v>2972.269346</v>
      </c>
      <c r="O104" s="14">
        <v>4061.4829829999999</v>
      </c>
      <c r="P104" s="14">
        <v>6498.8434710000001</v>
      </c>
      <c r="Q104" s="14">
        <v>9090.9189000000006</v>
      </c>
      <c r="R104" s="14">
        <v>10207.279500000001</v>
      </c>
      <c r="S104" s="14">
        <v>10460.599</v>
      </c>
      <c r="T104" s="14">
        <v>12148.839099999999</v>
      </c>
      <c r="U104" s="14">
        <v>6691.5279</v>
      </c>
      <c r="V104" s="14">
        <v>8318.0468999999994</v>
      </c>
      <c r="W104" s="14">
        <v>11755.5149</v>
      </c>
      <c r="X104" s="14">
        <v>14804.6927</v>
      </c>
      <c r="Y104" s="14">
        <v>10588.6242</v>
      </c>
      <c r="Z104" s="14">
        <v>9929.1551999999992</v>
      </c>
      <c r="AA104" s="14">
        <v>6792.7903900000001</v>
      </c>
      <c r="AB104" s="14">
        <v>5269.6475250000003</v>
      </c>
      <c r="AC104" s="14">
        <v>7234.1270400000003</v>
      </c>
      <c r="AD104" s="14">
        <v>9439.898115</v>
      </c>
      <c r="AE104" s="14">
        <v>14123.85375</v>
      </c>
    </row>
    <row r="105" spans="1:31" ht="13.5" customHeight="1" x14ac:dyDescent="0.15">
      <c r="A105" s="1"/>
      <c r="B105" s="16" t="s">
        <v>400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>
        <v>39.0518</v>
      </c>
      <c r="R105" s="11">
        <v>111.2885</v>
      </c>
      <c r="S105" s="11">
        <v>137.87790000000001</v>
      </c>
      <c r="T105" s="11">
        <v>137.55889999999999</v>
      </c>
      <c r="U105" s="11">
        <v>101.37609999999999</v>
      </c>
      <c r="V105" s="11">
        <v>127.7989</v>
      </c>
      <c r="W105" s="11">
        <v>143.35169999999999</v>
      </c>
      <c r="X105" s="11">
        <v>117.0869</v>
      </c>
      <c r="Y105" s="11">
        <v>156.65479999999999</v>
      </c>
      <c r="Z105" s="11">
        <v>145.07499999999999</v>
      </c>
      <c r="AA105" s="11">
        <v>209.40763200000001</v>
      </c>
      <c r="AB105" s="11">
        <v>250.97477599999999</v>
      </c>
      <c r="AC105" s="11">
        <v>291.49242299999997</v>
      </c>
      <c r="AD105" s="11">
        <v>305.41050200000001</v>
      </c>
      <c r="AE105" s="11">
        <v>347.37858799999998</v>
      </c>
    </row>
    <row r="106" spans="1:31" ht="13.5" customHeight="1" x14ac:dyDescent="0.15">
      <c r="A106" s="1"/>
      <c r="B106" s="16" t="s">
        <v>401</v>
      </c>
      <c r="C106" s="13"/>
      <c r="D106" s="14"/>
      <c r="E106" s="14">
        <v>2.87491806483515E-3</v>
      </c>
      <c r="F106" s="14">
        <v>6.5593586402234894E-2</v>
      </c>
      <c r="G106" s="14">
        <v>0.89421894029893134</v>
      </c>
      <c r="H106" s="14">
        <v>21.7385436224972</v>
      </c>
      <c r="I106" s="14">
        <v>51.115018651383402</v>
      </c>
      <c r="J106" s="14">
        <v>9.1008246960784902</v>
      </c>
      <c r="K106" s="14">
        <v>25.268154366006097</v>
      </c>
      <c r="L106" s="14">
        <v>33.848765</v>
      </c>
      <c r="M106" s="14">
        <v>34.563583999999999</v>
      </c>
      <c r="N106" s="14">
        <v>47.516934999999997</v>
      </c>
      <c r="O106" s="14">
        <v>56.134104000000001</v>
      </c>
      <c r="P106" s="14">
        <v>74.135479000000004</v>
      </c>
      <c r="Q106" s="14">
        <v>38.2194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402</v>
      </c>
      <c r="C107" s="10">
        <v>714.1643736703827</v>
      </c>
      <c r="D107" s="11">
        <v>802.67459773574399</v>
      </c>
      <c r="E107" s="11">
        <v>797.61338157318698</v>
      </c>
      <c r="F107" s="11">
        <v>968.03062432124398</v>
      </c>
      <c r="G107" s="11">
        <v>1253.7367217023</v>
      </c>
      <c r="H107" s="11">
        <v>1460.17059780919</v>
      </c>
      <c r="I107" s="11">
        <v>1709.49369010492</v>
      </c>
      <c r="J107" s="11">
        <v>1930.2050338005999</v>
      </c>
      <c r="K107" s="11">
        <v>2070.8177956868899</v>
      </c>
      <c r="L107" s="11">
        <v>2293.7875589999999</v>
      </c>
      <c r="M107" s="11">
        <v>2555.6669440000001</v>
      </c>
      <c r="N107" s="11">
        <v>3486.870124</v>
      </c>
      <c r="O107" s="11">
        <v>4471.002485</v>
      </c>
      <c r="P107" s="11">
        <v>6173.6773309999999</v>
      </c>
      <c r="Q107" s="11">
        <v>6520.9394000000002</v>
      </c>
      <c r="R107" s="11">
        <v>7520.1547</v>
      </c>
      <c r="S107" s="11">
        <v>9188.0280999999995</v>
      </c>
      <c r="T107" s="11">
        <v>8253.1623999999993</v>
      </c>
      <c r="U107" s="11">
        <v>6174.3975</v>
      </c>
      <c r="V107" s="11">
        <v>7151.8325999999997</v>
      </c>
      <c r="W107" s="11">
        <v>8531.4372000000003</v>
      </c>
      <c r="X107" s="11">
        <v>8900.2003000000004</v>
      </c>
      <c r="Y107" s="11">
        <v>8696.9120000000003</v>
      </c>
      <c r="Z107" s="11">
        <v>10053.2161</v>
      </c>
      <c r="AA107" s="11">
        <v>10583.478598</v>
      </c>
      <c r="AB107" s="11">
        <v>12207.456505</v>
      </c>
      <c r="AC107" s="11">
        <v>9988.4668889999994</v>
      </c>
      <c r="AD107" s="11">
        <v>11546.552433999999</v>
      </c>
      <c r="AE107" s="11">
        <v>12121.336194</v>
      </c>
    </row>
    <row r="108" spans="1:31" ht="13.5" customHeight="1" x14ac:dyDescent="0.15">
      <c r="A108" s="1"/>
      <c r="B108" s="16" t="s">
        <v>403</v>
      </c>
      <c r="C108" s="13">
        <v>262.30139403255902</v>
      </c>
      <c r="D108" s="14">
        <v>218.63651221928609</v>
      </c>
      <c r="E108" s="14"/>
      <c r="F108" s="14"/>
      <c r="G108" s="14"/>
      <c r="H108" s="14"/>
      <c r="I108" s="14"/>
      <c r="J108" s="14">
        <v>42.053320698956398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404</v>
      </c>
      <c r="C109" s="10"/>
      <c r="D109" s="11"/>
      <c r="E109" s="11">
        <v>18.552836183029605</v>
      </c>
      <c r="F109" s="11">
        <v>26.33505037003891</v>
      </c>
      <c r="G109" s="11">
        <v>36.315459908664501</v>
      </c>
      <c r="H109" s="11">
        <v>37.474355381559796</v>
      </c>
      <c r="I109" s="11">
        <v>63.317601196085903</v>
      </c>
      <c r="J109" s="11">
        <v>83.78333064840615</v>
      </c>
      <c r="K109" s="11">
        <v>78.385918977963399</v>
      </c>
      <c r="L109" s="11">
        <v>98.672038999999998</v>
      </c>
      <c r="M109" s="11">
        <v>103.710671</v>
      </c>
      <c r="N109" s="11">
        <v>220.056117</v>
      </c>
      <c r="O109" s="11">
        <v>157.41850400000001</v>
      </c>
      <c r="P109" s="11">
        <v>203.17563100000001</v>
      </c>
      <c r="Q109" s="11">
        <v>148.547</v>
      </c>
      <c r="R109" s="11">
        <v>220.82769999999999</v>
      </c>
      <c r="S109" s="11">
        <v>211.86369999999999</v>
      </c>
      <c r="T109" s="11">
        <v>246.71870000000001</v>
      </c>
      <c r="U109" s="11">
        <v>219.17429999999999</v>
      </c>
      <c r="V109" s="11">
        <v>317.16070000000002</v>
      </c>
      <c r="W109" s="11">
        <v>353.21539999999999</v>
      </c>
      <c r="X109" s="11">
        <v>416.78640000000001</v>
      </c>
      <c r="Y109" s="11">
        <v>591.37750000000005</v>
      </c>
      <c r="Z109" s="11">
        <v>661.98389999999995</v>
      </c>
      <c r="AA109" s="11">
        <v>376.74875400000002</v>
      </c>
      <c r="AB109" s="11">
        <v>354.65149000000002</v>
      </c>
      <c r="AC109" s="11">
        <v>497.68452600000001</v>
      </c>
      <c r="AD109" s="11">
        <v>680.77200700000003</v>
      </c>
      <c r="AE109" s="11">
        <v>756.60516500000006</v>
      </c>
    </row>
    <row r="110" spans="1:31" ht="13.5" customHeight="1" x14ac:dyDescent="0.15">
      <c r="A110" s="1"/>
      <c r="B110" s="16" t="s">
        <v>405</v>
      </c>
      <c r="C110" s="13">
        <v>1588.7905273153892</v>
      </c>
      <c r="D110" s="14">
        <v>1184.7282321018095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406</v>
      </c>
      <c r="C111" s="10">
        <v>6.3958905823583476E-2</v>
      </c>
      <c r="D111" s="11">
        <v>3.5232084636867701E-2</v>
      </c>
      <c r="E111" s="11">
        <v>0.132906067479207</v>
      </c>
      <c r="F111" s="11">
        <v>0.44332467245158297</v>
      </c>
      <c r="G111" s="11">
        <v>1.2560777309169401E-2</v>
      </c>
      <c r="H111" s="11">
        <v>5.1540349845654641</v>
      </c>
      <c r="I111" s="11">
        <v>0.18987421643896191</v>
      </c>
      <c r="J111" s="11">
        <v>5.488557265857253E-2</v>
      </c>
      <c r="K111" s="11">
        <v>0.56226588559096824</v>
      </c>
      <c r="L111" s="11">
        <v>0.13631399999999999</v>
      </c>
      <c r="M111" s="11">
        <v>0.12751799999999999</v>
      </c>
      <c r="N111" s="11">
        <v>0.26108100000000001</v>
      </c>
      <c r="O111" s="11">
        <v>0.51707499999999995</v>
      </c>
      <c r="P111" s="11">
        <v>0.61690299999999998</v>
      </c>
      <c r="Q111" s="11">
        <v>0.86558299999999999</v>
      </c>
      <c r="R111" s="11">
        <v>1.4526049999999999</v>
      </c>
      <c r="S111" s="11">
        <v>0.64403999999999995</v>
      </c>
      <c r="T111" s="11">
        <v>0.51080000000000003</v>
      </c>
      <c r="U111" s="11">
        <v>9.4299999999999995E-2</v>
      </c>
      <c r="V111" s="11">
        <v>0.60509999999999997</v>
      </c>
      <c r="W111" s="11">
        <v>0.28610000000000002</v>
      </c>
      <c r="X111" s="11">
        <v>0.51249999999999996</v>
      </c>
      <c r="Y111" s="11">
        <v>0.1215</v>
      </c>
      <c r="Z111" s="11">
        <v>0.56540000000000001</v>
      </c>
      <c r="AA111" s="11">
        <v>1.193392</v>
      </c>
      <c r="AB111" s="11">
        <v>1285.0628879999999</v>
      </c>
      <c r="AC111" s="11">
        <v>1521.1616759999999</v>
      </c>
      <c r="AD111" s="11">
        <v>1630.714596</v>
      </c>
      <c r="AE111" s="11">
        <v>1427.6293439999999</v>
      </c>
    </row>
    <row r="112" spans="1:31" ht="13.5" customHeight="1" x14ac:dyDescent="0.15">
      <c r="A112" s="1"/>
      <c r="B112" s="15" t="s">
        <v>407</v>
      </c>
      <c r="C112" s="13">
        <v>4262.1516280703472</v>
      </c>
      <c r="D112" s="14">
        <v>5040.2221006801547</v>
      </c>
      <c r="E112" s="14">
        <v>5202.8357553976793</v>
      </c>
      <c r="F112" s="14">
        <v>4410.7518442706478</v>
      </c>
      <c r="G112" s="14">
        <v>4565.5681929389011</v>
      </c>
      <c r="H112" s="14">
        <v>4943.1737434967417</v>
      </c>
      <c r="I112" s="14">
        <v>5730.4396238059371</v>
      </c>
      <c r="J112" s="14">
        <v>5592.8810970693494</v>
      </c>
      <c r="K112" s="14">
        <v>5594.6638662304904</v>
      </c>
      <c r="L112" s="14">
        <v>6759.886598</v>
      </c>
      <c r="M112" s="14">
        <v>6153.0344610000002</v>
      </c>
      <c r="N112" s="14">
        <v>6406.0060139999996</v>
      </c>
      <c r="O112" s="14">
        <v>7604.9921839999997</v>
      </c>
      <c r="P112" s="14">
        <v>9875.8526789999996</v>
      </c>
      <c r="Q112" s="14">
        <v>12312.31373</v>
      </c>
      <c r="R112" s="14">
        <v>15101.081624</v>
      </c>
      <c r="S112" s="14">
        <v>13826.474007999999</v>
      </c>
      <c r="T112" s="14">
        <v>13980.099539999999</v>
      </c>
      <c r="U112" s="14">
        <v>11028.420983</v>
      </c>
      <c r="V112" s="14">
        <v>15169.011130000001</v>
      </c>
      <c r="W112" s="14">
        <v>21407.833094000001</v>
      </c>
      <c r="X112" s="14">
        <v>22588.614354000001</v>
      </c>
      <c r="Y112" s="14">
        <v>23842.184459</v>
      </c>
      <c r="Z112" s="14">
        <v>22032.389930000001</v>
      </c>
      <c r="AA112" s="14">
        <v>15867.364297</v>
      </c>
      <c r="AB112" s="14">
        <v>11123.117978</v>
      </c>
      <c r="AC112" s="14">
        <v>14196.773933</v>
      </c>
      <c r="AD112" s="14">
        <v>16305.999213999999</v>
      </c>
      <c r="AE112" s="14">
        <v>18006.318610999999</v>
      </c>
    </row>
    <row r="113" spans="1:31" ht="13.5" customHeight="1" x14ac:dyDescent="0.15">
      <c r="A113" s="1"/>
      <c r="B113" s="16" t="s">
        <v>408</v>
      </c>
      <c r="C113" s="10">
        <v>9.3426579018479305</v>
      </c>
      <c r="D113" s="11">
        <v>8.189758093194941</v>
      </c>
      <c r="E113" s="11">
        <v>6.4262289741372864</v>
      </c>
      <c r="F113" s="11">
        <v>6.1529042955838529</v>
      </c>
      <c r="G113" s="11">
        <v>1.8436995702033103</v>
      </c>
      <c r="H113" s="11">
        <v>4.2297629727928561</v>
      </c>
      <c r="I113" s="11">
        <v>4.8542088750805181</v>
      </c>
      <c r="J113" s="11">
        <v>4.1712647029974601</v>
      </c>
      <c r="K113" s="11">
        <v>2.8687938454444306</v>
      </c>
      <c r="L113" s="11">
        <v>12.795911</v>
      </c>
      <c r="M113" s="11">
        <v>0.83107799999999998</v>
      </c>
      <c r="N113" s="11">
        <v>0.38345200000000002</v>
      </c>
      <c r="O113" s="11">
        <v>0.75354900000000002</v>
      </c>
      <c r="P113" s="11">
        <v>4.061922</v>
      </c>
      <c r="Q113" s="11">
        <v>1.0293000000000001</v>
      </c>
      <c r="R113" s="11">
        <v>0.79669999999999996</v>
      </c>
      <c r="S113" s="11">
        <v>0.98099999999999998</v>
      </c>
      <c r="T113" s="11">
        <v>2.3410000000000002</v>
      </c>
      <c r="U113" s="11">
        <v>1.7757000000000001</v>
      </c>
      <c r="V113" s="11">
        <v>2.7408000000000001</v>
      </c>
      <c r="W113" s="11">
        <v>13.098800000000001</v>
      </c>
      <c r="X113" s="11">
        <v>4.4058999999999999</v>
      </c>
      <c r="Y113" s="11">
        <v>4.83</v>
      </c>
      <c r="Z113" s="11">
        <v>3.7953999999999999</v>
      </c>
      <c r="AA113" s="11">
        <v>3.9163070000000002</v>
      </c>
      <c r="AB113" s="11">
        <v>3.0095710000000002</v>
      </c>
      <c r="AC113" s="11">
        <v>2.4404849999999998</v>
      </c>
      <c r="AD113" s="11">
        <v>3.1437970000000002</v>
      </c>
      <c r="AE113" s="11">
        <v>4.5586650000000004</v>
      </c>
    </row>
    <row r="114" spans="1:31" ht="13.5" customHeight="1" x14ac:dyDescent="0.15">
      <c r="A114" s="1"/>
      <c r="B114" s="16" t="s">
        <v>409</v>
      </c>
      <c r="C114" s="13">
        <v>343.21696231763087</v>
      </c>
      <c r="D114" s="14">
        <v>290.621695337723</v>
      </c>
      <c r="E114" s="14">
        <v>280.78217900193403</v>
      </c>
      <c r="F114" s="14">
        <v>284.02656441483003</v>
      </c>
      <c r="G114" s="14">
        <v>384.79076788111502</v>
      </c>
      <c r="H114" s="14">
        <v>317.30192249090499</v>
      </c>
      <c r="I114" s="14">
        <v>138.99105990871701</v>
      </c>
      <c r="J114" s="14">
        <v>136.03352833564094</v>
      </c>
      <c r="K114" s="14">
        <v>263.71936850448401</v>
      </c>
      <c r="L114" s="14">
        <v>666.27412100000004</v>
      </c>
      <c r="M114" s="14">
        <v>335.89110399999998</v>
      </c>
      <c r="N114" s="14">
        <v>509.70975299999998</v>
      </c>
      <c r="O114" s="14">
        <v>427.181397</v>
      </c>
      <c r="P114" s="14">
        <v>686.248829</v>
      </c>
      <c r="Q114" s="14">
        <v>805.76160000000004</v>
      </c>
      <c r="R114" s="14">
        <v>1584.1907000000001</v>
      </c>
      <c r="S114" s="14">
        <v>1701.6262999999999</v>
      </c>
      <c r="T114" s="14">
        <v>1597.5215000000001</v>
      </c>
      <c r="U114" s="14">
        <v>771.77089999999998</v>
      </c>
      <c r="V114" s="14">
        <v>909.26559999999995</v>
      </c>
      <c r="W114" s="14">
        <v>2372.7932000000001</v>
      </c>
      <c r="X114" s="14">
        <v>3234.4866999999999</v>
      </c>
      <c r="Y114" s="14">
        <v>5263.4081999999999</v>
      </c>
      <c r="Z114" s="14">
        <v>5481.0483000000004</v>
      </c>
      <c r="AA114" s="14">
        <v>2729.9887309999999</v>
      </c>
      <c r="AB114" s="14">
        <v>907.15980200000001</v>
      </c>
      <c r="AC114" s="14">
        <v>1741.3264039999999</v>
      </c>
      <c r="AD114" s="14">
        <v>2896.332077</v>
      </c>
      <c r="AE114" s="14">
        <v>2503.295173</v>
      </c>
    </row>
    <row r="115" spans="1:31" ht="13.5" customHeight="1" x14ac:dyDescent="0.15">
      <c r="A115" s="1"/>
      <c r="B115" s="16" t="s">
        <v>410</v>
      </c>
      <c r="C115" s="10"/>
      <c r="D115" s="11"/>
      <c r="E115" s="11">
        <v>2.6757036565520212E-2</v>
      </c>
      <c r="F115" s="11">
        <v>4.1051535834864032E-2</v>
      </c>
      <c r="G115" s="11">
        <v>0.27813798683116298</v>
      </c>
      <c r="H115" s="11">
        <v>0.44422274761532698</v>
      </c>
      <c r="I115" s="11">
        <v>0.18738660601460108</v>
      </c>
      <c r="J115" s="11">
        <v>1.8346094668292998</v>
      </c>
      <c r="K115" s="11">
        <v>1.4067169967429307</v>
      </c>
      <c r="L115" s="11">
        <v>0.83261399999999997</v>
      </c>
      <c r="M115" s="11">
        <v>0.81753600000000004</v>
      </c>
      <c r="N115" s="11">
        <v>0.50424100000000005</v>
      </c>
      <c r="O115" s="11">
        <v>103.134963</v>
      </c>
      <c r="P115" s="11">
        <v>1.142574</v>
      </c>
      <c r="Q115" s="11">
        <v>0.75770000000000004</v>
      </c>
      <c r="R115" s="11">
        <v>4.8019999999999996</v>
      </c>
      <c r="S115" s="11">
        <v>0.95430000000000004</v>
      </c>
      <c r="T115" s="11">
        <v>1.6454</v>
      </c>
      <c r="U115" s="11">
        <v>2.6892999999999998</v>
      </c>
      <c r="V115" s="11">
        <v>7.3170999999999999</v>
      </c>
      <c r="W115" s="11">
        <v>0.26729999999999998</v>
      </c>
      <c r="X115" s="11">
        <v>0.77649999999999997</v>
      </c>
      <c r="Y115" s="11">
        <v>3.1475</v>
      </c>
      <c r="Z115" s="11">
        <v>0.74929999999999997</v>
      </c>
      <c r="AA115" s="11">
        <v>0.38866899999999999</v>
      </c>
      <c r="AB115" s="11">
        <v>0.68008999999999997</v>
      </c>
      <c r="AC115" s="11">
        <v>3.9444240000000002</v>
      </c>
      <c r="AD115" s="11">
        <v>3.1592039999999999</v>
      </c>
      <c r="AE115" s="11">
        <v>2.6914199999999999</v>
      </c>
    </row>
    <row r="116" spans="1:31" ht="13.5" customHeight="1" x14ac:dyDescent="0.15">
      <c r="A116" s="1"/>
      <c r="B116" s="16" t="s">
        <v>411</v>
      </c>
      <c r="C116" s="13"/>
      <c r="D116" s="14"/>
      <c r="E116" s="14">
        <v>1.1845274667242101</v>
      </c>
      <c r="F116" s="14">
        <v>2.3342218593108397</v>
      </c>
      <c r="G116" s="14">
        <v>9.6891958945416086</v>
      </c>
      <c r="H116" s="14">
        <v>3.5306883979384498</v>
      </c>
      <c r="I116" s="14">
        <v>16.6652189334614</v>
      </c>
      <c r="J116" s="14">
        <v>13.636328786670699</v>
      </c>
      <c r="K116" s="14">
        <v>15.469535442334701</v>
      </c>
      <c r="L116" s="14">
        <v>14.862844000000001</v>
      </c>
      <c r="M116" s="14">
        <v>14.096154</v>
      </c>
      <c r="N116" s="14">
        <v>16.571047</v>
      </c>
      <c r="O116" s="14">
        <v>26.709562999999999</v>
      </c>
      <c r="P116" s="14">
        <v>28.343523999999999</v>
      </c>
      <c r="Q116" s="14">
        <v>70.121399999999994</v>
      </c>
      <c r="R116" s="14">
        <v>611.41390000000001</v>
      </c>
      <c r="S116" s="14">
        <v>622.59100000000001</v>
      </c>
      <c r="T116" s="14">
        <v>534.78489999999999</v>
      </c>
      <c r="U116" s="14">
        <v>636.05619999999999</v>
      </c>
      <c r="V116" s="14">
        <v>127.339</v>
      </c>
      <c r="W116" s="14">
        <v>166.71350000000001</v>
      </c>
      <c r="X116" s="14">
        <v>929.47950000000003</v>
      </c>
      <c r="Y116" s="14">
        <v>288.37270000000001</v>
      </c>
      <c r="Z116" s="14">
        <v>181.29069999999999</v>
      </c>
      <c r="AA116" s="14">
        <v>129.12141500000001</v>
      </c>
      <c r="AB116" s="14">
        <v>140.736075</v>
      </c>
      <c r="AC116" s="14">
        <v>82.537593999999999</v>
      </c>
      <c r="AD116" s="14">
        <v>251.65912299999999</v>
      </c>
      <c r="AE116" s="14">
        <v>134.47453400000001</v>
      </c>
    </row>
    <row r="117" spans="1:31" ht="13.5" customHeight="1" x14ac:dyDescent="0.15">
      <c r="A117" s="1"/>
      <c r="B117" s="16" t="s">
        <v>412</v>
      </c>
      <c r="C117" s="10">
        <v>69.128889945078512</v>
      </c>
      <c r="D117" s="11">
        <v>88.414054838235984</v>
      </c>
      <c r="E117" s="11">
        <v>78.714677224104676</v>
      </c>
      <c r="F117" s="11">
        <v>39.200406065673235</v>
      </c>
      <c r="G117" s="11">
        <v>41.577171882517298</v>
      </c>
      <c r="H117" s="11">
        <v>32.4197038057087</v>
      </c>
      <c r="I117" s="11">
        <v>54.843761313348132</v>
      </c>
      <c r="J117" s="11">
        <v>112.02557483300805</v>
      </c>
      <c r="K117" s="11">
        <v>63.290755478496692</v>
      </c>
      <c r="L117" s="11">
        <v>125.483716</v>
      </c>
      <c r="M117" s="11">
        <v>146.71938599999999</v>
      </c>
      <c r="N117" s="11">
        <v>116.6735</v>
      </c>
      <c r="O117" s="11">
        <v>129.97156799999999</v>
      </c>
      <c r="P117" s="11">
        <v>129.856022</v>
      </c>
      <c r="Q117" s="11">
        <v>242.4179</v>
      </c>
      <c r="R117" s="11">
        <v>325.86779999999999</v>
      </c>
      <c r="S117" s="11">
        <v>258.3075</v>
      </c>
      <c r="T117" s="11">
        <v>155.5264</v>
      </c>
      <c r="U117" s="11">
        <v>22.733499999999999</v>
      </c>
      <c r="V117" s="11">
        <v>94.631100000000004</v>
      </c>
      <c r="W117" s="11">
        <v>169.48689999999999</v>
      </c>
      <c r="X117" s="11">
        <v>233.0078</v>
      </c>
      <c r="Y117" s="11">
        <v>256.32979999999998</v>
      </c>
      <c r="Z117" s="11">
        <v>226.48079999999999</v>
      </c>
      <c r="AA117" s="11">
        <v>201.386527</v>
      </c>
      <c r="AB117" s="11">
        <v>87.078243000000001</v>
      </c>
      <c r="AC117" s="11">
        <v>80.524524</v>
      </c>
      <c r="AD117" s="11">
        <v>263.11514499999998</v>
      </c>
      <c r="AE117" s="11">
        <v>336.56906800000002</v>
      </c>
    </row>
    <row r="118" spans="1:31" ht="13.5" customHeight="1" x14ac:dyDescent="0.15">
      <c r="A118" s="1"/>
      <c r="B118" s="16" t="s">
        <v>413</v>
      </c>
      <c r="C118" s="13">
        <v>0.19877701191285299</v>
      </c>
      <c r="D118" s="14">
        <v>9.7293008444885795E-2</v>
      </c>
      <c r="E118" s="14">
        <v>1.7104936613647492</v>
      </c>
      <c r="F118" s="14">
        <v>0.57583472883494413</v>
      </c>
      <c r="G118" s="14">
        <v>0.10080976161077</v>
      </c>
      <c r="H118" s="14">
        <v>0.110444324923407</v>
      </c>
      <c r="I118" s="14">
        <v>0.67333251129750415</v>
      </c>
      <c r="J118" s="14">
        <v>0.39226404891505917</v>
      </c>
      <c r="K118" s="14">
        <v>0.62148874541231081</v>
      </c>
      <c r="L118" s="14">
        <v>0.16251299999999999</v>
      </c>
      <c r="M118" s="14">
        <v>0.180502</v>
      </c>
      <c r="N118" s="14">
        <v>0.15191299999999999</v>
      </c>
      <c r="O118" s="14">
        <v>1.3130390000000001</v>
      </c>
      <c r="P118" s="14">
        <v>3.3946559999999999</v>
      </c>
      <c r="Q118" s="14">
        <v>4.9699E-2</v>
      </c>
      <c r="R118" s="14">
        <v>0.26589600000000002</v>
      </c>
      <c r="S118" s="14">
        <v>0.35939900000000002</v>
      </c>
      <c r="T118" s="14">
        <v>0.72388200000000003</v>
      </c>
      <c r="U118" s="14">
        <v>0.68048500000000001</v>
      </c>
      <c r="V118" s="14">
        <v>8.2207000000000002E-2</v>
      </c>
      <c r="W118" s="14">
        <v>0.131609</v>
      </c>
      <c r="X118" s="14">
        <v>0.31440299999999999</v>
      </c>
      <c r="Y118" s="14">
        <v>0.69767500000000005</v>
      </c>
      <c r="Z118" s="14">
        <v>0.25715300000000002</v>
      </c>
      <c r="AA118" s="14">
        <v>0.51926099999999997</v>
      </c>
      <c r="AB118" s="14">
        <v>4.7677839999999998</v>
      </c>
      <c r="AC118" s="14">
        <v>5.8599959999999998</v>
      </c>
      <c r="AD118" s="14">
        <v>6.3630040000000001</v>
      </c>
      <c r="AE118" s="14">
        <v>6.0563650000000004</v>
      </c>
    </row>
    <row r="119" spans="1:31" ht="13.5" customHeight="1" x14ac:dyDescent="0.15">
      <c r="A119" s="1"/>
      <c r="B119" s="16" t="s">
        <v>414</v>
      </c>
      <c r="C119" s="10">
        <v>231.909120352391</v>
      </c>
      <c r="D119" s="11">
        <v>242.263207481183</v>
      </c>
      <c r="E119" s="11">
        <v>283.59618593550005</v>
      </c>
      <c r="F119" s="11">
        <v>384.24957261376693</v>
      </c>
      <c r="G119" s="11">
        <v>390.34129236694503</v>
      </c>
      <c r="H119" s="11">
        <v>442.070745317464</v>
      </c>
      <c r="I119" s="11">
        <v>540.30550321524993</v>
      </c>
      <c r="J119" s="11">
        <v>481.08034040952896</v>
      </c>
      <c r="K119" s="11">
        <v>431.76915583006519</v>
      </c>
      <c r="L119" s="11">
        <v>647.37257999999997</v>
      </c>
      <c r="M119" s="11">
        <v>607.04235900000003</v>
      </c>
      <c r="N119" s="11">
        <v>648.46942899999999</v>
      </c>
      <c r="O119" s="11">
        <v>723.68087500000001</v>
      </c>
      <c r="P119" s="11">
        <v>932.70730000000003</v>
      </c>
      <c r="Q119" s="11">
        <v>636.52380000000005</v>
      </c>
      <c r="R119" s="11">
        <v>1084.1155000000001</v>
      </c>
      <c r="S119" s="11">
        <v>1091.546</v>
      </c>
      <c r="T119" s="11">
        <v>1113.8117999999999</v>
      </c>
      <c r="U119" s="11">
        <v>874.12490000000003</v>
      </c>
      <c r="V119" s="11">
        <v>901.38340000000005</v>
      </c>
      <c r="W119" s="11">
        <v>1196.0697</v>
      </c>
      <c r="X119" s="11">
        <v>949.24540000000002</v>
      </c>
      <c r="Y119" s="11">
        <v>1122.2675999999999</v>
      </c>
      <c r="Z119" s="11">
        <v>1363.5707</v>
      </c>
      <c r="AA119" s="11">
        <v>918.87409200000002</v>
      </c>
      <c r="AB119" s="11">
        <v>827.38824</v>
      </c>
      <c r="AC119" s="11">
        <v>807.49773500000003</v>
      </c>
      <c r="AD119" s="11">
        <v>1025.151901</v>
      </c>
      <c r="AE119" s="11">
        <v>1006.586606</v>
      </c>
    </row>
    <row r="120" spans="1:31" ht="13.5" customHeight="1" x14ac:dyDescent="0.15">
      <c r="A120" s="1"/>
      <c r="B120" s="16" t="s">
        <v>415</v>
      </c>
      <c r="C120" s="13"/>
      <c r="D120" s="14"/>
      <c r="E120" s="14">
        <v>0.420743957785364</v>
      </c>
      <c r="F120" s="14">
        <v>0.21357968982985701</v>
      </c>
      <c r="G120" s="14">
        <v>1.8593923379542399</v>
      </c>
      <c r="H120" s="14">
        <v>0.93054477282361137</v>
      </c>
      <c r="I120" s="14">
        <v>2.0854390778525698</v>
      </c>
      <c r="J120" s="14">
        <v>5.7724668565232893</v>
      </c>
      <c r="K120" s="14">
        <v>5.9793510752567594</v>
      </c>
      <c r="L120" s="14">
        <v>21.124333</v>
      </c>
      <c r="M120" s="14">
        <v>8.4697910000000007</v>
      </c>
      <c r="N120" s="14">
        <v>3.942634</v>
      </c>
      <c r="O120" s="14">
        <v>8.8130039999999994</v>
      </c>
      <c r="P120" s="14">
        <v>16.450627000000001</v>
      </c>
      <c r="Q120" s="14">
        <v>35.924599999999998</v>
      </c>
      <c r="R120" s="14">
        <v>54.564100000000003</v>
      </c>
      <c r="S120" s="14">
        <v>93.497799999999998</v>
      </c>
      <c r="T120" s="14">
        <v>116.3678</v>
      </c>
      <c r="U120" s="14">
        <v>133.78530000000001</v>
      </c>
      <c r="V120" s="14">
        <v>187.04470000000001</v>
      </c>
      <c r="W120" s="14">
        <v>20.1861</v>
      </c>
      <c r="X120" s="14">
        <v>36.133600000000001</v>
      </c>
      <c r="Y120" s="14">
        <v>35.5533</v>
      </c>
      <c r="Z120" s="14">
        <v>17.4513</v>
      </c>
      <c r="AA120" s="14">
        <v>35.139142999999997</v>
      </c>
      <c r="AB120" s="14">
        <v>33.822066</v>
      </c>
      <c r="AC120" s="14">
        <v>11.550219999999999</v>
      </c>
      <c r="AD120" s="14">
        <v>15.490549</v>
      </c>
      <c r="AE120" s="14">
        <v>27.282314</v>
      </c>
    </row>
    <row r="121" spans="1:31" ht="13.5" customHeight="1" x14ac:dyDescent="0.15">
      <c r="A121" s="1"/>
      <c r="B121" s="16" t="s">
        <v>416</v>
      </c>
      <c r="C121" s="10">
        <v>282.57165225074607</v>
      </c>
      <c r="D121" s="11">
        <v>285.53529433136617</v>
      </c>
      <c r="E121" s="11">
        <v>368.93854979183197</v>
      </c>
      <c r="F121" s="11">
        <v>203.47529243837698</v>
      </c>
      <c r="G121" s="11">
        <v>198.82063101195698</v>
      </c>
      <c r="H121" s="11">
        <v>183.11384156257702</v>
      </c>
      <c r="I121" s="11">
        <v>59.581497648547717</v>
      </c>
      <c r="J121" s="11">
        <v>59.996478991855703</v>
      </c>
      <c r="K121" s="11">
        <v>59.055768712868804</v>
      </c>
      <c r="L121" s="11">
        <v>50.225113</v>
      </c>
      <c r="M121" s="11">
        <v>42.483730000000001</v>
      </c>
      <c r="N121" s="11">
        <v>53.895871999999997</v>
      </c>
      <c r="O121" s="11">
        <v>50.208686</v>
      </c>
      <c r="P121" s="11">
        <v>79.218497999999997</v>
      </c>
      <c r="Q121" s="11">
        <v>69.070400000000006</v>
      </c>
      <c r="R121" s="11">
        <v>140.4761</v>
      </c>
      <c r="S121" s="11">
        <v>128.37729999999999</v>
      </c>
      <c r="T121" s="11">
        <v>130.3168</v>
      </c>
      <c r="U121" s="11">
        <v>333.12119999999999</v>
      </c>
      <c r="V121" s="11">
        <v>281.88240000000002</v>
      </c>
      <c r="W121" s="11">
        <v>578.86580000000004</v>
      </c>
      <c r="X121" s="11">
        <v>176.68549999999999</v>
      </c>
      <c r="Y121" s="11">
        <v>42.959000000000003</v>
      </c>
      <c r="Z121" s="11">
        <v>52.660899999999998</v>
      </c>
      <c r="AA121" s="11">
        <v>36.037185999999998</v>
      </c>
      <c r="AB121" s="11">
        <v>61.836196999999999</v>
      </c>
      <c r="AC121" s="11">
        <v>33.698000999999998</v>
      </c>
      <c r="AD121" s="11">
        <v>40.462837999999998</v>
      </c>
      <c r="AE121" s="11">
        <v>27.074127000000001</v>
      </c>
    </row>
    <row r="122" spans="1:31" ht="13.5" customHeight="1" x14ac:dyDescent="0.15">
      <c r="A122" s="1"/>
      <c r="B122" s="16" t="s">
        <v>417</v>
      </c>
      <c r="C122" s="13">
        <v>4.9144653754874712</v>
      </c>
      <c r="D122" s="14">
        <v>0.5575130789567011</v>
      </c>
      <c r="E122" s="14">
        <v>5.7011248396845085E-2</v>
      </c>
      <c r="F122" s="14">
        <v>0.19114469565834599</v>
      </c>
      <c r="G122" s="14">
        <v>0.26351052925021412</v>
      </c>
      <c r="H122" s="14">
        <v>0.134108737983305</v>
      </c>
      <c r="I122" s="14">
        <v>4.7323711155286198E-2</v>
      </c>
      <c r="J122" s="14">
        <v>35.266597614153305</v>
      </c>
      <c r="K122" s="14">
        <v>0.67412205843871764</v>
      </c>
      <c r="L122" s="14">
        <v>9.5518000000000006E-2</v>
      </c>
      <c r="M122" s="14">
        <v>1.2426029999999999</v>
      </c>
      <c r="N122" s="14">
        <v>0.144285</v>
      </c>
      <c r="O122" s="14">
        <v>0.236148</v>
      </c>
      <c r="P122" s="14">
        <v>1.4170119999999999</v>
      </c>
      <c r="Q122" s="14">
        <v>1.7621</v>
      </c>
      <c r="R122" s="14">
        <v>2.5568</v>
      </c>
      <c r="S122" s="14">
        <v>3.3954</v>
      </c>
      <c r="T122" s="14">
        <v>5.008</v>
      </c>
      <c r="U122" s="14">
        <v>1.4473</v>
      </c>
      <c r="V122" s="14">
        <v>1.9097</v>
      </c>
      <c r="W122" s="14">
        <v>3.2433999999999998</v>
      </c>
      <c r="X122" s="14">
        <v>3.2982</v>
      </c>
      <c r="Y122" s="14">
        <v>6.0090000000000003</v>
      </c>
      <c r="Z122" s="14">
        <v>4.4936999999999996</v>
      </c>
      <c r="AA122" s="14">
        <v>79.431675999999996</v>
      </c>
      <c r="AB122" s="14">
        <v>9.1877060000000004</v>
      </c>
      <c r="AC122" s="14">
        <v>1.7702040000000001</v>
      </c>
      <c r="AD122" s="14">
        <v>2.3531520000000001</v>
      </c>
      <c r="AE122" s="14">
        <v>1.704828</v>
      </c>
    </row>
    <row r="123" spans="1:31" ht="13.5" customHeight="1" x14ac:dyDescent="0.15">
      <c r="A123" s="1"/>
      <c r="B123" s="16" t="s">
        <v>418</v>
      </c>
      <c r="C123" s="10">
        <v>19.2428122845598</v>
      </c>
      <c r="D123" s="11">
        <v>36.680999139015299</v>
      </c>
      <c r="E123" s="11">
        <v>32.847076347473802</v>
      </c>
      <c r="F123" s="11">
        <v>37.045169702400607</v>
      </c>
      <c r="G123" s="11">
        <v>33.083064738932698</v>
      </c>
      <c r="H123" s="11">
        <v>39.493540722612721</v>
      </c>
      <c r="I123" s="11">
        <v>39.901845077055285</v>
      </c>
      <c r="J123" s="11">
        <v>45.127033584572409</v>
      </c>
      <c r="K123" s="11">
        <v>39.366032651951784</v>
      </c>
      <c r="L123" s="11">
        <v>35.272435000000002</v>
      </c>
      <c r="M123" s="11">
        <v>23.983046999999999</v>
      </c>
      <c r="N123" s="11">
        <v>48.216504</v>
      </c>
      <c r="O123" s="11">
        <v>28.962737000000001</v>
      </c>
      <c r="P123" s="11">
        <v>36.637517000000003</v>
      </c>
      <c r="Q123" s="11">
        <v>38.546900000000001</v>
      </c>
      <c r="R123" s="11">
        <v>36.273099999999999</v>
      </c>
      <c r="S123" s="11">
        <v>39.0471</v>
      </c>
      <c r="T123" s="11">
        <v>33.6066</v>
      </c>
      <c r="U123" s="11">
        <v>22.881599999999999</v>
      </c>
      <c r="V123" s="11">
        <v>31.524699999999999</v>
      </c>
      <c r="W123" s="11">
        <v>45.585700000000003</v>
      </c>
      <c r="X123" s="11">
        <v>35.9236</v>
      </c>
      <c r="Y123" s="11">
        <v>51.058300000000003</v>
      </c>
      <c r="Z123" s="11">
        <v>37.258499999999998</v>
      </c>
      <c r="AA123" s="11">
        <v>71.199003000000005</v>
      </c>
      <c r="AB123" s="11">
        <v>65.043683999999999</v>
      </c>
      <c r="AC123" s="11">
        <v>35.610126999999999</v>
      </c>
      <c r="AD123" s="11">
        <v>40.840693999999999</v>
      </c>
      <c r="AE123" s="11">
        <v>40.049650999999997</v>
      </c>
    </row>
    <row r="124" spans="1:31" ht="13.5" customHeight="1" x14ac:dyDescent="0.15">
      <c r="A124" s="1"/>
      <c r="B124" s="16" t="s">
        <v>419</v>
      </c>
      <c r="C124" s="13"/>
      <c r="D124" s="14"/>
      <c r="E124" s="14">
        <v>83.367203338990635</v>
      </c>
      <c r="F124" s="14">
        <v>106.96174305547201</v>
      </c>
      <c r="G124" s="14">
        <v>77.059422733334188</v>
      </c>
      <c r="H124" s="14">
        <v>74.657233403038418</v>
      </c>
      <c r="I124" s="14">
        <v>17.118428903968098</v>
      </c>
      <c r="J124" s="14">
        <v>66.768883443857703</v>
      </c>
      <c r="K124" s="14">
        <v>82.655950767823569</v>
      </c>
      <c r="L124" s="14">
        <v>137.99658199999999</v>
      </c>
      <c r="M124" s="14">
        <v>101.11023</v>
      </c>
      <c r="N124" s="14">
        <v>51.885846000000001</v>
      </c>
      <c r="O124" s="14">
        <v>84.487071999999998</v>
      </c>
      <c r="P124" s="14">
        <v>66.682637</v>
      </c>
      <c r="Q124" s="14">
        <v>170.5171</v>
      </c>
      <c r="R124" s="14">
        <v>1034.5173</v>
      </c>
      <c r="S124" s="14">
        <v>474.95299999999997</v>
      </c>
      <c r="T124" s="14">
        <v>251.61580000000001</v>
      </c>
      <c r="U124" s="14">
        <v>317.62889999999999</v>
      </c>
      <c r="V124" s="14">
        <v>239.72819999999999</v>
      </c>
      <c r="W124" s="14">
        <v>598.77859999999998</v>
      </c>
      <c r="X124" s="14">
        <v>763.11779999999999</v>
      </c>
      <c r="Y124" s="14">
        <v>575.70600000000002</v>
      </c>
      <c r="Z124" s="14">
        <v>338.30669999999998</v>
      </c>
      <c r="AA124" s="14">
        <v>647.523729</v>
      </c>
      <c r="AB124" s="14">
        <v>727.58186499999999</v>
      </c>
      <c r="AC124" s="14">
        <v>760.74058100000002</v>
      </c>
      <c r="AD124" s="14">
        <v>446.65478999999999</v>
      </c>
      <c r="AE124" s="14">
        <v>452.29266999999999</v>
      </c>
    </row>
    <row r="125" spans="1:31" ht="13.5" customHeight="1" x14ac:dyDescent="0.15">
      <c r="A125" s="1"/>
      <c r="B125" s="16" t="s">
        <v>420</v>
      </c>
      <c r="C125" s="10">
        <v>51.507813597342128</v>
      </c>
      <c r="D125" s="11">
        <v>219.25818019215302</v>
      </c>
      <c r="E125" s="11">
        <v>322.74731579308803</v>
      </c>
      <c r="F125" s="11">
        <v>367.55209980019799</v>
      </c>
      <c r="G125" s="11">
        <v>238.95217310991299</v>
      </c>
      <c r="H125" s="11">
        <v>284.48521326767099</v>
      </c>
      <c r="I125" s="11">
        <v>329.26340088322684</v>
      </c>
      <c r="J125" s="11">
        <v>307.2914853285198</v>
      </c>
      <c r="K125" s="11">
        <v>218.68591265489101</v>
      </c>
      <c r="L125" s="11">
        <v>516.18312100000003</v>
      </c>
      <c r="M125" s="11">
        <v>448.57156500000002</v>
      </c>
      <c r="N125" s="11">
        <v>433.16830199999998</v>
      </c>
      <c r="O125" s="11">
        <v>557.79715699999997</v>
      </c>
      <c r="P125" s="11">
        <v>764.41472799999997</v>
      </c>
      <c r="Q125" s="11">
        <v>606.97540000000004</v>
      </c>
      <c r="R125" s="11">
        <v>1431.2494999999999</v>
      </c>
      <c r="S125" s="11">
        <v>1320.3372999999999</v>
      </c>
      <c r="T125" s="11">
        <v>1766.5887</v>
      </c>
      <c r="U125" s="11">
        <v>1045.8797</v>
      </c>
      <c r="V125" s="11">
        <v>1510.1992</v>
      </c>
      <c r="W125" s="11">
        <v>2242.5389</v>
      </c>
      <c r="X125" s="11">
        <v>2240.5491000000002</v>
      </c>
      <c r="Y125" s="11">
        <v>2462.9765000000002</v>
      </c>
      <c r="Z125" s="11">
        <v>2187.9472999999998</v>
      </c>
      <c r="AA125" s="11">
        <v>1136.5297049999999</v>
      </c>
      <c r="AB125" s="11">
        <v>859.22899399999994</v>
      </c>
      <c r="AC125" s="11">
        <v>969.15121299999998</v>
      </c>
      <c r="AD125" s="11">
        <v>674.99801500000001</v>
      </c>
      <c r="AE125" s="11">
        <v>798.15634299999999</v>
      </c>
    </row>
    <row r="126" spans="1:31" ht="13.5" customHeight="1" x14ac:dyDescent="0.15">
      <c r="A126" s="1"/>
      <c r="B126" s="16" t="s">
        <v>421</v>
      </c>
      <c r="C126" s="13"/>
      <c r="D126" s="14"/>
      <c r="E126" s="14">
        <v>0.49010027066564799</v>
      </c>
      <c r="F126" s="14">
        <v>4.0325547887020612</v>
      </c>
      <c r="G126" s="14">
        <v>1.3455282245929292</v>
      </c>
      <c r="H126" s="14">
        <v>0.53356373590665473</v>
      </c>
      <c r="I126" s="14">
        <v>4.4510143583799024</v>
      </c>
      <c r="J126" s="14">
        <v>4.3596223197311916</v>
      </c>
      <c r="K126" s="14">
        <v>1.7772138771423498E-2</v>
      </c>
      <c r="L126" s="14">
        <v>0.1734</v>
      </c>
      <c r="M126" s="14">
        <v>0.231326</v>
      </c>
      <c r="N126" s="14">
        <v>0.30382599999999998</v>
      </c>
      <c r="O126" s="14">
        <v>0.21082500000000001</v>
      </c>
      <c r="P126" s="14">
        <v>1.252386</v>
      </c>
      <c r="Q126" s="14">
        <v>0.93630000000000002</v>
      </c>
      <c r="R126" s="14">
        <v>1.657</v>
      </c>
      <c r="S126" s="14">
        <v>8.7300000000000003E-2</v>
      </c>
      <c r="T126" s="14">
        <v>0.4052</v>
      </c>
      <c r="U126" s="14">
        <v>0.14810000000000001</v>
      </c>
      <c r="V126" s="14">
        <v>8.1900000000000001E-2</v>
      </c>
      <c r="W126" s="14">
        <v>0.49909999999999999</v>
      </c>
      <c r="X126" s="14">
        <v>9.1899999999999996E-2</v>
      </c>
      <c r="Y126" s="14">
        <v>0.35570000000000002</v>
      </c>
      <c r="Z126" s="14">
        <v>0.3896</v>
      </c>
      <c r="AA126" s="14">
        <v>1.3915249999999999</v>
      </c>
      <c r="AB126" s="14">
        <v>30.492864000000001</v>
      </c>
      <c r="AC126" s="14">
        <v>129.29323199999999</v>
      </c>
      <c r="AD126" s="14">
        <v>657.406656</v>
      </c>
      <c r="AE126" s="14">
        <v>796.89740400000005</v>
      </c>
    </row>
    <row r="127" spans="1:31" ht="13.5" customHeight="1" x14ac:dyDescent="0.15">
      <c r="A127" s="1"/>
      <c r="B127" s="16" t="s">
        <v>422</v>
      </c>
      <c r="C127" s="10">
        <v>14.8011773488274</v>
      </c>
      <c r="D127" s="11">
        <v>18.1092400548707</v>
      </c>
      <c r="E127" s="11">
        <v>17.21335338577591</v>
      </c>
      <c r="F127" s="11">
        <v>11.196652285125099</v>
      </c>
      <c r="G127" s="11">
        <v>22.4212734987359</v>
      </c>
      <c r="H127" s="11">
        <v>19.074660875054601</v>
      </c>
      <c r="I127" s="11">
        <v>27.736164827000092</v>
      </c>
      <c r="J127" s="11">
        <v>35.691908746802703</v>
      </c>
      <c r="K127" s="11">
        <v>27.7179769641631</v>
      </c>
      <c r="L127" s="11">
        <v>25.077918</v>
      </c>
      <c r="M127" s="11">
        <v>23.024846</v>
      </c>
      <c r="N127" s="11">
        <v>30.210872999999999</v>
      </c>
      <c r="O127" s="11">
        <v>27.234579</v>
      </c>
      <c r="P127" s="11">
        <v>31.145035</v>
      </c>
      <c r="Q127" s="11">
        <v>33.495199999999997</v>
      </c>
      <c r="R127" s="11">
        <v>35.536499999999997</v>
      </c>
      <c r="S127" s="11">
        <v>76.316199999999995</v>
      </c>
      <c r="T127" s="11">
        <v>87.792000000000002</v>
      </c>
      <c r="U127" s="11">
        <v>43.8675</v>
      </c>
      <c r="V127" s="11">
        <v>50.815399999999997</v>
      </c>
      <c r="W127" s="11">
        <v>62.469299999999997</v>
      </c>
      <c r="X127" s="11">
        <v>50.167499999999997</v>
      </c>
      <c r="Y127" s="11">
        <v>41.338000000000001</v>
      </c>
      <c r="Z127" s="11">
        <v>36.242899999999999</v>
      </c>
      <c r="AA127" s="11">
        <v>43.147095</v>
      </c>
      <c r="AB127" s="11">
        <v>38.978088</v>
      </c>
      <c r="AC127" s="11">
        <v>43.113056</v>
      </c>
      <c r="AD127" s="11">
        <v>40.866306999999999</v>
      </c>
      <c r="AE127" s="11">
        <v>41.92418</v>
      </c>
    </row>
    <row r="128" spans="1:31" ht="13.5" customHeight="1" x14ac:dyDescent="0.15">
      <c r="A128" s="1"/>
      <c r="B128" s="16" t="s">
        <v>423</v>
      </c>
      <c r="C128" s="13">
        <v>214.06248390072301</v>
      </c>
      <c r="D128" s="14">
        <v>291.22328934592775</v>
      </c>
      <c r="E128" s="14">
        <v>234.13748232332989</v>
      </c>
      <c r="F128" s="14">
        <v>228.01441285339499</v>
      </c>
      <c r="G128" s="14">
        <v>207.75943019055799</v>
      </c>
      <c r="H128" s="14">
        <v>234.72027117340002</v>
      </c>
      <c r="I128" s="14">
        <v>379.35380513831518</v>
      </c>
      <c r="J128" s="14">
        <v>246.7293876629389</v>
      </c>
      <c r="K128" s="14">
        <v>187.72499209312201</v>
      </c>
      <c r="L128" s="14">
        <v>301.393191</v>
      </c>
      <c r="M128" s="14">
        <v>274.53076900000002</v>
      </c>
      <c r="N128" s="14">
        <v>251.96320499999999</v>
      </c>
      <c r="O128" s="14">
        <v>329.39540299999999</v>
      </c>
      <c r="P128" s="14">
        <v>361.91763900000001</v>
      </c>
      <c r="Q128" s="14">
        <v>613.34699999999998</v>
      </c>
      <c r="R128" s="14">
        <v>1071.0308</v>
      </c>
      <c r="S128" s="14">
        <v>1155.7239</v>
      </c>
      <c r="T128" s="14">
        <v>1788.3931</v>
      </c>
      <c r="U128" s="14">
        <v>1305.7602999999999</v>
      </c>
      <c r="V128" s="14">
        <v>1932.1923999999999</v>
      </c>
      <c r="W128" s="14">
        <v>664.59879999999998</v>
      </c>
      <c r="X128" s="14">
        <v>2709.105</v>
      </c>
      <c r="Y128" s="14">
        <v>1902.8063999999999</v>
      </c>
      <c r="Z128" s="14">
        <v>524.02369999999996</v>
      </c>
      <c r="AA128" s="14">
        <v>103.2538</v>
      </c>
      <c r="AB128" s="14">
        <v>323.25995999999998</v>
      </c>
      <c r="AC128" s="14">
        <v>1086.080788</v>
      </c>
      <c r="AD128" s="14">
        <v>833.52499599999999</v>
      </c>
      <c r="AE128" s="14">
        <v>253.506291</v>
      </c>
    </row>
    <row r="129" spans="1:31" ht="13.5" customHeight="1" x14ac:dyDescent="0.15">
      <c r="A129" s="1"/>
      <c r="B129" s="16" t="s">
        <v>424</v>
      </c>
      <c r="C129" s="10">
        <v>27.128147271427</v>
      </c>
      <c r="D129" s="11">
        <v>22.534181801609098</v>
      </c>
      <c r="E129" s="11">
        <v>22.722296800811787</v>
      </c>
      <c r="F129" s="11">
        <v>16.744528269058801</v>
      </c>
      <c r="G129" s="11">
        <v>22.954257421056099</v>
      </c>
      <c r="H129" s="11">
        <v>21.803046814362101</v>
      </c>
      <c r="I129" s="11">
        <v>26.834546629281292</v>
      </c>
      <c r="J129" s="11">
        <v>14.0649955211448</v>
      </c>
      <c r="K129" s="11">
        <v>33.755780568223706</v>
      </c>
      <c r="L129" s="11">
        <v>8.1392579999999999</v>
      </c>
      <c r="M129" s="11">
        <v>8.6083309999999997</v>
      </c>
      <c r="N129" s="11">
        <v>2.5376319999999999</v>
      </c>
      <c r="O129" s="11">
        <v>4.053877</v>
      </c>
      <c r="P129" s="11">
        <v>12.393067</v>
      </c>
      <c r="Q129" s="11">
        <v>17.298200000000001</v>
      </c>
      <c r="R129" s="11">
        <v>18.317299999999999</v>
      </c>
      <c r="S129" s="11">
        <v>19.440899999999999</v>
      </c>
      <c r="T129" s="11">
        <v>5.7667000000000002</v>
      </c>
      <c r="U129" s="11">
        <v>1.7833000000000001</v>
      </c>
      <c r="V129" s="11">
        <v>0.38550000000000001</v>
      </c>
      <c r="W129" s="11">
        <v>4.1631</v>
      </c>
      <c r="X129" s="11">
        <v>0.54200000000000004</v>
      </c>
      <c r="Y129" s="11">
        <v>3.7256999999999998</v>
      </c>
      <c r="Z129" s="11">
        <v>50.7316</v>
      </c>
      <c r="AA129" s="11">
        <v>7.0210720000000002</v>
      </c>
      <c r="AB129" s="11">
        <v>1.5119860000000001</v>
      </c>
      <c r="AC129" s="11">
        <v>1.464612</v>
      </c>
      <c r="AD129" s="11">
        <v>0.32284800000000002</v>
      </c>
      <c r="AE129" s="11">
        <v>1.166976</v>
      </c>
    </row>
    <row r="130" spans="1:31" ht="13.5" customHeight="1" x14ac:dyDescent="0.15">
      <c r="A130" s="1"/>
      <c r="B130" s="16" t="s">
        <v>425</v>
      </c>
      <c r="C130" s="13">
        <v>170.19037547993599</v>
      </c>
      <c r="D130" s="14">
        <v>217.39316730492601</v>
      </c>
      <c r="E130" s="14">
        <v>276.12641020580503</v>
      </c>
      <c r="F130" s="14">
        <v>306.6964902279658</v>
      </c>
      <c r="G130" s="14">
        <v>400.67474392133698</v>
      </c>
      <c r="H130" s="14">
        <v>474.74479715358598</v>
      </c>
      <c r="I130" s="14">
        <v>567.06767887070794</v>
      </c>
      <c r="J130" s="14">
        <v>608.5776245648857</v>
      </c>
      <c r="K130" s="14">
        <v>644.87816344155078</v>
      </c>
      <c r="L130" s="14">
        <v>711.72356100000002</v>
      </c>
      <c r="M130" s="14">
        <v>657.21048900000005</v>
      </c>
      <c r="N130" s="14">
        <v>706.00061500000004</v>
      </c>
      <c r="O130" s="14">
        <v>745.61553100000003</v>
      </c>
      <c r="P130" s="14">
        <v>954.060833</v>
      </c>
      <c r="Q130" s="14">
        <v>735.08550000000002</v>
      </c>
      <c r="R130" s="14">
        <v>673.84339999999997</v>
      </c>
      <c r="S130" s="14">
        <v>811.44560000000001</v>
      </c>
      <c r="T130" s="14">
        <v>759.49180000000001</v>
      </c>
      <c r="U130" s="14">
        <v>491.65140000000002</v>
      </c>
      <c r="V130" s="14">
        <v>491.84199999999998</v>
      </c>
      <c r="W130" s="14">
        <v>634.64099999999996</v>
      </c>
      <c r="X130" s="14">
        <v>708.0539</v>
      </c>
      <c r="Y130" s="14">
        <v>786.53819999999996</v>
      </c>
      <c r="Z130" s="14">
        <v>948.24800000000005</v>
      </c>
      <c r="AA130" s="14">
        <v>868.45262000000002</v>
      </c>
      <c r="AB130" s="14">
        <v>870.19031500000006</v>
      </c>
      <c r="AC130" s="14">
        <v>849.77831900000001</v>
      </c>
      <c r="AD130" s="14">
        <v>885.99432400000001</v>
      </c>
      <c r="AE130" s="14">
        <v>793.69072400000005</v>
      </c>
    </row>
    <row r="131" spans="1:31" ht="13.5" customHeight="1" x14ac:dyDescent="0.15">
      <c r="A131" s="1"/>
      <c r="B131" s="16" t="s">
        <v>426</v>
      </c>
      <c r="C131" s="10">
        <v>129.770112665531</v>
      </c>
      <c r="D131" s="11">
        <v>145.574045659414</v>
      </c>
      <c r="E131" s="11">
        <v>124.85391882757294</v>
      </c>
      <c r="F131" s="11">
        <v>120.353851337466</v>
      </c>
      <c r="G131" s="11">
        <v>117.01812579648501</v>
      </c>
      <c r="H131" s="11">
        <v>136.76621599693593</v>
      </c>
      <c r="I131" s="11">
        <v>176.06915612759599</v>
      </c>
      <c r="J131" s="11">
        <v>152.29364216616099</v>
      </c>
      <c r="K131" s="11">
        <v>121.46757483101899</v>
      </c>
      <c r="L131" s="11">
        <v>146.320235</v>
      </c>
      <c r="M131" s="11">
        <v>98.846588999999994</v>
      </c>
      <c r="N131" s="11">
        <v>129.55658299999999</v>
      </c>
      <c r="O131" s="11">
        <v>143.51022699999999</v>
      </c>
      <c r="P131" s="11">
        <v>204.68994699999999</v>
      </c>
      <c r="Q131" s="11">
        <v>106.3772</v>
      </c>
      <c r="R131" s="11">
        <v>132.5147</v>
      </c>
      <c r="S131" s="11">
        <v>147.99340000000001</v>
      </c>
      <c r="T131" s="11">
        <v>184.75550000000001</v>
      </c>
      <c r="U131" s="11">
        <v>129.11420000000001</v>
      </c>
      <c r="V131" s="11">
        <v>144.24590000000001</v>
      </c>
      <c r="W131" s="11">
        <v>154.92080000000001</v>
      </c>
      <c r="X131" s="11">
        <v>112.0908</v>
      </c>
      <c r="Y131" s="11">
        <v>120.3613</v>
      </c>
      <c r="Z131" s="11">
        <v>182.98849999999999</v>
      </c>
      <c r="AA131" s="11">
        <v>104.133903</v>
      </c>
      <c r="AB131" s="11">
        <v>67.799322000000004</v>
      </c>
      <c r="AC131" s="11">
        <v>72.686105999999995</v>
      </c>
      <c r="AD131" s="11">
        <v>82.374701000000002</v>
      </c>
      <c r="AE131" s="11">
        <v>114.28286900000001</v>
      </c>
    </row>
    <row r="132" spans="1:31" ht="13.5" customHeight="1" x14ac:dyDescent="0.15">
      <c r="A132" s="1"/>
      <c r="B132" s="16" t="s">
        <v>427</v>
      </c>
      <c r="C132" s="13">
        <v>462.07115703675697</v>
      </c>
      <c r="D132" s="14">
        <v>477.26956842336705</v>
      </c>
      <c r="E132" s="14">
        <v>486.30020750998818</v>
      </c>
      <c r="F132" s="14">
        <v>549.93948726112285</v>
      </c>
      <c r="G132" s="14">
        <v>573.06236782564122</v>
      </c>
      <c r="H132" s="14">
        <v>611.07138112701091</v>
      </c>
      <c r="I132" s="14">
        <v>621.0856076885035</v>
      </c>
      <c r="J132" s="14">
        <v>592.29224884045993</v>
      </c>
      <c r="K132" s="14">
        <v>539.29777608169763</v>
      </c>
      <c r="L132" s="14">
        <v>569.83453299999996</v>
      </c>
      <c r="M132" s="14">
        <v>630.26843899999994</v>
      </c>
      <c r="N132" s="14">
        <v>734.57661299999995</v>
      </c>
      <c r="O132" s="14">
        <v>869.82292800000005</v>
      </c>
      <c r="P132" s="14">
        <v>1034.132934</v>
      </c>
      <c r="Q132" s="14">
        <v>875.69799999999998</v>
      </c>
      <c r="R132" s="14">
        <v>907.95579999999995</v>
      </c>
      <c r="S132" s="14">
        <v>984.96050000000002</v>
      </c>
      <c r="T132" s="14">
        <v>1063.2949000000001</v>
      </c>
      <c r="U132" s="14">
        <v>992.27890000000002</v>
      </c>
      <c r="V132" s="14">
        <v>1067.7569000000001</v>
      </c>
      <c r="W132" s="14">
        <v>1239.4793</v>
      </c>
      <c r="X132" s="14">
        <v>1156.7861</v>
      </c>
      <c r="Y132" s="14">
        <v>1291.8014000000001</v>
      </c>
      <c r="Z132" s="14">
        <v>1625.3833</v>
      </c>
      <c r="AA132" s="14">
        <v>1503.320569</v>
      </c>
      <c r="AB132" s="14">
        <v>1574.706991</v>
      </c>
      <c r="AC132" s="14">
        <v>1634.7554050000001</v>
      </c>
      <c r="AD132" s="14">
        <v>1719.642161</v>
      </c>
      <c r="AE132" s="14">
        <v>1721.8984350000001</v>
      </c>
    </row>
    <row r="133" spans="1:31" ht="13.5" customHeight="1" x14ac:dyDescent="0.15">
      <c r="A133" s="1"/>
      <c r="B133" s="16" t="s">
        <v>428</v>
      </c>
      <c r="C133" s="10">
        <v>9.6852470494251222</v>
      </c>
      <c r="D133" s="11">
        <v>17.8298562471122</v>
      </c>
      <c r="E133" s="11">
        <v>30.223787962253798</v>
      </c>
      <c r="F133" s="11">
        <v>11.417439162821701</v>
      </c>
      <c r="G133" s="11">
        <v>23.525421303372415</v>
      </c>
      <c r="H133" s="11">
        <v>16.4449876666779</v>
      </c>
      <c r="I133" s="11">
        <v>25.7526258895168</v>
      </c>
      <c r="J133" s="11">
        <v>49.413881248509334</v>
      </c>
      <c r="K133" s="11">
        <v>39.767085518896216</v>
      </c>
      <c r="L133" s="11">
        <v>46.580010000000001</v>
      </c>
      <c r="M133" s="11">
        <v>45.812784000000001</v>
      </c>
      <c r="N133" s="11">
        <v>42.874043999999998</v>
      </c>
      <c r="O133" s="11">
        <v>89.344240999999997</v>
      </c>
      <c r="P133" s="11">
        <v>157.35043899999999</v>
      </c>
      <c r="Q133" s="11">
        <v>178.1251</v>
      </c>
      <c r="R133" s="11">
        <v>318.99520000000001</v>
      </c>
      <c r="S133" s="11">
        <v>286.60329999999999</v>
      </c>
      <c r="T133" s="11">
        <v>223.0556</v>
      </c>
      <c r="U133" s="11">
        <v>1091.3716999999999</v>
      </c>
      <c r="V133" s="11">
        <v>3372.1287000000002</v>
      </c>
      <c r="W133" s="11">
        <v>7386.8662999999997</v>
      </c>
      <c r="X133" s="11">
        <v>4421.4928</v>
      </c>
      <c r="Y133" s="11">
        <v>3417.5317</v>
      </c>
      <c r="Z133" s="11">
        <v>3017.3011999999999</v>
      </c>
      <c r="AA133" s="11">
        <v>3016.6411939999998</v>
      </c>
      <c r="AB133" s="11">
        <v>1614.706778</v>
      </c>
      <c r="AC133" s="11">
        <v>1563.534314</v>
      </c>
      <c r="AD133" s="11">
        <v>1289.145499</v>
      </c>
      <c r="AE133" s="11">
        <v>1989.4424280000001</v>
      </c>
    </row>
    <row r="134" spans="1:31" ht="13.5" customHeight="1" x14ac:dyDescent="0.15">
      <c r="A134" s="1"/>
      <c r="B134" s="16" t="s">
        <v>429</v>
      </c>
      <c r="C134" s="13">
        <v>1654.9994070730991</v>
      </c>
      <c r="D134" s="14">
        <v>1814.46506816899</v>
      </c>
      <c r="E134" s="14">
        <v>1916.3934691474199</v>
      </c>
      <c r="F134" s="14">
        <v>1132.0430514763004</v>
      </c>
      <c r="G134" s="14">
        <v>1125.86223647155</v>
      </c>
      <c r="H134" s="14">
        <v>1179.0275409301694</v>
      </c>
      <c r="I134" s="14">
        <v>1632.06022569689</v>
      </c>
      <c r="J134" s="14">
        <v>1479.7457536644199</v>
      </c>
      <c r="K134" s="14">
        <v>1415.6914332113499</v>
      </c>
      <c r="L134" s="14">
        <v>1598.1641079999999</v>
      </c>
      <c r="M134" s="14">
        <v>1419.3429679999999</v>
      </c>
      <c r="N134" s="14">
        <v>1086.4979949999999</v>
      </c>
      <c r="O134" s="14">
        <v>1280.8284619999999</v>
      </c>
      <c r="P134" s="14">
        <v>2237.2892780000002</v>
      </c>
      <c r="Q134" s="14">
        <v>2918.3546000000001</v>
      </c>
      <c r="R134" s="14">
        <v>1990.0959</v>
      </c>
      <c r="S134" s="14">
        <v>1451.2753</v>
      </c>
      <c r="T134" s="14">
        <v>1157.5108</v>
      </c>
      <c r="U134" s="14">
        <v>1016.7831</v>
      </c>
      <c r="V134" s="14">
        <v>962.70309999999995</v>
      </c>
      <c r="W134" s="14">
        <v>1320.7668000000001</v>
      </c>
      <c r="X134" s="14">
        <v>2175.0684999999999</v>
      </c>
      <c r="Y134" s="14">
        <v>3289.5444000000002</v>
      </c>
      <c r="Z134" s="14">
        <v>3060.8463000000002</v>
      </c>
      <c r="AA134" s="14">
        <v>2405.1553610000001</v>
      </c>
      <c r="AB134" s="14">
        <v>1288.3696890000001</v>
      </c>
      <c r="AC134" s="14">
        <v>1804.9808379999999</v>
      </c>
      <c r="AD134" s="14">
        <v>2678.558712</v>
      </c>
      <c r="AE134" s="14">
        <v>2433.70082</v>
      </c>
    </row>
    <row r="135" spans="1:31" ht="13.5" customHeight="1" x14ac:dyDescent="0.15">
      <c r="A135" s="1"/>
      <c r="B135" s="16" t="s">
        <v>430</v>
      </c>
      <c r="C135" s="10">
        <v>7.8422627354226684E-2</v>
      </c>
      <c r="D135" s="11">
        <v>0.20881966030344098</v>
      </c>
      <c r="E135" s="11">
        <v>0.37575991842975492</v>
      </c>
      <c r="F135" s="11">
        <v>2.3452782673886992</v>
      </c>
      <c r="G135" s="11">
        <v>3.6633065746431402E-2</v>
      </c>
      <c r="H135" s="11">
        <v>1.5496101119140199E-2</v>
      </c>
      <c r="I135" s="11">
        <v>6.0009924959668996E-2</v>
      </c>
      <c r="J135" s="11">
        <v>1.5269305758040701</v>
      </c>
      <c r="K135" s="11">
        <v>0.14592904581666305</v>
      </c>
      <c r="L135" s="11">
        <v>1.3448999999999999E-2</v>
      </c>
      <c r="M135" s="11">
        <v>0.30738900000000002</v>
      </c>
      <c r="N135" s="11">
        <v>4.8457E-2</v>
      </c>
      <c r="O135" s="11">
        <v>0.123736</v>
      </c>
      <c r="P135" s="11">
        <v>5.9582999999999997E-2</v>
      </c>
      <c r="Q135" s="11">
        <v>0.19551299999999999</v>
      </c>
      <c r="R135" s="11">
        <v>6.5012E-2</v>
      </c>
      <c r="S135" s="11">
        <v>0.35045399999999999</v>
      </c>
      <c r="T135" s="11">
        <v>7.5449999999999996E-3</v>
      </c>
      <c r="U135" s="11">
        <v>2.172E-2</v>
      </c>
      <c r="V135" s="11">
        <v>1.4815E-2</v>
      </c>
      <c r="W135" s="11">
        <v>2.6418000000000001E-2</v>
      </c>
      <c r="X135" s="11">
        <v>0.216781</v>
      </c>
      <c r="Y135" s="11">
        <v>0.17215800000000001</v>
      </c>
      <c r="Z135" s="11">
        <v>0.106373</v>
      </c>
      <c r="AA135" s="11">
        <v>0.22706999999999999</v>
      </c>
      <c r="AB135" s="11">
        <v>0.203291</v>
      </c>
      <c r="AC135" s="11">
        <v>0.29877900000000002</v>
      </c>
      <c r="AD135" s="11">
        <v>0.95912299999999995</v>
      </c>
      <c r="AE135" s="11">
        <v>1.039992</v>
      </c>
    </row>
    <row r="136" spans="1:31" ht="13.5" customHeight="1" x14ac:dyDescent="0.15">
      <c r="A136" s="1"/>
      <c r="B136" s="16" t="s">
        <v>431</v>
      </c>
      <c r="C136" s="13">
        <v>10.879984390420693</v>
      </c>
      <c r="D136" s="14">
        <v>9.5434280246101508</v>
      </c>
      <c r="E136" s="14">
        <v>12.355353666737598</v>
      </c>
      <c r="F136" s="14">
        <v>11.2329133077862</v>
      </c>
      <c r="G136" s="14">
        <v>16.125942298993198</v>
      </c>
      <c r="H136" s="14">
        <v>13.664187740754699</v>
      </c>
      <c r="I136" s="14">
        <v>13.058356475637499</v>
      </c>
      <c r="J136" s="14">
        <v>18.524748232164498</v>
      </c>
      <c r="K136" s="14">
        <v>9.8807558257224919</v>
      </c>
      <c r="L136" s="14">
        <v>10.231669999999999</v>
      </c>
      <c r="M136" s="14">
        <v>14.437194</v>
      </c>
      <c r="N136" s="14">
        <v>11.565797</v>
      </c>
      <c r="O136" s="14">
        <v>10.213865</v>
      </c>
      <c r="P136" s="14">
        <v>25.798877000000001</v>
      </c>
      <c r="Q136" s="14">
        <v>32.534300000000002</v>
      </c>
      <c r="R136" s="14">
        <v>16.251300000000001</v>
      </c>
      <c r="S136" s="14">
        <v>39.977200000000003</v>
      </c>
      <c r="T136" s="14">
        <v>9.9693000000000005</v>
      </c>
      <c r="U136" s="14">
        <v>26.962700000000002</v>
      </c>
      <c r="V136" s="14">
        <v>17.153400000000001</v>
      </c>
      <c r="W136" s="14">
        <v>8.7902000000000005</v>
      </c>
      <c r="X136" s="14">
        <v>11.9209</v>
      </c>
      <c r="Y136" s="14">
        <v>14.3386</v>
      </c>
      <c r="Z136" s="14">
        <v>9.3948999999999998</v>
      </c>
      <c r="AA136" s="14">
        <v>12.146611999999999</v>
      </c>
      <c r="AB136" s="14">
        <v>10.422079999999999</v>
      </c>
      <c r="AC136" s="14">
        <v>13.455564000000001</v>
      </c>
      <c r="AD136" s="14">
        <v>11.582532</v>
      </c>
      <c r="AE136" s="14">
        <v>9.4794239999999999</v>
      </c>
    </row>
    <row r="137" spans="1:31" ht="13.5" customHeight="1" x14ac:dyDescent="0.15">
      <c r="A137" s="1"/>
      <c r="B137" s="16" t="s">
        <v>432</v>
      </c>
      <c r="C137" s="10">
        <v>74.187872756553276</v>
      </c>
      <c r="D137" s="11">
        <v>94.420436049290103</v>
      </c>
      <c r="E137" s="11">
        <v>158.28188853347007</v>
      </c>
      <c r="F137" s="11">
        <v>147.46987591275285</v>
      </c>
      <c r="G137" s="11">
        <v>133.784788549105</v>
      </c>
      <c r="H137" s="11">
        <v>136.94406343295</v>
      </c>
      <c r="I137" s="11">
        <v>63.824558488717905</v>
      </c>
      <c r="J137" s="11">
        <v>44.086075197399374</v>
      </c>
      <c r="K137" s="11">
        <v>135.10864924750302</v>
      </c>
      <c r="L137" s="11">
        <v>86.798423</v>
      </c>
      <c r="M137" s="11">
        <v>126.550111</v>
      </c>
      <c r="N137" s="11">
        <v>176.51587000000001</v>
      </c>
      <c r="O137" s="11">
        <v>93.947749999999999</v>
      </c>
      <c r="P137" s="11">
        <v>95.900711999999999</v>
      </c>
      <c r="Q137" s="11">
        <v>230.162318</v>
      </c>
      <c r="R137" s="11">
        <v>505.952088</v>
      </c>
      <c r="S137" s="11">
        <v>111.2771</v>
      </c>
      <c r="T137" s="11">
        <v>213.02808400000001</v>
      </c>
      <c r="U137" s="11">
        <v>117.269358</v>
      </c>
      <c r="V137" s="11">
        <v>30.322016000000001</v>
      </c>
      <c r="W137" s="11">
        <v>22.683824999999999</v>
      </c>
      <c r="X137" s="11">
        <v>13.698130000000001</v>
      </c>
      <c r="Y137" s="11">
        <v>10.668704999999999</v>
      </c>
      <c r="Z137" s="11">
        <v>4.307855</v>
      </c>
      <c r="AA137" s="11">
        <v>5.1365949999999998</v>
      </c>
      <c r="AB137" s="11">
        <v>3.9378950000000001</v>
      </c>
      <c r="AC137" s="11">
        <v>5.1093659999999996</v>
      </c>
      <c r="AD137" s="11">
        <v>5.0157629999999997</v>
      </c>
      <c r="AE137" s="11">
        <v>3.7843399999999998</v>
      </c>
    </row>
    <row r="138" spans="1:31" ht="13.5" customHeight="1" x14ac:dyDescent="0.15">
      <c r="A138" s="1"/>
      <c r="B138" s="16" t="s">
        <v>433</v>
      </c>
      <c r="C138" s="13"/>
      <c r="D138" s="14"/>
      <c r="E138" s="14">
        <v>0.23468755051513498</v>
      </c>
      <c r="F138" s="14">
        <v>0.212379990958769</v>
      </c>
      <c r="G138" s="14">
        <v>0.221610292746096</v>
      </c>
      <c r="H138" s="14">
        <v>0.102902521247778</v>
      </c>
      <c r="I138" s="14">
        <v>2.4635826657114199</v>
      </c>
      <c r="J138" s="14">
        <v>3.9351575624570301</v>
      </c>
      <c r="K138" s="14">
        <v>4.3586188947362201</v>
      </c>
      <c r="L138" s="14">
        <v>3.9696359999999999</v>
      </c>
      <c r="M138" s="14">
        <v>1.773436</v>
      </c>
      <c r="N138" s="14">
        <v>2.3789069999999999</v>
      </c>
      <c r="O138" s="14">
        <v>2.2969369999999998</v>
      </c>
      <c r="P138" s="14">
        <v>0.34067199999999997</v>
      </c>
      <c r="Q138" s="14">
        <v>1.7528999999999999</v>
      </c>
      <c r="R138" s="14">
        <v>1.0607</v>
      </c>
      <c r="S138" s="14">
        <v>23.458100000000002</v>
      </c>
      <c r="T138" s="14">
        <v>0.13020000000000001</v>
      </c>
      <c r="U138" s="14">
        <v>5.21E-2</v>
      </c>
      <c r="V138" s="14">
        <v>3.4099999999999998E-2</v>
      </c>
      <c r="W138" s="14">
        <v>1.1818</v>
      </c>
      <c r="X138" s="14">
        <v>8.3699999999999997E-2</v>
      </c>
      <c r="Y138" s="14">
        <v>0.30099999999999999</v>
      </c>
      <c r="Z138" s="14">
        <v>0.26919999999999999</v>
      </c>
      <c r="AA138" s="14">
        <v>0.66459800000000002</v>
      </c>
      <c r="AB138" s="14">
        <v>1.2490619999999999</v>
      </c>
      <c r="AC138" s="14">
        <v>0.84714</v>
      </c>
      <c r="AD138" s="14">
        <v>1.3751040000000001</v>
      </c>
      <c r="AE138" s="14">
        <v>1.6918800000000001</v>
      </c>
    </row>
    <row r="139" spans="1:31" ht="13.5" customHeight="1" x14ac:dyDescent="0.15">
      <c r="A139" s="1"/>
      <c r="B139" s="16" t="s">
        <v>434</v>
      </c>
      <c r="C139" s="10">
        <v>45.084960138851102</v>
      </c>
      <c r="D139" s="11">
        <v>79.997768575141862</v>
      </c>
      <c r="E139" s="11">
        <v>59.308007028532501</v>
      </c>
      <c r="F139" s="11">
        <v>70.6901663065848</v>
      </c>
      <c r="G139" s="11">
        <v>87.864093795396599</v>
      </c>
      <c r="H139" s="11">
        <v>102.19000897629597</v>
      </c>
      <c r="I139" s="11">
        <v>100.642197839593</v>
      </c>
      <c r="J139" s="11">
        <v>127.716030270811</v>
      </c>
      <c r="K139" s="11">
        <v>135.89101327300799</v>
      </c>
      <c r="L139" s="11">
        <v>165.34976</v>
      </c>
      <c r="M139" s="11">
        <v>172.92872</v>
      </c>
      <c r="N139" s="11">
        <v>171.89479900000001</v>
      </c>
      <c r="O139" s="11">
        <v>230.987244</v>
      </c>
      <c r="P139" s="11">
        <v>353.22308299999997</v>
      </c>
      <c r="Q139" s="11">
        <v>313.62670000000003</v>
      </c>
      <c r="R139" s="11">
        <v>257.96859999999998</v>
      </c>
      <c r="S139" s="11">
        <v>368.47919999999999</v>
      </c>
      <c r="T139" s="11">
        <v>707.50319999999999</v>
      </c>
      <c r="U139" s="11">
        <v>557.87429999999995</v>
      </c>
      <c r="V139" s="11">
        <v>957.55840000000001</v>
      </c>
      <c r="W139" s="11">
        <v>357.80279999999999</v>
      </c>
      <c r="X139" s="11">
        <v>539.80669999999998</v>
      </c>
      <c r="Y139" s="11">
        <v>629.62959999999998</v>
      </c>
      <c r="Z139" s="11">
        <v>493.9948</v>
      </c>
      <c r="AA139" s="11">
        <v>221.02830900000001</v>
      </c>
      <c r="AB139" s="11">
        <v>186.98944499999999</v>
      </c>
      <c r="AC139" s="11">
        <v>185.98321799999999</v>
      </c>
      <c r="AD139" s="11">
        <v>198.454768</v>
      </c>
      <c r="AE139" s="11">
        <v>234.910796</v>
      </c>
    </row>
    <row r="140" spans="1:31" ht="13.5" customHeight="1" x14ac:dyDescent="0.15">
      <c r="A140" s="1"/>
      <c r="B140" s="16" t="s">
        <v>435</v>
      </c>
      <c r="C140" s="13"/>
      <c r="D140" s="14"/>
      <c r="E140" s="14">
        <v>3.79388298290338E-2</v>
      </c>
      <c r="F140" s="14">
        <v>1.3008823982183599</v>
      </c>
      <c r="G140" s="14">
        <v>1.1664360232673299</v>
      </c>
      <c r="H140" s="14">
        <v>0.9855438370752907</v>
      </c>
      <c r="I140" s="14">
        <v>3.1516221335204118</v>
      </c>
      <c r="J140" s="14">
        <v>0.91627130306644788</v>
      </c>
      <c r="K140" s="14">
        <v>4.51201030233395</v>
      </c>
      <c r="L140" s="14">
        <v>4.2267659999999996</v>
      </c>
      <c r="M140" s="14">
        <v>2.924912</v>
      </c>
      <c r="N140" s="14">
        <v>7.2032619999999996</v>
      </c>
      <c r="O140" s="14">
        <v>3.4227660000000002</v>
      </c>
      <c r="P140" s="14">
        <v>10.194342000000001</v>
      </c>
      <c r="Q140" s="14">
        <v>6.7659000000000002</v>
      </c>
      <c r="R140" s="14">
        <v>62.527299999999997</v>
      </c>
      <c r="S140" s="14">
        <v>32.2562</v>
      </c>
      <c r="T140" s="14">
        <v>54.961300000000001</v>
      </c>
      <c r="U140" s="14">
        <v>91.556700000000006</v>
      </c>
      <c r="V140" s="14">
        <v>103.6797</v>
      </c>
      <c r="W140" s="14">
        <v>32.9084</v>
      </c>
      <c r="X140" s="14">
        <v>116.73860000000001</v>
      </c>
      <c r="Y140" s="14">
        <v>451.19799999999998</v>
      </c>
      <c r="Z140" s="14">
        <v>207.62459999999999</v>
      </c>
      <c r="AA140" s="14">
        <v>61.780113</v>
      </c>
      <c r="AB140" s="14">
        <v>17.892702</v>
      </c>
      <c r="AC140" s="14">
        <v>25.566503999999998</v>
      </c>
      <c r="AD140" s="14">
        <v>4.2819120000000002</v>
      </c>
      <c r="AE140" s="14">
        <v>1.6380479999999999</v>
      </c>
    </row>
    <row r="141" spans="1:31" ht="13.5" customHeight="1" x14ac:dyDescent="0.15">
      <c r="A141" s="1"/>
      <c r="B141" s="16" t="s">
        <v>436</v>
      </c>
      <c r="C141" s="10">
        <v>407.905143423016</v>
      </c>
      <c r="D141" s="11">
        <v>583.69535776938653</v>
      </c>
      <c r="E141" s="11">
        <v>377.62762016659303</v>
      </c>
      <c r="F141" s="11">
        <v>352.11857059350803</v>
      </c>
      <c r="G141" s="11">
        <v>444.030230485245</v>
      </c>
      <c r="H141" s="11">
        <v>594.78370683382786</v>
      </c>
      <c r="I141" s="11">
        <v>845.17813333420179</v>
      </c>
      <c r="J141" s="11">
        <v>925.97126643062404</v>
      </c>
      <c r="K141" s="11">
        <v>1064.6811692436099</v>
      </c>
      <c r="L141" s="11">
        <v>821.56741</v>
      </c>
      <c r="M141" s="11">
        <v>899.14629600000001</v>
      </c>
      <c r="N141" s="11">
        <v>1075.9041689999999</v>
      </c>
      <c r="O141" s="11">
        <v>1567.374294</v>
      </c>
      <c r="P141" s="11">
        <v>1569.054762</v>
      </c>
      <c r="Q141" s="11">
        <v>3371.0641430000001</v>
      </c>
      <c r="R141" s="11">
        <v>2609.3948789999999</v>
      </c>
      <c r="S141" s="11">
        <v>2494.6723419999998</v>
      </c>
      <c r="T141" s="11">
        <v>1475.3239000000001</v>
      </c>
      <c r="U141" s="11">
        <v>945.39170000000001</v>
      </c>
      <c r="V141" s="11">
        <v>1589.1165000000001</v>
      </c>
      <c r="W141" s="11">
        <v>1818.3122000000001</v>
      </c>
      <c r="X141" s="11">
        <v>1884.6177</v>
      </c>
      <c r="Y141" s="11">
        <v>1678.7638999999999</v>
      </c>
      <c r="Z141" s="11">
        <v>1966.1866</v>
      </c>
      <c r="AA141" s="11">
        <v>1516.303772</v>
      </c>
      <c r="AB141" s="11">
        <v>1357.286022</v>
      </c>
      <c r="AC141" s="11">
        <v>2235.4255760000001</v>
      </c>
      <c r="AD141" s="11">
        <v>2217.9496800000002</v>
      </c>
      <c r="AE141" s="11">
        <v>1876.7075830000001</v>
      </c>
    </row>
    <row r="142" spans="1:31" ht="13.5" customHeight="1" x14ac:dyDescent="0.15">
      <c r="A142" s="1"/>
      <c r="B142" s="16" t="s">
        <v>437</v>
      </c>
      <c r="C142" s="13"/>
      <c r="D142" s="14"/>
      <c r="E142" s="14">
        <v>0.419281572689916</v>
      </c>
      <c r="F142" s="14">
        <v>5.2517646724124596</v>
      </c>
      <c r="G142" s="14">
        <v>2.5272875806314614</v>
      </c>
      <c r="H142" s="14">
        <v>4.0240970065976889</v>
      </c>
      <c r="I142" s="14">
        <v>28.8675152334981</v>
      </c>
      <c r="J142" s="14">
        <v>12.262515534834396</v>
      </c>
      <c r="K142" s="14">
        <v>38.271418055363583</v>
      </c>
      <c r="L142" s="14">
        <v>21.955055000000002</v>
      </c>
      <c r="M142" s="14">
        <v>38.657978999999997</v>
      </c>
      <c r="N142" s="14">
        <v>32.663783000000002</v>
      </c>
      <c r="O142" s="14">
        <v>47.877654999999997</v>
      </c>
      <c r="P142" s="14">
        <v>48.844264000000003</v>
      </c>
      <c r="Q142" s="14">
        <v>183.32300000000001</v>
      </c>
      <c r="R142" s="14">
        <v>164.30269999999999</v>
      </c>
      <c r="S142" s="14">
        <v>69.191900000000004</v>
      </c>
      <c r="T142" s="14">
        <v>532.95389999999998</v>
      </c>
      <c r="U142" s="14">
        <v>47.697499999999998</v>
      </c>
      <c r="V142" s="14">
        <v>88.096299999999999</v>
      </c>
      <c r="W142" s="14">
        <v>52.199800000000003</v>
      </c>
      <c r="X142" s="14">
        <v>42.518500000000003</v>
      </c>
      <c r="Y142" s="14">
        <v>9.0515000000000008</v>
      </c>
      <c r="Z142" s="14">
        <v>2.3632</v>
      </c>
      <c r="AA142" s="14">
        <v>1.189265</v>
      </c>
      <c r="AB142" s="14">
        <v>2.8869669999999998</v>
      </c>
      <c r="AC142" s="14">
        <v>2.5405920000000002</v>
      </c>
      <c r="AD142" s="14">
        <v>2.313504</v>
      </c>
      <c r="AE142" s="14">
        <v>2384.2514999999999</v>
      </c>
    </row>
    <row r="143" spans="1:31" ht="13.5" customHeight="1" x14ac:dyDescent="0.15">
      <c r="A143" s="1"/>
      <c r="B143" s="16" t="s">
        <v>438</v>
      </c>
      <c r="C143" s="10"/>
      <c r="D143" s="11"/>
      <c r="E143" s="11"/>
      <c r="F143" s="11"/>
      <c r="G143" s="11">
        <v>4.8006400597378797E-3</v>
      </c>
      <c r="H143" s="11">
        <v>0.1543875160164481</v>
      </c>
      <c r="I143" s="11">
        <v>8.3068890443015499E-3</v>
      </c>
      <c r="J143" s="11"/>
      <c r="K143" s="11">
        <v>6.6464816969860438E-2</v>
      </c>
      <c r="L143" s="11"/>
      <c r="M143" s="11">
        <v>0.16172900000000001</v>
      </c>
      <c r="N143" s="11"/>
      <c r="O143" s="11"/>
      <c r="P143" s="11"/>
      <c r="Q143" s="11">
        <v>1.704</v>
      </c>
      <c r="R143" s="11">
        <v>2.0975000000000001</v>
      </c>
      <c r="S143" s="11">
        <v>2.5585</v>
      </c>
      <c r="T143" s="11">
        <v>2.0813999999999999</v>
      </c>
      <c r="U143" s="11">
        <v>1.0241</v>
      </c>
      <c r="V143" s="11">
        <v>1.3684000000000001</v>
      </c>
      <c r="W143" s="11">
        <v>2.2877999999999998</v>
      </c>
      <c r="X143" s="11">
        <v>2.5545</v>
      </c>
      <c r="Y143" s="11">
        <v>3.0137999999999998</v>
      </c>
      <c r="Z143" s="11">
        <v>2.6337999999999999</v>
      </c>
      <c r="AA143" s="11">
        <v>3.8602020000000001</v>
      </c>
      <c r="AB143" s="11">
        <v>4.2437610000000001</v>
      </c>
      <c r="AC143" s="11">
        <v>4.4601240000000004</v>
      </c>
      <c r="AD143" s="11">
        <v>5.2213200000000004</v>
      </c>
      <c r="AE143" s="11">
        <v>5.0274000000000001</v>
      </c>
    </row>
    <row r="144" spans="1:31" ht="13.5" customHeight="1" x14ac:dyDescent="0.15">
      <c r="A144" s="1"/>
      <c r="B144" s="16" t="s">
        <v>439</v>
      </c>
      <c r="C144" s="13">
        <v>29.273985871429598</v>
      </c>
      <c r="D144" s="14">
        <v>96.339878094933056</v>
      </c>
      <c r="E144" s="14">
        <v>24.915241919363101</v>
      </c>
      <c r="F144" s="14">
        <v>7.6719602633105737</v>
      </c>
      <c r="G144" s="14">
        <v>6.5237157492757403</v>
      </c>
      <c r="H144" s="14">
        <v>13.200911533699701</v>
      </c>
      <c r="I144" s="14">
        <v>8.2561089298855403</v>
      </c>
      <c r="J144" s="14">
        <v>5.3761808240620068</v>
      </c>
      <c r="K144" s="14">
        <v>5.8663299124208361</v>
      </c>
      <c r="L144" s="14">
        <v>9.686814</v>
      </c>
      <c r="M144" s="14">
        <v>6.8138259999999997</v>
      </c>
      <c r="N144" s="14">
        <v>59.227325999999998</v>
      </c>
      <c r="O144" s="14">
        <v>14.745801</v>
      </c>
      <c r="P144" s="14">
        <v>26.833805000000002</v>
      </c>
      <c r="Q144" s="14">
        <v>11.801926999999999</v>
      </c>
      <c r="R144" s="14">
        <v>18.795468</v>
      </c>
      <c r="S144" s="14">
        <v>13.30096</v>
      </c>
      <c r="T144" s="14">
        <v>3.8165290000000001</v>
      </c>
      <c r="U144" s="14">
        <v>3.23732</v>
      </c>
      <c r="V144" s="14">
        <v>64.467591999999996</v>
      </c>
      <c r="W144" s="14">
        <v>235.475842</v>
      </c>
      <c r="X144" s="14">
        <v>35.636339999999997</v>
      </c>
      <c r="Y144" s="14">
        <v>77.728820999999996</v>
      </c>
      <c r="Z144" s="14">
        <v>4.0427489999999997</v>
      </c>
      <c r="AA144" s="14">
        <v>2.4551780000000001</v>
      </c>
      <c r="AB144" s="14">
        <v>0.470443</v>
      </c>
      <c r="AC144" s="14">
        <v>0.748892</v>
      </c>
      <c r="AD144" s="14">
        <v>1.285015</v>
      </c>
      <c r="AE144" s="14">
        <v>0.48575699999999999</v>
      </c>
    </row>
    <row r="145" spans="1:31" ht="13.5" customHeight="1" x14ac:dyDescent="0.15">
      <c r="A145" s="1"/>
      <c r="B145" s="16" t="s">
        <v>440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>
        <v>1.7243000000000001E-2</v>
      </c>
      <c r="N145" s="11">
        <v>0.36548000000000003</v>
      </c>
      <c r="O145" s="11">
        <v>0.73630499999999999</v>
      </c>
      <c r="P145" s="11">
        <v>0.79517499999999997</v>
      </c>
      <c r="Q145" s="11">
        <v>1.2080299999999999</v>
      </c>
      <c r="R145" s="11">
        <v>1.6300809999999999</v>
      </c>
      <c r="S145" s="11">
        <v>1.132253</v>
      </c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441</v>
      </c>
      <c r="C146" s="13">
        <v>3806.1768057290133</v>
      </c>
      <c r="D146" s="14">
        <v>3491.3589924962789</v>
      </c>
      <c r="E146" s="14">
        <v>3174.7850848447965</v>
      </c>
      <c r="F146" s="14">
        <v>3434.807179045094</v>
      </c>
      <c r="G146" s="14">
        <v>4040.1015209224702</v>
      </c>
      <c r="H146" s="14">
        <v>4477.450857534629</v>
      </c>
      <c r="I146" s="14">
        <v>4631.4493267525904</v>
      </c>
      <c r="J146" s="14">
        <v>4729.9405896052067</v>
      </c>
      <c r="K146" s="14">
        <v>5227.3673373524889</v>
      </c>
      <c r="L146" s="14">
        <v>6275.7401819999995</v>
      </c>
      <c r="M146" s="14">
        <v>8142.0236070000001</v>
      </c>
      <c r="N146" s="14">
        <v>8077.2491460000001</v>
      </c>
      <c r="O146" s="14">
        <v>9129.2215660000002</v>
      </c>
      <c r="P146" s="14">
        <v>11287.950825</v>
      </c>
      <c r="Q146" s="14">
        <v>12985.850990000001</v>
      </c>
      <c r="R146" s="14">
        <v>15072.536985999999</v>
      </c>
      <c r="S146" s="14">
        <v>15213.269398</v>
      </c>
      <c r="T146" s="14">
        <v>18387.334911999998</v>
      </c>
      <c r="U146" s="14">
        <v>15792.316832</v>
      </c>
      <c r="V146" s="14">
        <v>14180.216544000001</v>
      </c>
      <c r="W146" s="14">
        <v>21474.646064</v>
      </c>
      <c r="X146" s="14">
        <v>24071.842463000001</v>
      </c>
      <c r="Y146" s="14">
        <v>18819.953078999999</v>
      </c>
      <c r="Z146" s="14">
        <v>16915.322034000001</v>
      </c>
      <c r="AA146" s="14">
        <v>11611.001279</v>
      </c>
      <c r="AB146" s="14">
        <v>13762.487940000001</v>
      </c>
      <c r="AC146" s="14">
        <v>12270.781442</v>
      </c>
      <c r="AD146" s="14">
        <v>13690.934585000001</v>
      </c>
      <c r="AE146" s="14">
        <v>12155.338399</v>
      </c>
    </row>
    <row r="147" spans="1:31" ht="13.5" customHeight="1" x14ac:dyDescent="0.15">
      <c r="A147" s="1"/>
      <c r="B147" s="16" t="s">
        <v>442</v>
      </c>
      <c r="C147" s="10">
        <v>114.10899031736099</v>
      </c>
      <c r="D147" s="11">
        <v>252.47939677652894</v>
      </c>
      <c r="E147" s="11">
        <v>32.426841763314101</v>
      </c>
      <c r="F147" s="11">
        <v>19.958209883863603</v>
      </c>
      <c r="G147" s="11">
        <v>35.398610227564085</v>
      </c>
      <c r="H147" s="11">
        <v>13.590012534372701</v>
      </c>
      <c r="I147" s="11">
        <v>29.711542596687792</v>
      </c>
      <c r="J147" s="11">
        <v>12.4214933952448</v>
      </c>
      <c r="K147" s="11">
        <v>17.471847359423297</v>
      </c>
      <c r="L147" s="11">
        <v>7.8205299999999998</v>
      </c>
      <c r="M147" s="11">
        <v>103.63873</v>
      </c>
      <c r="N147" s="11">
        <v>40.308481999999998</v>
      </c>
      <c r="O147" s="11">
        <v>16.042328999999999</v>
      </c>
      <c r="P147" s="11">
        <v>18.328472000000001</v>
      </c>
      <c r="Q147" s="11">
        <v>24.256499999999999</v>
      </c>
      <c r="R147" s="11">
        <v>26.885300000000001</v>
      </c>
      <c r="S147" s="11">
        <v>314.84699999999998</v>
      </c>
      <c r="T147" s="11">
        <v>1079.1891000000001</v>
      </c>
      <c r="U147" s="11">
        <v>426.73099999999999</v>
      </c>
      <c r="V147" s="11">
        <v>76.433800000000005</v>
      </c>
      <c r="W147" s="11">
        <v>451.05599999999998</v>
      </c>
      <c r="X147" s="11">
        <v>1272.7940000000001</v>
      </c>
      <c r="Y147" s="11">
        <v>994.41269999999997</v>
      </c>
      <c r="Z147" s="11">
        <v>666.69090000000006</v>
      </c>
      <c r="AA147" s="11">
        <v>1020.122758</v>
      </c>
      <c r="AB147" s="11">
        <v>369.342916</v>
      </c>
      <c r="AC147" s="11">
        <v>71.778081</v>
      </c>
      <c r="AD147" s="11">
        <v>83.063569000000001</v>
      </c>
      <c r="AE147" s="11">
        <v>17.811494</v>
      </c>
    </row>
    <row r="148" spans="1:31" ht="13.5" customHeight="1" x14ac:dyDescent="0.15">
      <c r="A148" s="1"/>
      <c r="B148" s="16" t="s">
        <v>443</v>
      </c>
      <c r="C148" s="13">
        <v>1.54770075002609</v>
      </c>
      <c r="D148" s="14">
        <v>2.7503395736127398</v>
      </c>
      <c r="E148" s="14">
        <v>2.11230663296159</v>
      </c>
      <c r="F148" s="14">
        <v>5.8802731570580393</v>
      </c>
      <c r="G148" s="14">
        <v>1.6188768897299699</v>
      </c>
      <c r="H148" s="14">
        <v>5.0593407209785441</v>
      </c>
      <c r="I148" s="14">
        <v>2.0335148871716089</v>
      </c>
      <c r="J148" s="14">
        <v>2.0526021840222595</v>
      </c>
      <c r="K148" s="14">
        <v>1.7001734602965999</v>
      </c>
      <c r="L148" s="14">
        <v>1.1093139999999999</v>
      </c>
      <c r="M148" s="14">
        <v>1.0719879999999999</v>
      </c>
      <c r="N148" s="14">
        <v>10.581593</v>
      </c>
      <c r="O148" s="14">
        <v>5.1208539999999996</v>
      </c>
      <c r="P148" s="14">
        <v>10.203284</v>
      </c>
      <c r="Q148" s="14">
        <v>8.0100000000000005E-2</v>
      </c>
      <c r="R148" s="14">
        <v>0.15210000000000001</v>
      </c>
      <c r="S148" s="14">
        <v>0.35239999999999999</v>
      </c>
      <c r="T148" s="14">
        <v>0.19270000000000001</v>
      </c>
      <c r="U148" s="14">
        <v>0.67379999999999995</v>
      </c>
      <c r="V148" s="14">
        <v>2.6100000000000002E-2</v>
      </c>
      <c r="W148" s="14">
        <v>25.058</v>
      </c>
      <c r="X148" s="14">
        <v>9.1300000000000006E-2</v>
      </c>
      <c r="Y148" s="14">
        <v>5.1900000000000002E-2</v>
      </c>
      <c r="Z148" s="14">
        <v>0.26179999999999998</v>
      </c>
      <c r="AA148" s="14">
        <v>1.2820039999999999</v>
      </c>
      <c r="AB148" s="14">
        <v>1.641591</v>
      </c>
      <c r="AC148" s="14">
        <v>0.84282000000000001</v>
      </c>
      <c r="AD148" s="14">
        <v>1.68462</v>
      </c>
      <c r="AE148" s="14">
        <v>1.525212</v>
      </c>
    </row>
    <row r="149" spans="1:31" ht="13.5" customHeight="1" x14ac:dyDescent="0.15">
      <c r="A149" s="1"/>
      <c r="B149" s="16" t="s">
        <v>444</v>
      </c>
      <c r="C149" s="10">
        <v>38.990209646261967</v>
      </c>
      <c r="D149" s="11">
        <v>49.540479564419513</v>
      </c>
      <c r="E149" s="11">
        <v>39.262689253487295</v>
      </c>
      <c r="F149" s="11">
        <v>30.095505000886103</v>
      </c>
      <c r="G149" s="11">
        <v>85.229269176181177</v>
      </c>
      <c r="H149" s="11">
        <v>74.135134220712771</v>
      </c>
      <c r="I149" s="11">
        <v>175.48137147332204</v>
      </c>
      <c r="J149" s="11">
        <v>129.39885265866201</v>
      </c>
      <c r="K149" s="11">
        <v>401.79232102143197</v>
      </c>
      <c r="L149" s="11">
        <v>511.17102299999999</v>
      </c>
      <c r="M149" s="11">
        <v>1552.0952420000001</v>
      </c>
      <c r="N149" s="11">
        <v>1547.84222</v>
      </c>
      <c r="O149" s="11">
        <v>1815.004545</v>
      </c>
      <c r="P149" s="11">
        <v>2118.441296</v>
      </c>
      <c r="Q149" s="11">
        <v>2900.3819979999998</v>
      </c>
      <c r="R149" s="11">
        <v>2195.8864410000001</v>
      </c>
      <c r="S149" s="11">
        <v>1050.7500419999999</v>
      </c>
      <c r="T149" s="11">
        <v>457.83126499999997</v>
      </c>
      <c r="U149" s="11">
        <v>357.51406400000002</v>
      </c>
      <c r="V149" s="11">
        <v>894.06228899999996</v>
      </c>
      <c r="W149" s="11">
        <v>3879.6715720000002</v>
      </c>
      <c r="X149" s="11">
        <v>3597.4958109999998</v>
      </c>
      <c r="Y149" s="11">
        <v>3728.6778300000001</v>
      </c>
      <c r="Z149" s="11">
        <v>38.294252</v>
      </c>
      <c r="AA149" s="11">
        <v>31.350093999999999</v>
      </c>
      <c r="AB149" s="11">
        <v>147.94007300000001</v>
      </c>
      <c r="AC149" s="11">
        <v>57.516697000000001</v>
      </c>
      <c r="AD149" s="11">
        <v>54.840502999999998</v>
      </c>
      <c r="AE149" s="11">
        <v>20.852260999999999</v>
      </c>
    </row>
    <row r="150" spans="1:31" ht="13.5" customHeight="1" x14ac:dyDescent="0.15">
      <c r="A150" s="1"/>
      <c r="B150" s="16" t="s">
        <v>445</v>
      </c>
      <c r="C150" s="13">
        <v>0.50613242573208905</v>
      </c>
      <c r="D150" s="14">
        <v>0.74464276341988311</v>
      </c>
      <c r="E150" s="14">
        <v>0.71997754767833444</v>
      </c>
      <c r="F150" s="14">
        <v>1.32185171782663</v>
      </c>
      <c r="G150" s="14">
        <v>0.62369099594733701</v>
      </c>
      <c r="H150" s="14">
        <v>1.5968489068021294</v>
      </c>
      <c r="I150" s="14">
        <v>1.9618620628146302</v>
      </c>
      <c r="J150" s="14">
        <v>1.95028301018459</v>
      </c>
      <c r="K150" s="14">
        <v>1.3395187320050199</v>
      </c>
      <c r="L150" s="14">
        <v>1.9931430000000001</v>
      </c>
      <c r="M150" s="14">
        <v>4.5805100000000003</v>
      </c>
      <c r="N150" s="14">
        <v>0.34360499999999999</v>
      </c>
      <c r="O150" s="14">
        <v>0.25140899999999999</v>
      </c>
      <c r="P150" s="14">
        <v>0.45192399999999999</v>
      </c>
      <c r="Q150" s="14">
        <v>1.0589249999999999</v>
      </c>
      <c r="R150" s="14">
        <v>1.0628230000000001</v>
      </c>
      <c r="S150" s="14">
        <v>2.7144089999999998</v>
      </c>
      <c r="T150" s="14">
        <v>1.3660060000000001</v>
      </c>
      <c r="U150" s="14">
        <v>0.103157</v>
      </c>
      <c r="V150" s="14">
        <v>0.36557699999999999</v>
      </c>
      <c r="W150" s="14">
        <v>2.7025E-2</v>
      </c>
      <c r="X150" s="14">
        <v>8.1101999999999994E-2</v>
      </c>
      <c r="Y150" s="14">
        <v>0.50376399999999999</v>
      </c>
      <c r="Z150" s="14">
        <v>1.6632690000000001</v>
      </c>
      <c r="AA150" s="14">
        <v>1.9418340000000001</v>
      </c>
      <c r="AB150" s="14">
        <v>2.2441080000000002</v>
      </c>
      <c r="AC150" s="14">
        <v>4.011177</v>
      </c>
      <c r="AD150" s="14">
        <v>7.0895200000000003</v>
      </c>
      <c r="AE150" s="14">
        <v>3.1208529999999999</v>
      </c>
    </row>
    <row r="151" spans="1:31" ht="13.5" customHeight="1" x14ac:dyDescent="0.15">
      <c r="A151" s="1"/>
      <c r="B151" s="16" t="s">
        <v>446</v>
      </c>
      <c r="C151" s="10">
        <v>4.1015611150365396</v>
      </c>
      <c r="D151" s="11">
        <v>2.7623506207256701</v>
      </c>
      <c r="E151" s="11">
        <v>2.7975125457656618</v>
      </c>
      <c r="F151" s="11">
        <v>6.5577599556625596</v>
      </c>
      <c r="G151" s="11">
        <v>5.8245688036713332</v>
      </c>
      <c r="H151" s="11">
        <v>4.17617842261508</v>
      </c>
      <c r="I151" s="11">
        <v>14.5535239517723</v>
      </c>
      <c r="J151" s="11">
        <v>0.309549928869785</v>
      </c>
      <c r="K151" s="11">
        <v>1.57095256837459</v>
      </c>
      <c r="L151" s="11">
        <v>1.9372400000000001</v>
      </c>
      <c r="M151" s="11">
        <v>1.38741</v>
      </c>
      <c r="N151" s="11">
        <v>0.66633200000000004</v>
      </c>
      <c r="O151" s="11">
        <v>1.0014620000000001</v>
      </c>
      <c r="P151" s="11">
        <v>0.445992</v>
      </c>
      <c r="Q151" s="11">
        <v>1.2202999999999999</v>
      </c>
      <c r="R151" s="11">
        <v>0.37480000000000002</v>
      </c>
      <c r="S151" s="11">
        <v>0.20710000000000001</v>
      </c>
      <c r="T151" s="11">
        <v>0.30309999999999998</v>
      </c>
      <c r="U151" s="11">
        <v>0.29480000000000001</v>
      </c>
      <c r="V151" s="11">
        <v>7.5300000000000006E-2</v>
      </c>
      <c r="W151" s="11">
        <v>0.41510000000000002</v>
      </c>
      <c r="X151" s="11">
        <v>0.16769999999999999</v>
      </c>
      <c r="Y151" s="11">
        <v>0.68179999999999996</v>
      </c>
      <c r="Z151" s="11">
        <v>0.5635</v>
      </c>
      <c r="AA151" s="11">
        <v>1.460294</v>
      </c>
      <c r="AB151" s="11">
        <v>1.09165</v>
      </c>
      <c r="AC151" s="11">
        <v>0.75902400000000003</v>
      </c>
      <c r="AD151" s="11">
        <v>0.79082399999999997</v>
      </c>
      <c r="AE151" s="11">
        <v>0.65344800000000003</v>
      </c>
    </row>
    <row r="152" spans="1:31" ht="13.5" customHeight="1" x14ac:dyDescent="0.15">
      <c r="A152" s="1"/>
      <c r="B152" s="16" t="s">
        <v>447</v>
      </c>
      <c r="C152" s="13">
        <v>0.333919934548849</v>
      </c>
      <c r="D152" s="14">
        <v>0.72370527529241702</v>
      </c>
      <c r="E152" s="14">
        <v>0.18258158362492702</v>
      </c>
      <c r="F152" s="14">
        <v>0.75279109712814885</v>
      </c>
      <c r="G152" s="14">
        <v>0.92959291463980598</v>
      </c>
      <c r="H152" s="14">
        <v>1.2941818925958899</v>
      </c>
      <c r="I152" s="14">
        <v>1.43286316048328</v>
      </c>
      <c r="J152" s="14">
        <v>5.1500192188932283</v>
      </c>
      <c r="K152" s="14">
        <v>3.89241041071163</v>
      </c>
      <c r="L152" s="14">
        <v>2.5074559999999999</v>
      </c>
      <c r="M152" s="14">
        <v>4.1413399999999996</v>
      </c>
      <c r="N152" s="14">
        <v>6.045655</v>
      </c>
      <c r="O152" s="14">
        <v>5.4122909999999997</v>
      </c>
      <c r="P152" s="14">
        <v>2.578824</v>
      </c>
      <c r="Q152" s="14">
        <v>1.4957</v>
      </c>
      <c r="R152" s="14">
        <v>0.1085</v>
      </c>
      <c r="S152" s="14">
        <v>1.2754000000000001</v>
      </c>
      <c r="T152" s="14">
        <v>8.5900000000000004E-2</v>
      </c>
      <c r="U152" s="14">
        <v>0.2356</v>
      </c>
      <c r="V152" s="14">
        <v>0.20250000000000001</v>
      </c>
      <c r="W152" s="14">
        <v>0.21429999999999999</v>
      </c>
      <c r="X152" s="14">
        <v>0.20680000000000001</v>
      </c>
      <c r="Y152" s="14">
        <v>0.32290000000000002</v>
      </c>
      <c r="Z152" s="14">
        <v>7.0300000000000001E-2</v>
      </c>
      <c r="AA152" s="14">
        <v>0.138739</v>
      </c>
      <c r="AB152" s="14">
        <v>0.120227</v>
      </c>
      <c r="AC152" s="14">
        <v>0.27582000000000001</v>
      </c>
      <c r="AD152" s="14">
        <v>4.4507999999999999E-2</v>
      </c>
      <c r="AE152" s="14">
        <v>1.1949000000000001</v>
      </c>
    </row>
    <row r="153" spans="1:31" ht="13.5" customHeight="1" x14ac:dyDescent="0.15">
      <c r="A153" s="1"/>
      <c r="B153" s="16" t="s">
        <v>448</v>
      </c>
      <c r="C153" s="10">
        <v>10.862903204502299</v>
      </c>
      <c r="D153" s="11">
        <v>11.442851872567706</v>
      </c>
      <c r="E153" s="11">
        <v>26.913456155692398</v>
      </c>
      <c r="F153" s="11">
        <v>83.155779495461559</v>
      </c>
      <c r="G153" s="11">
        <v>49.498697748456827</v>
      </c>
      <c r="H153" s="11">
        <v>66.7220073919908</v>
      </c>
      <c r="I153" s="11">
        <v>68.897498294111884</v>
      </c>
      <c r="J153" s="11">
        <v>70.387998384241044</v>
      </c>
      <c r="K153" s="11">
        <v>69.413052347579637</v>
      </c>
      <c r="L153" s="11">
        <v>71.826710000000006</v>
      </c>
      <c r="M153" s="11">
        <v>58.228608000000001</v>
      </c>
      <c r="N153" s="11">
        <v>97.658478000000002</v>
      </c>
      <c r="O153" s="11">
        <v>160.21899400000001</v>
      </c>
      <c r="P153" s="11">
        <v>386.62543099999999</v>
      </c>
      <c r="Q153" s="11">
        <v>171.751</v>
      </c>
      <c r="R153" s="11">
        <v>175.02760000000001</v>
      </c>
      <c r="S153" s="11">
        <v>124.37269999999999</v>
      </c>
      <c r="T153" s="11">
        <v>144.7826</v>
      </c>
      <c r="U153" s="11">
        <v>173.5676</v>
      </c>
      <c r="V153" s="11">
        <v>162.73009999999999</v>
      </c>
      <c r="W153" s="11">
        <v>82.480800000000002</v>
      </c>
      <c r="X153" s="11">
        <v>204.35149999999999</v>
      </c>
      <c r="Y153" s="11">
        <v>151.0376</v>
      </c>
      <c r="Z153" s="11">
        <v>246.06960000000001</v>
      </c>
      <c r="AA153" s="11">
        <v>158.476955</v>
      </c>
      <c r="AB153" s="11">
        <v>82.684511000000001</v>
      </c>
      <c r="AC153" s="11">
        <v>61.163894999999997</v>
      </c>
      <c r="AD153" s="11">
        <v>52.490647000000003</v>
      </c>
      <c r="AE153" s="11">
        <v>60.669640000000001</v>
      </c>
    </row>
    <row r="154" spans="1:31" ht="13.5" customHeight="1" x14ac:dyDescent="0.15">
      <c r="A154" s="1"/>
      <c r="B154" s="16" t="s">
        <v>449</v>
      </c>
      <c r="C154" s="13">
        <v>6.6098588831909139E-2</v>
      </c>
      <c r="D154" s="14">
        <v>0.18399848316232204</v>
      </c>
      <c r="E154" s="14">
        <v>7.9866822490052197E-2</v>
      </c>
      <c r="F154" s="14">
        <v>0.22730737443541393</v>
      </c>
      <c r="G154" s="14">
        <v>0.301458052165539</v>
      </c>
      <c r="H154" s="14">
        <v>0.137755973186279</v>
      </c>
      <c r="I154" s="14">
        <v>8.1437140070156795E-3</v>
      </c>
      <c r="J154" s="14">
        <v>0.341696713322168</v>
      </c>
      <c r="K154" s="14">
        <v>0.93779530774675135</v>
      </c>
      <c r="L154" s="14">
        <v>0.32055699999999998</v>
      </c>
      <c r="M154" s="14">
        <v>0.32926800000000001</v>
      </c>
      <c r="N154" s="14">
        <v>0.29492000000000002</v>
      </c>
      <c r="O154" s="14">
        <v>1.996246</v>
      </c>
      <c r="P154" s="14">
        <v>0.56320099999999995</v>
      </c>
      <c r="Q154" s="14">
        <v>0.28920000000000001</v>
      </c>
      <c r="R154" s="14">
        <v>0.1915</v>
      </c>
      <c r="S154" s="14">
        <v>4.65E-2</v>
      </c>
      <c r="T154" s="14">
        <v>9.7000000000000003E-3</v>
      </c>
      <c r="U154" s="14">
        <v>0.1439</v>
      </c>
      <c r="V154" s="14">
        <v>0.19470000000000001</v>
      </c>
      <c r="W154" s="14">
        <v>0.43269999999999997</v>
      </c>
      <c r="X154" s="14">
        <v>0.158</v>
      </c>
      <c r="Y154" s="14">
        <v>8.0000000000000002E-3</v>
      </c>
      <c r="Z154" s="14">
        <v>8.9200000000000002E-2</v>
      </c>
      <c r="AA154" s="14">
        <v>7.7761999999999998E-2</v>
      </c>
      <c r="AB154" s="14">
        <v>0.103687</v>
      </c>
      <c r="AC154" s="14">
        <v>3.1319999999999998E-3</v>
      </c>
      <c r="AD154" s="14">
        <v>1.9127999999999999E-2</v>
      </c>
      <c r="AE154" s="14">
        <v>0.10813200000000001</v>
      </c>
    </row>
    <row r="155" spans="1:31" ht="13.5" customHeight="1" x14ac:dyDescent="0.15">
      <c r="A155" s="1"/>
      <c r="B155" s="16" t="s">
        <v>450</v>
      </c>
      <c r="C155" s="10">
        <v>2.5583906462199999</v>
      </c>
      <c r="D155" s="11">
        <v>2.9704824240910601</v>
      </c>
      <c r="E155" s="11">
        <v>2.1951204641476703</v>
      </c>
      <c r="F155" s="11">
        <v>1.7096516692771802</v>
      </c>
      <c r="G155" s="11">
        <v>5.0531040661598796</v>
      </c>
      <c r="H155" s="11">
        <v>1.8300502700983299</v>
      </c>
      <c r="I155" s="11">
        <v>0.77498387514670242</v>
      </c>
      <c r="J155" s="11">
        <v>0.60670566552425831</v>
      </c>
      <c r="K155" s="11">
        <v>0.42361155785363203</v>
      </c>
      <c r="L155" s="11">
        <v>9.5908999999999994E-2</v>
      </c>
      <c r="M155" s="11">
        <v>5.6901E-2</v>
      </c>
      <c r="N155" s="11">
        <v>0.180143</v>
      </c>
      <c r="O155" s="11">
        <v>1.8593599999999999</v>
      </c>
      <c r="P155" s="11">
        <v>0.293688</v>
      </c>
      <c r="Q155" s="11">
        <v>154.4161</v>
      </c>
      <c r="R155" s="11">
        <v>0.69359999999999999</v>
      </c>
      <c r="S155" s="11">
        <v>1.5370999999999999</v>
      </c>
      <c r="T155" s="11">
        <v>1.2907</v>
      </c>
      <c r="U155" s="11">
        <v>0.91300000000000003</v>
      </c>
      <c r="V155" s="11">
        <v>1.1383000000000001</v>
      </c>
      <c r="W155" s="11">
        <v>0.92220000000000002</v>
      </c>
      <c r="X155" s="11">
        <v>2.1434000000000002</v>
      </c>
      <c r="Y155" s="11">
        <v>1.7624</v>
      </c>
      <c r="Z155" s="11">
        <v>0.34079999999999999</v>
      </c>
      <c r="AA155" s="11">
        <v>1.143626</v>
      </c>
      <c r="AB155" s="11">
        <v>0.100288</v>
      </c>
      <c r="AC155" s="11">
        <v>0.85436400000000001</v>
      </c>
      <c r="AD155" s="11">
        <v>0.31214399999999998</v>
      </c>
      <c r="AE155" s="11">
        <v>1.0929</v>
      </c>
    </row>
    <row r="156" spans="1:31" ht="13.5" customHeight="1" x14ac:dyDescent="0.15">
      <c r="A156" s="1"/>
      <c r="B156" s="16" t="s">
        <v>451</v>
      </c>
      <c r="C156" s="13">
        <v>0.4297446083191</v>
      </c>
      <c r="D156" s="14">
        <v>0.34788451986931418</v>
      </c>
      <c r="E156" s="14">
        <v>1.1922637132738601E-2</v>
      </c>
      <c r="F156" s="14">
        <v>7.940434119812706E-2</v>
      </c>
      <c r="G156" s="14">
        <v>2.0398929947454101E-2</v>
      </c>
      <c r="H156" s="14">
        <v>0.106871314968825</v>
      </c>
      <c r="I156" s="14">
        <v>5.8092084307250227E-2</v>
      </c>
      <c r="J156" s="14">
        <v>0.37974744165263402</v>
      </c>
      <c r="K156" s="14">
        <v>0.11966818715948499</v>
      </c>
      <c r="L156" s="14">
        <v>0.74521099999999996</v>
      </c>
      <c r="M156" s="14">
        <v>5.2212759999999996</v>
      </c>
      <c r="N156" s="14">
        <v>0.31481300000000001</v>
      </c>
      <c r="O156" s="14">
        <v>5.7716000000000003E-2</v>
      </c>
      <c r="P156" s="14">
        <v>9.7680000000000003E-2</v>
      </c>
      <c r="Q156" s="14">
        <v>0.2253</v>
      </c>
      <c r="R156" s="14">
        <v>0.2248</v>
      </c>
      <c r="S156" s="14">
        <v>0.25169999999999998</v>
      </c>
      <c r="T156" s="14">
        <v>0.21060000000000001</v>
      </c>
      <c r="U156" s="14">
        <v>4.1500000000000002E-2</v>
      </c>
      <c r="V156" s="14">
        <v>5.62E-2</v>
      </c>
      <c r="W156" s="14">
        <v>6.6600000000000006E-2</v>
      </c>
      <c r="X156" s="14">
        <v>0.28260000000000002</v>
      </c>
      <c r="Y156" s="14">
        <v>0.48280000000000001</v>
      </c>
      <c r="Z156" s="14">
        <v>0.24779999999999999</v>
      </c>
      <c r="AA156" s="14">
        <v>0.102313</v>
      </c>
      <c r="AB156" s="14">
        <v>9.7966999999999999E-2</v>
      </c>
      <c r="AC156" s="14">
        <v>6.1907999999999998E-2</v>
      </c>
      <c r="AD156" s="14">
        <v>0.41026800000000002</v>
      </c>
      <c r="AE156" s="14">
        <v>0.118476</v>
      </c>
    </row>
    <row r="157" spans="1:31" ht="13.5" customHeight="1" x14ac:dyDescent="0.15">
      <c r="A157" s="1"/>
      <c r="B157" s="16" t="s">
        <v>452</v>
      </c>
      <c r="C157" s="10">
        <v>22.074726428718701</v>
      </c>
      <c r="D157" s="11">
        <v>5.4551333686746579</v>
      </c>
      <c r="E157" s="11">
        <v>10.603149432477601</v>
      </c>
      <c r="F157" s="11">
        <v>16.740376306421002</v>
      </c>
      <c r="G157" s="11">
        <v>17.921865326230101</v>
      </c>
      <c r="H157" s="11">
        <v>22.855188756270799</v>
      </c>
      <c r="I157" s="11">
        <v>8.3270766683076403</v>
      </c>
      <c r="J157" s="11">
        <v>6.8574223895958735</v>
      </c>
      <c r="K157" s="11">
        <v>5.469575275897526</v>
      </c>
      <c r="L157" s="11">
        <v>1.394496</v>
      </c>
      <c r="M157" s="11">
        <v>0.80973899999999999</v>
      </c>
      <c r="N157" s="11">
        <v>1.4587570000000001</v>
      </c>
      <c r="O157" s="11">
        <v>2.3697750000000002</v>
      </c>
      <c r="P157" s="11">
        <v>8.6157039999999991</v>
      </c>
      <c r="Q157" s="11">
        <v>12.6027</v>
      </c>
      <c r="R157" s="11">
        <v>1.8143</v>
      </c>
      <c r="S157" s="11">
        <v>1.732</v>
      </c>
      <c r="T157" s="11">
        <v>5.1665000000000001</v>
      </c>
      <c r="U157" s="11">
        <v>29.535799999999998</v>
      </c>
      <c r="V157" s="11">
        <v>25.720800000000001</v>
      </c>
      <c r="W157" s="11">
        <v>21.3855</v>
      </c>
      <c r="X157" s="11">
        <v>23.837</v>
      </c>
      <c r="Y157" s="11">
        <v>50.495100000000001</v>
      </c>
      <c r="Z157" s="11">
        <v>3.8058999999999998</v>
      </c>
      <c r="AA157" s="11">
        <v>6.9293469999999999</v>
      </c>
      <c r="AB157" s="11">
        <v>15.115439</v>
      </c>
      <c r="AC157" s="11">
        <v>8.0113810000000001</v>
      </c>
      <c r="AD157" s="11">
        <v>6.6139549999999998</v>
      </c>
      <c r="AE157" s="11">
        <v>6.4092359999999999</v>
      </c>
    </row>
    <row r="158" spans="1:31" ht="13.5" customHeight="1" x14ac:dyDescent="0.15">
      <c r="A158" s="1"/>
      <c r="B158" s="16" t="s">
        <v>453</v>
      </c>
      <c r="C158" s="13">
        <v>4.2542966783673597</v>
      </c>
      <c r="D158" s="14">
        <v>4.8805196207347041</v>
      </c>
      <c r="E158" s="14">
        <v>7.1231947465588794</v>
      </c>
      <c r="F158" s="14">
        <v>6.1856039156637186</v>
      </c>
      <c r="G158" s="14">
        <v>8.2492726183430207</v>
      </c>
      <c r="H158" s="14">
        <v>36.765196913599112</v>
      </c>
      <c r="I158" s="14">
        <v>8.0114248397961703</v>
      </c>
      <c r="J158" s="14">
        <v>11.543594283662907</v>
      </c>
      <c r="K158" s="14">
        <v>13.6889173963155</v>
      </c>
      <c r="L158" s="14">
        <v>7.9868300000000003</v>
      </c>
      <c r="M158" s="14">
        <v>4.9037040000000003</v>
      </c>
      <c r="N158" s="14">
        <v>8.8586530000000003</v>
      </c>
      <c r="O158" s="14">
        <v>12.398206999999999</v>
      </c>
      <c r="P158" s="14">
        <v>7.9179389999999996</v>
      </c>
      <c r="Q158" s="14">
        <v>15.620900000000001</v>
      </c>
      <c r="R158" s="14">
        <v>18.355499999999999</v>
      </c>
      <c r="S158" s="14">
        <v>29.5473</v>
      </c>
      <c r="T158" s="14">
        <v>13.886799999999999</v>
      </c>
      <c r="U158" s="14">
        <v>14.9458</v>
      </c>
      <c r="V158" s="14">
        <v>75.830200000000005</v>
      </c>
      <c r="W158" s="14">
        <v>27.1465</v>
      </c>
      <c r="X158" s="14">
        <v>144.49010000000001</v>
      </c>
      <c r="Y158" s="14">
        <v>345.42320000000001</v>
      </c>
      <c r="Z158" s="14">
        <v>132.30930000000001</v>
      </c>
      <c r="AA158" s="14">
        <v>39.441099000000001</v>
      </c>
      <c r="AB158" s="14">
        <v>16.789086000000001</v>
      </c>
      <c r="AC158" s="14">
        <v>17.829656</v>
      </c>
      <c r="AD158" s="14">
        <v>45.938434999999998</v>
      </c>
      <c r="AE158" s="14">
        <v>27.227879999999999</v>
      </c>
    </row>
    <row r="159" spans="1:31" ht="13.5" customHeight="1" x14ac:dyDescent="0.15">
      <c r="A159" s="1"/>
      <c r="B159" s="16" t="s">
        <v>454</v>
      </c>
      <c r="C159" s="10">
        <v>81.508657323522186</v>
      </c>
      <c r="D159" s="11">
        <v>93.542871061449276</v>
      </c>
      <c r="E159" s="11">
        <v>101.32337225444699</v>
      </c>
      <c r="F159" s="11">
        <v>75.861990456190114</v>
      </c>
      <c r="G159" s="11">
        <v>160.961757044032</v>
      </c>
      <c r="H159" s="11">
        <v>141.33017773064302</v>
      </c>
      <c r="I159" s="11">
        <v>112.16098676764099</v>
      </c>
      <c r="J159" s="11">
        <v>124.030499719419</v>
      </c>
      <c r="K159" s="11">
        <v>136.39631042701799</v>
      </c>
      <c r="L159" s="11">
        <v>118.988891</v>
      </c>
      <c r="M159" s="11">
        <v>122.369373</v>
      </c>
      <c r="N159" s="11">
        <v>140.475133</v>
      </c>
      <c r="O159" s="11">
        <v>177.90503200000001</v>
      </c>
      <c r="P159" s="11">
        <v>158.33246199999999</v>
      </c>
      <c r="Q159" s="11">
        <v>127.3824</v>
      </c>
      <c r="R159" s="11">
        <v>145.62430000000001</v>
      </c>
      <c r="S159" s="11">
        <v>205.54249999999999</v>
      </c>
      <c r="T159" s="11">
        <v>168.28550000000001</v>
      </c>
      <c r="U159" s="11">
        <v>269.16070000000002</v>
      </c>
      <c r="V159" s="11">
        <v>276.49419999999998</v>
      </c>
      <c r="W159" s="11">
        <v>146.1045</v>
      </c>
      <c r="X159" s="11">
        <v>277.56849999999997</v>
      </c>
      <c r="Y159" s="11">
        <v>204.29329999999999</v>
      </c>
      <c r="Z159" s="11">
        <v>220.35509999999999</v>
      </c>
      <c r="AA159" s="11">
        <v>294.28152399999999</v>
      </c>
      <c r="AB159" s="11">
        <v>423.850302</v>
      </c>
      <c r="AC159" s="11">
        <v>362.10736800000001</v>
      </c>
      <c r="AD159" s="11">
        <v>298.07171</v>
      </c>
      <c r="AE159" s="11">
        <v>306.08424500000001</v>
      </c>
    </row>
    <row r="160" spans="1:31" ht="13.5" customHeight="1" x14ac:dyDescent="0.15">
      <c r="A160" s="1"/>
      <c r="B160" s="16" t="s">
        <v>455</v>
      </c>
      <c r="C160" s="13">
        <v>5.68740962619931E-2</v>
      </c>
      <c r="D160" s="14">
        <v>6.7689888530727799E-2</v>
      </c>
      <c r="E160" s="14">
        <v>9.0717758908483905E-3</v>
      </c>
      <c r="F160" s="14"/>
      <c r="G160" s="14">
        <v>0.14587704025342901</v>
      </c>
      <c r="H160" s="14">
        <v>0.17513862270561098</v>
      </c>
      <c r="I160" s="14">
        <v>1.0256189651152601</v>
      </c>
      <c r="J160" s="14">
        <v>13.1185619911041</v>
      </c>
      <c r="K160" s="14">
        <v>1.2764214366831599</v>
      </c>
      <c r="L160" s="14">
        <v>1.569369</v>
      </c>
      <c r="M160" s="14">
        <v>8.1494429999999998</v>
      </c>
      <c r="N160" s="14">
        <v>10.137071000000001</v>
      </c>
      <c r="O160" s="14">
        <v>13.026114</v>
      </c>
      <c r="P160" s="14">
        <v>20.695443000000001</v>
      </c>
      <c r="Q160" s="14">
        <v>22.875</v>
      </c>
      <c r="R160" s="14">
        <v>24.728100000000001</v>
      </c>
      <c r="S160" s="14">
        <v>20.662500000000001</v>
      </c>
      <c r="T160" s="14">
        <v>9.6494</v>
      </c>
      <c r="U160" s="14">
        <v>68.941000000000003</v>
      </c>
      <c r="V160" s="14">
        <v>18.613299999999999</v>
      </c>
      <c r="W160" s="14">
        <v>502.99259999999998</v>
      </c>
      <c r="X160" s="14">
        <v>502.81459999999998</v>
      </c>
      <c r="Y160" s="14">
        <v>1858.991</v>
      </c>
      <c r="Z160" s="14">
        <v>1948.4417000000001</v>
      </c>
      <c r="AA160" s="14">
        <v>402.00913800000001</v>
      </c>
      <c r="AB160" s="14">
        <v>182.404563</v>
      </c>
      <c r="AC160" s="14">
        <v>70.831823999999997</v>
      </c>
      <c r="AD160" s="14">
        <v>26.704854000000001</v>
      </c>
      <c r="AE160" s="14">
        <v>39.370552000000004</v>
      </c>
    </row>
    <row r="161" spans="1:31" ht="13.5" customHeight="1" x14ac:dyDescent="0.15">
      <c r="A161" s="1"/>
      <c r="B161" s="16" t="s">
        <v>456</v>
      </c>
      <c r="C161" s="10"/>
      <c r="D161" s="11"/>
      <c r="E161" s="11"/>
      <c r="F161" s="11"/>
      <c r="G161" s="11">
        <v>6.31074049243847E-2</v>
      </c>
      <c r="H161" s="11">
        <v>6.2117875039114499E-2</v>
      </c>
      <c r="I161" s="11">
        <v>0.13768764022708202</v>
      </c>
      <c r="J161" s="11">
        <v>0.31289848979259799</v>
      </c>
      <c r="K161" s="11">
        <v>0.51095371375963194</v>
      </c>
      <c r="L161" s="11">
        <v>0.281804</v>
      </c>
      <c r="M161" s="11">
        <v>0.22197900000000001</v>
      </c>
      <c r="N161" s="11">
        <v>0.15415499999999999</v>
      </c>
      <c r="O161" s="11">
        <v>0.27474399999999999</v>
      </c>
      <c r="P161" s="11">
        <v>0.48316199999999998</v>
      </c>
      <c r="Q161" s="11">
        <v>0.43880000000000002</v>
      </c>
      <c r="R161" s="11">
        <v>0.28570000000000001</v>
      </c>
      <c r="S161" s="11">
        <v>0.2462</v>
      </c>
      <c r="T161" s="11">
        <v>0.1598</v>
      </c>
      <c r="U161" s="11">
        <v>0.14269999999999999</v>
      </c>
      <c r="V161" s="11">
        <v>0.70440000000000003</v>
      </c>
      <c r="W161" s="11">
        <v>0.3367</v>
      </c>
      <c r="X161" s="11">
        <v>0.28820000000000001</v>
      </c>
      <c r="Y161" s="11">
        <v>0.26779999999999998</v>
      </c>
      <c r="Z161" s="11">
        <v>5.5500000000000001E-2</v>
      </c>
      <c r="AA161" s="11">
        <v>1.5809999999999999E-3</v>
      </c>
      <c r="AB161" s="11">
        <v>0.14594299999999999</v>
      </c>
      <c r="AC161" s="11">
        <v>1.2108000000000001E-2</v>
      </c>
      <c r="AD161" s="11">
        <v>3.9960000000000002E-2</v>
      </c>
      <c r="AE161" s="11">
        <v>8.0435999999999994E-2</v>
      </c>
    </row>
    <row r="162" spans="1:31" ht="13.5" customHeight="1" x14ac:dyDescent="0.15">
      <c r="A162" s="1"/>
      <c r="B162" s="16" t="s">
        <v>457</v>
      </c>
      <c r="C162" s="13">
        <v>69.609318879577728</v>
      </c>
      <c r="D162" s="14">
        <v>71.588387955509674</v>
      </c>
      <c r="E162" s="14">
        <v>63.008051392853694</v>
      </c>
      <c r="F162" s="14">
        <v>64.564311945731518</v>
      </c>
      <c r="G162" s="14">
        <v>62.713892126462376</v>
      </c>
      <c r="H162" s="14">
        <v>62.399554126264604</v>
      </c>
      <c r="I162" s="14">
        <v>46.131098564712779</v>
      </c>
      <c r="J162" s="14"/>
      <c r="K162" s="14">
        <v>49.024244155566187</v>
      </c>
      <c r="L162" s="14">
        <v>50.942864999999998</v>
      </c>
      <c r="M162" s="14">
        <v>48.283706000000002</v>
      </c>
      <c r="N162" s="14">
        <v>53.257693000000003</v>
      </c>
      <c r="O162" s="14">
        <v>52.134331000000003</v>
      </c>
      <c r="P162" s="14">
        <v>61.014519</v>
      </c>
      <c r="Q162" s="14">
        <v>65.241699999999994</v>
      </c>
      <c r="R162" s="14">
        <v>68.007099999999994</v>
      </c>
      <c r="S162" s="14">
        <v>62.986699999999999</v>
      </c>
      <c r="T162" s="14">
        <v>78.131699999999995</v>
      </c>
      <c r="U162" s="14">
        <v>23.763400000000001</v>
      </c>
      <c r="V162" s="14">
        <v>19.913900000000002</v>
      </c>
      <c r="W162" s="14">
        <v>21.720400000000001</v>
      </c>
      <c r="X162" s="14">
        <v>20.270199999999999</v>
      </c>
      <c r="Y162" s="14">
        <v>15.312900000000001</v>
      </c>
      <c r="Z162" s="14">
        <v>31.431999999999999</v>
      </c>
      <c r="AA162" s="14">
        <v>15.921082999999999</v>
      </c>
      <c r="AB162" s="14">
        <v>37.454394999999998</v>
      </c>
      <c r="AC162" s="14">
        <v>10.918547999999999</v>
      </c>
      <c r="AD162" s="14">
        <v>20.369952000000001</v>
      </c>
      <c r="AE162" s="14">
        <v>9.9852360000000004</v>
      </c>
    </row>
    <row r="163" spans="1:31" ht="13.5" customHeight="1" x14ac:dyDescent="0.15">
      <c r="A163" s="1"/>
      <c r="B163" s="16" t="s">
        <v>458</v>
      </c>
      <c r="C163" s="10">
        <v>25.864649278730599</v>
      </c>
      <c r="D163" s="11">
        <v>23.102766069885899</v>
      </c>
      <c r="E163" s="11">
        <v>19.522608251584803</v>
      </c>
      <c r="F163" s="11">
        <v>20.192806927350102</v>
      </c>
      <c r="G163" s="11">
        <v>25.153551426819803</v>
      </c>
      <c r="H163" s="11">
        <v>40.632354971323693</v>
      </c>
      <c r="I163" s="11">
        <v>27.270036278606199</v>
      </c>
      <c r="J163" s="11">
        <v>22.709595972658601</v>
      </c>
      <c r="K163" s="11">
        <v>16.171702836827492</v>
      </c>
      <c r="L163" s="11">
        <v>21.334047999999999</v>
      </c>
      <c r="M163" s="11">
        <v>21.919229000000001</v>
      </c>
      <c r="N163" s="11">
        <v>104.864957</v>
      </c>
      <c r="O163" s="11">
        <v>25.215274000000001</v>
      </c>
      <c r="P163" s="11">
        <v>33.678832999999997</v>
      </c>
      <c r="Q163" s="11">
        <v>24.693300000000001</v>
      </c>
      <c r="R163" s="11">
        <v>29.199100000000001</v>
      </c>
      <c r="S163" s="11">
        <v>34.631999999999998</v>
      </c>
      <c r="T163" s="11">
        <v>33.289400000000001</v>
      </c>
      <c r="U163" s="11">
        <v>40.793700000000001</v>
      </c>
      <c r="V163" s="11">
        <v>49.424700000000001</v>
      </c>
      <c r="W163" s="11">
        <v>76.970699999999994</v>
      </c>
      <c r="X163" s="11">
        <v>70.327100000000002</v>
      </c>
      <c r="Y163" s="11">
        <v>57.179499999999997</v>
      </c>
      <c r="Z163" s="11">
        <v>43.136600000000001</v>
      </c>
      <c r="AA163" s="11">
        <v>70.976095999999998</v>
      </c>
      <c r="AB163" s="11">
        <v>54.55321</v>
      </c>
      <c r="AC163" s="11">
        <v>111.008799</v>
      </c>
      <c r="AD163" s="11">
        <v>78.752615000000006</v>
      </c>
      <c r="AE163" s="11">
        <v>74.021501000000001</v>
      </c>
    </row>
    <row r="164" spans="1:31" ht="13.5" customHeight="1" x14ac:dyDescent="0.15">
      <c r="A164" s="1"/>
      <c r="B164" s="16" t="s">
        <v>459</v>
      </c>
      <c r="C164" s="13">
        <v>5.6559554818592037</v>
      </c>
      <c r="D164" s="14">
        <v>6.1150765793759918</v>
      </c>
      <c r="E164" s="14">
        <v>8.7628408623008358</v>
      </c>
      <c r="F164" s="14">
        <v>5.9468236477017609</v>
      </c>
      <c r="G164" s="14">
        <v>9.3993782510993746</v>
      </c>
      <c r="H164" s="14">
        <v>13.017758438764199</v>
      </c>
      <c r="I164" s="14">
        <v>11.319842125526199</v>
      </c>
      <c r="J164" s="14">
        <v>8.3463585125137527</v>
      </c>
      <c r="K164" s="14">
        <v>7.7052593787338672</v>
      </c>
      <c r="L164" s="14">
        <v>6.8845650000000003</v>
      </c>
      <c r="M164" s="14">
        <v>6.2292339999999999</v>
      </c>
      <c r="N164" s="14">
        <v>8.6909089999999996</v>
      </c>
      <c r="O164" s="14">
        <v>38.547248000000003</v>
      </c>
      <c r="P164" s="14">
        <v>12.291403000000001</v>
      </c>
      <c r="Q164" s="14">
        <v>14.516500000000001</v>
      </c>
      <c r="R164" s="14">
        <v>11.392799999999999</v>
      </c>
      <c r="S164" s="14">
        <v>11.8879</v>
      </c>
      <c r="T164" s="14">
        <v>6.61</v>
      </c>
      <c r="U164" s="14">
        <v>25.4575</v>
      </c>
      <c r="V164" s="14">
        <v>8.6658000000000008</v>
      </c>
      <c r="W164" s="14">
        <v>10.4589</v>
      </c>
      <c r="X164" s="14">
        <v>6.9168000000000003</v>
      </c>
      <c r="Y164" s="14">
        <v>127.3702</v>
      </c>
      <c r="Z164" s="14">
        <v>181.3492</v>
      </c>
      <c r="AA164" s="14">
        <v>65.145280999999997</v>
      </c>
      <c r="AB164" s="14">
        <v>103.350533</v>
      </c>
      <c r="AC164" s="14">
        <v>33.007933000000001</v>
      </c>
      <c r="AD164" s="14">
        <v>1.189306</v>
      </c>
      <c r="AE164" s="14">
        <v>0.97222900000000001</v>
      </c>
    </row>
    <row r="165" spans="1:31" ht="13.5" customHeight="1" x14ac:dyDescent="0.15">
      <c r="A165" s="1"/>
      <c r="B165" s="16" t="s">
        <v>460</v>
      </c>
      <c r="C165" s="10">
        <v>5.0988155793720198</v>
      </c>
      <c r="D165" s="11">
        <v>5.4065704211626162</v>
      </c>
      <c r="E165" s="11">
        <v>8.4775304297880645</v>
      </c>
      <c r="F165" s="11">
        <v>7.0148078964389597</v>
      </c>
      <c r="G165" s="11">
        <v>4.9541192403542693</v>
      </c>
      <c r="H165" s="11">
        <v>4.95552543502503</v>
      </c>
      <c r="I165" s="11">
        <v>5.0689433072390635</v>
      </c>
      <c r="J165" s="11">
        <v>4.7640558133632895</v>
      </c>
      <c r="K165" s="11">
        <v>7.0626979442645688</v>
      </c>
      <c r="L165" s="11">
        <v>5.413983</v>
      </c>
      <c r="M165" s="11">
        <v>11.100307000000001</v>
      </c>
      <c r="N165" s="11">
        <v>5.9947780000000002</v>
      </c>
      <c r="O165" s="11">
        <v>4.4858089999999997</v>
      </c>
      <c r="P165" s="11">
        <v>6.132962</v>
      </c>
      <c r="Q165" s="11">
        <v>5.6702000000000004</v>
      </c>
      <c r="R165" s="11">
        <v>6.6083999999999996</v>
      </c>
      <c r="S165" s="11">
        <v>4.4333</v>
      </c>
      <c r="T165" s="11">
        <v>3.1634000000000002</v>
      </c>
      <c r="U165" s="11">
        <v>4.5326000000000004</v>
      </c>
      <c r="V165" s="11">
        <v>5.9848999999999997</v>
      </c>
      <c r="W165" s="11">
        <v>8.1471999999999998</v>
      </c>
      <c r="X165" s="11">
        <v>5.9969000000000001</v>
      </c>
      <c r="Y165" s="11">
        <v>3.351</v>
      </c>
      <c r="Z165" s="11">
        <v>9.0419</v>
      </c>
      <c r="AA165" s="11">
        <v>5.737965</v>
      </c>
      <c r="AB165" s="11">
        <v>4.542859</v>
      </c>
      <c r="AC165" s="11">
        <v>3.7327560000000002</v>
      </c>
      <c r="AD165" s="11">
        <v>3.742572</v>
      </c>
      <c r="AE165" s="11">
        <v>4.9863600000000003</v>
      </c>
    </row>
    <row r="166" spans="1:31" ht="13.5" customHeight="1" x14ac:dyDescent="0.15">
      <c r="A166" s="1"/>
      <c r="B166" s="16" t="s">
        <v>461</v>
      </c>
      <c r="C166" s="13">
        <v>137.63771969836199</v>
      </c>
      <c r="D166" s="14">
        <v>147.46536142186304</v>
      </c>
      <c r="E166" s="14">
        <v>107.757953923651</v>
      </c>
      <c r="F166" s="14">
        <v>212.458166673497</v>
      </c>
      <c r="G166" s="14">
        <v>258.85498851023198</v>
      </c>
      <c r="H166" s="14">
        <v>295.30288574536178</v>
      </c>
      <c r="I166" s="14">
        <v>221.753165919004</v>
      </c>
      <c r="J166" s="14">
        <v>256.4966876085461</v>
      </c>
      <c r="K166" s="14">
        <v>248.633966233986</v>
      </c>
      <c r="L166" s="14">
        <v>152.042224</v>
      </c>
      <c r="M166" s="14">
        <v>192.34181799999999</v>
      </c>
      <c r="N166" s="14">
        <v>180.56373300000001</v>
      </c>
      <c r="O166" s="14">
        <v>234.12830600000001</v>
      </c>
      <c r="P166" s="14">
        <v>249.71411499999999</v>
      </c>
      <c r="Q166" s="14">
        <v>256.53109999999998</v>
      </c>
      <c r="R166" s="14">
        <v>252.9752</v>
      </c>
      <c r="S166" s="14">
        <v>322.13510000000002</v>
      </c>
      <c r="T166" s="14">
        <v>374.88920000000002</v>
      </c>
      <c r="U166" s="14">
        <v>295.11930000000001</v>
      </c>
      <c r="V166" s="14">
        <v>359.16629999999998</v>
      </c>
      <c r="W166" s="14">
        <v>448.36860000000001</v>
      </c>
      <c r="X166" s="14">
        <v>341.39870000000002</v>
      </c>
      <c r="Y166" s="14">
        <v>439.51639999999998</v>
      </c>
      <c r="Z166" s="14">
        <v>423.75760000000002</v>
      </c>
      <c r="AA166" s="14">
        <v>308.58490799999998</v>
      </c>
      <c r="AB166" s="14">
        <v>256.36521399999998</v>
      </c>
      <c r="AC166" s="14">
        <v>238.58064100000001</v>
      </c>
      <c r="AD166" s="14">
        <v>538.16504199999997</v>
      </c>
      <c r="AE166" s="14">
        <v>353.02001899999999</v>
      </c>
    </row>
    <row r="167" spans="1:31" ht="13.5" customHeight="1" x14ac:dyDescent="0.15">
      <c r="A167" s="1"/>
      <c r="B167" s="16" t="s">
        <v>462</v>
      </c>
      <c r="C167" s="10">
        <v>10.2839262771151</v>
      </c>
      <c r="D167" s="11">
        <v>0.42081450048296798</v>
      </c>
      <c r="E167" s="11">
        <v>0.89212610977973794</v>
      </c>
      <c r="F167" s="11">
        <v>2.54711045993679</v>
      </c>
      <c r="G167" s="11">
        <v>4.7296360517164713</v>
      </c>
      <c r="H167" s="11">
        <v>1.6327709104579999</v>
      </c>
      <c r="I167" s="11">
        <v>1.6916956720449297</v>
      </c>
      <c r="J167" s="11">
        <v>3.6210698425459298</v>
      </c>
      <c r="K167" s="11">
        <v>7.3863533596997373</v>
      </c>
      <c r="L167" s="11">
        <v>0.89719199999999999</v>
      </c>
      <c r="M167" s="11">
        <v>0.226909</v>
      </c>
      <c r="N167" s="11">
        <v>4.2535910000000001</v>
      </c>
      <c r="O167" s="11">
        <v>2.283846</v>
      </c>
      <c r="P167" s="11">
        <v>4.7879180000000003</v>
      </c>
      <c r="Q167" s="11">
        <v>2.3938999999999999</v>
      </c>
      <c r="R167" s="11">
        <v>4.3807</v>
      </c>
      <c r="S167" s="11">
        <v>2.9363999999999999</v>
      </c>
      <c r="T167" s="11">
        <v>3.8121</v>
      </c>
      <c r="U167" s="11">
        <v>0.73319999999999996</v>
      </c>
      <c r="V167" s="11">
        <v>3.3016999999999999</v>
      </c>
      <c r="W167" s="11">
        <v>4.8868</v>
      </c>
      <c r="X167" s="11">
        <v>5.1620999999999997</v>
      </c>
      <c r="Y167" s="11">
        <v>2.5323000000000002</v>
      </c>
      <c r="Z167" s="11">
        <v>3.1827000000000001</v>
      </c>
      <c r="AA167" s="11">
        <v>1.3070379999999999</v>
      </c>
      <c r="AB167" s="11">
        <v>0.41736200000000001</v>
      </c>
      <c r="AC167" s="11">
        <v>0.173064</v>
      </c>
      <c r="AD167" s="11">
        <v>1.703268</v>
      </c>
      <c r="AE167" s="11">
        <v>0.80025599999999997</v>
      </c>
    </row>
    <row r="168" spans="1:31" ht="13.5" customHeight="1" x14ac:dyDescent="0.15">
      <c r="A168" s="1"/>
      <c r="B168" s="16" t="s">
        <v>463</v>
      </c>
      <c r="C168" s="13">
        <v>2.17950717907733E-2</v>
      </c>
      <c r="D168" s="14">
        <v>7.02609844266528E-3</v>
      </c>
      <c r="E168" s="14">
        <v>1.4876764612474698E-2</v>
      </c>
      <c r="F168" s="14">
        <v>6.1538809613343997E-3</v>
      </c>
      <c r="G168" s="14">
        <v>9.3953650342112255E-2</v>
      </c>
      <c r="H168" s="14">
        <v>0.14336732407651398</v>
      </c>
      <c r="I168" s="14">
        <v>0.269331945675298</v>
      </c>
      <c r="J168" s="14">
        <v>2.84225868880989E-2</v>
      </c>
      <c r="K168" s="14"/>
      <c r="L168" s="14">
        <v>1.58E-3</v>
      </c>
      <c r="M168" s="14"/>
      <c r="N168" s="14"/>
      <c r="O168" s="14"/>
      <c r="P168" s="14"/>
      <c r="Q168" s="14">
        <v>2.3999999999999998E-3</v>
      </c>
      <c r="R168" s="14">
        <v>0.15870000000000001</v>
      </c>
      <c r="S168" s="14"/>
      <c r="T168" s="14">
        <v>4.3200000000000002E-2</v>
      </c>
      <c r="U168" s="14">
        <v>2.07E-2</v>
      </c>
      <c r="V168" s="14">
        <v>1.04E-2</v>
      </c>
      <c r="W168" s="14">
        <v>2.3999999999999998E-3</v>
      </c>
      <c r="X168" s="14">
        <v>8.6900000000000005E-2</v>
      </c>
      <c r="Y168" s="14"/>
      <c r="Z168" s="14"/>
      <c r="AA168" s="14">
        <v>2.9190000000000002E-3</v>
      </c>
      <c r="AB168" s="14">
        <v>2.2925000000000001E-2</v>
      </c>
      <c r="AC168" s="14">
        <v>0.31723200000000001</v>
      </c>
      <c r="AD168" s="14">
        <v>0.18364800000000001</v>
      </c>
      <c r="AE168" s="14">
        <v>0.46077600000000002</v>
      </c>
    </row>
    <row r="169" spans="1:31" ht="13.5" customHeight="1" x14ac:dyDescent="0.15">
      <c r="A169" s="1"/>
      <c r="B169" s="16" t="s">
        <v>464</v>
      </c>
      <c r="C169" s="10">
        <v>250.473245725738</v>
      </c>
      <c r="D169" s="11">
        <v>244.56266120745502</v>
      </c>
      <c r="E169" s="11">
        <v>258.984116755061</v>
      </c>
      <c r="F169" s="11">
        <v>256.72631903336702</v>
      </c>
      <c r="G169" s="11">
        <v>253.45947259582991</v>
      </c>
      <c r="H169" s="11">
        <v>298.17444739191922</v>
      </c>
      <c r="I169" s="11">
        <v>323.16138682531607</v>
      </c>
      <c r="J169" s="11">
        <v>355.24144247234182</v>
      </c>
      <c r="K169" s="11">
        <v>327.11829268839074</v>
      </c>
      <c r="L169" s="11">
        <v>288.12518499999999</v>
      </c>
      <c r="M169" s="11">
        <v>304.85661499999998</v>
      </c>
      <c r="N169" s="11">
        <v>324.33285599999999</v>
      </c>
      <c r="O169" s="11">
        <v>354.312657</v>
      </c>
      <c r="P169" s="11">
        <v>404.05590000000001</v>
      </c>
      <c r="Q169" s="11">
        <v>389.46350000000001</v>
      </c>
      <c r="R169" s="11">
        <v>464.27370000000002</v>
      </c>
      <c r="S169" s="11">
        <v>495.7079</v>
      </c>
      <c r="T169" s="11">
        <v>570.29139999999995</v>
      </c>
      <c r="U169" s="11">
        <v>556.72910000000002</v>
      </c>
      <c r="V169" s="11">
        <v>519.88369999999998</v>
      </c>
      <c r="W169" s="11">
        <v>587.53890000000001</v>
      </c>
      <c r="X169" s="11">
        <v>499.41079999999999</v>
      </c>
      <c r="Y169" s="11">
        <v>470.77080000000001</v>
      </c>
      <c r="Z169" s="11">
        <v>422.22980000000001</v>
      </c>
      <c r="AA169" s="11">
        <v>410.28991200000002</v>
      </c>
      <c r="AB169" s="11">
        <v>398.88075500000002</v>
      </c>
      <c r="AC169" s="11">
        <v>405.56499300000002</v>
      </c>
      <c r="AD169" s="11">
        <v>453.56337600000001</v>
      </c>
      <c r="AE169" s="11">
        <v>380.94687900000002</v>
      </c>
    </row>
    <row r="170" spans="1:31" ht="13.5" customHeight="1" x14ac:dyDescent="0.15">
      <c r="A170" s="1"/>
      <c r="B170" s="16" t="s">
        <v>465</v>
      </c>
      <c r="C170" s="13">
        <v>4.9307538705301486</v>
      </c>
      <c r="D170" s="14">
        <v>7.4587273194186601</v>
      </c>
      <c r="E170" s="14">
        <v>3.5311461302677092</v>
      </c>
      <c r="F170" s="14">
        <v>2.4638613873137691</v>
      </c>
      <c r="G170" s="14">
        <v>0.63159344332386524</v>
      </c>
      <c r="H170" s="14">
        <v>9.2091536154296036E-2</v>
      </c>
      <c r="I170" s="14">
        <v>0.16807076314652211</v>
      </c>
      <c r="J170" s="14">
        <v>2.7015013327712899E-2</v>
      </c>
      <c r="K170" s="14"/>
      <c r="L170" s="14">
        <v>1.2121869999999999</v>
      </c>
      <c r="M170" s="14">
        <v>2.7205970000000002</v>
      </c>
      <c r="N170" s="14">
        <v>1.66432</v>
      </c>
      <c r="O170" s="14">
        <v>0.82607299999999995</v>
      </c>
      <c r="P170" s="14">
        <v>0.47553000000000001</v>
      </c>
      <c r="Q170" s="14">
        <v>1.1940999999999999</v>
      </c>
      <c r="R170" s="14">
        <v>1.7161999999999999</v>
      </c>
      <c r="S170" s="14">
        <v>2.4176000000000002</v>
      </c>
      <c r="T170" s="14">
        <v>2.5987</v>
      </c>
      <c r="U170" s="14">
        <v>2.5651999999999999</v>
      </c>
      <c r="V170" s="14">
        <v>2.0910000000000002</v>
      </c>
      <c r="W170" s="14">
        <v>1.6054999999999999</v>
      </c>
      <c r="X170" s="14">
        <v>2.2477999999999998</v>
      </c>
      <c r="Y170" s="14">
        <v>0.7611</v>
      </c>
      <c r="Z170" s="14">
        <v>0.57240000000000002</v>
      </c>
      <c r="AA170" s="14">
        <v>0.77485700000000002</v>
      </c>
      <c r="AB170" s="14">
        <v>1.1747000000000001</v>
      </c>
      <c r="AC170" s="14">
        <v>1.2213240000000001</v>
      </c>
      <c r="AD170" s="14">
        <v>1.2398400000000001</v>
      </c>
      <c r="AE170" s="14">
        <v>1.12944</v>
      </c>
    </row>
    <row r="171" spans="1:31" ht="13.5" customHeight="1" x14ac:dyDescent="0.15">
      <c r="A171" s="1"/>
      <c r="B171" s="16" t="s">
        <v>466</v>
      </c>
      <c r="C171" s="10">
        <v>1.7086520962617402</v>
      </c>
      <c r="D171" s="11">
        <v>8.0639525938964898</v>
      </c>
      <c r="E171" s="11">
        <v>8.3523260606021554E-2</v>
      </c>
      <c r="F171" s="11">
        <v>0.38721870639390404</v>
      </c>
      <c r="G171" s="11">
        <v>0.86171620385721537</v>
      </c>
      <c r="H171" s="11">
        <v>18.005930876537501</v>
      </c>
      <c r="I171" s="11">
        <v>0.52694815781288129</v>
      </c>
      <c r="J171" s="11">
        <v>3.1632917125658002</v>
      </c>
      <c r="K171" s="11">
        <v>2.3753674885574498</v>
      </c>
      <c r="L171" s="11">
        <v>2.5670890000000002</v>
      </c>
      <c r="M171" s="11">
        <v>17.244031</v>
      </c>
      <c r="N171" s="11">
        <v>4.6736060000000004</v>
      </c>
      <c r="O171" s="11">
        <v>23.923037999999998</v>
      </c>
      <c r="P171" s="11">
        <v>1.133686</v>
      </c>
      <c r="Q171" s="11">
        <v>11.785299999999999</v>
      </c>
      <c r="R171" s="11">
        <v>12.3756</v>
      </c>
      <c r="S171" s="11">
        <v>18.1555</v>
      </c>
      <c r="T171" s="11">
        <v>8.4316999999999993</v>
      </c>
      <c r="U171" s="11">
        <v>5.3978999999999999</v>
      </c>
      <c r="V171" s="11">
        <v>7.9429999999999996</v>
      </c>
      <c r="W171" s="11">
        <v>10.9102</v>
      </c>
      <c r="X171" s="11">
        <v>5.0598000000000001</v>
      </c>
      <c r="Y171" s="11">
        <v>5.1321000000000003</v>
      </c>
      <c r="Z171" s="11">
        <v>1.3895</v>
      </c>
      <c r="AA171" s="11">
        <v>1.63876</v>
      </c>
      <c r="AB171" s="11">
        <v>5.2860969999999998</v>
      </c>
      <c r="AC171" s="11">
        <v>1.101202</v>
      </c>
      <c r="AD171" s="11">
        <v>97.449888999999999</v>
      </c>
      <c r="AE171" s="11">
        <v>0.46099699999999999</v>
      </c>
    </row>
    <row r="172" spans="1:31" ht="13.5" customHeight="1" x14ac:dyDescent="0.15">
      <c r="A172" s="1"/>
      <c r="B172" s="16" t="s">
        <v>467</v>
      </c>
      <c r="C172" s="13">
        <v>13.623480526470299</v>
      </c>
      <c r="D172" s="14">
        <v>10.490196652188901</v>
      </c>
      <c r="E172" s="14">
        <v>16.0959648417066</v>
      </c>
      <c r="F172" s="14">
        <v>28.9152205140193</v>
      </c>
      <c r="G172" s="14">
        <v>24.052792146506</v>
      </c>
      <c r="H172" s="14">
        <v>35.070934398669777</v>
      </c>
      <c r="I172" s="14">
        <v>38.658979725509397</v>
      </c>
      <c r="J172" s="14">
        <v>34.515967047499075</v>
      </c>
      <c r="K172" s="14">
        <v>35.060269758340119</v>
      </c>
      <c r="L172" s="14">
        <v>31.081339</v>
      </c>
      <c r="M172" s="14">
        <v>35.833677000000002</v>
      </c>
      <c r="N172" s="14">
        <v>26.417352000000001</v>
      </c>
      <c r="O172" s="14">
        <v>27.201599999999999</v>
      </c>
      <c r="P172" s="14">
        <v>28.371752000000001</v>
      </c>
      <c r="Q172" s="14">
        <v>29.153400000000001</v>
      </c>
      <c r="R172" s="14">
        <v>45.11</v>
      </c>
      <c r="S172" s="14">
        <v>65.6614</v>
      </c>
      <c r="T172" s="14">
        <v>47.295299999999997</v>
      </c>
      <c r="U172" s="14">
        <v>43.870699999999999</v>
      </c>
      <c r="V172" s="14">
        <v>44.744399999999999</v>
      </c>
      <c r="W172" s="14">
        <v>49.214199999999998</v>
      </c>
      <c r="X172" s="14">
        <v>37.011800000000001</v>
      </c>
      <c r="Y172" s="14">
        <v>49.674599999999998</v>
      </c>
      <c r="Z172" s="14">
        <v>68.773700000000005</v>
      </c>
      <c r="AA172" s="14">
        <v>59.600436000000002</v>
      </c>
      <c r="AB172" s="14">
        <v>45.703400000000002</v>
      </c>
      <c r="AC172" s="14">
        <v>45.397942999999998</v>
      </c>
      <c r="AD172" s="14">
        <v>52.049748999999998</v>
      </c>
      <c r="AE172" s="14">
        <v>50.335473999999998</v>
      </c>
    </row>
    <row r="173" spans="1:31" ht="13.5" customHeight="1" x14ac:dyDescent="0.15">
      <c r="A173" s="1"/>
      <c r="B173" s="16" t="s">
        <v>468</v>
      </c>
      <c r="C173" s="10">
        <v>45.059052300068011</v>
      </c>
      <c r="D173" s="11">
        <v>38.959588104117621</v>
      </c>
      <c r="E173" s="11">
        <v>32.542502379658799</v>
      </c>
      <c r="F173" s="11">
        <v>39.40212989346243</v>
      </c>
      <c r="G173" s="11">
        <v>25.586958224678515</v>
      </c>
      <c r="H173" s="11">
        <v>25.015059154253301</v>
      </c>
      <c r="I173" s="11">
        <v>21.688203163716498</v>
      </c>
      <c r="J173" s="11">
        <v>17.456617490564501</v>
      </c>
      <c r="K173" s="11">
        <v>17.5615831403546</v>
      </c>
      <c r="L173" s="11">
        <v>16.841162000000001</v>
      </c>
      <c r="M173" s="11">
        <v>21.521349000000001</v>
      </c>
      <c r="N173" s="11">
        <v>19.068936000000001</v>
      </c>
      <c r="O173" s="11">
        <v>19.225034000000001</v>
      </c>
      <c r="P173" s="11">
        <v>35.859751000000003</v>
      </c>
      <c r="Q173" s="11">
        <v>34.720799999999997</v>
      </c>
      <c r="R173" s="11">
        <v>29.078499999999998</v>
      </c>
      <c r="S173" s="11">
        <v>30.119700000000002</v>
      </c>
      <c r="T173" s="11">
        <v>36.551200000000001</v>
      </c>
      <c r="U173" s="11">
        <v>34.9251</v>
      </c>
      <c r="V173" s="11">
        <v>42.195999999999998</v>
      </c>
      <c r="W173" s="11">
        <v>47.047199999999997</v>
      </c>
      <c r="X173" s="11">
        <v>37.463999999999999</v>
      </c>
      <c r="Y173" s="11">
        <v>43.537399999999998</v>
      </c>
      <c r="Z173" s="11">
        <v>39.737299999999998</v>
      </c>
      <c r="AA173" s="11">
        <v>37.011507000000002</v>
      </c>
      <c r="AB173" s="11">
        <v>25.426331999999999</v>
      </c>
      <c r="AC173" s="11">
        <v>36.505580000000002</v>
      </c>
      <c r="AD173" s="11">
        <v>32.069687000000002</v>
      </c>
      <c r="AE173" s="11">
        <v>27.860510999999999</v>
      </c>
    </row>
    <row r="174" spans="1:31" ht="13.5" customHeight="1" x14ac:dyDescent="0.15">
      <c r="A174" s="1"/>
      <c r="B174" s="16" t="s">
        <v>469</v>
      </c>
      <c r="C174" s="13">
        <v>2.8827036596312312</v>
      </c>
      <c r="D174" s="14">
        <v>3.7186172834557203</v>
      </c>
      <c r="E174" s="14">
        <v>2.3443218000705892</v>
      </c>
      <c r="F174" s="14">
        <v>0.7234602525474283</v>
      </c>
      <c r="G174" s="14">
        <v>0.35506921149780701</v>
      </c>
      <c r="H174" s="14">
        <v>1.0512053708009998</v>
      </c>
      <c r="I174" s="14">
        <v>1.00164032565931</v>
      </c>
      <c r="J174" s="14">
        <v>0.77289041636406308</v>
      </c>
      <c r="K174" s="14">
        <v>4.4847326680778394</v>
      </c>
      <c r="L174" s="14">
        <v>10.166186</v>
      </c>
      <c r="M174" s="14">
        <v>2.1300309999999998</v>
      </c>
      <c r="N174" s="14">
        <v>5.322997</v>
      </c>
      <c r="O174" s="14">
        <v>13.754557</v>
      </c>
      <c r="P174" s="14">
        <v>3.6681680000000001</v>
      </c>
      <c r="Q174" s="14">
        <v>0.93436699999999995</v>
      </c>
      <c r="R174" s="14">
        <v>1.895022</v>
      </c>
      <c r="S174" s="14">
        <v>1.144547</v>
      </c>
      <c r="T174" s="14">
        <v>0.76854100000000003</v>
      </c>
      <c r="U174" s="14">
        <v>0.59901099999999996</v>
      </c>
      <c r="V174" s="14">
        <v>0.80497799999999997</v>
      </c>
      <c r="W174" s="14">
        <v>0.57086700000000001</v>
      </c>
      <c r="X174" s="14">
        <v>0.32645000000000002</v>
      </c>
      <c r="Y174" s="14">
        <v>0.45838499999999999</v>
      </c>
      <c r="Z174" s="14">
        <v>1.200413</v>
      </c>
      <c r="AA174" s="14">
        <v>1.0905210000000001</v>
      </c>
      <c r="AB174" s="14">
        <v>0.49341000000000002</v>
      </c>
      <c r="AC174" s="14">
        <v>0.35806700000000002</v>
      </c>
      <c r="AD174" s="14">
        <v>1.2836050000000001</v>
      </c>
      <c r="AE174" s="14">
        <v>1.737142</v>
      </c>
    </row>
    <row r="175" spans="1:31" ht="13.5" customHeight="1" x14ac:dyDescent="0.15">
      <c r="A175" s="1"/>
      <c r="B175" s="16" t="s">
        <v>470</v>
      </c>
      <c r="C175" s="10">
        <v>444.35325550553415</v>
      </c>
      <c r="D175" s="11">
        <v>472.88632198165601</v>
      </c>
      <c r="E175" s="11">
        <v>422.17069542703916</v>
      </c>
      <c r="F175" s="11">
        <v>449.61531487196191</v>
      </c>
      <c r="G175" s="11">
        <v>543.6245031580695</v>
      </c>
      <c r="H175" s="11">
        <v>540.03261035106198</v>
      </c>
      <c r="I175" s="11">
        <v>560.51623420969293</v>
      </c>
      <c r="J175" s="11">
        <v>545.98693149184646</v>
      </c>
      <c r="K175" s="11">
        <v>498.80323370335219</v>
      </c>
      <c r="L175" s="11">
        <v>436.48365200000001</v>
      </c>
      <c r="M175" s="11">
        <v>487.381077</v>
      </c>
      <c r="N175" s="11">
        <v>508.27599400000003</v>
      </c>
      <c r="O175" s="11">
        <v>531.58726300000001</v>
      </c>
      <c r="P175" s="11">
        <v>628.63113199999998</v>
      </c>
      <c r="Q175" s="11">
        <v>642.33029999999997</v>
      </c>
      <c r="R175" s="11">
        <v>673.34259999999995</v>
      </c>
      <c r="S175" s="11">
        <v>685.27070000000003</v>
      </c>
      <c r="T175" s="11">
        <v>660.66179999999997</v>
      </c>
      <c r="U175" s="11">
        <v>476.52159999999998</v>
      </c>
      <c r="V175" s="11">
        <v>359.59269999999998</v>
      </c>
      <c r="W175" s="11">
        <v>387.92720000000003</v>
      </c>
      <c r="X175" s="11">
        <v>386.9366</v>
      </c>
      <c r="Y175" s="11">
        <v>383.05290000000002</v>
      </c>
      <c r="Z175" s="11">
        <v>327.25439999999998</v>
      </c>
      <c r="AA175" s="11">
        <v>269.46015999999997</v>
      </c>
      <c r="AB175" s="11">
        <v>227.08291</v>
      </c>
      <c r="AC175" s="11">
        <v>215.04944900000001</v>
      </c>
      <c r="AD175" s="11">
        <v>186.883138</v>
      </c>
      <c r="AE175" s="11">
        <v>159.53781499999999</v>
      </c>
    </row>
    <row r="176" spans="1:31" ht="13.5" customHeight="1" x14ac:dyDescent="0.15">
      <c r="A176" s="1"/>
      <c r="B176" s="16" t="s">
        <v>471</v>
      </c>
      <c r="C176" s="13">
        <v>4.1971625515669206</v>
      </c>
      <c r="D176" s="14">
        <v>4.7141635706012419</v>
      </c>
      <c r="E176" s="14">
        <v>2.3225799972551502</v>
      </c>
      <c r="F176" s="14">
        <v>5.9613029600772469</v>
      </c>
      <c r="G176" s="14">
        <v>3.0189241018447497</v>
      </c>
      <c r="H176" s="14">
        <v>3.4248884694403903</v>
      </c>
      <c r="I176" s="14">
        <v>5.4439408299519716</v>
      </c>
      <c r="J176" s="14">
        <v>6.0680351496265903</v>
      </c>
      <c r="K176" s="14">
        <v>4.1253417755895487</v>
      </c>
      <c r="L176" s="14">
        <v>7.6039409999999998</v>
      </c>
      <c r="M176" s="14">
        <v>10.766871</v>
      </c>
      <c r="N176" s="14">
        <v>5.9785890000000004</v>
      </c>
      <c r="O176" s="14">
        <v>13.689137000000001</v>
      </c>
      <c r="P176" s="14">
        <v>4.9920369999999998</v>
      </c>
      <c r="Q176" s="14">
        <v>131.38499999999999</v>
      </c>
      <c r="R176" s="14">
        <v>242.66470000000001</v>
      </c>
      <c r="S176" s="14">
        <v>219.72909999999999</v>
      </c>
      <c r="T176" s="14">
        <v>137.44589999999999</v>
      </c>
      <c r="U176" s="14">
        <v>72.965100000000007</v>
      </c>
      <c r="V176" s="14">
        <v>108.3325</v>
      </c>
      <c r="W176" s="14">
        <v>121.9468</v>
      </c>
      <c r="X176" s="14">
        <v>89.213499999999996</v>
      </c>
      <c r="Y176" s="14">
        <v>138.0823</v>
      </c>
      <c r="Z176" s="14">
        <v>129.90620000000001</v>
      </c>
      <c r="AA176" s="14">
        <v>113.620839</v>
      </c>
      <c r="AB176" s="14">
        <v>95.985580999999996</v>
      </c>
      <c r="AC176" s="14">
        <v>103.28478699999999</v>
      </c>
      <c r="AD176" s="14">
        <v>132.86461399999999</v>
      </c>
      <c r="AE176" s="14">
        <v>32.993265000000001</v>
      </c>
    </row>
    <row r="177" spans="1:31" ht="13.5" customHeight="1" x14ac:dyDescent="0.15">
      <c r="A177" s="1"/>
      <c r="B177" s="16" t="s">
        <v>472</v>
      </c>
      <c r="C177" s="10">
        <v>33.573326032152984</v>
      </c>
      <c r="D177" s="11">
        <v>29.425693513073199</v>
      </c>
      <c r="E177" s="11">
        <v>35.592881888118669</v>
      </c>
      <c r="F177" s="11">
        <v>40.770459271194007</v>
      </c>
      <c r="G177" s="11">
        <v>42.051895121787396</v>
      </c>
      <c r="H177" s="11">
        <v>39.136174240577894</v>
      </c>
      <c r="I177" s="11">
        <v>29.308796838468982</v>
      </c>
      <c r="J177" s="11">
        <v>45.128144114061818</v>
      </c>
      <c r="K177" s="11">
        <v>126.76905706578303</v>
      </c>
      <c r="L177" s="11">
        <v>88.305299000000005</v>
      </c>
      <c r="M177" s="11">
        <v>454.95975399999998</v>
      </c>
      <c r="N177" s="11">
        <v>270.21189399999997</v>
      </c>
      <c r="O177" s="11">
        <v>171.63846599999999</v>
      </c>
      <c r="P177" s="11">
        <v>406.02012300000001</v>
      </c>
      <c r="Q177" s="11">
        <v>585.03920000000005</v>
      </c>
      <c r="R177" s="11">
        <v>908.73159999999996</v>
      </c>
      <c r="S177" s="11">
        <v>376.49250000000001</v>
      </c>
      <c r="T177" s="11">
        <v>52.286099999999998</v>
      </c>
      <c r="U177" s="11">
        <v>184.0164</v>
      </c>
      <c r="V177" s="11">
        <v>429.58940000000001</v>
      </c>
      <c r="W177" s="11">
        <v>753.35440000000006</v>
      </c>
      <c r="X177" s="11">
        <v>570.52549999999997</v>
      </c>
      <c r="Y177" s="11">
        <v>127.4374</v>
      </c>
      <c r="Z177" s="11">
        <v>71.681700000000006</v>
      </c>
      <c r="AA177" s="11">
        <v>57.500439</v>
      </c>
      <c r="AB177" s="11">
        <v>51.352587999999997</v>
      </c>
      <c r="AC177" s="11">
        <v>48.747171000000002</v>
      </c>
      <c r="AD177" s="11">
        <v>44.782252</v>
      </c>
      <c r="AE177" s="11">
        <v>52.141052000000002</v>
      </c>
    </row>
    <row r="178" spans="1:31" ht="13.5" customHeight="1" x14ac:dyDescent="0.15">
      <c r="A178" s="1"/>
      <c r="B178" s="16" t="s">
        <v>473</v>
      </c>
      <c r="C178" s="13">
        <v>0.69880247774864701</v>
      </c>
      <c r="D178" s="14">
        <v>1.93752200553661</v>
      </c>
      <c r="E178" s="14">
        <v>5.1225920528891438</v>
      </c>
      <c r="F178" s="14">
        <v>6.8528801097734418</v>
      </c>
      <c r="G178" s="14">
        <v>2.0369630490866788E-2</v>
      </c>
      <c r="H178" s="14">
        <v>0.170131781537041</v>
      </c>
      <c r="I178" s="14">
        <v>18.726368166487198</v>
      </c>
      <c r="J178" s="14">
        <v>13.185937199386199</v>
      </c>
      <c r="K178" s="14">
        <v>3.6823771839132884</v>
      </c>
      <c r="L178" s="14">
        <v>0.86273500000000003</v>
      </c>
      <c r="M178" s="14">
        <v>14.591782</v>
      </c>
      <c r="N178" s="14">
        <v>0.79970699999999995</v>
      </c>
      <c r="O178" s="14">
        <v>4.8701040000000004</v>
      </c>
      <c r="P178" s="14">
        <v>0.53456499999999996</v>
      </c>
      <c r="Q178" s="14">
        <v>0.34060000000000001</v>
      </c>
      <c r="R178" s="14">
        <v>0.36630000000000001</v>
      </c>
      <c r="S178" s="14">
        <v>0.34989999999999999</v>
      </c>
      <c r="T178" s="14">
        <v>0.50449999999999995</v>
      </c>
      <c r="U178" s="14">
        <v>0.3392</v>
      </c>
      <c r="V178" s="14">
        <v>0.1905</v>
      </c>
      <c r="W178" s="14">
        <v>5.6000000000000001E-2</v>
      </c>
      <c r="X178" s="14">
        <v>6.0100000000000001E-2</v>
      </c>
      <c r="Y178" s="14">
        <v>0.34970000000000001</v>
      </c>
      <c r="Z178" s="14">
        <v>0.3755</v>
      </c>
      <c r="AA178" s="14">
        <v>0.25103599999999998</v>
      </c>
      <c r="AB178" s="14">
        <v>0.18493399999999999</v>
      </c>
      <c r="AC178" s="14">
        <v>0.106032</v>
      </c>
      <c r="AD178" s="14">
        <v>1.887912</v>
      </c>
      <c r="AE178" s="14">
        <v>0.35197200000000001</v>
      </c>
    </row>
    <row r="179" spans="1:31" ht="13.5" customHeight="1" x14ac:dyDescent="0.15">
      <c r="A179" s="1"/>
      <c r="B179" s="16" t="s">
        <v>474</v>
      </c>
      <c r="C179" s="10">
        <v>457.13153857725604</v>
      </c>
      <c r="D179" s="11">
        <v>300.12038597224699</v>
      </c>
      <c r="E179" s="11">
        <v>167.70946170199801</v>
      </c>
      <c r="F179" s="11">
        <v>190.36221439494199</v>
      </c>
      <c r="G179" s="11">
        <v>284.782323603576</v>
      </c>
      <c r="H179" s="11">
        <v>461.55463447578506</v>
      </c>
      <c r="I179" s="11">
        <v>201.09397387311301</v>
      </c>
      <c r="J179" s="11">
        <v>231.96113900674598</v>
      </c>
      <c r="K179" s="11">
        <v>209.03609277810699</v>
      </c>
      <c r="L179" s="11">
        <v>142.60605799999999</v>
      </c>
      <c r="M179" s="11">
        <v>99.260240999999994</v>
      </c>
      <c r="N179" s="11">
        <v>144.17559</v>
      </c>
      <c r="O179" s="11">
        <v>144.78015400000001</v>
      </c>
      <c r="P179" s="11">
        <v>210.52758600000001</v>
      </c>
      <c r="Q179" s="11">
        <v>261.41989999999998</v>
      </c>
      <c r="R179" s="11">
        <v>365.98180000000002</v>
      </c>
      <c r="S179" s="11">
        <v>660.63390000000004</v>
      </c>
      <c r="T179" s="11">
        <v>1528.7085999999999</v>
      </c>
      <c r="U179" s="11">
        <v>980.88440000000003</v>
      </c>
      <c r="V179" s="11">
        <v>1233.8494000000001</v>
      </c>
      <c r="W179" s="11">
        <v>3623.6244000000002</v>
      </c>
      <c r="X179" s="11">
        <v>6006.7093999999997</v>
      </c>
      <c r="Y179" s="11">
        <v>4828.2654000000002</v>
      </c>
      <c r="Z179" s="11">
        <v>4049.5142000000001</v>
      </c>
      <c r="AA179" s="11">
        <v>2192.8566329999999</v>
      </c>
      <c r="AB179" s="11">
        <v>1150.3714239999999</v>
      </c>
      <c r="AC179" s="11">
        <v>1665.851821</v>
      </c>
      <c r="AD179" s="11">
        <v>3090.1263330000002</v>
      </c>
      <c r="AE179" s="11">
        <v>1764.1221780000001</v>
      </c>
    </row>
    <row r="180" spans="1:31" ht="13.5" customHeight="1" x14ac:dyDescent="0.15">
      <c r="A180" s="1"/>
      <c r="B180" s="16" t="s">
        <v>475</v>
      </c>
      <c r="C180" s="13">
        <v>3.8480242580399189</v>
      </c>
      <c r="D180" s="14">
        <v>4.5566640762663839</v>
      </c>
      <c r="E180" s="14">
        <v>2.8421865886485507</v>
      </c>
      <c r="F180" s="14">
        <v>2.5382722302302803</v>
      </c>
      <c r="G180" s="14">
        <v>2.9039147010145601</v>
      </c>
      <c r="H180" s="14">
        <v>3.90182049802526</v>
      </c>
      <c r="I180" s="14">
        <v>1.9899991621328101</v>
      </c>
      <c r="J180" s="14">
        <v>1.0025860052989299</v>
      </c>
      <c r="K180" s="14">
        <v>1.0609358363097992</v>
      </c>
      <c r="L180" s="14">
        <v>0.160219</v>
      </c>
      <c r="M180" s="14">
        <v>0.69019799999999998</v>
      </c>
      <c r="N180" s="14">
        <v>1.773601</v>
      </c>
      <c r="O180" s="14">
        <v>0.40670899999999999</v>
      </c>
      <c r="P180" s="14">
        <v>0.50472799999999995</v>
      </c>
      <c r="Q180" s="14">
        <v>2.0022000000000002</v>
      </c>
      <c r="R180" s="14">
        <v>1.659</v>
      </c>
      <c r="S180" s="14">
        <v>3.0800999999999998</v>
      </c>
      <c r="T180" s="14">
        <v>2.8252999999999999</v>
      </c>
      <c r="U180" s="14">
        <v>6.5735999999999999</v>
      </c>
      <c r="V180" s="14">
        <v>7.3151999999999999</v>
      </c>
      <c r="W180" s="14">
        <v>4.194</v>
      </c>
      <c r="X180" s="14">
        <v>5.5644</v>
      </c>
      <c r="Y180" s="14">
        <v>3.9097</v>
      </c>
      <c r="Z180" s="14">
        <v>5.6524999999999999</v>
      </c>
      <c r="AA180" s="14">
        <v>12.154434</v>
      </c>
      <c r="AB180" s="14">
        <v>12.652153999999999</v>
      </c>
      <c r="AC180" s="14">
        <v>13.276752</v>
      </c>
      <c r="AD180" s="14">
        <v>12.127572000000001</v>
      </c>
      <c r="AE180" s="14">
        <v>17.430084000000001</v>
      </c>
    </row>
    <row r="181" spans="1:31" ht="13.5" customHeight="1" x14ac:dyDescent="0.15">
      <c r="A181" s="1"/>
      <c r="B181" s="16" t="s">
        <v>476</v>
      </c>
      <c r="C181" s="10">
        <v>1.72229982139751E-3</v>
      </c>
      <c r="D181" s="11">
        <v>4.6043535628334702E-3</v>
      </c>
      <c r="E181" s="11"/>
      <c r="F181" s="11">
        <v>4.5248136060431409E-3</v>
      </c>
      <c r="G181" s="11">
        <v>0.13347536728634798</v>
      </c>
      <c r="H181" s="11">
        <v>0.39706318021981502</v>
      </c>
      <c r="I181" s="11">
        <v>6.0824930951818797E-2</v>
      </c>
      <c r="J181" s="11">
        <v>0.33267054511797389</v>
      </c>
      <c r="K181" s="11">
        <v>1.9539189385791297E-2</v>
      </c>
      <c r="L181" s="11">
        <v>1.1991E-2</v>
      </c>
      <c r="M181" s="11">
        <v>0.190995</v>
      </c>
      <c r="N181" s="11">
        <v>0.101728</v>
      </c>
      <c r="O181" s="11">
        <v>0.51889399999999997</v>
      </c>
      <c r="P181" s="11">
        <v>0.26130399999999998</v>
      </c>
      <c r="Q181" s="11">
        <v>3.5999999999999999E-3</v>
      </c>
      <c r="R181" s="11">
        <v>2.6499999999999999E-2</v>
      </c>
      <c r="S181" s="11">
        <v>6.7000000000000002E-3</v>
      </c>
      <c r="T181" s="11">
        <v>3.5000000000000001E-3</v>
      </c>
      <c r="U181" s="11">
        <v>1.7399999999999999E-2</v>
      </c>
      <c r="V181" s="11">
        <v>0.15540000000000001</v>
      </c>
      <c r="W181" s="11">
        <v>2.6100000000000002E-2</v>
      </c>
      <c r="X181" s="11">
        <v>1.2200000000000001E-2</v>
      </c>
      <c r="Y181" s="11">
        <v>2.8899999999999999E-2</v>
      </c>
      <c r="Z181" s="11">
        <v>1.8E-3</v>
      </c>
      <c r="AA181" s="11">
        <v>1.3240000000000001E-3</v>
      </c>
      <c r="AB181" s="11">
        <v>5.3150000000000003E-3</v>
      </c>
      <c r="AC181" s="11">
        <v>1.3596E-2</v>
      </c>
      <c r="AD181" s="11">
        <v>1.9536000000000001E-2</v>
      </c>
      <c r="AE181" s="11">
        <v>2.8043999999999999E-2</v>
      </c>
    </row>
    <row r="182" spans="1:31" ht="13.5" customHeight="1" x14ac:dyDescent="0.15">
      <c r="A182" s="1"/>
      <c r="B182" s="16" t="s">
        <v>477</v>
      </c>
      <c r="C182" s="13">
        <v>8.8244626122357577</v>
      </c>
      <c r="D182" s="14">
        <v>6.2191128131681817</v>
      </c>
      <c r="E182" s="14">
        <v>6.0170608546939874</v>
      </c>
      <c r="F182" s="14">
        <v>11.757449704487</v>
      </c>
      <c r="G182" s="14">
        <v>13.448212415481999</v>
      </c>
      <c r="H182" s="14">
        <v>20.913165309011198</v>
      </c>
      <c r="I182" s="14">
        <v>17.992582356119101</v>
      </c>
      <c r="J182" s="14">
        <v>14.900631331919204</v>
      </c>
      <c r="K182" s="14">
        <v>16.217521047458604</v>
      </c>
      <c r="L182" s="14">
        <v>19.066181</v>
      </c>
      <c r="M182" s="14">
        <v>15.569303</v>
      </c>
      <c r="N182" s="14">
        <v>15.504985</v>
      </c>
      <c r="O182" s="14">
        <v>12.87909</v>
      </c>
      <c r="P182" s="14">
        <v>13.240005</v>
      </c>
      <c r="Q182" s="14">
        <v>13.174200000000001</v>
      </c>
      <c r="R182" s="14">
        <v>14.279299999999999</v>
      </c>
      <c r="S182" s="14">
        <v>28.698699999999999</v>
      </c>
      <c r="T182" s="14">
        <v>17.223500000000001</v>
      </c>
      <c r="U182" s="14">
        <v>14.789</v>
      </c>
      <c r="V182" s="14">
        <v>20.974499999999999</v>
      </c>
      <c r="W182" s="14">
        <v>40.939900000000002</v>
      </c>
      <c r="X182" s="14">
        <v>34.032499999999999</v>
      </c>
      <c r="Y182" s="14">
        <v>41.415999999999997</v>
      </c>
      <c r="Z182" s="14">
        <v>48.989800000000002</v>
      </c>
      <c r="AA182" s="14">
        <v>37.109233000000003</v>
      </c>
      <c r="AB182" s="14">
        <v>44.646135000000001</v>
      </c>
      <c r="AC182" s="14">
        <v>47.574238999999999</v>
      </c>
      <c r="AD182" s="14">
        <v>60.385250999999997</v>
      </c>
      <c r="AE182" s="14">
        <v>57.387248999999997</v>
      </c>
    </row>
    <row r="183" spans="1:31" ht="13.5" customHeight="1" x14ac:dyDescent="0.15">
      <c r="A183" s="1"/>
      <c r="B183" s="16" t="s">
        <v>478</v>
      </c>
      <c r="C183" s="10">
        <v>15.593607245345</v>
      </c>
      <c r="D183" s="11">
        <v>5.1587129952251001</v>
      </c>
      <c r="E183" s="11">
        <v>10.8855130592629</v>
      </c>
      <c r="F183" s="11">
        <v>14.0554259998763</v>
      </c>
      <c r="G183" s="11">
        <v>15.5038362833384</v>
      </c>
      <c r="H183" s="11">
        <v>14.3783900630966</v>
      </c>
      <c r="I183" s="11">
        <v>7.1392693271630723</v>
      </c>
      <c r="J183" s="11">
        <v>33.164090147142396</v>
      </c>
      <c r="K183" s="11">
        <v>56.640884102244918</v>
      </c>
      <c r="L183" s="11">
        <v>57.645746000000003</v>
      </c>
      <c r="M183" s="11">
        <v>68.918311000000003</v>
      </c>
      <c r="N183" s="11">
        <v>93.162059999999997</v>
      </c>
      <c r="O183" s="11">
        <v>88.160379000000006</v>
      </c>
      <c r="P183" s="11">
        <v>111.76604399999999</v>
      </c>
      <c r="Q183" s="11">
        <v>104.2606</v>
      </c>
      <c r="R183" s="11">
        <v>97.1066</v>
      </c>
      <c r="S183" s="11">
        <v>86.093699999999998</v>
      </c>
      <c r="T183" s="11">
        <v>86.799599999999998</v>
      </c>
      <c r="U183" s="11">
        <v>100.9944</v>
      </c>
      <c r="V183" s="11">
        <v>70.620199999999997</v>
      </c>
      <c r="W183" s="11">
        <v>82.505499999999998</v>
      </c>
      <c r="X183" s="11">
        <v>81.148499999999999</v>
      </c>
      <c r="Y183" s="11">
        <v>114.2204</v>
      </c>
      <c r="Z183" s="11">
        <v>105.0847</v>
      </c>
      <c r="AA183" s="11">
        <v>92.581608000000003</v>
      </c>
      <c r="AB183" s="11">
        <v>84.752888999999996</v>
      </c>
      <c r="AC183" s="11">
        <v>78.231730999999996</v>
      </c>
      <c r="AD183" s="11">
        <v>87.867315000000005</v>
      </c>
      <c r="AE183" s="11">
        <v>77.979040999999995</v>
      </c>
    </row>
    <row r="184" spans="1:31" ht="13.5" customHeight="1" x14ac:dyDescent="0.15">
      <c r="A184" s="1"/>
      <c r="B184" s="16" t="s">
        <v>479</v>
      </c>
      <c r="C184" s="13">
        <v>9.9001256325096083</v>
      </c>
      <c r="D184" s="14">
        <v>16.955739939988799</v>
      </c>
      <c r="E184" s="14">
        <v>24.0446439210737</v>
      </c>
      <c r="F184" s="14">
        <v>30.0452269110286</v>
      </c>
      <c r="G184" s="14">
        <v>8.3513772678175808</v>
      </c>
      <c r="H184" s="14">
        <v>8.9791671713284682</v>
      </c>
      <c r="I184" s="14">
        <v>7.4382708383537004</v>
      </c>
      <c r="J184" s="14">
        <v>6.4790044406045117</v>
      </c>
      <c r="K184" s="14">
        <v>5.2490876520731664</v>
      </c>
      <c r="L184" s="14">
        <v>2.4177909999999998</v>
      </c>
      <c r="M184" s="14">
        <v>4.3887900000000002</v>
      </c>
      <c r="N184" s="14">
        <v>4.0089439999999996</v>
      </c>
      <c r="O184" s="14">
        <v>6.847207</v>
      </c>
      <c r="P184" s="14">
        <v>3.7738239999999998</v>
      </c>
      <c r="Q184" s="14">
        <v>2.4174000000000002</v>
      </c>
      <c r="R184" s="14">
        <v>8.8873999999999995</v>
      </c>
      <c r="S184" s="14">
        <v>6.2358000000000002</v>
      </c>
      <c r="T184" s="14">
        <v>7.6485000000000003</v>
      </c>
      <c r="U184" s="14">
        <v>17.749099999999999</v>
      </c>
      <c r="V184" s="14">
        <v>13.410500000000001</v>
      </c>
      <c r="W184" s="14">
        <v>22.6754</v>
      </c>
      <c r="X184" s="14">
        <v>13.011699999999999</v>
      </c>
      <c r="Y184" s="14">
        <v>13.281599999999999</v>
      </c>
      <c r="Z184" s="14">
        <v>12.914999999999999</v>
      </c>
      <c r="AA184" s="14">
        <v>1.5631980000000001</v>
      </c>
      <c r="AB184" s="14">
        <v>0.66730900000000004</v>
      </c>
      <c r="AC184" s="14">
        <v>8.7985319999999998</v>
      </c>
      <c r="AD184" s="14">
        <v>1.771644</v>
      </c>
      <c r="AE184" s="14">
        <v>1.2794399999999999</v>
      </c>
    </row>
    <row r="185" spans="1:31" ht="13.5" customHeight="1" x14ac:dyDescent="0.15">
      <c r="A185" s="1"/>
      <c r="B185" s="16" t="s">
        <v>480</v>
      </c>
      <c r="C185" s="10">
        <v>1696.0881184335699</v>
      </c>
      <c r="D185" s="11">
        <v>1427.1533587090501</v>
      </c>
      <c r="E185" s="11">
        <v>1498.2701495726699</v>
      </c>
      <c r="F185" s="11">
        <v>1486.6370648466996</v>
      </c>
      <c r="G185" s="11">
        <v>1751.2516850982202</v>
      </c>
      <c r="H185" s="11">
        <v>1901.8394487952098</v>
      </c>
      <c r="I185" s="11">
        <v>2278.53092346726</v>
      </c>
      <c r="J185" s="11">
        <v>2354.2491304141677</v>
      </c>
      <c r="K185" s="11">
        <v>2650.6226187106708</v>
      </c>
      <c r="L185" s="11">
        <v>3970.7208869999999</v>
      </c>
      <c r="M185" s="11">
        <v>4240.5466969999998</v>
      </c>
      <c r="N185" s="11">
        <v>4207.5886209999999</v>
      </c>
      <c r="O185" s="11">
        <v>4918.3112979999996</v>
      </c>
      <c r="P185" s="11">
        <v>6119.0087750000002</v>
      </c>
      <c r="Q185" s="11">
        <v>6731.9233999999997</v>
      </c>
      <c r="R185" s="11">
        <v>8981.5504000000001</v>
      </c>
      <c r="S185" s="11">
        <v>10126.5581</v>
      </c>
      <c r="T185" s="11">
        <v>12664.2484</v>
      </c>
      <c r="U185" s="11">
        <v>11399.4328</v>
      </c>
      <c r="V185" s="11">
        <v>9200.8022999999994</v>
      </c>
      <c r="W185" s="11">
        <v>9823.8158000000003</v>
      </c>
      <c r="X185" s="11">
        <v>9673.5769999999993</v>
      </c>
      <c r="Y185" s="11">
        <v>4426.4906000000001</v>
      </c>
      <c r="Z185" s="11">
        <v>7475.2480999999998</v>
      </c>
      <c r="AA185" s="11">
        <v>5750.4833339999996</v>
      </c>
      <c r="AB185" s="11">
        <v>9786.5757420000009</v>
      </c>
      <c r="AC185" s="11">
        <v>8384.570753</v>
      </c>
      <c r="AD185" s="11">
        <v>8050.4434350000001</v>
      </c>
      <c r="AE185" s="11">
        <v>8458.0112570000001</v>
      </c>
    </row>
    <row r="186" spans="1:31" ht="13.5" customHeight="1" x14ac:dyDescent="0.15">
      <c r="A186" s="1"/>
      <c r="B186" s="16" t="s">
        <v>481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>
        <v>9.1296000000000002E-2</v>
      </c>
      <c r="AC186" s="14">
        <v>2.0844000000000001E-2</v>
      </c>
      <c r="AD186" s="14">
        <v>2.0567999999999999E-2</v>
      </c>
      <c r="AE186" s="14">
        <v>6.3084000000000001E-2</v>
      </c>
    </row>
    <row r="187" spans="1:31" ht="13.5" customHeight="1" x14ac:dyDescent="0.15">
      <c r="A187" s="1"/>
      <c r="B187" s="16" t="s">
        <v>482</v>
      </c>
      <c r="C187" s="10">
        <v>36.961275142405199</v>
      </c>
      <c r="D187" s="11">
        <v>37.241341235393001</v>
      </c>
      <c r="E187" s="11">
        <v>38.199714591542367</v>
      </c>
      <c r="F187" s="11">
        <v>34.108596200466877</v>
      </c>
      <c r="G187" s="11">
        <v>43.346360724687216</v>
      </c>
      <c r="H187" s="11">
        <v>45.13209009882258</v>
      </c>
      <c r="I187" s="11">
        <v>54.244027090633196</v>
      </c>
      <c r="J187" s="11">
        <v>48.326044242559597</v>
      </c>
      <c r="K187" s="11">
        <v>29.807899733994802</v>
      </c>
      <c r="L187" s="11">
        <v>46.135216</v>
      </c>
      <c r="M187" s="11">
        <v>50.745190000000001</v>
      </c>
      <c r="N187" s="11">
        <v>57.963999000000001</v>
      </c>
      <c r="O187" s="11">
        <v>55.500354999999999</v>
      </c>
      <c r="P187" s="11">
        <v>68.367031999999995</v>
      </c>
      <c r="Q187" s="11">
        <v>69.970699999999994</v>
      </c>
      <c r="R187" s="11">
        <v>71.291300000000007</v>
      </c>
      <c r="S187" s="11">
        <v>57.975499999999997</v>
      </c>
      <c r="T187" s="11">
        <v>51.017000000000003</v>
      </c>
      <c r="U187" s="11">
        <v>28.4741</v>
      </c>
      <c r="V187" s="11">
        <v>34.558199999999999</v>
      </c>
      <c r="W187" s="11">
        <v>39.718699999999998</v>
      </c>
      <c r="X187" s="11">
        <v>39.001199999999997</v>
      </c>
      <c r="Y187" s="11">
        <v>37.578600000000002</v>
      </c>
      <c r="Z187" s="11">
        <v>56.712000000000003</v>
      </c>
      <c r="AA187" s="11">
        <v>43.449525000000001</v>
      </c>
      <c r="AB187" s="11">
        <v>21.001774000000001</v>
      </c>
      <c r="AC187" s="11">
        <v>20.896079</v>
      </c>
      <c r="AD187" s="11">
        <v>19.873052000000001</v>
      </c>
      <c r="AE187" s="11">
        <v>20.477398999999998</v>
      </c>
    </row>
    <row r="188" spans="1:31" ht="13.5" customHeight="1" x14ac:dyDescent="0.15">
      <c r="A188" s="1"/>
      <c r="B188" s="16" t="s">
        <v>483</v>
      </c>
      <c r="C188" s="13">
        <v>3.3202734907612497</v>
      </c>
      <c r="D188" s="14">
        <v>6.8376101518825534</v>
      </c>
      <c r="E188" s="14">
        <v>1.358128910951619</v>
      </c>
      <c r="F188" s="14">
        <v>4.8489416800125831</v>
      </c>
      <c r="G188" s="14">
        <v>4.2251760104650975</v>
      </c>
      <c r="H188" s="14">
        <v>6.9571904796551003</v>
      </c>
      <c r="I188" s="14">
        <v>3.7445666741897594</v>
      </c>
      <c r="J188" s="14">
        <v>2.6929714126046598</v>
      </c>
      <c r="K188" s="14">
        <v>2.2116213009583188</v>
      </c>
      <c r="L188" s="14">
        <v>2.246397</v>
      </c>
      <c r="M188" s="14">
        <v>1.54897</v>
      </c>
      <c r="N188" s="14">
        <v>2.3401190000000001</v>
      </c>
      <c r="O188" s="14">
        <v>1.582255</v>
      </c>
      <c r="P188" s="14">
        <v>0.66145900000000002</v>
      </c>
      <c r="Q188" s="14">
        <v>0.6089</v>
      </c>
      <c r="R188" s="14">
        <v>0.83409999999999995</v>
      </c>
      <c r="S188" s="14">
        <v>1.1665000000000001</v>
      </c>
      <c r="T188" s="14">
        <v>1.0916999999999999</v>
      </c>
      <c r="U188" s="14">
        <v>1.2979000000000001</v>
      </c>
      <c r="V188" s="14">
        <v>1.1521999999999999</v>
      </c>
      <c r="W188" s="14">
        <v>1.4327000000000001</v>
      </c>
      <c r="X188" s="14">
        <v>0.79410000000000003</v>
      </c>
      <c r="Y188" s="14">
        <v>2.8092999999999999</v>
      </c>
      <c r="Z188" s="14">
        <v>2.3283</v>
      </c>
      <c r="AA188" s="14">
        <v>3.1026120000000001</v>
      </c>
      <c r="AB188" s="14">
        <v>0.556836</v>
      </c>
      <c r="AC188" s="14">
        <v>0.70019600000000004</v>
      </c>
      <c r="AD188" s="14">
        <v>4.5212320000000004</v>
      </c>
      <c r="AE188" s="14">
        <v>1.6807639999999999</v>
      </c>
    </row>
    <row r="189" spans="1:31" ht="13.5" customHeight="1" x14ac:dyDescent="0.15">
      <c r="A189" s="1"/>
      <c r="B189" s="16" t="s">
        <v>484</v>
      </c>
      <c r="C189" s="10">
        <v>11.956221480663201</v>
      </c>
      <c r="D189" s="11">
        <v>16.5031769740601</v>
      </c>
      <c r="E189" s="11">
        <v>11.421331790100799</v>
      </c>
      <c r="F189" s="11">
        <v>23.80753499351389</v>
      </c>
      <c r="G189" s="11">
        <v>17.531577830604999</v>
      </c>
      <c r="H189" s="11">
        <v>23.038179961720797</v>
      </c>
      <c r="I189" s="11">
        <v>33.629084153578404</v>
      </c>
      <c r="J189" s="11">
        <v>27.3218328184869</v>
      </c>
      <c r="K189" s="11">
        <v>18.176544483870099</v>
      </c>
      <c r="L189" s="11">
        <v>14.116413</v>
      </c>
      <c r="M189" s="11">
        <v>12.277925</v>
      </c>
      <c r="N189" s="11">
        <v>15.901505999999999</v>
      </c>
      <c r="O189" s="11">
        <v>15.401736</v>
      </c>
      <c r="P189" s="11">
        <v>24.291661000000001</v>
      </c>
      <c r="Q189" s="11">
        <v>21.359200000000001</v>
      </c>
      <c r="R189" s="11">
        <v>15.1995</v>
      </c>
      <c r="S189" s="11">
        <v>18.464400000000001</v>
      </c>
      <c r="T189" s="11">
        <v>19.412500000000001</v>
      </c>
      <c r="U189" s="11">
        <v>14.7943</v>
      </c>
      <c r="V189" s="11">
        <v>17.666</v>
      </c>
      <c r="W189" s="11">
        <v>22.424900000000001</v>
      </c>
      <c r="X189" s="11">
        <v>23.0931</v>
      </c>
      <c r="Y189" s="11">
        <v>26.906300000000002</v>
      </c>
      <c r="Z189" s="11">
        <v>25.528500000000001</v>
      </c>
      <c r="AA189" s="11">
        <v>24.080953999999998</v>
      </c>
      <c r="AB189" s="11">
        <v>19.645347999999998</v>
      </c>
      <c r="AC189" s="11">
        <v>18.949835</v>
      </c>
      <c r="AD189" s="11">
        <v>16.605401000000001</v>
      </c>
      <c r="AE189" s="11">
        <v>17.167486</v>
      </c>
    </row>
    <row r="190" spans="1:31" ht="13.5" customHeight="1" x14ac:dyDescent="0.15">
      <c r="A190" s="1"/>
      <c r="B190" s="16" t="s">
        <v>485</v>
      </c>
      <c r="C190" s="13">
        <v>40.683246642802331</v>
      </c>
      <c r="D190" s="14">
        <v>12.7415038861126</v>
      </c>
      <c r="E190" s="14">
        <v>18.05866129130769</v>
      </c>
      <c r="F190" s="14">
        <v>19.994631010541301</v>
      </c>
      <c r="G190" s="14">
        <v>30.760067333080102</v>
      </c>
      <c r="H190" s="14">
        <v>27.546046009740699</v>
      </c>
      <c r="I190" s="14">
        <v>76.77679270972078</v>
      </c>
      <c r="J190" s="14">
        <v>109.97230835165399</v>
      </c>
      <c r="K190" s="14">
        <v>24.62893816945801</v>
      </c>
      <c r="L190" s="14">
        <v>18.968601</v>
      </c>
      <c r="M190" s="14">
        <v>16.825832999999999</v>
      </c>
      <c r="N190" s="14">
        <v>16.151115000000001</v>
      </c>
      <c r="O190" s="14">
        <v>57.420420999999997</v>
      </c>
      <c r="P190" s="14">
        <v>30.212073</v>
      </c>
      <c r="Q190" s="14">
        <v>33.394399999999997</v>
      </c>
      <c r="R190" s="14">
        <v>82.310599999999994</v>
      </c>
      <c r="S190" s="14">
        <v>73.823800000000006</v>
      </c>
      <c r="T190" s="14">
        <v>52.394599999999997</v>
      </c>
      <c r="U190" s="14">
        <v>34.443899999999999</v>
      </c>
      <c r="V190" s="14">
        <v>40.646999999999998</v>
      </c>
      <c r="W190" s="14">
        <v>50.3401</v>
      </c>
      <c r="X190" s="14">
        <v>58.405200000000001</v>
      </c>
      <c r="Y190" s="14">
        <v>69.002899999999997</v>
      </c>
      <c r="Z190" s="14">
        <v>72.425700000000006</v>
      </c>
      <c r="AA190" s="14">
        <v>24.066673999999999</v>
      </c>
      <c r="AB190" s="14">
        <v>29.634502999999999</v>
      </c>
      <c r="AC190" s="14">
        <v>17.559132000000002</v>
      </c>
      <c r="AD190" s="14">
        <v>8.457084</v>
      </c>
      <c r="AE190" s="14">
        <v>10.579079999999999</v>
      </c>
    </row>
    <row r="191" spans="1:31" ht="13.5" customHeight="1" x14ac:dyDescent="0.15">
      <c r="A191" s="1"/>
      <c r="B191" s="16" t="s">
        <v>486</v>
      </c>
      <c r="C191" s="10">
        <v>183.40684732203201</v>
      </c>
      <c r="D191" s="11">
        <v>152.41971235163999</v>
      </c>
      <c r="E191" s="11">
        <v>182.370834797301</v>
      </c>
      <c r="F191" s="11">
        <v>222.81163190824591</v>
      </c>
      <c r="G191" s="11">
        <v>235.75753057746101</v>
      </c>
      <c r="H191" s="11">
        <v>214.12238652458899</v>
      </c>
      <c r="I191" s="11">
        <v>210.55264901660101</v>
      </c>
      <c r="J191" s="11">
        <v>202.08912532003302</v>
      </c>
      <c r="K191" s="11">
        <v>199.92946385262991</v>
      </c>
      <c r="L191" s="11">
        <v>150.68162000000001</v>
      </c>
      <c r="M191" s="11">
        <v>131.14869999999999</v>
      </c>
      <c r="N191" s="11">
        <v>127.95896500000001</v>
      </c>
      <c r="O191" s="11">
        <v>94.765045999999998</v>
      </c>
      <c r="P191" s="11">
        <v>88.435254999999998</v>
      </c>
      <c r="Q191" s="11">
        <v>114.9982</v>
      </c>
      <c r="R191" s="11">
        <v>89.093500000000006</v>
      </c>
      <c r="S191" s="11">
        <v>60.9313</v>
      </c>
      <c r="T191" s="11">
        <v>55.907699999999998</v>
      </c>
      <c r="U191" s="11">
        <v>75.126599999999996</v>
      </c>
      <c r="V191" s="11">
        <v>44.339300000000001</v>
      </c>
      <c r="W191" s="11">
        <v>92.510400000000004</v>
      </c>
      <c r="X191" s="11">
        <v>30.245899999999999</v>
      </c>
      <c r="Y191" s="11">
        <v>53.978499999999997</v>
      </c>
      <c r="Z191" s="11">
        <v>45.912799999999997</v>
      </c>
      <c r="AA191" s="11">
        <v>51.005374000000003</v>
      </c>
      <c r="AB191" s="11">
        <v>59.572553999999997</v>
      </c>
      <c r="AC191" s="11">
        <v>102.866652</v>
      </c>
      <c r="AD191" s="11">
        <v>111.89806799999999</v>
      </c>
      <c r="AE191" s="11">
        <v>90.072288</v>
      </c>
    </row>
    <row r="192" spans="1:31" ht="13.5" customHeight="1" x14ac:dyDescent="0.15">
      <c r="A192" s="1"/>
      <c r="B192" s="16" t="s">
        <v>487</v>
      </c>
      <c r="C192" s="13">
        <v>1.38852181535209</v>
      </c>
      <c r="D192" s="14">
        <v>1.23127594648039</v>
      </c>
      <c r="E192" s="14">
        <v>0.62002188233393496</v>
      </c>
      <c r="F192" s="14">
        <v>0.76081154864301603</v>
      </c>
      <c r="G192" s="14">
        <v>0.70302337627886924</v>
      </c>
      <c r="H192" s="14">
        <v>0.5973828986195161</v>
      </c>
      <c r="I192" s="14">
        <v>0.9754893532924992</v>
      </c>
      <c r="J192" s="14">
        <v>1.0746676505809407</v>
      </c>
      <c r="K192" s="14">
        <v>1.7981819116337099</v>
      </c>
      <c r="L192" s="14">
        <v>0.449347</v>
      </c>
      <c r="M192" s="14">
        <v>0.59995600000000004</v>
      </c>
      <c r="N192" s="14">
        <v>0.92599100000000001</v>
      </c>
      <c r="O192" s="14">
        <v>1.886201</v>
      </c>
      <c r="P192" s="14">
        <v>1.464183</v>
      </c>
      <c r="Q192" s="14">
        <v>0.82769999999999999</v>
      </c>
      <c r="R192" s="14">
        <v>0.62539999999999996</v>
      </c>
      <c r="S192" s="14">
        <v>1.4558</v>
      </c>
      <c r="T192" s="14">
        <v>0.87019999999999997</v>
      </c>
      <c r="U192" s="14">
        <v>6.4451999999999998</v>
      </c>
      <c r="V192" s="14">
        <v>0.2427</v>
      </c>
      <c r="W192" s="14">
        <v>1.4017999999999999</v>
      </c>
      <c r="X192" s="14">
        <v>1.0616000000000001</v>
      </c>
      <c r="Y192" s="14">
        <v>0.1338</v>
      </c>
      <c r="Z192" s="14">
        <v>0.7288</v>
      </c>
      <c r="AA192" s="14">
        <v>0.87355099999999997</v>
      </c>
      <c r="AB192" s="14">
        <v>0.36510500000000001</v>
      </c>
      <c r="AC192" s="14">
        <v>0.33650400000000003</v>
      </c>
      <c r="AD192" s="14">
        <v>0.522984</v>
      </c>
      <c r="AE192" s="14">
        <v>1.000416</v>
      </c>
    </row>
    <row r="193" spans="1:31" ht="13.5" customHeight="1" x14ac:dyDescent="0.15">
      <c r="A193" s="1"/>
      <c r="B193" s="15" t="s">
        <v>488</v>
      </c>
      <c r="C193" s="10">
        <v>3748.0584532449866</v>
      </c>
      <c r="D193" s="11">
        <v>4185.4471411908344</v>
      </c>
      <c r="E193" s="11">
        <v>3890.9658352417591</v>
      </c>
      <c r="F193" s="11">
        <v>4172.2277858670195</v>
      </c>
      <c r="G193" s="11">
        <v>4909.5400452665817</v>
      </c>
      <c r="H193" s="11">
        <v>5435.7522533266983</v>
      </c>
      <c r="I193" s="11">
        <v>5741.9743795505674</v>
      </c>
      <c r="J193" s="11">
        <v>5411.2967590697044</v>
      </c>
      <c r="K193" s="11">
        <v>5792.0931725425835</v>
      </c>
      <c r="L193" s="11">
        <v>6499.74856</v>
      </c>
      <c r="M193" s="11">
        <v>6015.359907</v>
      </c>
      <c r="N193" s="11">
        <v>6263.5368399999998</v>
      </c>
      <c r="O193" s="11">
        <v>7109.4374360000002</v>
      </c>
      <c r="P193" s="11">
        <v>8555.9076330000007</v>
      </c>
      <c r="Q193" s="11">
        <v>10257.332544000001</v>
      </c>
      <c r="R193" s="11">
        <v>11870.88564</v>
      </c>
      <c r="S193" s="11">
        <v>12768.473029000001</v>
      </c>
      <c r="T193" s="11">
        <v>15308.730258</v>
      </c>
      <c r="U193" s="11">
        <v>11638.643864</v>
      </c>
      <c r="V193" s="11">
        <v>16039.679891</v>
      </c>
      <c r="W193" s="11">
        <v>17796.018434000001</v>
      </c>
      <c r="X193" s="11">
        <v>17261.169237999999</v>
      </c>
      <c r="Y193" s="11">
        <v>14914.515422</v>
      </c>
      <c r="Z193" s="11">
        <v>14526.818077</v>
      </c>
      <c r="AA193" s="11">
        <v>11203.387314</v>
      </c>
      <c r="AB193" s="11">
        <v>67233.135188</v>
      </c>
      <c r="AC193" s="11">
        <v>68903.364203000005</v>
      </c>
      <c r="AD193" s="11">
        <v>73824.693484000003</v>
      </c>
      <c r="AE193" s="11">
        <v>77876.454140000002</v>
      </c>
    </row>
    <row r="194" spans="1:31" ht="13.5" customHeight="1" x14ac:dyDescent="0.15">
      <c r="A194" s="1"/>
      <c r="B194" s="16" t="s">
        <v>489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>
        <v>2.4836E-2</v>
      </c>
      <c r="O194" s="14">
        <v>2.3407939999999998</v>
      </c>
      <c r="P194" s="14">
        <v>2.409637</v>
      </c>
      <c r="Q194" s="14">
        <v>5.7500000000000002E-2</v>
      </c>
      <c r="R194" s="14">
        <v>6.9000000000000006E-2</v>
      </c>
      <c r="S194" s="14">
        <v>9.0200000000000002E-2</v>
      </c>
      <c r="T194" s="14">
        <v>0.1333</v>
      </c>
      <c r="U194" s="14">
        <v>7.5999999999999998E-2</v>
      </c>
      <c r="V194" s="14">
        <v>3.2000000000000001E-2</v>
      </c>
      <c r="W194" s="14">
        <v>0.18770000000000001</v>
      </c>
      <c r="X194" s="14">
        <v>9.4100000000000003E-2</v>
      </c>
      <c r="Y194" s="14">
        <v>0.1171</v>
      </c>
      <c r="Z194" s="14">
        <v>0.1467</v>
      </c>
      <c r="AA194" s="14">
        <v>6.9671999999999998E-2</v>
      </c>
      <c r="AB194" s="14">
        <v>3.5799999999999998E-2</v>
      </c>
      <c r="AC194" s="14">
        <v>0.163491</v>
      </c>
      <c r="AD194" s="14">
        <v>5.8275E-2</v>
      </c>
      <c r="AE194" s="14">
        <v>1.481595</v>
      </c>
    </row>
    <row r="195" spans="1:31" ht="13.5" customHeight="1" x14ac:dyDescent="0.15">
      <c r="A195" s="1"/>
      <c r="B195" s="16" t="s">
        <v>490</v>
      </c>
      <c r="C195" s="10">
        <v>10.2069749541558</v>
      </c>
      <c r="D195" s="11">
        <v>4.3396516692002898</v>
      </c>
      <c r="E195" s="11">
        <v>3.8305168516301316</v>
      </c>
      <c r="F195" s="11">
        <v>3.2510907961665181</v>
      </c>
      <c r="G195" s="11">
        <v>2.3918879018432913</v>
      </c>
      <c r="H195" s="11">
        <v>5.0458717142950604</v>
      </c>
      <c r="I195" s="11">
        <v>5.62826669618818</v>
      </c>
      <c r="J195" s="11">
        <v>2.01444306849982</v>
      </c>
      <c r="K195" s="11">
        <v>2.648533598918601</v>
      </c>
      <c r="L195" s="11">
        <v>3.9586649999999999</v>
      </c>
      <c r="M195" s="11">
        <v>4.8387529999999996</v>
      </c>
      <c r="N195" s="11">
        <v>2.711427</v>
      </c>
      <c r="O195" s="11">
        <v>15.909091999999999</v>
      </c>
      <c r="P195" s="11">
        <v>57.939768999999998</v>
      </c>
      <c r="Q195" s="11">
        <v>6.8616000000000001</v>
      </c>
      <c r="R195" s="11">
        <v>25.790299999999998</v>
      </c>
      <c r="S195" s="11">
        <v>10.435700000000001</v>
      </c>
      <c r="T195" s="11">
        <v>29.832699999999999</v>
      </c>
      <c r="U195" s="11">
        <v>4.4512999999999998</v>
      </c>
      <c r="V195" s="11">
        <v>3.3136999999999999</v>
      </c>
      <c r="W195" s="11">
        <v>0.59940000000000004</v>
      </c>
      <c r="X195" s="11">
        <v>1.0085999999999999</v>
      </c>
      <c r="Y195" s="11">
        <v>5.8650000000000002</v>
      </c>
      <c r="Z195" s="11">
        <v>1.8804000000000001</v>
      </c>
      <c r="AA195" s="11">
        <v>2.4511889999999998</v>
      </c>
      <c r="AB195" s="11">
        <v>0.480686</v>
      </c>
      <c r="AC195" s="11">
        <v>4.6997400000000003</v>
      </c>
      <c r="AD195" s="11">
        <v>1.3202039999999999</v>
      </c>
      <c r="AE195" s="11">
        <v>2.45994</v>
      </c>
    </row>
    <row r="196" spans="1:31" ht="13.5" customHeight="1" x14ac:dyDescent="0.15">
      <c r="A196" s="1"/>
      <c r="B196" s="16" t="s">
        <v>491</v>
      </c>
      <c r="C196" s="13">
        <v>235.98849221139199</v>
      </c>
      <c r="D196" s="14">
        <v>219.88695845426207</v>
      </c>
      <c r="E196" s="14">
        <v>211.79909016048001</v>
      </c>
      <c r="F196" s="14">
        <v>262.545369900808</v>
      </c>
      <c r="G196" s="14">
        <v>398.48738576016979</v>
      </c>
      <c r="H196" s="14">
        <v>446.32310951789174</v>
      </c>
      <c r="I196" s="14">
        <v>442.10129047189099</v>
      </c>
      <c r="J196" s="14">
        <v>345.76535481828398</v>
      </c>
      <c r="K196" s="14">
        <v>318.57906009314604</v>
      </c>
      <c r="L196" s="14">
        <v>279.97501399999999</v>
      </c>
      <c r="M196" s="14">
        <v>309.60388</v>
      </c>
      <c r="N196" s="14">
        <v>369.44330100000002</v>
      </c>
      <c r="O196" s="14">
        <v>421.64443</v>
      </c>
      <c r="P196" s="14">
        <v>499.507341</v>
      </c>
      <c r="Q196" s="14">
        <v>494.49599999999998</v>
      </c>
      <c r="R196" s="14">
        <v>673.07249999999999</v>
      </c>
      <c r="S196" s="14">
        <v>819.25289999999995</v>
      </c>
      <c r="T196" s="14">
        <v>1070.8707999999999</v>
      </c>
      <c r="U196" s="14">
        <v>934.5924</v>
      </c>
      <c r="V196" s="14">
        <v>936.3931</v>
      </c>
      <c r="W196" s="14">
        <v>982.98339999999996</v>
      </c>
      <c r="X196" s="14">
        <v>978.34320000000002</v>
      </c>
      <c r="Y196" s="14">
        <v>909.86699999999996</v>
      </c>
      <c r="Z196" s="14">
        <v>889.52329999999995</v>
      </c>
      <c r="AA196" s="14">
        <v>870.85737099999994</v>
      </c>
      <c r="AB196" s="14">
        <v>824.59592099999998</v>
      </c>
      <c r="AC196" s="14">
        <v>898.79955199999995</v>
      </c>
      <c r="AD196" s="14">
        <v>932.29599099999996</v>
      </c>
      <c r="AE196" s="14">
        <v>813.40394300000003</v>
      </c>
    </row>
    <row r="197" spans="1:31" ht="13.5" customHeight="1" x14ac:dyDescent="0.15">
      <c r="A197" s="1"/>
      <c r="B197" s="16" t="s">
        <v>492</v>
      </c>
      <c r="C197" s="10">
        <v>11.309389746880701</v>
      </c>
      <c r="D197" s="11">
        <v>8.0306280974048772</v>
      </c>
      <c r="E197" s="11">
        <v>0.117457540269907</v>
      </c>
      <c r="F197" s="11">
        <v>8.4674137921186574</v>
      </c>
      <c r="G197" s="11">
        <v>5.6903964296689793</v>
      </c>
      <c r="H197" s="11">
        <v>5.9644969163357997</v>
      </c>
      <c r="I197" s="11">
        <v>0.49680151137356404</v>
      </c>
      <c r="J197" s="11">
        <v>1.13047239462185</v>
      </c>
      <c r="K197" s="11">
        <v>22.331914119635801</v>
      </c>
      <c r="L197" s="11">
        <v>35.018943</v>
      </c>
      <c r="M197" s="11">
        <v>19.637875000000001</v>
      </c>
      <c r="N197" s="11">
        <v>5.5252239999999997</v>
      </c>
      <c r="O197" s="11">
        <v>22.364515999999998</v>
      </c>
      <c r="P197" s="11">
        <v>26.586500000000001</v>
      </c>
      <c r="Q197" s="11">
        <v>43.783431999999998</v>
      </c>
      <c r="R197" s="11">
        <v>2.2408860000000002</v>
      </c>
      <c r="S197" s="11">
        <v>66.975769999999997</v>
      </c>
      <c r="T197" s="11">
        <v>198.81298899999999</v>
      </c>
      <c r="U197" s="11">
        <v>37.590035999999998</v>
      </c>
      <c r="V197" s="11">
        <v>0.18877099999999999</v>
      </c>
      <c r="W197" s="11">
        <v>5.6522009999999998</v>
      </c>
      <c r="X197" s="11">
        <v>42.551620999999997</v>
      </c>
      <c r="Y197" s="11">
        <v>5.2337000000000002E-2</v>
      </c>
      <c r="Z197" s="11">
        <v>0.12936800000000001</v>
      </c>
      <c r="AA197" s="11">
        <v>0.13516400000000001</v>
      </c>
      <c r="AB197" s="11">
        <v>0.12693299999999999</v>
      </c>
      <c r="AC197" s="11">
        <v>7.4763999999999997E-2</v>
      </c>
      <c r="AD197" s="11">
        <v>7.6747999999999997E-2</v>
      </c>
      <c r="AE197" s="11">
        <v>8.6773000000000003E-2</v>
      </c>
    </row>
    <row r="198" spans="1:31" ht="13.5" customHeight="1" x14ac:dyDescent="0.15">
      <c r="A198" s="1"/>
      <c r="B198" s="16" t="s">
        <v>493</v>
      </c>
      <c r="C198" s="13">
        <v>64.069588606226404</v>
      </c>
      <c r="D198" s="14">
        <v>68.781461312743232</v>
      </c>
      <c r="E198" s="14">
        <v>39.842526678343305</v>
      </c>
      <c r="F198" s="14">
        <v>52.870311795046206</v>
      </c>
      <c r="G198" s="14">
        <v>51.995201483223497</v>
      </c>
      <c r="H198" s="14">
        <v>98.128322644926399</v>
      </c>
      <c r="I198" s="14">
        <v>92.815621355235535</v>
      </c>
      <c r="J198" s="14">
        <v>103.55064887981801</v>
      </c>
      <c r="K198" s="14">
        <v>107.28986968279095</v>
      </c>
      <c r="L198" s="14">
        <v>72.134604999999993</v>
      </c>
      <c r="M198" s="14">
        <v>10.154945</v>
      </c>
      <c r="N198" s="14">
        <v>30.792245000000001</v>
      </c>
      <c r="O198" s="14">
        <v>8.440042</v>
      </c>
      <c r="P198" s="14">
        <v>8.7679379999999991</v>
      </c>
      <c r="Q198" s="14">
        <v>94.858900000000006</v>
      </c>
      <c r="R198" s="14">
        <v>76.697400000000002</v>
      </c>
      <c r="S198" s="14">
        <v>9.7937999999999992</v>
      </c>
      <c r="T198" s="14">
        <v>10.605600000000001</v>
      </c>
      <c r="U198" s="14">
        <v>9.6587999999999994</v>
      </c>
      <c r="V198" s="14">
        <v>4.2625999999999999</v>
      </c>
      <c r="W198" s="14">
        <v>6.7850000000000001</v>
      </c>
      <c r="X198" s="14">
        <v>6.3552</v>
      </c>
      <c r="Y198" s="14">
        <v>6.0571000000000002</v>
      </c>
      <c r="Z198" s="14">
        <v>9.0983999999999998</v>
      </c>
      <c r="AA198" s="14">
        <v>7.2152370000000001</v>
      </c>
      <c r="AB198" s="14">
        <v>7.0447100000000002</v>
      </c>
      <c r="AC198" s="14">
        <v>7.2873979999999996</v>
      </c>
      <c r="AD198" s="14">
        <v>6.8960090000000003</v>
      </c>
      <c r="AE198" s="14">
        <v>3.889767</v>
      </c>
    </row>
    <row r="199" spans="1:31" ht="13.5" customHeight="1" x14ac:dyDescent="0.15">
      <c r="A199" s="1"/>
      <c r="B199" s="16" t="s">
        <v>494</v>
      </c>
      <c r="C199" s="10">
        <v>22.5941841702403</v>
      </c>
      <c r="D199" s="11">
        <v>41.051976701253203</v>
      </c>
      <c r="E199" s="11">
        <v>38.183866822463976</v>
      </c>
      <c r="F199" s="11">
        <v>24.305230894776003</v>
      </c>
      <c r="G199" s="11">
        <v>40.496242556618931</v>
      </c>
      <c r="H199" s="11">
        <v>99.997222666536203</v>
      </c>
      <c r="I199" s="11">
        <v>50.774857903998495</v>
      </c>
      <c r="J199" s="11">
        <v>46.907489963738499</v>
      </c>
      <c r="K199" s="11">
        <v>34.657519269107802</v>
      </c>
      <c r="L199" s="11">
        <v>37.376851000000002</v>
      </c>
      <c r="M199" s="11">
        <v>57.653956999999998</v>
      </c>
      <c r="N199" s="11">
        <v>37.492122999999999</v>
      </c>
      <c r="O199" s="11">
        <v>34.027451999999997</v>
      </c>
      <c r="P199" s="11">
        <v>36.301406</v>
      </c>
      <c r="Q199" s="11">
        <v>40.4587</v>
      </c>
      <c r="R199" s="11">
        <v>35.252000000000002</v>
      </c>
      <c r="S199" s="11">
        <v>40.263300000000001</v>
      </c>
      <c r="T199" s="11">
        <v>37.999299999999998</v>
      </c>
      <c r="U199" s="11">
        <v>20.218399999999999</v>
      </c>
      <c r="V199" s="11">
        <v>17.860399999999998</v>
      </c>
      <c r="W199" s="11">
        <v>18.547799999999999</v>
      </c>
      <c r="X199" s="11">
        <v>21.898499999999999</v>
      </c>
      <c r="Y199" s="11">
        <v>16.173400000000001</v>
      </c>
      <c r="Z199" s="11">
        <v>8.2367000000000008</v>
      </c>
      <c r="AA199" s="11">
        <v>7.5486269999999998</v>
      </c>
      <c r="AB199" s="11">
        <v>6.4436299999999997</v>
      </c>
      <c r="AC199" s="11">
        <v>7.4403059999999996</v>
      </c>
      <c r="AD199" s="11">
        <v>6.1226909999999997</v>
      </c>
      <c r="AE199" s="11">
        <v>7.5691430000000004</v>
      </c>
    </row>
    <row r="200" spans="1:31" ht="13.5" customHeight="1" x14ac:dyDescent="0.15">
      <c r="A200" s="1"/>
      <c r="B200" s="16" t="s">
        <v>495</v>
      </c>
      <c r="C200" s="13">
        <v>36.011211109475809</v>
      </c>
      <c r="D200" s="14">
        <v>56.193073636738802</v>
      </c>
      <c r="E200" s="14">
        <v>55.991625239681134</v>
      </c>
      <c r="F200" s="14">
        <v>65.264082264101603</v>
      </c>
      <c r="G200" s="14">
        <v>74.287641185647686</v>
      </c>
      <c r="H200" s="14">
        <v>74.092687567562763</v>
      </c>
      <c r="I200" s="14">
        <v>59.273268395844923</v>
      </c>
      <c r="J200" s="14">
        <v>55.525496060769214</v>
      </c>
      <c r="K200" s="14">
        <v>69.872571821744103</v>
      </c>
      <c r="L200" s="14">
        <v>60.172699999999999</v>
      </c>
      <c r="M200" s="14">
        <v>50.074854999999999</v>
      </c>
      <c r="N200" s="14">
        <v>47.807802000000002</v>
      </c>
      <c r="O200" s="14">
        <v>68.056394999999995</v>
      </c>
      <c r="P200" s="14">
        <v>81.762812999999994</v>
      </c>
      <c r="Q200" s="14">
        <v>86.841499999999996</v>
      </c>
      <c r="R200" s="14">
        <v>65.970500000000001</v>
      </c>
      <c r="S200" s="14">
        <v>69.885499999999993</v>
      </c>
      <c r="T200" s="14">
        <v>98.488900000000001</v>
      </c>
      <c r="U200" s="14">
        <v>104.8027</v>
      </c>
      <c r="V200" s="14">
        <v>90.043099999999995</v>
      </c>
      <c r="W200" s="14">
        <v>86.765000000000001</v>
      </c>
      <c r="X200" s="14">
        <v>116.45140000000001</v>
      </c>
      <c r="Y200" s="14">
        <v>109.7726</v>
      </c>
      <c r="Z200" s="14">
        <v>97.135400000000004</v>
      </c>
      <c r="AA200" s="14">
        <v>123.97108</v>
      </c>
      <c r="AB200" s="14">
        <v>71.933009999999996</v>
      </c>
      <c r="AC200" s="14">
        <v>67.852196000000006</v>
      </c>
      <c r="AD200" s="14">
        <v>118.791695</v>
      </c>
      <c r="AE200" s="14">
        <v>98.509062</v>
      </c>
    </row>
    <row r="201" spans="1:31" ht="13.5" customHeight="1" x14ac:dyDescent="0.15">
      <c r="A201" s="1"/>
      <c r="B201" s="16" t="s">
        <v>496</v>
      </c>
      <c r="C201" s="10">
        <v>6.2105332043884687</v>
      </c>
      <c r="D201" s="11">
        <v>10.7342953261226</v>
      </c>
      <c r="E201" s="11">
        <v>2.5605445157835502</v>
      </c>
      <c r="F201" s="11">
        <v>9.5939742159697659</v>
      </c>
      <c r="G201" s="11">
        <v>4.7908538725475518</v>
      </c>
      <c r="H201" s="11">
        <v>10.834505754158201</v>
      </c>
      <c r="I201" s="11">
        <v>89.451243138378643</v>
      </c>
      <c r="J201" s="11">
        <v>10.7026696235465</v>
      </c>
      <c r="K201" s="11">
        <v>64.039096827889708</v>
      </c>
      <c r="L201" s="11">
        <v>2.7457630000000002</v>
      </c>
      <c r="M201" s="11">
        <v>65.024535</v>
      </c>
      <c r="N201" s="11">
        <v>27.445611</v>
      </c>
      <c r="O201" s="11">
        <v>109.55627800000001</v>
      </c>
      <c r="P201" s="11">
        <v>100.24803199999999</v>
      </c>
      <c r="Q201" s="11">
        <v>2.11</v>
      </c>
      <c r="R201" s="11">
        <v>4.8681999999999999</v>
      </c>
      <c r="S201" s="11">
        <v>4.1523000000000003</v>
      </c>
      <c r="T201" s="11">
        <v>3.0629</v>
      </c>
      <c r="U201" s="11">
        <v>1.2889999999999999</v>
      </c>
      <c r="V201" s="11">
        <v>1.7031000000000001</v>
      </c>
      <c r="W201" s="11">
        <v>8.9735999999999994</v>
      </c>
      <c r="X201" s="11">
        <v>1.4483999999999999</v>
      </c>
      <c r="Y201" s="11">
        <v>1.8388</v>
      </c>
      <c r="Z201" s="11">
        <v>1.3351999999999999</v>
      </c>
      <c r="AA201" s="11">
        <v>43.901783000000002</v>
      </c>
      <c r="AB201" s="11">
        <v>1.493498</v>
      </c>
      <c r="AC201" s="11">
        <v>2.329116</v>
      </c>
      <c r="AD201" s="11">
        <v>1.1655720000000001</v>
      </c>
      <c r="AE201" s="11">
        <v>4.8587999999999996</v>
      </c>
    </row>
    <row r="202" spans="1:31" ht="13.5" customHeight="1" x14ac:dyDescent="0.15">
      <c r="A202" s="1"/>
      <c r="B202" s="16" t="s">
        <v>497</v>
      </c>
      <c r="C202" s="13">
        <v>16.458399669977499</v>
      </c>
      <c r="D202" s="14">
        <v>18.401151067724687</v>
      </c>
      <c r="E202" s="14">
        <v>19.672189704468288</v>
      </c>
      <c r="F202" s="14">
        <v>25.7168736529587</v>
      </c>
      <c r="G202" s="14">
        <v>23.260551942695599</v>
      </c>
      <c r="H202" s="14">
        <v>61.059982945532198</v>
      </c>
      <c r="I202" s="14">
        <v>26.29706321424381</v>
      </c>
      <c r="J202" s="14">
        <v>37.920540731493304</v>
      </c>
      <c r="K202" s="14">
        <v>34.15105326159091</v>
      </c>
      <c r="L202" s="14">
        <v>22.289466999999998</v>
      </c>
      <c r="M202" s="14">
        <v>18.135669</v>
      </c>
      <c r="N202" s="14">
        <v>17.349678999999998</v>
      </c>
      <c r="O202" s="14">
        <v>17.088191999999999</v>
      </c>
      <c r="P202" s="14">
        <v>19.904342</v>
      </c>
      <c r="Q202" s="14">
        <v>38.004899999999999</v>
      </c>
      <c r="R202" s="14">
        <v>34.209899999999998</v>
      </c>
      <c r="S202" s="14">
        <v>34.593600000000002</v>
      </c>
      <c r="T202" s="14">
        <v>39.563099999999999</v>
      </c>
      <c r="U202" s="14">
        <v>28.713200000000001</v>
      </c>
      <c r="V202" s="14">
        <v>41.214700000000001</v>
      </c>
      <c r="W202" s="14">
        <v>51.751899999999999</v>
      </c>
      <c r="X202" s="14">
        <v>38.150799999999997</v>
      </c>
      <c r="Y202" s="14">
        <v>47.155700000000003</v>
      </c>
      <c r="Z202" s="14">
        <v>80.784099999999995</v>
      </c>
      <c r="AA202" s="14">
        <v>57.495024000000001</v>
      </c>
      <c r="AB202" s="14">
        <v>59.081681000000003</v>
      </c>
      <c r="AC202" s="14">
        <v>55.1755</v>
      </c>
      <c r="AD202" s="14">
        <v>45.778692999999997</v>
      </c>
      <c r="AE202" s="14">
        <v>49.944263999999997</v>
      </c>
    </row>
    <row r="203" spans="1:31" ht="13.5" customHeight="1" x14ac:dyDescent="0.15">
      <c r="A203" s="1"/>
      <c r="B203" s="16" t="s">
        <v>498</v>
      </c>
      <c r="C203" s="10">
        <v>1349.71554901891</v>
      </c>
      <c r="D203" s="11">
        <v>1562.3861558864401</v>
      </c>
      <c r="E203" s="11">
        <v>1357.1032904336209</v>
      </c>
      <c r="F203" s="11">
        <v>1408.2880823882399</v>
      </c>
      <c r="G203" s="11">
        <v>1535.3304116854601</v>
      </c>
      <c r="H203" s="11">
        <v>1533.3845359598802</v>
      </c>
      <c r="I203" s="11">
        <v>1563.6398904007597</v>
      </c>
      <c r="J203" s="11">
        <v>1539.0082861063599</v>
      </c>
      <c r="K203" s="11">
        <v>1626.6033667851</v>
      </c>
      <c r="L203" s="11">
        <v>1755.6592330000001</v>
      </c>
      <c r="M203" s="11">
        <v>1910.940443</v>
      </c>
      <c r="N203" s="11">
        <v>2126.3440799999998</v>
      </c>
      <c r="O203" s="11">
        <v>2477.1036210000002</v>
      </c>
      <c r="P203" s="11">
        <v>2893.4757100000002</v>
      </c>
      <c r="Q203" s="11">
        <v>3076.4059999999999</v>
      </c>
      <c r="R203" s="11">
        <v>3514.6351</v>
      </c>
      <c r="S203" s="11">
        <v>4190.7772999999997</v>
      </c>
      <c r="T203" s="11">
        <v>4899.5772999999999</v>
      </c>
      <c r="U203" s="11">
        <v>4280.2988999999998</v>
      </c>
      <c r="V203" s="11">
        <v>5227.8698999999997</v>
      </c>
      <c r="W203" s="11">
        <v>5407.4182000000001</v>
      </c>
      <c r="X203" s="11">
        <v>4812.3401000000003</v>
      </c>
      <c r="Y203" s="11">
        <v>4488.942</v>
      </c>
      <c r="Z203" s="11">
        <v>4219.9209000000001</v>
      </c>
      <c r="AA203" s="11">
        <v>3742.2370820000001</v>
      </c>
      <c r="AB203" s="11">
        <v>3217.2328379999999</v>
      </c>
      <c r="AC203" s="11">
        <v>3130.5256209999998</v>
      </c>
      <c r="AD203" s="11">
        <v>3014.9091060000001</v>
      </c>
      <c r="AE203" s="11">
        <v>3020.4311510000002</v>
      </c>
    </row>
    <row r="204" spans="1:31" ht="13.5" customHeight="1" x14ac:dyDescent="0.15">
      <c r="A204" s="1"/>
      <c r="B204" s="16" t="s">
        <v>499</v>
      </c>
      <c r="C204" s="13">
        <v>315.61381201420198</v>
      </c>
      <c r="D204" s="14">
        <v>363.48957841082313</v>
      </c>
      <c r="E204" s="14">
        <v>370.55784399504</v>
      </c>
      <c r="F204" s="14">
        <v>298.17526203967299</v>
      </c>
      <c r="G204" s="14">
        <v>469.69317054912904</v>
      </c>
      <c r="H204" s="14">
        <v>586.36793858291924</v>
      </c>
      <c r="I204" s="14">
        <v>644.09914625310228</v>
      </c>
      <c r="J204" s="14">
        <v>574.32955671254513</v>
      </c>
      <c r="K204" s="14">
        <v>554.92536262565602</v>
      </c>
      <c r="L204" s="14">
        <v>710.31221900000003</v>
      </c>
      <c r="M204" s="14">
        <v>692.92935699999998</v>
      </c>
      <c r="N204" s="14">
        <v>711.96351100000004</v>
      </c>
      <c r="O204" s="14">
        <v>691.88028299999996</v>
      </c>
      <c r="P204" s="14">
        <v>885.44351099999994</v>
      </c>
      <c r="Q204" s="14">
        <v>869.2749</v>
      </c>
      <c r="R204" s="14">
        <v>959.17790000000002</v>
      </c>
      <c r="S204" s="14">
        <v>1007.9446</v>
      </c>
      <c r="T204" s="14">
        <v>1035.0451</v>
      </c>
      <c r="U204" s="14">
        <v>872.27589999999998</v>
      </c>
      <c r="V204" s="14">
        <v>791.54409999999996</v>
      </c>
      <c r="W204" s="14">
        <v>912.89660000000003</v>
      </c>
      <c r="X204" s="14">
        <v>871.39589999999998</v>
      </c>
      <c r="Y204" s="14">
        <v>942.36950000000002</v>
      </c>
      <c r="Z204" s="14">
        <v>980.77089999999998</v>
      </c>
      <c r="AA204" s="14">
        <v>885.13156200000003</v>
      </c>
      <c r="AB204" s="14">
        <v>739.58554300000003</v>
      </c>
      <c r="AC204" s="14">
        <v>720.49800100000004</v>
      </c>
      <c r="AD204" s="14">
        <v>903.929846</v>
      </c>
      <c r="AE204" s="14">
        <v>756.06830500000001</v>
      </c>
    </row>
    <row r="205" spans="1:31" ht="13.5" customHeight="1" x14ac:dyDescent="0.15">
      <c r="A205" s="1"/>
      <c r="B205" s="16" t="s">
        <v>500</v>
      </c>
      <c r="C205" s="10">
        <v>196.315947456</v>
      </c>
      <c r="D205" s="11">
        <v>222.30451322209501</v>
      </c>
      <c r="E205" s="11">
        <v>263.43090825631214</v>
      </c>
      <c r="F205" s="11">
        <v>292.03076120693896</v>
      </c>
      <c r="G205" s="11">
        <v>274.73922523369509</v>
      </c>
      <c r="H205" s="11">
        <v>329.40158289317401</v>
      </c>
      <c r="I205" s="11">
        <v>303.574991433641</v>
      </c>
      <c r="J205" s="11">
        <v>345.78090498840618</v>
      </c>
      <c r="K205" s="11">
        <v>355.60397211353893</v>
      </c>
      <c r="L205" s="11">
        <v>365.09676000000002</v>
      </c>
      <c r="M205" s="11">
        <v>461.43054599999999</v>
      </c>
      <c r="N205" s="11">
        <v>327.14819599999998</v>
      </c>
      <c r="O205" s="11">
        <v>372.12238600000001</v>
      </c>
      <c r="P205" s="11">
        <v>518.50391000000002</v>
      </c>
      <c r="Q205" s="11">
        <v>568.11800000000005</v>
      </c>
      <c r="R205" s="11">
        <v>593.18790000000001</v>
      </c>
      <c r="S205" s="11">
        <v>713.2636</v>
      </c>
      <c r="T205" s="11">
        <v>1223.6986999999999</v>
      </c>
      <c r="U205" s="11">
        <v>775.56240000000003</v>
      </c>
      <c r="V205" s="11">
        <v>1010.3509</v>
      </c>
      <c r="W205" s="11">
        <v>1510.5456999999999</v>
      </c>
      <c r="X205" s="11">
        <v>1638.0500999999999</v>
      </c>
      <c r="Y205" s="11">
        <v>1369.3955000000001</v>
      </c>
      <c r="Z205" s="11">
        <v>1245.8348000000001</v>
      </c>
      <c r="AA205" s="11">
        <v>969.33328900000004</v>
      </c>
      <c r="AB205" s="11">
        <v>621.06300699999997</v>
      </c>
      <c r="AC205" s="11">
        <v>512.44432300000005</v>
      </c>
      <c r="AD205" s="11">
        <v>543.54751799999997</v>
      </c>
      <c r="AE205" s="11">
        <v>530.92873699999996</v>
      </c>
    </row>
    <row r="206" spans="1:31" ht="13.5" customHeight="1" x14ac:dyDescent="0.15">
      <c r="A206" s="1"/>
      <c r="B206" s="16" t="s">
        <v>501</v>
      </c>
      <c r="C206" s="13">
        <v>38.389880541314078</v>
      </c>
      <c r="D206" s="14">
        <v>31.5406612174834</v>
      </c>
      <c r="E206" s="14">
        <v>62.0418910436019</v>
      </c>
      <c r="F206" s="14">
        <v>118.21526136257499</v>
      </c>
      <c r="G206" s="14">
        <v>123.99668906845001</v>
      </c>
      <c r="H206" s="14">
        <v>144.58205516524799</v>
      </c>
      <c r="I206" s="14">
        <v>117.276168530394</v>
      </c>
      <c r="J206" s="14">
        <v>290.05595684999503</v>
      </c>
      <c r="K206" s="14">
        <v>582.55731602460673</v>
      </c>
      <c r="L206" s="14">
        <v>822.05184699999995</v>
      </c>
      <c r="M206" s="14">
        <v>196.59953200000001</v>
      </c>
      <c r="N206" s="14">
        <v>478.70582100000001</v>
      </c>
      <c r="O206" s="14">
        <v>713.92111799999998</v>
      </c>
      <c r="P206" s="14">
        <v>1073.5420879999999</v>
      </c>
      <c r="Q206" s="14">
        <v>1034.3476000000001</v>
      </c>
      <c r="R206" s="14">
        <v>945.27829999999994</v>
      </c>
      <c r="S206" s="14">
        <v>1024.5697</v>
      </c>
      <c r="T206" s="14">
        <v>876.75959999999998</v>
      </c>
      <c r="U206" s="14">
        <v>386.82369999999997</v>
      </c>
      <c r="V206" s="14">
        <v>3090.7986000000001</v>
      </c>
      <c r="W206" s="14">
        <v>3272.7420999999999</v>
      </c>
      <c r="X206" s="14">
        <v>3620.2689</v>
      </c>
      <c r="Y206" s="14">
        <v>3251.1952999999999</v>
      </c>
      <c r="Z206" s="14">
        <v>2708.1415999999999</v>
      </c>
      <c r="AA206" s="14">
        <v>457.46145799999999</v>
      </c>
      <c r="AB206" s="14">
        <v>298.50379199999998</v>
      </c>
      <c r="AC206" s="14">
        <v>334.20704599999999</v>
      </c>
      <c r="AD206" s="14">
        <v>316.43100299999998</v>
      </c>
      <c r="AE206" s="14">
        <v>341.26831199999998</v>
      </c>
    </row>
    <row r="207" spans="1:31" ht="13.5" customHeight="1" x14ac:dyDescent="0.15">
      <c r="A207" s="1"/>
      <c r="B207" s="16" t="s">
        <v>502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>
        <v>0.23239199999999999</v>
      </c>
      <c r="AC207" s="11">
        <v>0.37866</v>
      </c>
      <c r="AD207" s="11">
        <v>0.315444</v>
      </c>
      <c r="AE207" s="11">
        <v>0.81519600000000003</v>
      </c>
    </row>
    <row r="208" spans="1:31" ht="13.5" customHeight="1" x14ac:dyDescent="0.15">
      <c r="A208" s="1"/>
      <c r="B208" s="16" t="s">
        <v>503</v>
      </c>
      <c r="C208" s="13">
        <v>53.017893621415503</v>
      </c>
      <c r="D208" s="14">
        <v>39.060500158108674</v>
      </c>
      <c r="E208" s="14">
        <v>35.411552361321512</v>
      </c>
      <c r="F208" s="14">
        <v>28.795558489480303</v>
      </c>
      <c r="G208" s="14">
        <v>24.3303862291801</v>
      </c>
      <c r="H208" s="14">
        <v>30.096261643659496</v>
      </c>
      <c r="I208" s="14">
        <v>32.604259844348796</v>
      </c>
      <c r="J208" s="14">
        <v>24.7786131642948</v>
      </c>
      <c r="K208" s="14">
        <v>25.151513067754291</v>
      </c>
      <c r="L208" s="14">
        <v>21.024642</v>
      </c>
      <c r="M208" s="14">
        <v>17.360132</v>
      </c>
      <c r="N208" s="14">
        <v>24.257204000000002</v>
      </c>
      <c r="O208" s="14">
        <v>14.448226999999999</v>
      </c>
      <c r="P208" s="14">
        <v>17.651620999999999</v>
      </c>
      <c r="Q208" s="14">
        <v>23.789100000000001</v>
      </c>
      <c r="R208" s="14">
        <v>19.273399999999999</v>
      </c>
      <c r="S208" s="14">
        <v>10.2697</v>
      </c>
      <c r="T208" s="14">
        <v>9.9573</v>
      </c>
      <c r="U208" s="14">
        <v>32.4345</v>
      </c>
      <c r="V208" s="14">
        <v>6.2076000000000002</v>
      </c>
      <c r="W208" s="14">
        <v>7.0940000000000003</v>
      </c>
      <c r="X208" s="14">
        <v>3.0329000000000002</v>
      </c>
      <c r="Y208" s="14">
        <v>2.4468000000000001</v>
      </c>
      <c r="Z208" s="14">
        <v>2.2132999999999998</v>
      </c>
      <c r="AA208" s="14">
        <v>1.1632690000000001</v>
      </c>
      <c r="AB208" s="14">
        <v>0.93153200000000003</v>
      </c>
      <c r="AC208" s="14">
        <v>1.2582720000000001</v>
      </c>
      <c r="AD208" s="14">
        <v>0.77541599999999999</v>
      </c>
      <c r="AE208" s="14">
        <v>1.7139720000000001</v>
      </c>
    </row>
    <row r="209" spans="1:31" ht="13.5" customHeight="1" x14ac:dyDescent="0.15">
      <c r="A209" s="1"/>
      <c r="B209" s="16" t="s">
        <v>504</v>
      </c>
      <c r="C209" s="10">
        <v>30.957557216997401</v>
      </c>
      <c r="D209" s="11">
        <v>34.411408447234017</v>
      </c>
      <c r="E209" s="11">
        <v>32.477361803492087</v>
      </c>
      <c r="F209" s="11">
        <v>31.542702076120996</v>
      </c>
      <c r="G209" s="11">
        <v>38.420741695294709</v>
      </c>
      <c r="H209" s="11">
        <v>40.0987281973565</v>
      </c>
      <c r="I209" s="11">
        <v>56.959276005926178</v>
      </c>
      <c r="J209" s="11">
        <v>41.166848213531232</v>
      </c>
      <c r="K209" s="11">
        <v>43.166581466012403</v>
      </c>
      <c r="L209" s="11">
        <v>44.902892000000001</v>
      </c>
      <c r="M209" s="11">
        <v>46.209558999999999</v>
      </c>
      <c r="N209" s="11">
        <v>79.750570999999994</v>
      </c>
      <c r="O209" s="11">
        <v>79.766773000000001</v>
      </c>
      <c r="P209" s="11">
        <v>77.453023999999999</v>
      </c>
      <c r="Q209" s="11">
        <v>100.6039</v>
      </c>
      <c r="R209" s="11">
        <v>151.1523</v>
      </c>
      <c r="S209" s="11">
        <v>170.154</v>
      </c>
      <c r="T209" s="11">
        <v>152.07300000000001</v>
      </c>
      <c r="U209" s="11">
        <v>161.21279999999999</v>
      </c>
      <c r="V209" s="11">
        <v>188.58189999999999</v>
      </c>
      <c r="W209" s="11">
        <v>215.63290000000001</v>
      </c>
      <c r="X209" s="11">
        <v>221.77699999999999</v>
      </c>
      <c r="Y209" s="11">
        <v>227.78360000000001</v>
      </c>
      <c r="Z209" s="11">
        <v>226.84059999999999</v>
      </c>
      <c r="AA209" s="11">
        <v>211.94537700000001</v>
      </c>
      <c r="AB209" s="11">
        <v>205.52738199999999</v>
      </c>
      <c r="AC209" s="11">
        <v>167.144768</v>
      </c>
      <c r="AD209" s="11">
        <v>140.973603</v>
      </c>
      <c r="AE209" s="11">
        <v>149.68267900000001</v>
      </c>
    </row>
    <row r="210" spans="1:31" ht="13.5" customHeight="1" x14ac:dyDescent="0.15">
      <c r="A210" s="1"/>
      <c r="B210" s="16" t="s">
        <v>505</v>
      </c>
      <c r="C210" s="13">
        <v>28.432855717369893</v>
      </c>
      <c r="D210" s="14">
        <v>27.728407333524</v>
      </c>
      <c r="E210" s="14">
        <v>29.945156923563101</v>
      </c>
      <c r="F210" s="14">
        <v>35.232328357645287</v>
      </c>
      <c r="G210" s="14">
        <v>32.187265943382897</v>
      </c>
      <c r="H210" s="14">
        <v>45.609178487154402</v>
      </c>
      <c r="I210" s="14">
        <v>62.706267394979903</v>
      </c>
      <c r="J210" s="14">
        <v>68.065303259452122</v>
      </c>
      <c r="K210" s="14">
        <v>63.416604600590993</v>
      </c>
      <c r="L210" s="14">
        <v>46.138733000000002</v>
      </c>
      <c r="M210" s="14">
        <v>47.525919999999999</v>
      </c>
      <c r="N210" s="14">
        <v>54.845767000000002</v>
      </c>
      <c r="O210" s="14">
        <v>52.065970999999998</v>
      </c>
      <c r="P210" s="14">
        <v>77.527947999999995</v>
      </c>
      <c r="Q210" s="14">
        <v>82.299199999999999</v>
      </c>
      <c r="R210" s="14">
        <v>83.453299999999999</v>
      </c>
      <c r="S210" s="14">
        <v>133.49809999999999</v>
      </c>
      <c r="T210" s="14">
        <v>233.03720000000001</v>
      </c>
      <c r="U210" s="14">
        <v>138.405</v>
      </c>
      <c r="V210" s="14">
        <v>106.685</v>
      </c>
      <c r="W210" s="14">
        <v>184.08750000000001</v>
      </c>
      <c r="X210" s="14">
        <v>252.15389999999999</v>
      </c>
      <c r="Y210" s="14">
        <v>238.98249999999999</v>
      </c>
      <c r="Z210" s="14">
        <v>204.62629999999999</v>
      </c>
      <c r="AA210" s="14">
        <v>173.059945</v>
      </c>
      <c r="AB210" s="14">
        <v>151.546436</v>
      </c>
      <c r="AC210" s="14">
        <v>211.15677400000001</v>
      </c>
      <c r="AD210" s="14">
        <v>203.37702100000001</v>
      </c>
      <c r="AE210" s="14">
        <v>178.617469</v>
      </c>
    </row>
    <row r="211" spans="1:31" ht="13.5" customHeight="1" x14ac:dyDescent="0.15">
      <c r="A211" s="1"/>
      <c r="B211" s="16" t="s">
        <v>506</v>
      </c>
      <c r="C211" s="10">
        <v>7.1292996405834215</v>
      </c>
      <c r="D211" s="11">
        <v>13.909568585676201</v>
      </c>
      <c r="E211" s="11">
        <v>13.364900552536801</v>
      </c>
      <c r="F211" s="11">
        <v>10.822736932460799</v>
      </c>
      <c r="G211" s="11">
        <v>5.416780701742657</v>
      </c>
      <c r="H211" s="11">
        <v>9.160959320949436</v>
      </c>
      <c r="I211" s="11">
        <v>21.684343088919885</v>
      </c>
      <c r="J211" s="11">
        <v>140.21297542346201</v>
      </c>
      <c r="K211" s="11">
        <v>19.497333989370208</v>
      </c>
      <c r="L211" s="11">
        <v>22.331368999999999</v>
      </c>
      <c r="M211" s="11">
        <v>11.014187</v>
      </c>
      <c r="N211" s="11">
        <v>11.286488</v>
      </c>
      <c r="O211" s="11">
        <v>80.200243999999998</v>
      </c>
      <c r="P211" s="11">
        <v>13.246952</v>
      </c>
      <c r="Q211" s="11">
        <v>11.7675</v>
      </c>
      <c r="R211" s="11">
        <v>11.419700000000001</v>
      </c>
      <c r="S211" s="11">
        <v>10.647500000000001</v>
      </c>
      <c r="T211" s="11">
        <v>7.7733999999999996</v>
      </c>
      <c r="U211" s="11">
        <v>8.0116999999999994</v>
      </c>
      <c r="V211" s="11">
        <v>13.0943</v>
      </c>
      <c r="W211" s="11">
        <v>16.5442</v>
      </c>
      <c r="X211" s="11">
        <v>17.885000000000002</v>
      </c>
      <c r="Y211" s="11">
        <v>12.115</v>
      </c>
      <c r="Z211" s="11">
        <v>21.948</v>
      </c>
      <c r="AA211" s="11">
        <v>15.795700999999999</v>
      </c>
      <c r="AB211" s="11">
        <v>26.643017</v>
      </c>
      <c r="AC211" s="11">
        <v>18.224799999999998</v>
      </c>
      <c r="AD211" s="11">
        <v>19.573606000000002</v>
      </c>
      <c r="AE211" s="11">
        <v>18.478131000000001</v>
      </c>
    </row>
    <row r="212" spans="1:31" ht="13.5" customHeight="1" x14ac:dyDescent="0.15">
      <c r="A212" s="1"/>
      <c r="B212" s="16" t="s">
        <v>507</v>
      </c>
      <c r="C212" s="13">
        <v>5.9060032160879112</v>
      </c>
      <c r="D212" s="14">
        <v>5.4513145370206999</v>
      </c>
      <c r="E212" s="14">
        <v>6.5046852947787999</v>
      </c>
      <c r="F212" s="14">
        <v>6.8434722906740593</v>
      </c>
      <c r="G212" s="14">
        <v>7.4750191262147929</v>
      </c>
      <c r="H212" s="14">
        <v>8.5460047461469486</v>
      </c>
      <c r="I212" s="14">
        <v>16.231476653632498</v>
      </c>
      <c r="J212" s="14">
        <v>20.770411614134311</v>
      </c>
      <c r="K212" s="14">
        <v>40.648526565570698</v>
      </c>
      <c r="L212" s="14">
        <v>11.480959</v>
      </c>
      <c r="M212" s="14">
        <v>9.872795</v>
      </c>
      <c r="N212" s="14">
        <v>7.9963519999999999</v>
      </c>
      <c r="O212" s="14">
        <v>14.682931999999999</v>
      </c>
      <c r="P212" s="14">
        <v>12.886585</v>
      </c>
      <c r="Q212" s="14">
        <v>8.5054999999999996</v>
      </c>
      <c r="R212" s="14">
        <v>6.6605999999999996</v>
      </c>
      <c r="S212" s="14">
        <v>7.1860999999999997</v>
      </c>
      <c r="T212" s="14">
        <v>4.6163999999999996</v>
      </c>
      <c r="U212" s="14">
        <v>3.5743</v>
      </c>
      <c r="V212" s="14">
        <v>6.5415999999999999</v>
      </c>
      <c r="W212" s="14">
        <v>7.1439000000000004</v>
      </c>
      <c r="X212" s="14">
        <v>8.9956999999999994</v>
      </c>
      <c r="Y212" s="14">
        <v>7.2141000000000002</v>
      </c>
      <c r="Z212" s="14">
        <v>7.1856</v>
      </c>
      <c r="AA212" s="14">
        <v>10.824578000000001</v>
      </c>
      <c r="AB212" s="14">
        <v>5.2604730000000002</v>
      </c>
      <c r="AC212" s="14">
        <v>4.88544</v>
      </c>
      <c r="AD212" s="14">
        <v>5.4544079999999999</v>
      </c>
      <c r="AE212" s="14">
        <v>3.2634479999999999</v>
      </c>
    </row>
    <row r="213" spans="1:31" ht="13.5" customHeight="1" x14ac:dyDescent="0.15">
      <c r="A213" s="1"/>
      <c r="B213" s="16" t="s">
        <v>508</v>
      </c>
      <c r="C213" s="10">
        <v>8.5655294097225845</v>
      </c>
      <c r="D213" s="11">
        <v>5.7055064771194237</v>
      </c>
      <c r="E213" s="11">
        <v>8.785377332934738</v>
      </c>
      <c r="F213" s="11">
        <v>17.553748152578301</v>
      </c>
      <c r="G213" s="11">
        <v>15.060789642010304</v>
      </c>
      <c r="H213" s="11">
        <v>15.019501530924101</v>
      </c>
      <c r="I213" s="11">
        <v>13.8060252902571</v>
      </c>
      <c r="J213" s="11">
        <v>1.7378627316162609</v>
      </c>
      <c r="K213" s="11">
        <v>1.9333300675385698</v>
      </c>
      <c r="L213" s="11">
        <v>0.54476800000000003</v>
      </c>
      <c r="M213" s="11">
        <v>4.5623829999999996</v>
      </c>
      <c r="N213" s="11">
        <v>1.763164</v>
      </c>
      <c r="O213" s="11">
        <v>0.25331999999999999</v>
      </c>
      <c r="P213" s="11">
        <v>0.34834399999999999</v>
      </c>
      <c r="Q213" s="11">
        <v>8.0145</v>
      </c>
      <c r="R213" s="11">
        <v>11.005599999999999</v>
      </c>
      <c r="S213" s="11">
        <v>9.4823000000000004</v>
      </c>
      <c r="T213" s="11">
        <v>10.259</v>
      </c>
      <c r="U213" s="11">
        <v>6.2203999999999997</v>
      </c>
      <c r="V213" s="11">
        <v>11.5532</v>
      </c>
      <c r="W213" s="11">
        <v>28.4221</v>
      </c>
      <c r="X213" s="11">
        <v>17.546700000000001</v>
      </c>
      <c r="Y213" s="11">
        <v>9.0973000000000006</v>
      </c>
      <c r="Z213" s="11">
        <v>7.6006999999999998</v>
      </c>
      <c r="AA213" s="11">
        <v>4.0512480000000002</v>
      </c>
      <c r="AB213" s="11">
        <v>7.4669020000000002</v>
      </c>
      <c r="AC213" s="11">
        <v>7.1272919999999997</v>
      </c>
      <c r="AD213" s="11">
        <v>4.284084</v>
      </c>
      <c r="AE213" s="11">
        <v>4.1916599999999997</v>
      </c>
    </row>
    <row r="214" spans="1:31" ht="13.5" customHeight="1" x14ac:dyDescent="0.15">
      <c r="A214" s="1"/>
      <c r="B214" s="16" t="s">
        <v>509</v>
      </c>
      <c r="C214" s="13">
        <v>7.4175737127729695</v>
      </c>
      <c r="D214" s="14">
        <v>6.2062812355856511</v>
      </c>
      <c r="E214" s="14">
        <v>5.8374474095043984</v>
      </c>
      <c r="F214" s="14">
        <v>4.1429666129903406</v>
      </c>
      <c r="G214" s="14">
        <v>5.2332502875139708</v>
      </c>
      <c r="H214" s="14">
        <v>2.7406980249909494</v>
      </c>
      <c r="I214" s="14">
        <v>1.7213908369147901</v>
      </c>
      <c r="J214" s="14">
        <v>1.21690211588052</v>
      </c>
      <c r="K214" s="14">
        <v>2.0429894650023201</v>
      </c>
      <c r="L214" s="14">
        <v>1.8725290000000001</v>
      </c>
      <c r="M214" s="14">
        <v>1.1899660000000001</v>
      </c>
      <c r="N214" s="14">
        <v>1.9952490000000001</v>
      </c>
      <c r="O214" s="14">
        <v>2.8413620000000002</v>
      </c>
      <c r="P214" s="14">
        <v>0.68121699999999996</v>
      </c>
      <c r="Q214" s="14">
        <v>3.5968</v>
      </c>
      <c r="R214" s="14">
        <v>1.84</v>
      </c>
      <c r="S214" s="14">
        <v>0.46129999999999999</v>
      </c>
      <c r="T214" s="14">
        <v>7.7413999999999996</v>
      </c>
      <c r="U214" s="14">
        <v>0.4541</v>
      </c>
      <c r="V214" s="14">
        <v>0.52190000000000003</v>
      </c>
      <c r="W214" s="14">
        <v>0.42009999999999997</v>
      </c>
      <c r="X214" s="14">
        <v>0.5363</v>
      </c>
      <c r="Y214" s="14">
        <v>0.82050000000000001</v>
      </c>
      <c r="Z214" s="14">
        <v>0.60399999999999998</v>
      </c>
      <c r="AA214" s="14">
        <v>0.70715499999999998</v>
      </c>
      <c r="AB214" s="14">
        <v>1.3911579999999999</v>
      </c>
      <c r="AC214" s="14">
        <v>1.071888</v>
      </c>
      <c r="AD214" s="14">
        <v>0.46993200000000002</v>
      </c>
      <c r="AE214" s="14">
        <v>0.49135200000000001</v>
      </c>
    </row>
    <row r="215" spans="1:31" ht="13.5" customHeight="1" x14ac:dyDescent="0.15">
      <c r="A215" s="1"/>
      <c r="B215" s="16" t="s">
        <v>510</v>
      </c>
      <c r="C215" s="10">
        <v>18.338748977423897</v>
      </c>
      <c r="D215" s="11">
        <v>18.720436771977301</v>
      </c>
      <c r="E215" s="11">
        <v>25.045293993752406</v>
      </c>
      <c r="F215" s="11">
        <v>22.429688670914402</v>
      </c>
      <c r="G215" s="11">
        <v>23.490342170782984</v>
      </c>
      <c r="H215" s="11">
        <v>30.442294391166708</v>
      </c>
      <c r="I215" s="11">
        <v>26.052058397165801</v>
      </c>
      <c r="J215" s="11">
        <v>39.333921494552904</v>
      </c>
      <c r="K215" s="11">
        <v>40.064875354562588</v>
      </c>
      <c r="L215" s="11">
        <v>32.338628999999997</v>
      </c>
      <c r="M215" s="11">
        <v>18.603107000000001</v>
      </c>
      <c r="N215" s="11">
        <v>20.517037999999999</v>
      </c>
      <c r="O215" s="11">
        <v>25.219946</v>
      </c>
      <c r="P215" s="11">
        <v>27.921832999999999</v>
      </c>
      <c r="Q215" s="11">
        <v>26.077100000000002</v>
      </c>
      <c r="R215" s="11">
        <v>36.101700000000001</v>
      </c>
      <c r="S215" s="11">
        <v>32.126300000000001</v>
      </c>
      <c r="T215" s="11">
        <v>42.341799999999999</v>
      </c>
      <c r="U215" s="11">
        <v>39.7776</v>
      </c>
      <c r="V215" s="11">
        <v>60.004300000000001</v>
      </c>
      <c r="W215" s="11">
        <v>62.1922</v>
      </c>
      <c r="X215" s="11">
        <v>66.652699999999996</v>
      </c>
      <c r="Y215" s="11">
        <v>90.334000000000003</v>
      </c>
      <c r="Z215" s="11">
        <v>86.9786</v>
      </c>
      <c r="AA215" s="11">
        <v>121.37940500000001</v>
      </c>
      <c r="AB215" s="11">
        <v>124.833381</v>
      </c>
      <c r="AC215" s="11">
        <v>116.41938500000001</v>
      </c>
      <c r="AD215" s="11">
        <v>114.271056</v>
      </c>
      <c r="AE215" s="11">
        <v>126.39437700000001</v>
      </c>
    </row>
    <row r="216" spans="1:31" ht="13.5" customHeight="1" x14ac:dyDescent="0.15">
      <c r="A216" s="1"/>
      <c r="B216" s="16" t="s">
        <v>511</v>
      </c>
      <c r="C216" s="13">
        <v>89.14944365664023</v>
      </c>
      <c r="D216" s="14">
        <v>132.78943575255801</v>
      </c>
      <c r="E216" s="14">
        <v>112.170401613314</v>
      </c>
      <c r="F216" s="14">
        <v>110.609992199476</v>
      </c>
      <c r="G216" s="14">
        <v>114.83711598290201</v>
      </c>
      <c r="H216" s="14">
        <v>144.218797327049</v>
      </c>
      <c r="I216" s="14">
        <v>134.41106971011499</v>
      </c>
      <c r="J216" s="14">
        <v>119.47017981463499</v>
      </c>
      <c r="K216" s="14">
        <v>120.299530617814</v>
      </c>
      <c r="L216" s="14">
        <v>98.231668999999997</v>
      </c>
      <c r="M216" s="14">
        <v>87.524379999999994</v>
      </c>
      <c r="N216" s="14">
        <v>77.617911000000007</v>
      </c>
      <c r="O216" s="14">
        <v>84.804998999999995</v>
      </c>
      <c r="P216" s="14">
        <v>78.229038000000003</v>
      </c>
      <c r="Q216" s="14">
        <v>80.185299999999998</v>
      </c>
      <c r="R216" s="14">
        <v>64.975200000000001</v>
      </c>
      <c r="S216" s="14">
        <v>81.1477</v>
      </c>
      <c r="T216" s="14">
        <v>136.80500000000001</v>
      </c>
      <c r="U216" s="14">
        <v>114.6082</v>
      </c>
      <c r="V216" s="14">
        <v>52.653399999999998</v>
      </c>
      <c r="W216" s="14">
        <v>74.968000000000004</v>
      </c>
      <c r="X216" s="14">
        <v>107.1046</v>
      </c>
      <c r="Y216" s="14">
        <v>109.26990000000001</v>
      </c>
      <c r="Z216" s="14">
        <v>100.68040000000001</v>
      </c>
      <c r="AA216" s="14">
        <v>86.028047999999998</v>
      </c>
      <c r="AB216" s="14">
        <v>39.392997999999999</v>
      </c>
      <c r="AC216" s="14">
        <v>68.317051000000006</v>
      </c>
      <c r="AD216" s="14">
        <v>39.608764999999998</v>
      </c>
      <c r="AE216" s="14">
        <v>43.391441</v>
      </c>
    </row>
    <row r="217" spans="1:31" ht="13.5" customHeight="1" x14ac:dyDescent="0.15">
      <c r="A217" s="1"/>
      <c r="B217" s="16" t="s">
        <v>512</v>
      </c>
      <c r="C217" s="10">
        <v>2.1818966563160602</v>
      </c>
      <c r="D217" s="11">
        <v>1.3327392301468897</v>
      </c>
      <c r="E217" s="11">
        <v>1.40626412406395</v>
      </c>
      <c r="F217" s="11">
        <v>0.81576286180692636</v>
      </c>
      <c r="G217" s="11">
        <v>1.9771232409421799</v>
      </c>
      <c r="H217" s="11">
        <v>2.7917080597409898</v>
      </c>
      <c r="I217" s="11">
        <v>2.22786444527926</v>
      </c>
      <c r="J217" s="11">
        <v>1.6186574692576601</v>
      </c>
      <c r="K217" s="11">
        <v>0.95610035123647474</v>
      </c>
      <c r="L217" s="11">
        <v>1.2749490000000001</v>
      </c>
      <c r="M217" s="11">
        <v>0.563662</v>
      </c>
      <c r="N217" s="11">
        <v>1.525277</v>
      </c>
      <c r="O217" s="11">
        <v>0.61667899999999998</v>
      </c>
      <c r="P217" s="11">
        <v>0.90096200000000004</v>
      </c>
      <c r="Q217" s="11">
        <v>2.5303599999999999</v>
      </c>
      <c r="R217" s="11">
        <v>5.2207590000000001</v>
      </c>
      <c r="S217" s="11">
        <v>8.2610240000000008</v>
      </c>
      <c r="T217" s="11">
        <v>6.9653</v>
      </c>
      <c r="U217" s="11">
        <v>6.2089809999999996</v>
      </c>
      <c r="V217" s="11">
        <v>4.1044010000000002</v>
      </c>
      <c r="W217" s="11">
        <v>2.803464</v>
      </c>
      <c r="X217" s="11">
        <v>6.9596260000000001</v>
      </c>
      <c r="Y217" s="11">
        <v>8.5828480000000003</v>
      </c>
      <c r="Z217" s="11">
        <v>11.059678999999999</v>
      </c>
      <c r="AA217" s="11">
        <v>6.8059380000000003</v>
      </c>
      <c r="AB217" s="11">
        <v>6.6382580000000004</v>
      </c>
      <c r="AC217" s="11">
        <v>9.8991209999999992</v>
      </c>
      <c r="AD217" s="11">
        <v>8.8695409999999999</v>
      </c>
      <c r="AE217" s="11">
        <v>11.441713999999999</v>
      </c>
    </row>
    <row r="218" spans="1:31" ht="13.5" customHeight="1" x14ac:dyDescent="0.15">
      <c r="A218" s="1"/>
      <c r="B218" s="16" t="s">
        <v>513</v>
      </c>
      <c r="C218" s="13">
        <v>15.610960803007901</v>
      </c>
      <c r="D218" s="14">
        <v>22.901854092226809</v>
      </c>
      <c r="E218" s="14">
        <v>18.539371425569502</v>
      </c>
      <c r="F218" s="14">
        <v>29.497702419920998</v>
      </c>
      <c r="G218" s="14">
        <v>28.749884428775701</v>
      </c>
      <c r="H218" s="14">
        <v>21.301349101454299</v>
      </c>
      <c r="I218" s="14">
        <v>58.135639331554998</v>
      </c>
      <c r="J218" s="14">
        <v>56.057367313385598</v>
      </c>
      <c r="K218" s="14">
        <v>43.995007104935802</v>
      </c>
      <c r="L218" s="14">
        <v>42.776820000000001</v>
      </c>
      <c r="M218" s="14">
        <v>45.229315999999997</v>
      </c>
      <c r="N218" s="14">
        <v>28.940321000000001</v>
      </c>
      <c r="O218" s="14">
        <v>39.254547000000002</v>
      </c>
      <c r="P218" s="14">
        <v>47.252127000000002</v>
      </c>
      <c r="Q218" s="14">
        <v>37.203800000000001</v>
      </c>
      <c r="R218" s="14">
        <v>40.756300000000003</v>
      </c>
      <c r="S218" s="14">
        <v>47.981000000000002</v>
      </c>
      <c r="T218" s="14">
        <v>76.008399999999995</v>
      </c>
      <c r="U218" s="14">
        <v>110.23099999999999</v>
      </c>
      <c r="V218" s="14">
        <v>120.7589</v>
      </c>
      <c r="W218" s="14">
        <v>108.7659</v>
      </c>
      <c r="X218" s="14">
        <v>98.470100000000002</v>
      </c>
      <c r="Y218" s="14">
        <v>130.35169999999999</v>
      </c>
      <c r="Z218" s="14">
        <v>125.0749</v>
      </c>
      <c r="AA218" s="14">
        <v>123.003888</v>
      </c>
      <c r="AB218" s="14">
        <v>124.384394</v>
      </c>
      <c r="AC218" s="14">
        <v>144.91090500000001</v>
      </c>
      <c r="AD218" s="14">
        <v>144.11005299999999</v>
      </c>
      <c r="AE218" s="14">
        <v>159.218977</v>
      </c>
    </row>
    <row r="219" spans="1:31" ht="13.5" customHeight="1" x14ac:dyDescent="0.15">
      <c r="A219" s="1"/>
      <c r="B219" s="16" t="s">
        <v>514</v>
      </c>
      <c r="C219" s="10">
        <v>216.12490478835699</v>
      </c>
      <c r="D219" s="11">
        <v>225.53112150371598</v>
      </c>
      <c r="E219" s="11">
        <v>182.50215548793702</v>
      </c>
      <c r="F219" s="11">
        <v>205.51112026218001</v>
      </c>
      <c r="G219" s="11">
        <v>236.294904895982</v>
      </c>
      <c r="H219" s="11">
        <v>233.11317952215299</v>
      </c>
      <c r="I219" s="11">
        <v>229.32274936025399</v>
      </c>
      <c r="J219" s="11">
        <v>192.851976641542</v>
      </c>
      <c r="K219" s="11">
        <v>182.29530615037001</v>
      </c>
      <c r="L219" s="11">
        <v>190.68923000000001</v>
      </c>
      <c r="M219" s="11">
        <v>169.31144</v>
      </c>
      <c r="N219" s="11">
        <v>157.13048699999999</v>
      </c>
      <c r="O219" s="11">
        <v>193.98772199999999</v>
      </c>
      <c r="P219" s="11">
        <v>171.844752</v>
      </c>
      <c r="Q219" s="11">
        <v>182.22659999999999</v>
      </c>
      <c r="R219" s="11">
        <v>248.9725</v>
      </c>
      <c r="S219" s="11">
        <v>244.71279999999999</v>
      </c>
      <c r="T219" s="11">
        <v>233.0694</v>
      </c>
      <c r="U219" s="11">
        <v>141.4888</v>
      </c>
      <c r="V219" s="11">
        <v>72.812100000000001</v>
      </c>
      <c r="W219" s="11">
        <v>91.682100000000005</v>
      </c>
      <c r="X219" s="11">
        <v>47.617699999999999</v>
      </c>
      <c r="Y219" s="11">
        <v>88.766099999999994</v>
      </c>
      <c r="Z219" s="11">
        <v>85.280299999999997</v>
      </c>
      <c r="AA219" s="11">
        <v>81.114886999999996</v>
      </c>
      <c r="AB219" s="11">
        <v>54.550564999999999</v>
      </c>
      <c r="AC219" s="11">
        <v>54.863967000000002</v>
      </c>
      <c r="AD219" s="11">
        <v>53.147436999999996</v>
      </c>
      <c r="AE219" s="11">
        <v>48.668622999999997</v>
      </c>
    </row>
    <row r="220" spans="1:31" ht="13.5" customHeight="1" x14ac:dyDescent="0.15">
      <c r="A220" s="1"/>
      <c r="B220" s="16" t="s">
        <v>515</v>
      </c>
      <c r="C220" s="13">
        <v>258.16793769572888</v>
      </c>
      <c r="D220" s="14">
        <v>269.95988232065878</v>
      </c>
      <c r="E220" s="14">
        <v>249.32000914792698</v>
      </c>
      <c r="F220" s="14">
        <v>368.23540132404599</v>
      </c>
      <c r="G220" s="14">
        <v>470.65392700611199</v>
      </c>
      <c r="H220" s="14">
        <v>521.23092120219098</v>
      </c>
      <c r="I220" s="14">
        <v>724.06041947524295</v>
      </c>
      <c r="J220" s="14">
        <v>625.89282387216167</v>
      </c>
      <c r="K220" s="14">
        <v>663.9359508171018</v>
      </c>
      <c r="L220" s="14">
        <v>949.67230900000004</v>
      </c>
      <c r="M220" s="14">
        <v>1011.40292</v>
      </c>
      <c r="N220" s="14">
        <v>785.33390199999997</v>
      </c>
      <c r="O220" s="14">
        <v>830.999999</v>
      </c>
      <c r="P220" s="14">
        <v>771.07257100000004</v>
      </c>
      <c r="Q220" s="14">
        <v>1865.9770000000001</v>
      </c>
      <c r="R220" s="14">
        <v>1964.335</v>
      </c>
      <c r="S220" s="14">
        <v>2159.9679000000001</v>
      </c>
      <c r="T220" s="14">
        <v>2655.1536999999998</v>
      </c>
      <c r="U220" s="14">
        <v>1715.6819</v>
      </c>
      <c r="V220" s="14">
        <v>2454.2420000000002</v>
      </c>
      <c r="W220" s="14">
        <v>3013.3456000000001</v>
      </c>
      <c r="X220" s="14">
        <v>2754.2887000000001</v>
      </c>
      <c r="Y220" s="14">
        <v>1520.0671</v>
      </c>
      <c r="Z220" s="14">
        <v>1954.9641999999999</v>
      </c>
      <c r="AA220" s="14">
        <v>2020.9841100000001</v>
      </c>
      <c r="AB220" s="14">
        <v>2535.8942139999999</v>
      </c>
      <c r="AC220" s="14">
        <v>2481.5231020000001</v>
      </c>
      <c r="AD220" s="14">
        <v>2824.5016730000002</v>
      </c>
      <c r="AE220" s="14">
        <v>3385.7069200000001</v>
      </c>
    </row>
    <row r="221" spans="1:31" ht="13.5" customHeight="1" x14ac:dyDescent="0.15">
      <c r="A221" s="1"/>
      <c r="B221" s="16" t="s">
        <v>516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>
        <v>1.9736E-2</v>
      </c>
      <c r="O221" s="11">
        <v>9.9570000000000006E-2</v>
      </c>
      <c r="P221" s="11">
        <v>0.27325700000000003</v>
      </c>
      <c r="Q221" s="11">
        <v>0.10199999999999999</v>
      </c>
      <c r="R221" s="11">
        <v>0.24560000000000001</v>
      </c>
      <c r="S221" s="11">
        <v>0.74690000000000001</v>
      </c>
      <c r="T221" s="11">
        <v>0.5423</v>
      </c>
      <c r="U221" s="11">
        <v>0.42949999999999999</v>
      </c>
      <c r="V221" s="11">
        <v>0.92649999999999999</v>
      </c>
      <c r="W221" s="11">
        <v>4.0399999999999998E-2</v>
      </c>
      <c r="X221" s="11">
        <v>4.7699999999999999E-2</v>
      </c>
      <c r="Y221" s="11">
        <v>0.2266</v>
      </c>
      <c r="Z221" s="11">
        <v>4.82E-2</v>
      </c>
      <c r="AA221" s="11">
        <v>7.8004000000000004E-2</v>
      </c>
      <c r="AB221" s="11">
        <v>2.2592999999999999E-2</v>
      </c>
      <c r="AC221" s="11">
        <v>4.0008000000000002E-2</v>
      </c>
      <c r="AD221" s="11">
        <v>0.66827999999999999</v>
      </c>
      <c r="AE221" s="11">
        <v>0.29633999999999999</v>
      </c>
    </row>
    <row r="222" spans="1:31" ht="13.5" customHeight="1" x14ac:dyDescent="0.15">
      <c r="A222" s="1"/>
      <c r="B222" s="16" t="s">
        <v>517</v>
      </c>
      <c r="C222" s="13">
        <v>49.446526429078297</v>
      </c>
      <c r="D222" s="14">
        <v>12.9225958704198</v>
      </c>
      <c r="E222" s="14">
        <v>43.223736073318896</v>
      </c>
      <c r="F222" s="14">
        <v>43.822975057196324</v>
      </c>
      <c r="G222" s="14">
        <v>22.702884346338983</v>
      </c>
      <c r="H222" s="14">
        <v>10.288698413888801</v>
      </c>
      <c r="I222" s="14">
        <v>7.5137506443889039</v>
      </c>
      <c r="J222" s="14">
        <v>5.0604748313756396</v>
      </c>
      <c r="K222" s="14">
        <v>2.59728828994756</v>
      </c>
      <c r="L222" s="14">
        <v>11.997823</v>
      </c>
      <c r="M222" s="14">
        <v>9.9575089999999999</v>
      </c>
      <c r="N222" s="14">
        <v>21.386723</v>
      </c>
      <c r="O222" s="14">
        <v>9.3999450000000007</v>
      </c>
      <c r="P222" s="14">
        <v>4.027609</v>
      </c>
      <c r="Q222" s="14">
        <v>53.715082000000002</v>
      </c>
      <c r="R222" s="14">
        <v>52.745981</v>
      </c>
      <c r="S222" s="14">
        <v>36.885038999999999</v>
      </c>
      <c r="T222" s="14">
        <v>0.27989999999999998</v>
      </c>
      <c r="U222" s="14">
        <v>0.85409999999999997</v>
      </c>
      <c r="V222" s="14">
        <v>0.20230000000000001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518</v>
      </c>
      <c r="C223" s="10">
        <v>0.86018409366100379</v>
      </c>
      <c r="D223" s="11">
        <v>5.6515206123706605</v>
      </c>
      <c r="E223" s="11">
        <v>2.7792189135869885</v>
      </c>
      <c r="F223" s="11">
        <v>7.8746414137822915</v>
      </c>
      <c r="G223" s="11">
        <v>13.1292311016225</v>
      </c>
      <c r="H223" s="11">
        <v>5.3350843776655186</v>
      </c>
      <c r="I223" s="11">
        <v>20.845252175289513</v>
      </c>
      <c r="J223" s="11">
        <v>10.255210196822901</v>
      </c>
      <c r="K223" s="11">
        <v>6.1558069543108633</v>
      </c>
      <c r="L223" s="11">
        <v>10.785299</v>
      </c>
      <c r="M223" s="11">
        <v>13.635513</v>
      </c>
      <c r="N223" s="11">
        <v>9.0163290000000007</v>
      </c>
      <c r="O223" s="11">
        <v>8.5300630000000002</v>
      </c>
      <c r="P223" s="11">
        <v>6.634442</v>
      </c>
      <c r="Q223" s="11">
        <v>22.646599999999999</v>
      </c>
      <c r="R223" s="11">
        <v>20.0365</v>
      </c>
      <c r="S223" s="11">
        <v>13.101100000000001</v>
      </c>
      <c r="T223" s="11">
        <v>23.759899999999998</v>
      </c>
      <c r="U223" s="11">
        <v>18.3368</v>
      </c>
      <c r="V223" s="11">
        <v>21.8246</v>
      </c>
      <c r="W223" s="11">
        <v>33.115699999999997</v>
      </c>
      <c r="X223" s="11">
        <v>45.819600000000001</v>
      </c>
      <c r="Y223" s="11">
        <v>42.416699999999999</v>
      </c>
      <c r="Z223" s="11">
        <v>50.706099999999999</v>
      </c>
      <c r="AA223" s="11">
        <v>55.120575000000002</v>
      </c>
      <c r="AB223" s="11">
        <v>51.857137000000002</v>
      </c>
      <c r="AC223" s="11">
        <v>73.488971000000006</v>
      </c>
      <c r="AD223" s="11">
        <v>65.025662999999994</v>
      </c>
      <c r="AE223" s="11">
        <v>65.014482000000001</v>
      </c>
    </row>
    <row r="224" spans="1:31" ht="13.5" customHeight="1" x14ac:dyDescent="0.15">
      <c r="A224" s="1"/>
      <c r="B224" s="16" t="s">
        <v>519</v>
      </c>
      <c r="C224" s="13">
        <v>2.9505921865063707</v>
      </c>
      <c r="D224" s="14">
        <v>12.0678963494918</v>
      </c>
      <c r="E224" s="14">
        <v>18.9577682115446</v>
      </c>
      <c r="F224" s="14">
        <v>10.9673580479731</v>
      </c>
      <c r="G224" s="14">
        <v>4.0070656130884199</v>
      </c>
      <c r="H224" s="14">
        <v>17.327876964978305</v>
      </c>
      <c r="I224" s="14">
        <v>12.7159263715905</v>
      </c>
      <c r="J224" s="14">
        <v>10.667120286545799</v>
      </c>
      <c r="K224" s="14">
        <v>12.920927676526</v>
      </c>
      <c r="L224" s="14">
        <v>11.372301</v>
      </c>
      <c r="M224" s="14">
        <v>14.430923</v>
      </c>
      <c r="N224" s="14">
        <v>16.394155000000001</v>
      </c>
      <c r="O224" s="14">
        <v>9.6648999999999994</v>
      </c>
      <c r="P224" s="14">
        <v>15.356457000000001</v>
      </c>
      <c r="Q224" s="14">
        <v>33.108600000000003</v>
      </c>
      <c r="R224" s="14">
        <v>29.234500000000001</v>
      </c>
      <c r="S224" s="14">
        <v>26.737100000000002</v>
      </c>
      <c r="T224" s="14">
        <v>16.5562</v>
      </c>
      <c r="U224" s="14">
        <v>15.9528</v>
      </c>
      <c r="V224" s="14">
        <v>25.842199999999998</v>
      </c>
      <c r="W224" s="14">
        <v>25.4254</v>
      </c>
      <c r="X224" s="14">
        <v>26.305</v>
      </c>
      <c r="Y224" s="14">
        <v>46.923699999999997</v>
      </c>
      <c r="Z224" s="14">
        <v>29.2898</v>
      </c>
      <c r="AA224" s="14">
        <v>29.865921</v>
      </c>
      <c r="AB224" s="14">
        <v>34.939045</v>
      </c>
      <c r="AC224" s="14">
        <v>32.415047999999999</v>
      </c>
      <c r="AD224" s="14">
        <v>21.823944000000001</v>
      </c>
      <c r="AE224" s="14">
        <v>30.014313000000001</v>
      </c>
    </row>
    <row r="225" spans="1:31" ht="13.5" customHeight="1" x14ac:dyDescent="0.15">
      <c r="A225" s="1"/>
      <c r="B225" s="16" t="s">
        <v>520</v>
      </c>
      <c r="C225" s="10">
        <v>2.5557187183346817</v>
      </c>
      <c r="D225" s="11">
        <v>4.4517464515992096</v>
      </c>
      <c r="E225" s="11">
        <v>4.6831853126179839</v>
      </c>
      <c r="F225" s="11">
        <v>5.0913267535558973</v>
      </c>
      <c r="G225" s="11">
        <v>5.4772160958040841</v>
      </c>
      <c r="H225" s="11">
        <v>24.722715631063487</v>
      </c>
      <c r="I225" s="11">
        <v>7.7666454214816998</v>
      </c>
      <c r="J225" s="11">
        <v>2.5540232492020101</v>
      </c>
      <c r="K225" s="11">
        <v>1.07472470513664</v>
      </c>
      <c r="L225" s="11">
        <v>1.9226780000000001</v>
      </c>
      <c r="M225" s="11">
        <v>3.1350189999999998</v>
      </c>
      <c r="N225" s="11">
        <v>3.1181199999999998</v>
      </c>
      <c r="O225" s="11">
        <v>2.1566559999999999</v>
      </c>
      <c r="P225" s="11">
        <v>1.7270840000000001</v>
      </c>
      <c r="Q225" s="11">
        <v>1.7166999999999999</v>
      </c>
      <c r="R225" s="11">
        <v>3.2871000000000001</v>
      </c>
      <c r="S225" s="11">
        <v>6.5095000000000001</v>
      </c>
      <c r="T225" s="11">
        <v>13.444800000000001</v>
      </c>
      <c r="U225" s="11">
        <v>4.8093000000000004</v>
      </c>
      <c r="V225" s="11">
        <v>15.990500000000001</v>
      </c>
      <c r="W225" s="11">
        <v>6.1173999999999999</v>
      </c>
      <c r="X225" s="11">
        <v>8.9159000000000006</v>
      </c>
      <c r="Y225" s="11">
        <v>11.3613</v>
      </c>
      <c r="Z225" s="11">
        <v>38.0032</v>
      </c>
      <c r="AA225" s="11">
        <v>68.640231999999997</v>
      </c>
      <c r="AB225" s="11">
        <v>138.85377099999999</v>
      </c>
      <c r="AC225" s="11">
        <v>89.528943999999996</v>
      </c>
      <c r="AD225" s="11">
        <v>111.405051</v>
      </c>
      <c r="AE225" s="11">
        <v>91.699744999999993</v>
      </c>
    </row>
    <row r="226" spans="1:31" ht="13.5" customHeight="1" x14ac:dyDescent="0.15">
      <c r="A226" s="1"/>
      <c r="B226" s="16" t="s">
        <v>521</v>
      </c>
      <c r="C226" s="13">
        <v>149.177413312841</v>
      </c>
      <c r="D226" s="14">
        <v>162.11186182100599</v>
      </c>
      <c r="E226" s="14">
        <v>189.73241063000199</v>
      </c>
      <c r="F226" s="14">
        <v>174.59299834472299</v>
      </c>
      <c r="G226" s="14">
        <v>193.70902606040701</v>
      </c>
      <c r="H226" s="14">
        <v>203.28935533985299</v>
      </c>
      <c r="I226" s="14">
        <v>240.82092466136601</v>
      </c>
      <c r="J226" s="14">
        <v>200.11536925764798</v>
      </c>
      <c r="K226" s="14">
        <v>214.73557024919413</v>
      </c>
      <c r="L226" s="14">
        <v>217.21168599999999</v>
      </c>
      <c r="M226" s="14">
        <v>239.202596</v>
      </c>
      <c r="N226" s="14">
        <v>236.00713200000001</v>
      </c>
      <c r="O226" s="14">
        <v>207.521086</v>
      </c>
      <c r="P226" s="14">
        <v>248.011292</v>
      </c>
      <c r="Q226" s="14">
        <v>236.5093</v>
      </c>
      <c r="R226" s="14">
        <v>418.69119999999998</v>
      </c>
      <c r="S226" s="14">
        <v>281.23090000000002</v>
      </c>
      <c r="T226" s="14">
        <v>302.00279999999998</v>
      </c>
      <c r="U226" s="14">
        <v>261.02769999999998</v>
      </c>
      <c r="V226" s="14">
        <v>343.15679999999998</v>
      </c>
      <c r="W226" s="14">
        <v>393.33839999999998</v>
      </c>
      <c r="X226" s="14">
        <v>359.06549999999999</v>
      </c>
      <c r="Y226" s="14">
        <v>361.78489999999999</v>
      </c>
      <c r="Z226" s="14">
        <v>402.16930000000002</v>
      </c>
      <c r="AA226" s="14">
        <v>384.33383500000002</v>
      </c>
      <c r="AB226" s="14">
        <v>421.331299</v>
      </c>
      <c r="AC226" s="14">
        <v>457.527851</v>
      </c>
      <c r="AD226" s="14">
        <v>528.29711599999996</v>
      </c>
      <c r="AE226" s="14">
        <v>595.55810499999995</v>
      </c>
    </row>
    <row r="227" spans="1:31" ht="13.5" customHeight="1" x14ac:dyDescent="0.15">
      <c r="A227" s="1"/>
      <c r="B227" s="16" t="s">
        <v>522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>
        <v>0.11887200000000001</v>
      </c>
      <c r="AC227" s="11">
        <v>0.13009200000000001</v>
      </c>
      <c r="AD227" s="11">
        <v>0.27960000000000002</v>
      </c>
      <c r="AE227" s="11">
        <v>0.37858799999999998</v>
      </c>
    </row>
    <row r="228" spans="1:31" ht="13.5" customHeight="1" x14ac:dyDescent="0.15">
      <c r="A228" s="1"/>
      <c r="B228" s="16" t="s">
        <v>523</v>
      </c>
      <c r="C228" s="13">
        <v>11.3721124276487</v>
      </c>
      <c r="D228" s="14">
        <v>13.011153057073901</v>
      </c>
      <c r="E228" s="14">
        <v>13.6668996186154</v>
      </c>
      <c r="F228" s="14">
        <v>9.9846231992744094</v>
      </c>
      <c r="G228" s="14">
        <v>13.788149907323501</v>
      </c>
      <c r="H228" s="14">
        <v>4.5069906314870698</v>
      </c>
      <c r="I228" s="14">
        <v>14.7063637067961</v>
      </c>
      <c r="J228" s="14">
        <v>9.745064735705844</v>
      </c>
      <c r="K228" s="14">
        <v>10.3384665112379</v>
      </c>
      <c r="L228" s="14">
        <v>11.02214</v>
      </c>
      <c r="M228" s="14">
        <v>10.187544000000001</v>
      </c>
      <c r="N228" s="14">
        <v>5.7812729999999997</v>
      </c>
      <c r="O228" s="14">
        <v>9.5649940000000004</v>
      </c>
      <c r="P228" s="14">
        <v>2.7012450000000001</v>
      </c>
      <c r="Q228" s="14">
        <v>5.0011999999999999</v>
      </c>
      <c r="R228" s="14">
        <v>0.76349999999999996</v>
      </c>
      <c r="S228" s="14">
        <v>0.63959999999999995</v>
      </c>
      <c r="T228" s="14">
        <v>0.35270000000000001</v>
      </c>
      <c r="U228" s="14">
        <v>0.3629</v>
      </c>
      <c r="V228" s="14">
        <v>0.5716</v>
      </c>
      <c r="W228" s="14">
        <v>0.3296</v>
      </c>
      <c r="X228" s="14">
        <v>0.31780000000000003</v>
      </c>
      <c r="Y228" s="14">
        <v>0.21640000000000001</v>
      </c>
      <c r="Z228" s="14">
        <v>0.3569</v>
      </c>
      <c r="AA228" s="14">
        <v>0.41483399999999998</v>
      </c>
      <c r="AB228" s="14">
        <v>0.44575799999999999</v>
      </c>
      <c r="AC228" s="14">
        <v>0.29822399999999999</v>
      </c>
      <c r="AD228" s="14">
        <v>0.87825600000000004</v>
      </c>
      <c r="AE228" s="14">
        <v>0.50042399999999998</v>
      </c>
    </row>
    <row r="229" spans="1:31" ht="13.5" customHeight="1" x14ac:dyDescent="0.15">
      <c r="A229" s="1"/>
      <c r="B229" s="16" t="s">
        <v>524</v>
      </c>
      <c r="C229" s="10">
        <v>78.886104586751117</v>
      </c>
      <c r="D229" s="11">
        <v>94.931452731892193</v>
      </c>
      <c r="E229" s="11">
        <v>80.57009736144667</v>
      </c>
      <c r="F229" s="11">
        <v>63.0006166419819</v>
      </c>
      <c r="G229" s="11">
        <v>72.699332840324786</v>
      </c>
      <c r="H229" s="11">
        <v>81.168857817104197</v>
      </c>
      <c r="I229" s="11">
        <v>56.036360470531498</v>
      </c>
      <c r="J229" s="11">
        <v>62.785996356850397</v>
      </c>
      <c r="K229" s="11">
        <v>55.778327173372404</v>
      </c>
      <c r="L229" s="11">
        <v>50.717579999999998</v>
      </c>
      <c r="M229" s="11">
        <v>23.795940999999999</v>
      </c>
      <c r="N229" s="11">
        <v>35.332912999999998</v>
      </c>
      <c r="O229" s="11">
        <v>25.980229000000001</v>
      </c>
      <c r="P229" s="11">
        <v>37.487583000000001</v>
      </c>
      <c r="Q229" s="11">
        <v>26.256050999999999</v>
      </c>
      <c r="R229" s="11">
        <v>31.816402</v>
      </c>
      <c r="S229" s="11">
        <v>28.138551</v>
      </c>
      <c r="T229" s="11">
        <v>33.524869000000002</v>
      </c>
      <c r="U229" s="11">
        <v>29.890847000000001</v>
      </c>
      <c r="V229" s="11">
        <v>21.654019000000002</v>
      </c>
      <c r="W229" s="11">
        <v>7.2615689999999997</v>
      </c>
      <c r="X229" s="11">
        <v>12.074691</v>
      </c>
      <c r="Y229" s="11">
        <v>12.152537000000001</v>
      </c>
      <c r="Z229" s="11">
        <v>9.23583</v>
      </c>
      <c r="AA229" s="11">
        <v>8.9252219999999998</v>
      </c>
      <c r="AB229" s="11">
        <v>7.0443449999999999</v>
      </c>
      <c r="AC229" s="11">
        <v>8.0808490000000006</v>
      </c>
      <c r="AD229" s="11">
        <v>7.687093</v>
      </c>
      <c r="AE229" s="11">
        <v>6.4705870000000001</v>
      </c>
    </row>
    <row r="230" spans="1:31" ht="13.5" customHeight="1" x14ac:dyDescent="0.15">
      <c r="A230" s="1"/>
      <c r="B230" s="16" t="s">
        <v>525</v>
      </c>
      <c r="C230" s="13">
        <v>51.824965716015868</v>
      </c>
      <c r="D230" s="14">
        <v>46.74417831106922</v>
      </c>
      <c r="E230" s="14">
        <v>38.829653213989189</v>
      </c>
      <c r="F230" s="14">
        <v>21.800694316424501</v>
      </c>
      <c r="G230" s="14">
        <v>35.153077712816604</v>
      </c>
      <c r="H230" s="14">
        <v>32.759613859864103</v>
      </c>
      <c r="I230" s="14">
        <v>24.9284386182545</v>
      </c>
      <c r="J230" s="14">
        <v>33.497543713917402</v>
      </c>
      <c r="K230" s="14">
        <v>32.869575138050301</v>
      </c>
      <c r="L230" s="14">
        <v>28.479348999999999</v>
      </c>
      <c r="M230" s="14">
        <v>19.701315000000001</v>
      </c>
      <c r="N230" s="14">
        <v>22.286407000000001</v>
      </c>
      <c r="O230" s="14">
        <v>15.807862999999999</v>
      </c>
      <c r="P230" s="14">
        <v>22.110880000000002</v>
      </c>
      <c r="Q230" s="14">
        <v>14.2607</v>
      </c>
      <c r="R230" s="14">
        <v>14.9542</v>
      </c>
      <c r="S230" s="14">
        <v>13.0037</v>
      </c>
      <c r="T230" s="14">
        <v>8.3178999999999998</v>
      </c>
      <c r="U230" s="14">
        <v>7.2675000000000001</v>
      </c>
      <c r="V230" s="14">
        <v>4.4856999999999996</v>
      </c>
      <c r="W230" s="14">
        <v>1.6344000000000001</v>
      </c>
      <c r="X230" s="14">
        <v>2.0739000000000001</v>
      </c>
      <c r="Y230" s="14">
        <v>1.0686</v>
      </c>
      <c r="Z230" s="14">
        <v>1.2209000000000001</v>
      </c>
      <c r="AA230" s="14">
        <v>1.081113</v>
      </c>
      <c r="AB230" s="14">
        <v>1.51739</v>
      </c>
      <c r="AC230" s="14">
        <v>0.81897600000000004</v>
      </c>
      <c r="AD230" s="14">
        <v>0.89907599999999999</v>
      </c>
      <c r="AE230" s="14">
        <v>1.6145400000000001</v>
      </c>
    </row>
    <row r="231" spans="1:31" ht="13.5" customHeight="1" x14ac:dyDescent="0.15">
      <c r="A231" s="1"/>
      <c r="B231" s="16" t="s">
        <v>526</v>
      </c>
      <c r="C231" s="10">
        <v>17.30772090415611</v>
      </c>
      <c r="D231" s="11">
        <v>20.17577153149119</v>
      </c>
      <c r="E231" s="11">
        <v>21.383682026051996</v>
      </c>
      <c r="F231" s="11">
        <v>26.760858574032103</v>
      </c>
      <c r="G231" s="11">
        <v>36.241692765509399</v>
      </c>
      <c r="H231" s="11">
        <v>23.113981982548385</v>
      </c>
      <c r="I231" s="11">
        <v>27.313357271612102</v>
      </c>
      <c r="J231" s="11">
        <v>27.370389977140199</v>
      </c>
      <c r="K231" s="11">
        <v>31.4832662968923</v>
      </c>
      <c r="L231" s="11">
        <v>39.850430000000003</v>
      </c>
      <c r="M231" s="11">
        <v>32.170661000000003</v>
      </c>
      <c r="N231" s="11">
        <v>5.4153440000000002</v>
      </c>
      <c r="O231" s="11">
        <v>0.53648099999999999</v>
      </c>
      <c r="P231" s="11">
        <v>0.77729199999999998</v>
      </c>
      <c r="Q231" s="11">
        <v>1.554</v>
      </c>
      <c r="R231" s="11">
        <v>0.83050000000000002</v>
      </c>
      <c r="S231" s="11">
        <v>0.4128</v>
      </c>
      <c r="T231" s="11">
        <v>1.1060000000000001</v>
      </c>
      <c r="U231" s="11">
        <v>4.5834000000000001</v>
      </c>
      <c r="V231" s="11">
        <v>0.77010000000000001</v>
      </c>
      <c r="W231" s="11">
        <v>0.87929999999999997</v>
      </c>
      <c r="X231" s="11">
        <v>0.34920000000000001</v>
      </c>
      <c r="Y231" s="11">
        <v>0.73619999999999997</v>
      </c>
      <c r="Z231" s="11">
        <v>0.33</v>
      </c>
      <c r="AA231" s="11">
        <v>0.36857099999999998</v>
      </c>
      <c r="AB231" s="11">
        <v>0.405665</v>
      </c>
      <c r="AC231" s="11">
        <v>0.60041999999999995</v>
      </c>
      <c r="AD231" s="11">
        <v>0.95454000000000006</v>
      </c>
      <c r="AE231" s="11">
        <v>0.73874399999999996</v>
      </c>
    </row>
    <row r="232" spans="1:31" ht="13.5" customHeight="1" x14ac:dyDescent="0.15">
      <c r="A232" s="1"/>
      <c r="B232" s="16" t="s">
        <v>527</v>
      </c>
      <c r="C232" s="13">
        <v>73.723423194990673</v>
      </c>
      <c r="D232" s="14">
        <v>62.955898954673188</v>
      </c>
      <c r="E232" s="14">
        <v>66.582997096993296</v>
      </c>
      <c r="F232" s="14">
        <v>72.295257607581732</v>
      </c>
      <c r="G232" s="14">
        <v>69.090529749642016</v>
      </c>
      <c r="H232" s="14">
        <v>81.904698039808707</v>
      </c>
      <c r="I232" s="14">
        <v>103.75634327145501</v>
      </c>
      <c r="J232" s="14">
        <v>64.9707264788385</v>
      </c>
      <c r="K232" s="14">
        <v>86.343600369119017</v>
      </c>
      <c r="L232" s="14">
        <v>75.283124999999998</v>
      </c>
      <c r="M232" s="14">
        <v>77.372112999999999</v>
      </c>
      <c r="N232" s="14">
        <v>85.017566000000002</v>
      </c>
      <c r="O232" s="14">
        <v>122.28603099999999</v>
      </c>
      <c r="P232" s="14">
        <v>131.05245600000001</v>
      </c>
      <c r="Q232" s="14">
        <v>127.0292</v>
      </c>
      <c r="R232" s="14">
        <v>337.99110000000002</v>
      </c>
      <c r="S232" s="14">
        <v>245.59209999999999</v>
      </c>
      <c r="T232" s="14">
        <v>334.79730000000001</v>
      </c>
      <c r="U232" s="14">
        <v>518.34690000000001</v>
      </c>
      <c r="V232" s="14">
        <v>460.23669999999998</v>
      </c>
      <c r="W232" s="14">
        <v>335.19069999999999</v>
      </c>
      <c r="X232" s="14">
        <v>117.4659</v>
      </c>
      <c r="Y232" s="14">
        <v>183.8732</v>
      </c>
      <c r="Z232" s="14">
        <v>242.97909999999999</v>
      </c>
      <c r="AA232" s="14">
        <v>174.37705600000001</v>
      </c>
      <c r="AB232" s="14">
        <v>81.732899000000003</v>
      </c>
      <c r="AC232" s="14">
        <v>156.01098099999999</v>
      </c>
      <c r="AD232" s="14">
        <v>208.15747099999999</v>
      </c>
      <c r="AE232" s="14">
        <v>129.138755</v>
      </c>
    </row>
    <row r="233" spans="1:31" ht="13.5" customHeight="1" x14ac:dyDescent="0.15">
      <c r="A233" s="1"/>
      <c r="B233" s="16" t="s">
        <v>528</v>
      </c>
      <c r="C233" s="10">
        <v>83.391223993390966</v>
      </c>
      <c r="D233" s="11">
        <v>87.90463618522223</v>
      </c>
      <c r="E233" s="11">
        <v>71.280480831306974</v>
      </c>
      <c r="F233" s="11">
        <v>80.195907552401536</v>
      </c>
      <c r="G233" s="11">
        <v>98.379768924972566</v>
      </c>
      <c r="H233" s="11">
        <v>121.84073413545698</v>
      </c>
      <c r="I233" s="11">
        <v>125.22785199239101</v>
      </c>
      <c r="J233" s="11">
        <v>88.799576140448409</v>
      </c>
      <c r="K233" s="11">
        <v>67.199293528632381</v>
      </c>
      <c r="L233" s="11">
        <v>53.687455</v>
      </c>
      <c r="M233" s="11">
        <v>50.762647999999999</v>
      </c>
      <c r="N233" s="11">
        <v>69.248300999999998</v>
      </c>
      <c r="O233" s="11">
        <v>72.262857999999994</v>
      </c>
      <c r="P233" s="11">
        <v>80.180295000000001</v>
      </c>
      <c r="Q233" s="11">
        <v>92.574200000000005</v>
      </c>
      <c r="R233" s="11">
        <v>108.00879999999999</v>
      </c>
      <c r="S233" s="11">
        <v>116.35209999999999</v>
      </c>
      <c r="T233" s="11">
        <v>177.04169999999999</v>
      </c>
      <c r="U233" s="11">
        <v>169.71770000000001</v>
      </c>
      <c r="V233" s="11">
        <v>161.62970000000001</v>
      </c>
      <c r="W233" s="11">
        <v>164.74350000000001</v>
      </c>
      <c r="X233" s="11">
        <v>174.49359999999999</v>
      </c>
      <c r="Y233" s="11">
        <v>138.1155</v>
      </c>
      <c r="Z233" s="11">
        <v>123.88030000000001</v>
      </c>
      <c r="AA233" s="11">
        <v>97.541539</v>
      </c>
      <c r="AB233" s="11">
        <v>80.081019999999995</v>
      </c>
      <c r="AC233" s="11">
        <v>70.859390000000005</v>
      </c>
      <c r="AD233" s="11">
        <v>76.571914000000007</v>
      </c>
      <c r="AE233" s="11">
        <v>62.701179000000003</v>
      </c>
    </row>
    <row r="234" spans="1:31" ht="13.5" customHeight="1" x14ac:dyDescent="0.15">
      <c r="A234" s="1"/>
      <c r="B234" s="16" t="s">
        <v>529</v>
      </c>
      <c r="C234" s="13">
        <v>177.89507222246701</v>
      </c>
      <c r="D234" s="14">
        <v>242.41811603962202</v>
      </c>
      <c r="E234" s="14">
        <v>188.10273404382698</v>
      </c>
      <c r="F234" s="14">
        <v>205.33825723903314</v>
      </c>
      <c r="G234" s="14">
        <v>322.16922504519687</v>
      </c>
      <c r="H234" s="14">
        <v>294.30190520407882</v>
      </c>
      <c r="I234" s="14">
        <v>257.46876701314011</v>
      </c>
      <c r="J234" s="14">
        <v>202.84650833004392</v>
      </c>
      <c r="K234" s="14">
        <v>243.99953660157098</v>
      </c>
      <c r="L234" s="14">
        <v>323.71593799999999</v>
      </c>
      <c r="M234" s="14">
        <v>238.96986899999999</v>
      </c>
      <c r="N234" s="14">
        <v>283.29983700000003</v>
      </c>
      <c r="O234" s="14">
        <v>191.030879</v>
      </c>
      <c r="P234" s="14">
        <v>389.95600300000001</v>
      </c>
      <c r="Q234" s="14">
        <v>697.03920000000005</v>
      </c>
      <c r="R234" s="14">
        <v>1197.2439999999999</v>
      </c>
      <c r="S234" s="14">
        <v>1013.0282999999999</v>
      </c>
      <c r="T234" s="14">
        <v>1199.7355</v>
      </c>
      <c r="U234" s="14">
        <v>629.61879999999996</v>
      </c>
      <c r="V234" s="14">
        <v>605.75160000000005</v>
      </c>
      <c r="W234" s="14">
        <v>659.05240000000003</v>
      </c>
      <c r="X234" s="14">
        <v>726.49149999999997</v>
      </c>
      <c r="Y234" s="14">
        <v>354.84050000000002</v>
      </c>
      <c r="Z234" s="14">
        <v>392.94130000000001</v>
      </c>
      <c r="AA234" s="14">
        <v>345.268258</v>
      </c>
      <c r="AB234" s="14">
        <v>170.74934400000001</v>
      </c>
      <c r="AC234" s="14">
        <v>121.913934</v>
      </c>
      <c r="AD234" s="14">
        <v>50.69464</v>
      </c>
      <c r="AE234" s="14">
        <v>42.67586</v>
      </c>
    </row>
    <row r="235" spans="1:31" ht="13.5" customHeight="1" x14ac:dyDescent="0.15">
      <c r="A235" s="1"/>
      <c r="B235" s="16" t="s">
        <v>530</v>
      </c>
      <c r="C235" s="10">
        <v>4.7828276435590347</v>
      </c>
      <c r="D235" s="11">
        <v>9.2517518270587509</v>
      </c>
      <c r="E235" s="11">
        <v>4.7312431960669699</v>
      </c>
      <c r="F235" s="11">
        <v>9.7453761593933379</v>
      </c>
      <c r="G235" s="11">
        <v>13.705656083549146</v>
      </c>
      <c r="H235" s="11">
        <v>35.639847045503807</v>
      </c>
      <c r="I235" s="11">
        <v>67.522948792629435</v>
      </c>
      <c r="J235" s="11">
        <v>6.763092189178999</v>
      </c>
      <c r="K235" s="11">
        <v>5.9335032070087559</v>
      </c>
      <c r="L235" s="11">
        <v>33.631191000000001</v>
      </c>
      <c r="M235" s="11">
        <v>14.644142</v>
      </c>
      <c r="N235" s="11">
        <v>35.499417000000001</v>
      </c>
      <c r="O235" s="11">
        <v>60.998561000000002</v>
      </c>
      <c r="P235" s="11">
        <v>114.201767</v>
      </c>
      <c r="Q235" s="11">
        <v>157.42401899999999</v>
      </c>
      <c r="R235" s="11">
        <v>79.420012</v>
      </c>
      <c r="S235" s="11">
        <v>78.201345000000003</v>
      </c>
      <c r="T235" s="11">
        <v>97.016800000000003</v>
      </c>
      <c r="U235" s="11">
        <v>42.7836</v>
      </c>
      <c r="V235" s="11">
        <v>63.302</v>
      </c>
      <c r="W235" s="11">
        <v>89.939099999999996</v>
      </c>
      <c r="X235" s="11">
        <v>36.371200000000002</v>
      </c>
      <c r="Y235" s="11">
        <v>166.16650000000001</v>
      </c>
      <c r="Z235" s="11">
        <v>157.6628</v>
      </c>
      <c r="AA235" s="11">
        <v>12.700067000000001</v>
      </c>
      <c r="AB235" s="11">
        <v>57111.721898999996</v>
      </c>
      <c r="AC235" s="11">
        <v>58862.972035999999</v>
      </c>
      <c r="AD235" s="11">
        <v>63300.295449999998</v>
      </c>
      <c r="AE235" s="11">
        <v>67086.676726999998</v>
      </c>
    </row>
    <row r="236" spans="1:31" ht="13.5" customHeight="1" x14ac:dyDescent="0.15">
      <c r="A236" s="1"/>
      <c r="B236" s="9" t="s">
        <v>531</v>
      </c>
      <c r="C236" s="13">
        <v>32.163290000820574</v>
      </c>
      <c r="D236" s="14">
        <v>23.516900741974776</v>
      </c>
      <c r="E236" s="14">
        <v>12.38143862339588</v>
      </c>
      <c r="F236" s="14">
        <v>16.583402367360982</v>
      </c>
      <c r="G236" s="14">
        <v>13.203128979195208</v>
      </c>
      <c r="H236" s="14">
        <v>30.324746802271324</v>
      </c>
      <c r="I236" s="14">
        <v>24.494218829094397</v>
      </c>
      <c r="J236" s="14">
        <v>27.46120345288281</v>
      </c>
      <c r="K236" s="14">
        <v>29.41658754697011</v>
      </c>
      <c r="L236" s="14">
        <v>19.272508999999999</v>
      </c>
      <c r="M236" s="14">
        <v>18.814129000000001</v>
      </c>
      <c r="N236" s="14">
        <v>13.524454</v>
      </c>
      <c r="O236" s="14">
        <v>15.073055999999999</v>
      </c>
      <c r="P236" s="14">
        <v>22.958843000000002</v>
      </c>
      <c r="Q236" s="14">
        <v>14.827500000000001</v>
      </c>
      <c r="R236" s="14">
        <v>32.188600000000001</v>
      </c>
      <c r="S236" s="14">
        <v>24.5122</v>
      </c>
      <c r="T236" s="14">
        <v>27.616099999999999</v>
      </c>
      <c r="U236" s="14">
        <v>14.4979</v>
      </c>
      <c r="V236" s="14">
        <v>21.625299999999999</v>
      </c>
      <c r="W236" s="14">
        <v>89.359499999999997</v>
      </c>
      <c r="X236" s="14">
        <v>58.7211</v>
      </c>
      <c r="Y236" s="14">
        <v>183.33080000000001</v>
      </c>
      <c r="Z236" s="14">
        <v>71.348799999999997</v>
      </c>
      <c r="AA236" s="14">
        <v>25.983187999999998</v>
      </c>
      <c r="AB236" s="14">
        <v>16.235710999999998</v>
      </c>
      <c r="AC236" s="14">
        <v>14.95548</v>
      </c>
      <c r="AD236" s="14">
        <v>10.224527999999999</v>
      </c>
      <c r="AE236" s="14">
        <v>9.5431679999999997</v>
      </c>
    </row>
    <row r="237" spans="1:31" ht="13.5" customHeight="1" x14ac:dyDescent="0.15">
      <c r="A237" s="1"/>
      <c r="B237" s="12" t="s">
        <v>532</v>
      </c>
      <c r="C237" s="10">
        <v>31.482368157362</v>
      </c>
      <c r="D237" s="11">
        <v>22.940020937962402</v>
      </c>
      <c r="E237" s="11">
        <v>12.005785030876506</v>
      </c>
      <c r="F237" s="11">
        <v>16.342624683141299</v>
      </c>
      <c r="G237" s="11">
        <v>12.929681375923499</v>
      </c>
      <c r="H237" s="11">
        <v>29.974062397095501</v>
      </c>
      <c r="I237" s="11">
        <v>23.768423939250102</v>
      </c>
      <c r="J237" s="11">
        <v>26.187349606090301</v>
      </c>
      <c r="K237" s="11">
        <v>26.967857641512701</v>
      </c>
      <c r="L237" s="11">
        <v>14.771508000000001</v>
      </c>
      <c r="M237" s="11">
        <v>16.755520000000001</v>
      </c>
      <c r="N237" s="11">
        <v>12.063060999999999</v>
      </c>
      <c r="O237" s="11">
        <v>14.846144000000001</v>
      </c>
      <c r="P237" s="11">
        <v>22.429963000000001</v>
      </c>
      <c r="Q237" s="11">
        <v>12.9696</v>
      </c>
      <c r="R237" s="11">
        <v>12.941000000000001</v>
      </c>
      <c r="S237" s="11">
        <v>9.9050999999999991</v>
      </c>
      <c r="T237" s="11">
        <v>21.5181</v>
      </c>
      <c r="U237" s="11">
        <v>13.343</v>
      </c>
      <c r="V237" s="11">
        <v>19.233599999999999</v>
      </c>
      <c r="W237" s="11">
        <v>84.086399999999998</v>
      </c>
      <c r="X237" s="11">
        <v>54.410499999999999</v>
      </c>
      <c r="Y237" s="11">
        <v>182.4692</v>
      </c>
      <c r="Z237" s="11">
        <v>69.0869</v>
      </c>
      <c r="AA237" s="11">
        <v>25.506862999999999</v>
      </c>
      <c r="AB237" s="11">
        <v>15.753774999999999</v>
      </c>
      <c r="AC237" s="11">
        <v>14.868971999999999</v>
      </c>
      <c r="AD237" s="11">
        <v>9.9083880000000004</v>
      </c>
      <c r="AE237" s="11">
        <v>9.40578</v>
      </c>
    </row>
    <row r="238" spans="1:31" ht="13.5" customHeight="1" x14ac:dyDescent="0.15">
      <c r="A238" s="1"/>
      <c r="B238" s="12" t="s">
        <v>533</v>
      </c>
      <c r="C238" s="13">
        <v>0.68092184345857532</v>
      </c>
      <c r="D238" s="14">
        <v>0.57687980401237393</v>
      </c>
      <c r="E238" s="14">
        <v>0.37565359251937486</v>
      </c>
      <c r="F238" s="14">
        <v>0.24077768421968099</v>
      </c>
      <c r="G238" s="14">
        <v>0.27344760327170703</v>
      </c>
      <c r="H238" s="14">
        <v>0.35068440517582483</v>
      </c>
      <c r="I238" s="14">
        <v>0.72579488984429419</v>
      </c>
      <c r="J238" s="14">
        <v>1.27385384679251</v>
      </c>
      <c r="K238" s="14">
        <v>2.4487299054574105</v>
      </c>
      <c r="L238" s="14">
        <v>4.5010009999999996</v>
      </c>
      <c r="M238" s="14">
        <v>2.0586090000000001</v>
      </c>
      <c r="N238" s="14">
        <v>1.4613929999999999</v>
      </c>
      <c r="O238" s="14">
        <v>0.226912</v>
      </c>
      <c r="P238" s="14">
        <v>0.52888000000000002</v>
      </c>
      <c r="Q238" s="14">
        <v>1.8579000000000001</v>
      </c>
      <c r="R238" s="14">
        <v>19.247599999999998</v>
      </c>
      <c r="S238" s="14">
        <v>14.607100000000001</v>
      </c>
      <c r="T238" s="14">
        <v>6.0979999999999999</v>
      </c>
      <c r="U238" s="14">
        <v>1.1549</v>
      </c>
      <c r="V238" s="14">
        <v>2.3917000000000002</v>
      </c>
      <c r="W238" s="14">
        <v>5.2731000000000003</v>
      </c>
      <c r="X238" s="14">
        <v>4.3106</v>
      </c>
      <c r="Y238" s="14">
        <v>0.86160000000000003</v>
      </c>
      <c r="Z238" s="14">
        <v>2.2618999999999998</v>
      </c>
      <c r="AA238" s="14">
        <v>0.476325</v>
      </c>
      <c r="AB238" s="14">
        <v>0.48193599999999998</v>
      </c>
      <c r="AC238" s="14">
        <v>8.6508000000000002E-2</v>
      </c>
      <c r="AD238" s="14">
        <v>0.31613999999999998</v>
      </c>
      <c r="AE238" s="14">
        <v>0.13738800000000001</v>
      </c>
    </row>
    <row r="239" spans="1:31" ht="13.5" customHeight="1" x14ac:dyDescent="0.15">
      <c r="A239" s="1"/>
      <c r="B239" s="9" t="s">
        <v>534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>
        <v>1333.119334</v>
      </c>
      <c r="AB239" s="11">
        <v>1077.179353</v>
      </c>
      <c r="AC239" s="11"/>
      <c r="AD239" s="11"/>
      <c r="AE239" s="11"/>
    </row>
    <row r="240" spans="1:31" ht="13.5" customHeight="1" x14ac:dyDescent="0.15">
      <c r="A240" s="1"/>
      <c r="B240" s="9" t="s">
        <v>535</v>
      </c>
      <c r="C240" s="13">
        <v>1315.71136750299</v>
      </c>
      <c r="D240" s="14">
        <v>1386.7320417093699</v>
      </c>
      <c r="E240" s="14">
        <v>8239.7232990095108</v>
      </c>
      <c r="F240" s="14">
        <v>8146.8827128696539</v>
      </c>
      <c r="G240" s="14">
        <v>10028.7844119317</v>
      </c>
      <c r="H240" s="14">
        <v>11315.958459927901</v>
      </c>
      <c r="I240" s="14">
        <v>13698.509126790399</v>
      </c>
      <c r="J240" s="14">
        <v>14110.760746701701</v>
      </c>
      <c r="K240" s="14">
        <v>897.40144230601663</v>
      </c>
      <c r="L240" s="14">
        <v>890.61953900000003</v>
      </c>
      <c r="M240" s="14">
        <v>9689.9960620000002</v>
      </c>
      <c r="N240" s="14">
        <v>8413.9927520000001</v>
      </c>
      <c r="O240" s="14">
        <v>8302.3712099999993</v>
      </c>
      <c r="P240" s="14">
        <v>13586.758948000001</v>
      </c>
      <c r="Q240" s="14">
        <v>37418.698600000003</v>
      </c>
      <c r="R240" s="14">
        <v>63206.659699999997</v>
      </c>
      <c r="S240" s="14">
        <v>27635.043900000001</v>
      </c>
      <c r="T240" s="14">
        <v>28056.531900000002</v>
      </c>
      <c r="U240" s="14">
        <v>23722.136200000001</v>
      </c>
      <c r="V240" s="14">
        <v>28370.832900000001</v>
      </c>
      <c r="W240" s="14">
        <v>21275.616600000001</v>
      </c>
      <c r="X240" s="14">
        <v>23504.765299999999</v>
      </c>
      <c r="Y240" s="14">
        <v>25194.298599999998</v>
      </c>
      <c r="Z240" s="14">
        <v>20069.075400000002</v>
      </c>
      <c r="AA240" s="14">
        <v>8564.5788809999995</v>
      </c>
      <c r="AB240" s="14">
        <v>4502.6003629999996</v>
      </c>
      <c r="AC240" s="14">
        <v>4496.8566959999998</v>
      </c>
      <c r="AD240" s="14">
        <v>5055.6481800000001</v>
      </c>
      <c r="AE240" s="14">
        <v>5579.3433359999999</v>
      </c>
    </row>
    <row r="241" spans="1:31" ht="13.5" customHeight="1" x14ac:dyDescent="0.15">
      <c r="A241" s="1"/>
      <c r="B241" s="9" t="s">
        <v>536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537</v>
      </c>
      <c r="C242" s="13">
        <v>4848.9260392196611</v>
      </c>
      <c r="D242" s="14">
        <v>4645.2418430361449</v>
      </c>
      <c r="E242" s="14">
        <v>4345.8992533872424</v>
      </c>
      <c r="F242" s="14">
        <v>4739.382940034704</v>
      </c>
      <c r="G242" s="14">
        <v>5550.749491625229</v>
      </c>
      <c r="H242" s="14">
        <v>6084.0717776274387</v>
      </c>
      <c r="I242" s="14">
        <v>6398.4358172663497</v>
      </c>
      <c r="J242" s="14">
        <v>6364.5864392270414</v>
      </c>
      <c r="K242" s="14">
        <v>6935.7539846798954</v>
      </c>
      <c r="L242" s="14">
        <v>8786.4002849999997</v>
      </c>
      <c r="M242" s="14">
        <v>10213.160464000001</v>
      </c>
      <c r="N242" s="14">
        <v>10379.590746</v>
      </c>
      <c r="O242" s="14">
        <v>11601.786533</v>
      </c>
      <c r="P242" s="14">
        <v>14617.754692</v>
      </c>
      <c r="Q242" s="14">
        <v>16140.273302</v>
      </c>
      <c r="R242" s="14">
        <v>19778.585493999999</v>
      </c>
      <c r="S242" s="14">
        <v>20402.218351</v>
      </c>
      <c r="T242" s="14">
        <v>24370.523739</v>
      </c>
      <c r="U242" s="14">
        <v>19822.946837</v>
      </c>
      <c r="V242" s="14">
        <v>19390.094266</v>
      </c>
      <c r="W242" s="14">
        <v>26713.662891</v>
      </c>
      <c r="X242" s="14">
        <v>32225.534247</v>
      </c>
      <c r="Y242" s="14">
        <v>28543.537211999999</v>
      </c>
      <c r="Z242" s="14">
        <v>25786.697560000001</v>
      </c>
      <c r="AA242" s="14">
        <v>16472.512846000001</v>
      </c>
      <c r="AB242" s="14">
        <v>16894.380842999999</v>
      </c>
      <c r="AC242" s="14">
        <v>16962.526857000001</v>
      </c>
      <c r="AD242" s="14">
        <v>19549.620158000002</v>
      </c>
      <c r="AE242" s="14">
        <v>16965.070746000001</v>
      </c>
    </row>
    <row r="243" spans="1:31" ht="13.5" customHeight="1" x14ac:dyDescent="0.15">
      <c r="A243" s="1"/>
      <c r="B243" s="12" t="s">
        <v>538</v>
      </c>
      <c r="C243" s="10">
        <v>3193.9601838942094</v>
      </c>
      <c r="D243" s="11">
        <v>3934.3664204508345</v>
      </c>
      <c r="E243" s="11">
        <v>3970.5475786061738</v>
      </c>
      <c r="F243" s="11">
        <v>3041.9994992007532</v>
      </c>
      <c r="G243" s="11">
        <v>2983.9678663239019</v>
      </c>
      <c r="H243" s="11">
        <v>3312.8338993727484</v>
      </c>
      <c r="I243" s="11">
        <v>4182.1824171697508</v>
      </c>
      <c r="J243" s="11">
        <v>3980.095606702555</v>
      </c>
      <c r="K243" s="11">
        <v>3810.9334232257656</v>
      </c>
      <c r="L243" s="11">
        <v>4410.2205919999997</v>
      </c>
      <c r="M243" s="11">
        <v>4164.2898510000005</v>
      </c>
      <c r="N243" s="11">
        <v>4153.6834369999997</v>
      </c>
      <c r="O243" s="11">
        <v>5037.9742329999999</v>
      </c>
      <c r="P243" s="11">
        <v>6629.2278690000003</v>
      </c>
      <c r="Q243" s="11">
        <v>9060.9360180000003</v>
      </c>
      <c r="R243" s="11">
        <v>9706.5819159999992</v>
      </c>
      <c r="S243" s="11">
        <v>8581.8638549999996</v>
      </c>
      <c r="T243" s="11">
        <v>8340.6152129999991</v>
      </c>
      <c r="U243" s="11">
        <v>6954.0074780000004</v>
      </c>
      <c r="V243" s="11">
        <v>10968.890508</v>
      </c>
      <c r="W243" s="11">
        <v>15904.172067</v>
      </c>
      <c r="X243" s="11">
        <v>15043.140869999999</v>
      </c>
      <c r="Y243" s="11">
        <v>14483.357226</v>
      </c>
      <c r="Z243" s="11">
        <v>12670.985504</v>
      </c>
      <c r="AA243" s="11">
        <v>9643.5452889999997</v>
      </c>
      <c r="AB243" s="11">
        <v>6608.8150219999998</v>
      </c>
      <c r="AC243" s="11">
        <v>8744.3908640000009</v>
      </c>
      <c r="AD243" s="11">
        <v>9200.863738</v>
      </c>
      <c r="AE243" s="11">
        <v>8929.0022910000007</v>
      </c>
    </row>
    <row r="244" spans="1:31" ht="13.5" customHeight="1" x14ac:dyDescent="0.15">
      <c r="A244" s="1"/>
      <c r="B244" s="12" t="s">
        <v>539</v>
      </c>
      <c r="C244" s="13">
        <v>119599.88443386076</v>
      </c>
      <c r="D244" s="14">
        <v>127605.86215704853</v>
      </c>
      <c r="E244" s="14">
        <v>105107.84959575668</v>
      </c>
      <c r="F244" s="14">
        <v>120535.71193275518</v>
      </c>
      <c r="G244" s="14">
        <v>138654.44754744397</v>
      </c>
      <c r="H244" s="14">
        <v>145451.17190883378</v>
      </c>
      <c r="I244" s="14">
        <v>150738.20712072594</v>
      </c>
      <c r="J244" s="14">
        <v>155383.65818957106</v>
      </c>
      <c r="K244" s="14">
        <v>176023.86069563808</v>
      </c>
      <c r="L244" s="14">
        <v>173235.41063200001</v>
      </c>
      <c r="M244" s="14">
        <v>159743.183988</v>
      </c>
      <c r="N244" s="14">
        <v>175986.30571700001</v>
      </c>
      <c r="O244" s="14">
        <v>209255.49550200001</v>
      </c>
      <c r="P244" s="14">
        <v>236888.044673</v>
      </c>
      <c r="Q244" s="14">
        <v>264685.831206</v>
      </c>
      <c r="R244" s="14">
        <v>295864.071084</v>
      </c>
      <c r="S244" s="14">
        <v>332464.46538800001</v>
      </c>
      <c r="T244" s="14">
        <v>329810.71740000002</v>
      </c>
      <c r="U244" s="14">
        <v>251761.77859999999</v>
      </c>
      <c r="V244" s="14">
        <v>283035.61719999998</v>
      </c>
      <c r="W244" s="14">
        <v>320695.48859999998</v>
      </c>
      <c r="X244" s="14">
        <v>323131.12609999999</v>
      </c>
      <c r="Y244" s="14">
        <v>334565.52590000001</v>
      </c>
      <c r="Z244" s="14">
        <v>360822.09289999999</v>
      </c>
      <c r="AA244" s="14">
        <v>333547.87983300001</v>
      </c>
      <c r="AB244" s="14">
        <v>326097.96337100002</v>
      </c>
      <c r="AC244" s="14">
        <v>335757.999281</v>
      </c>
      <c r="AD244" s="14">
        <v>356250.96913799999</v>
      </c>
      <c r="AE244" s="14">
        <v>342507.04575500003</v>
      </c>
    </row>
    <row r="245" spans="1:31" ht="13.5" customHeight="1" x14ac:dyDescent="0.15">
      <c r="A245" s="1"/>
      <c r="B245" s="12" t="s">
        <v>540</v>
      </c>
      <c r="C245" s="10">
        <v>5910.0325360163879</v>
      </c>
      <c r="D245" s="11">
        <v>6146.8115836192237</v>
      </c>
      <c r="E245" s="11">
        <v>6035.1499318866836</v>
      </c>
      <c r="F245" s="11">
        <v>5081.0242525457243</v>
      </c>
      <c r="G245" s="11">
        <v>5364.541147263405</v>
      </c>
      <c r="H245" s="11">
        <v>6462.2937439143088</v>
      </c>
      <c r="I245" s="11">
        <v>7335.9064049752233</v>
      </c>
      <c r="J245" s="11">
        <v>6937.9316844505247</v>
      </c>
      <c r="K245" s="11">
        <v>6521.191614360795</v>
      </c>
      <c r="L245" s="11">
        <v>7504.8050540000004</v>
      </c>
      <c r="M245" s="11">
        <v>7485.3365519999998</v>
      </c>
      <c r="N245" s="11">
        <v>7497.2284559999998</v>
      </c>
      <c r="O245" s="11">
        <v>9453.0472379999992</v>
      </c>
      <c r="P245" s="11">
        <v>13814.047621</v>
      </c>
      <c r="Q245" s="11">
        <v>19698.431970000001</v>
      </c>
      <c r="R245" s="11">
        <v>23670.726847000002</v>
      </c>
      <c r="S245" s="11">
        <v>23071.108101999998</v>
      </c>
      <c r="T245" s="11">
        <v>25897.814528999999</v>
      </c>
      <c r="U245" s="11">
        <v>17236.386920000001</v>
      </c>
      <c r="V245" s="11">
        <v>22245.363192000001</v>
      </c>
      <c r="W245" s="11">
        <v>35303.112342</v>
      </c>
      <c r="X245" s="11">
        <v>42882.177439999999</v>
      </c>
      <c r="Y245" s="11">
        <v>39366.812920999997</v>
      </c>
      <c r="Z245" s="11">
        <v>35204.343548999997</v>
      </c>
      <c r="AA245" s="11">
        <v>23395.526258000002</v>
      </c>
      <c r="AB245" s="11">
        <v>15000.873072</v>
      </c>
      <c r="AC245" s="11">
        <v>20055.391994000001</v>
      </c>
      <c r="AD245" s="11">
        <v>24836.747889999999</v>
      </c>
      <c r="AE245" s="11">
        <v>27250.818102000001</v>
      </c>
    </row>
    <row r="246" spans="1:31" ht="13.5" customHeight="1" x14ac:dyDescent="0.15">
      <c r="A246" s="1"/>
      <c r="B246" s="17" t="s">
        <v>541</v>
      </c>
      <c r="C246" s="13">
        <v>16973.119857939328</v>
      </c>
      <c r="D246" s="14">
        <v>18682.796403708777</v>
      </c>
      <c r="E246" s="14">
        <v>19121.079598716602</v>
      </c>
      <c r="F246" s="14">
        <v>21523.999754492641</v>
      </c>
      <c r="G246" s="14">
        <v>25951.271044595476</v>
      </c>
      <c r="H246" s="14">
        <v>30601.056165413858</v>
      </c>
      <c r="I246" s="14">
        <v>32706.981381426154</v>
      </c>
      <c r="J246" s="14">
        <v>33992.45598873464</v>
      </c>
      <c r="K246" s="14">
        <v>36464.891059654408</v>
      </c>
      <c r="L246" s="14">
        <v>42263.662987000003</v>
      </c>
      <c r="M246" s="14">
        <v>44699.725000999999</v>
      </c>
      <c r="N246" s="14">
        <v>48578.651962999997</v>
      </c>
      <c r="O246" s="14">
        <v>58634.353687000003</v>
      </c>
      <c r="P246" s="14">
        <v>74806.758617</v>
      </c>
      <c r="Q246" s="14">
        <v>90346.882018999997</v>
      </c>
      <c r="R246" s="14">
        <v>107136.66540899999</v>
      </c>
      <c r="S246" s="14">
        <v>124360.88183</v>
      </c>
      <c r="T246" s="14">
        <v>129801.66781100001</v>
      </c>
      <c r="U246" s="14">
        <v>109932.463776</v>
      </c>
      <c r="V246" s="14">
        <v>131273.09115600001</v>
      </c>
      <c r="W246" s="14">
        <v>148512.93817000001</v>
      </c>
      <c r="X246" s="14">
        <v>145729.229028</v>
      </c>
      <c r="Y246" s="14">
        <v>141720.633516</v>
      </c>
      <c r="Z246" s="14">
        <v>151254.17198000001</v>
      </c>
      <c r="AA246" s="14">
        <v>146462.971231</v>
      </c>
      <c r="AB246" s="14">
        <v>203865.55319400001</v>
      </c>
      <c r="AC246" s="14">
        <v>205035.38464100001</v>
      </c>
      <c r="AD246" s="14">
        <v>219701.206985</v>
      </c>
      <c r="AE246" s="14">
        <v>228627.42578600001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2024-12-06T10:19:30Z</dcterms:modified>
</cp:coreProperties>
</file>