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vehanoune/Documents/GitHub/Advanced-Time-Series-Analysis-Article-Replication/data sources/Trade balances by countries/"/>
    </mc:Choice>
  </mc:AlternateContent>
  <xr:revisionPtr revIDLastSave="0" documentId="13_ncr:1_{ED601EFB-99BD-B64B-A6EA-DB6D88ECC6A1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Exports, FOB" sheetId="1" r:id="rId1"/>
    <sheet name="Trade balance" sheetId="3" r:id="rId2"/>
    <sheet name="Imports, CIF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I3" i="3"/>
  <c r="AG70" i="3"/>
  <c r="AG69" i="3"/>
  <c r="D69" i="3"/>
  <c r="AG68" i="3"/>
  <c r="AG67" i="3"/>
  <c r="AG66" i="3"/>
  <c r="E66" i="3"/>
  <c r="AG65" i="3"/>
  <c r="AG64" i="3"/>
  <c r="E64" i="3"/>
  <c r="D64" i="3"/>
  <c r="AG63" i="3"/>
  <c r="AG62" i="3"/>
  <c r="E62" i="3"/>
  <c r="AG61" i="3"/>
  <c r="G61" i="3"/>
  <c r="D61" i="3"/>
  <c r="AG60" i="3"/>
  <c r="G60" i="3"/>
  <c r="F60" i="3"/>
  <c r="AG59" i="3"/>
  <c r="G59" i="3"/>
  <c r="F59" i="3"/>
  <c r="E59" i="3"/>
  <c r="AG58" i="3"/>
  <c r="G58" i="3"/>
  <c r="F58" i="3"/>
  <c r="E58" i="3"/>
  <c r="D58" i="3"/>
  <c r="AG57" i="3"/>
  <c r="AG56" i="3"/>
  <c r="AG55" i="3"/>
  <c r="AG54" i="3"/>
  <c r="AG53" i="3"/>
  <c r="AG52" i="3"/>
  <c r="AG51" i="3"/>
  <c r="AG50" i="3"/>
  <c r="AG49" i="3"/>
  <c r="AG48" i="3"/>
  <c r="D48" i="3"/>
  <c r="AG47" i="3"/>
  <c r="F47" i="3"/>
  <c r="E47" i="3"/>
  <c r="D47" i="3"/>
  <c r="AG46" i="3"/>
  <c r="AG45" i="3"/>
  <c r="F45" i="3"/>
  <c r="D45" i="3"/>
  <c r="AG44" i="3"/>
  <c r="G44" i="3"/>
  <c r="F44" i="3"/>
  <c r="E44" i="3"/>
  <c r="AG43" i="3"/>
  <c r="D43" i="3"/>
  <c r="AG42" i="3"/>
  <c r="G42" i="3"/>
  <c r="F42" i="3"/>
  <c r="E42" i="3"/>
  <c r="AG41" i="3"/>
  <c r="G41" i="3"/>
  <c r="F41" i="3"/>
  <c r="E41" i="3"/>
  <c r="D41" i="3"/>
  <c r="AG40" i="3"/>
  <c r="G40" i="3"/>
  <c r="F40" i="3"/>
  <c r="E40" i="3"/>
  <c r="D40" i="3"/>
  <c r="AG39" i="3"/>
  <c r="F39" i="3"/>
  <c r="E39" i="3"/>
  <c r="D39" i="3"/>
  <c r="H36" i="3"/>
  <c r="G36" i="3"/>
  <c r="F36" i="3"/>
  <c r="F51" i="3" s="1"/>
  <c r="E36" i="3"/>
  <c r="E48" i="3" s="1"/>
  <c r="D36" i="3"/>
  <c r="C36" i="3"/>
  <c r="C57" i="3" s="1"/>
  <c r="B36" i="3"/>
  <c r="K1" i="3"/>
  <c r="J1" i="3"/>
  <c r="I36" i="3" l="1"/>
  <c r="I43" i="3" s="1"/>
  <c r="L1" i="3"/>
  <c r="H70" i="3"/>
  <c r="H63" i="3"/>
  <c r="H55" i="3"/>
  <c r="H64" i="3"/>
  <c r="H67" i="3"/>
  <c r="H50" i="3"/>
  <c r="H48" i="3"/>
  <c r="H69" i="3"/>
  <c r="H58" i="3"/>
  <c r="H68" i="3"/>
  <c r="H66" i="3"/>
  <c r="H45" i="3"/>
  <c r="H39" i="3"/>
  <c r="H59" i="3"/>
  <c r="H40" i="3"/>
  <c r="H65" i="3"/>
  <c r="H62" i="3"/>
  <c r="H57" i="3"/>
  <c r="H54" i="3"/>
  <c r="H53" i="3"/>
  <c r="H51" i="3"/>
  <c r="H43" i="3"/>
  <c r="H44" i="3"/>
  <c r="H52" i="3"/>
  <c r="H56" i="3"/>
  <c r="B64" i="3"/>
  <c r="B65" i="3"/>
  <c r="B57" i="3"/>
  <c r="B49" i="3"/>
  <c r="B66" i="3"/>
  <c r="B58" i="3"/>
  <c r="B68" i="3"/>
  <c r="B60" i="3"/>
  <c r="B61" i="3"/>
  <c r="B70" i="3"/>
  <c r="B62" i="3"/>
  <c r="B47" i="3"/>
  <c r="B40" i="3"/>
  <c r="B44" i="3"/>
  <c r="B41" i="3"/>
  <c r="B63" i="3"/>
  <c r="B42" i="3"/>
  <c r="B69" i="3"/>
  <c r="B67" i="3"/>
  <c r="B59" i="3"/>
  <c r="B39" i="3"/>
  <c r="H41" i="3"/>
  <c r="H42" i="3"/>
  <c r="B46" i="3"/>
  <c r="B55" i="3"/>
  <c r="H61" i="3"/>
  <c r="C65" i="3"/>
  <c r="C66" i="3"/>
  <c r="C58" i="3"/>
  <c r="C50" i="3"/>
  <c r="C67" i="3"/>
  <c r="C59" i="3"/>
  <c r="C61" i="3"/>
  <c r="C54" i="3"/>
  <c r="C49" i="3"/>
  <c r="C43" i="3"/>
  <c r="C70" i="3"/>
  <c r="C62" i="3"/>
  <c r="C44" i="3"/>
  <c r="C41" i="3"/>
  <c r="C63" i="3"/>
  <c r="C42" i="3"/>
  <c r="C68" i="3"/>
  <c r="C56" i="3"/>
  <c r="C53" i="3"/>
  <c r="C52" i="3"/>
  <c r="C51" i="3"/>
  <c r="C46" i="3"/>
  <c r="C69" i="3"/>
  <c r="C64" i="3"/>
  <c r="C60" i="3"/>
  <c r="C47" i="3"/>
  <c r="C40" i="3"/>
  <c r="B45" i="3"/>
  <c r="H46" i="3"/>
  <c r="H47" i="3"/>
  <c r="B51" i="3"/>
  <c r="B53" i="3"/>
  <c r="C55" i="3"/>
  <c r="H60" i="3"/>
  <c r="C39" i="3"/>
  <c r="C45" i="3"/>
  <c r="H49" i="3"/>
  <c r="B48" i="3"/>
  <c r="B43" i="3"/>
  <c r="C48" i="3"/>
  <c r="B50" i="3"/>
  <c r="B52" i="3"/>
  <c r="B54" i="3"/>
  <c r="B56" i="3"/>
  <c r="G69" i="3"/>
  <c r="G70" i="3"/>
  <c r="G62" i="3"/>
  <c r="G54" i="3"/>
  <c r="G63" i="3"/>
  <c r="G53" i="3"/>
  <c r="G47" i="3"/>
  <c r="G67" i="3"/>
  <c r="G46" i="3"/>
  <c r="G49" i="3"/>
  <c r="G50" i="3"/>
  <c r="G52" i="3"/>
  <c r="G55" i="3"/>
  <c r="G56" i="3"/>
  <c r="G57" i="3"/>
  <c r="G65" i="3"/>
  <c r="D66" i="3"/>
  <c r="D67" i="3"/>
  <c r="D59" i="3"/>
  <c r="D51" i="3"/>
  <c r="D68" i="3"/>
  <c r="D60" i="3"/>
  <c r="D70" i="3"/>
  <c r="D62" i="3"/>
  <c r="D56" i="3"/>
  <c r="D44" i="3"/>
  <c r="D65" i="3"/>
  <c r="D63" i="3"/>
  <c r="G39" i="3"/>
  <c r="E43" i="3"/>
  <c r="G45" i="3"/>
  <c r="D49" i="3"/>
  <c r="D50" i="3"/>
  <c r="D54" i="3"/>
  <c r="D55" i="3"/>
  <c r="D57" i="3"/>
  <c r="F64" i="3"/>
  <c r="F66" i="3"/>
  <c r="E67" i="3"/>
  <c r="E68" i="3"/>
  <c r="E60" i="3"/>
  <c r="E52" i="3"/>
  <c r="E69" i="3"/>
  <c r="E61" i="3"/>
  <c r="E51" i="3"/>
  <c r="E45" i="3"/>
  <c r="E65" i="3"/>
  <c r="E63" i="3"/>
  <c r="F43" i="3"/>
  <c r="D46" i="3"/>
  <c r="F48" i="3"/>
  <c r="E49" i="3"/>
  <c r="E50" i="3"/>
  <c r="D52" i="3"/>
  <c r="D53" i="3"/>
  <c r="E54" i="3"/>
  <c r="E55" i="3"/>
  <c r="E56" i="3"/>
  <c r="E57" i="3"/>
  <c r="G64" i="3"/>
  <c r="G66" i="3"/>
  <c r="G68" i="3"/>
  <c r="E70" i="3"/>
  <c r="F68" i="3"/>
  <c r="F69" i="3"/>
  <c r="F61" i="3"/>
  <c r="F53" i="3"/>
  <c r="F70" i="3"/>
  <c r="F62" i="3"/>
  <c r="F65" i="3"/>
  <c r="F63" i="3"/>
  <c r="F46" i="3"/>
  <c r="F67" i="3"/>
  <c r="D42" i="3"/>
  <c r="G43" i="3"/>
  <c r="E46" i="3"/>
  <c r="G48" i="3"/>
  <c r="F49" i="3"/>
  <c r="F50" i="3"/>
  <c r="G51" i="3"/>
  <c r="F52" i="3"/>
  <c r="E53" i="3"/>
  <c r="F54" i="3"/>
  <c r="F55" i="3"/>
  <c r="F56" i="3"/>
  <c r="F57" i="3"/>
  <c r="I64" i="3" l="1"/>
  <c r="I57" i="3"/>
  <c r="I58" i="3"/>
  <c r="I55" i="3"/>
  <c r="I45" i="3"/>
  <c r="I47" i="3"/>
  <c r="I59" i="3"/>
  <c r="I48" i="3"/>
  <c r="I53" i="3"/>
  <c r="I44" i="3"/>
  <c r="I70" i="3"/>
  <c r="I61" i="3"/>
  <c r="I40" i="3"/>
  <c r="I42" i="3"/>
  <c r="I60" i="3"/>
  <c r="I63" i="3"/>
  <c r="I69" i="3"/>
  <c r="I66" i="3"/>
  <c r="I49" i="3"/>
  <c r="I67" i="3"/>
  <c r="I68" i="3"/>
  <c r="I65" i="3"/>
  <c r="I62" i="3"/>
  <c r="I51" i="3"/>
  <c r="I41" i="3"/>
  <c r="I39" i="3"/>
  <c r="I52" i="3"/>
  <c r="K36" i="3"/>
  <c r="K52" i="3" s="1"/>
  <c r="I54" i="3"/>
  <c r="I50" i="3"/>
  <c r="M1" i="3"/>
  <c r="I46" i="3"/>
  <c r="J36" i="3"/>
  <c r="J47" i="3" s="1"/>
  <c r="I56" i="3"/>
  <c r="J40" i="3" l="1"/>
  <c r="K42" i="3"/>
  <c r="J49" i="3"/>
  <c r="J53" i="3"/>
  <c r="K54" i="3"/>
  <c r="K65" i="3"/>
  <c r="K70" i="3"/>
  <c r="K51" i="3"/>
  <c r="K49" i="3"/>
  <c r="K47" i="3"/>
  <c r="K62" i="3"/>
  <c r="K46" i="3"/>
  <c r="K61" i="3"/>
  <c r="K41" i="3"/>
  <c r="K55" i="3"/>
  <c r="K50" i="3"/>
  <c r="K66" i="3"/>
  <c r="K57" i="3"/>
  <c r="K64" i="3"/>
  <c r="K48" i="3"/>
  <c r="K67" i="3"/>
  <c r="K59" i="3"/>
  <c r="K68" i="3"/>
  <c r="K40" i="3"/>
  <c r="J55" i="3"/>
  <c r="K53" i="3"/>
  <c r="K43" i="3"/>
  <c r="J42" i="3"/>
  <c r="K63" i="3"/>
  <c r="K44" i="3"/>
  <c r="K45" i="3"/>
  <c r="K58" i="3"/>
  <c r="K56" i="3"/>
  <c r="K60" i="3"/>
  <c r="J63" i="3"/>
  <c r="K69" i="3"/>
  <c r="K39" i="3"/>
  <c r="J59" i="3"/>
  <c r="J41" i="3"/>
  <c r="J68" i="3"/>
  <c r="N1" i="3"/>
  <c r="J51" i="3"/>
  <c r="J46" i="3"/>
  <c r="J48" i="3"/>
  <c r="J52" i="3"/>
  <c r="J39" i="3"/>
  <c r="J43" i="3"/>
  <c r="J61" i="3"/>
  <c r="J64" i="3"/>
  <c r="J67" i="3"/>
  <c r="J57" i="3"/>
  <c r="J70" i="3"/>
  <c r="J66" i="3"/>
  <c r="J44" i="3"/>
  <c r="L36" i="3"/>
  <c r="L64" i="3" s="1"/>
  <c r="J56" i="3"/>
  <c r="J69" i="3"/>
  <c r="J65" i="3"/>
  <c r="J45" i="3"/>
  <c r="J62" i="3"/>
  <c r="J58" i="3"/>
  <c r="J54" i="3"/>
  <c r="J60" i="3"/>
  <c r="J50" i="3"/>
  <c r="L50" i="3" l="1"/>
  <c r="L58" i="3"/>
  <c r="L48" i="3"/>
  <c r="L52" i="3"/>
  <c r="L68" i="3"/>
  <c r="L49" i="3"/>
  <c r="L70" i="3"/>
  <c r="L55" i="3"/>
  <c r="L47" i="3"/>
  <c r="L65" i="3"/>
  <c r="L44" i="3"/>
  <c r="L41" i="3"/>
  <c r="L60" i="3"/>
  <c r="L67" i="3"/>
  <c r="L61" i="3"/>
  <c r="O1" i="3"/>
  <c r="L69" i="3"/>
  <c r="L53" i="3"/>
  <c r="L63" i="3"/>
  <c r="L57" i="3"/>
  <c r="L42" i="3"/>
  <c r="L43" i="3"/>
  <c r="L45" i="3"/>
  <c r="L54" i="3"/>
  <c r="L40" i="3"/>
  <c r="L51" i="3"/>
  <c r="L59" i="3"/>
  <c r="M59" i="3"/>
  <c r="L62" i="3"/>
  <c r="L56" i="3"/>
  <c r="L39" i="3"/>
  <c r="L46" i="3"/>
  <c r="L66" i="3"/>
  <c r="M36" i="3"/>
  <c r="M48" i="3" s="1"/>
  <c r="M69" i="3"/>
  <c r="M43" i="3" l="1"/>
  <c r="M61" i="3"/>
  <c r="M39" i="3"/>
  <c r="M54" i="3"/>
  <c r="M41" i="3"/>
  <c r="M57" i="3"/>
  <c r="M66" i="3"/>
  <c r="M63" i="3"/>
  <c r="M68" i="3"/>
  <c r="M64" i="3"/>
  <c r="M62" i="3"/>
  <c r="N36" i="3"/>
  <c r="N66" i="3" s="1"/>
  <c r="N39" i="3"/>
  <c r="N40" i="3"/>
  <c r="N57" i="3"/>
  <c r="M60" i="3"/>
  <c r="P1" i="3"/>
  <c r="M47" i="3"/>
  <c r="M70" i="3"/>
  <c r="M58" i="3"/>
  <c r="M65" i="3"/>
  <c r="M51" i="3"/>
  <c r="M53" i="3"/>
  <c r="M56" i="3"/>
  <c r="M52" i="3"/>
  <c r="M44" i="3"/>
  <c r="M49" i="3"/>
  <c r="M45" i="3"/>
  <c r="N42" i="3"/>
  <c r="M67" i="3"/>
  <c r="M55" i="3"/>
  <c r="M40" i="3"/>
  <c r="M50" i="3"/>
  <c r="M46" i="3"/>
  <c r="M42" i="3"/>
  <c r="N60" i="3"/>
  <c r="N50" i="3" l="1"/>
  <c r="N61" i="3"/>
  <c r="N69" i="3"/>
  <c r="N54" i="3"/>
  <c r="N44" i="3"/>
  <c r="N58" i="3"/>
  <c r="N49" i="3"/>
  <c r="N41" i="3"/>
  <c r="N59" i="3"/>
  <c r="N64" i="3"/>
  <c r="N48" i="3"/>
  <c r="N53" i="3"/>
  <c r="N68" i="3"/>
  <c r="N62" i="3"/>
  <c r="N67" i="3"/>
  <c r="N65" i="3"/>
  <c r="N47" i="3"/>
  <c r="N56" i="3"/>
  <c r="N45" i="3"/>
  <c r="N63" i="3"/>
  <c r="N46" i="3"/>
  <c r="N55" i="3"/>
  <c r="N52" i="3"/>
  <c r="Q1" i="3"/>
  <c r="O36" i="3"/>
  <c r="O50" i="3" s="1"/>
  <c r="O61" i="3"/>
  <c r="N43" i="3"/>
  <c r="N70" i="3"/>
  <c r="N51" i="3"/>
  <c r="O69" i="3" l="1"/>
  <c r="O52" i="3"/>
  <c r="O58" i="3"/>
  <c r="O67" i="3"/>
  <c r="O66" i="3"/>
  <c r="O46" i="3"/>
  <c r="O43" i="3"/>
  <c r="O59" i="3"/>
  <c r="O47" i="3"/>
  <c r="O49" i="3"/>
  <c r="O62" i="3"/>
  <c r="O44" i="3"/>
  <c r="O56" i="3"/>
  <c r="O40" i="3"/>
  <c r="O48" i="3"/>
  <c r="O60" i="3"/>
  <c r="O41" i="3"/>
  <c r="O63" i="3"/>
  <c r="O57" i="3"/>
  <c r="O51" i="3"/>
  <c r="O55" i="3"/>
  <c r="O39" i="3"/>
  <c r="O64" i="3"/>
  <c r="O42" i="3"/>
  <c r="O68" i="3"/>
  <c r="O45" i="3"/>
  <c r="O65" i="3"/>
  <c r="O54" i="3"/>
  <c r="R1" i="3"/>
  <c r="P36" i="3"/>
  <c r="P62" i="3" s="1"/>
  <c r="P58" i="3"/>
  <c r="O70" i="3"/>
  <c r="O53" i="3"/>
  <c r="P41" i="3" l="1"/>
  <c r="P64" i="3"/>
  <c r="P70" i="3"/>
  <c r="P49" i="3"/>
  <c r="P54" i="3"/>
  <c r="P44" i="3"/>
  <c r="P56" i="3"/>
  <c r="P55" i="3"/>
  <c r="P61" i="3"/>
  <c r="P46" i="3"/>
  <c r="P50" i="3"/>
  <c r="P67" i="3"/>
  <c r="P43" i="3"/>
  <c r="P52" i="3"/>
  <c r="P63" i="3"/>
  <c r="P66" i="3"/>
  <c r="P47" i="3"/>
  <c r="P68" i="3"/>
  <c r="P57" i="3"/>
  <c r="P69" i="3"/>
  <c r="S1" i="3"/>
  <c r="P48" i="3"/>
  <c r="P51" i="3"/>
  <c r="Q36" i="3"/>
  <c r="Q44" i="3" s="1"/>
  <c r="P40" i="3"/>
  <c r="P60" i="3"/>
  <c r="P39" i="3"/>
  <c r="P42" i="3"/>
  <c r="P45" i="3"/>
  <c r="P59" i="3"/>
  <c r="P53" i="3"/>
  <c r="P65" i="3"/>
  <c r="Q61" i="3" l="1"/>
  <c r="Q59" i="3"/>
  <c r="Q51" i="3"/>
  <c r="Q46" i="3"/>
  <c r="Q48" i="3"/>
  <c r="Q56" i="3"/>
  <c r="Q43" i="3"/>
  <c r="Q57" i="3"/>
  <c r="Q62" i="3"/>
  <c r="Q63" i="3"/>
  <c r="Q45" i="3"/>
  <c r="Q64" i="3"/>
  <c r="Q58" i="3"/>
  <c r="Q47" i="3"/>
  <c r="Q53" i="3"/>
  <c r="Q54" i="3"/>
  <c r="R36" i="3"/>
  <c r="R43" i="3" s="1"/>
  <c r="Q60" i="3"/>
  <c r="Q40" i="3"/>
  <c r="Q65" i="3"/>
  <c r="Q55" i="3"/>
  <c r="Q41" i="3"/>
  <c r="T1" i="3"/>
  <c r="Q42" i="3"/>
  <c r="Q67" i="3"/>
  <c r="Q50" i="3"/>
  <c r="Q52" i="3"/>
  <c r="R40" i="3"/>
  <c r="R46" i="3"/>
  <c r="R63" i="3"/>
  <c r="R61" i="3"/>
  <c r="Q66" i="3"/>
  <c r="R62" i="3"/>
  <c r="Q69" i="3"/>
  <c r="Q39" i="3"/>
  <c r="Q49" i="3"/>
  <c r="Q68" i="3"/>
  <c r="Q70" i="3"/>
  <c r="R50" i="3"/>
  <c r="R67" i="3"/>
  <c r="R65" i="3"/>
  <c r="S36" i="3" l="1"/>
  <c r="S39" i="3"/>
  <c r="S41" i="3"/>
  <c r="S59" i="3"/>
  <c r="S61" i="3"/>
  <c r="R51" i="3"/>
  <c r="R60" i="3"/>
  <c r="S45" i="3"/>
  <c r="S63" i="3"/>
  <c r="S65" i="3"/>
  <c r="R55" i="3"/>
  <c r="R39" i="3"/>
  <c r="R52" i="3"/>
  <c r="R56" i="3"/>
  <c r="S43" i="3"/>
  <c r="S47" i="3"/>
  <c r="S49" i="3"/>
  <c r="S67" i="3"/>
  <c r="S69" i="3"/>
  <c r="R49" i="3"/>
  <c r="R68" i="3"/>
  <c r="R64" i="3"/>
  <c r="R69" i="3"/>
  <c r="R44" i="3"/>
  <c r="S56" i="3"/>
  <c r="S54" i="3"/>
  <c r="S70" i="3"/>
  <c r="R45" i="3"/>
  <c r="R53" i="3"/>
  <c r="R66" i="3"/>
  <c r="R54" i="3"/>
  <c r="S60" i="3"/>
  <c r="S58" i="3"/>
  <c r="R70" i="3"/>
  <c r="R41" i="3"/>
  <c r="S51" i="3"/>
  <c r="S40" i="3"/>
  <c r="S64" i="3"/>
  <c r="S62" i="3"/>
  <c r="R57" i="3"/>
  <c r="R48" i="3"/>
  <c r="S42" i="3"/>
  <c r="S44" i="3"/>
  <c r="S46" i="3"/>
  <c r="S48" i="3"/>
  <c r="S68" i="3"/>
  <c r="S66" i="3"/>
  <c r="R59" i="3"/>
  <c r="R47" i="3"/>
  <c r="S53" i="3"/>
  <c r="S50" i="3"/>
  <c r="S52" i="3"/>
  <c r="U1" i="3"/>
  <c r="S55" i="3"/>
  <c r="S57" i="3"/>
  <c r="R42" i="3"/>
  <c r="R58" i="3"/>
  <c r="V1" i="3" l="1"/>
  <c r="T36" i="3"/>
  <c r="T45" i="3" s="1"/>
  <c r="T50" i="3" l="1"/>
  <c r="T66" i="3"/>
  <c r="T59" i="3"/>
  <c r="T60" i="3"/>
  <c r="T55" i="3"/>
  <c r="T58" i="3"/>
  <c r="T68" i="3"/>
  <c r="T43" i="3"/>
  <c r="T47" i="3"/>
  <c r="T62" i="3"/>
  <c r="T65" i="3"/>
  <c r="T61" i="3"/>
  <c r="T48" i="3"/>
  <c r="T39" i="3"/>
  <c r="T49" i="3"/>
  <c r="T53" i="3"/>
  <c r="T54" i="3"/>
  <c r="T70" i="3"/>
  <c r="W1" i="3"/>
  <c r="T41" i="3"/>
  <c r="T64" i="3"/>
  <c r="T56" i="3"/>
  <c r="T40" i="3"/>
  <c r="U59" i="3"/>
  <c r="T57" i="3"/>
  <c r="T63" i="3"/>
  <c r="U36" i="3"/>
  <c r="U50" i="3" s="1"/>
  <c r="U39" i="3"/>
  <c r="U40" i="3"/>
  <c r="T67" i="3"/>
  <c r="T52" i="3"/>
  <c r="T69" i="3"/>
  <c r="T46" i="3"/>
  <c r="T42" i="3"/>
  <c r="T44" i="3"/>
  <c r="U58" i="3"/>
  <c r="T51" i="3"/>
  <c r="U69" i="3" l="1"/>
  <c r="U53" i="3"/>
  <c r="U60" i="3"/>
  <c r="U44" i="3"/>
  <c r="U66" i="3"/>
  <c r="U56" i="3"/>
  <c r="U52" i="3"/>
  <c r="U68" i="3"/>
  <c r="U49" i="3"/>
  <c r="U48" i="3"/>
  <c r="U70" i="3"/>
  <c r="U57" i="3"/>
  <c r="U64" i="3"/>
  <c r="U47" i="3"/>
  <c r="U54" i="3"/>
  <c r="U55" i="3"/>
  <c r="U63" i="3"/>
  <c r="U62" i="3"/>
  <c r="U65" i="3"/>
  <c r="U51" i="3"/>
  <c r="U67" i="3"/>
  <c r="U41" i="3"/>
  <c r="U45" i="3"/>
  <c r="U46" i="3"/>
  <c r="U61" i="3"/>
  <c r="U43" i="3"/>
  <c r="X1" i="3"/>
  <c r="V36" i="3"/>
  <c r="V45" i="3" s="1"/>
  <c r="V56" i="3"/>
  <c r="U42" i="3"/>
  <c r="V63" i="3" l="1"/>
  <c r="V70" i="3"/>
  <c r="V44" i="3"/>
  <c r="V68" i="3"/>
  <c r="V69" i="3"/>
  <c r="W66" i="3"/>
  <c r="V46" i="3"/>
  <c r="V43" i="3"/>
  <c r="V41" i="3"/>
  <c r="W55" i="3"/>
  <c r="W44" i="3"/>
  <c r="V39" i="3"/>
  <c r="W54" i="3"/>
  <c r="V66" i="3"/>
  <c r="V49" i="3"/>
  <c r="W39" i="3"/>
  <c r="W36" i="3"/>
  <c r="W60" i="3" s="1"/>
  <c r="W61" i="3"/>
  <c r="V42" i="3"/>
  <c r="V51" i="3"/>
  <c r="V58" i="3"/>
  <c r="W43" i="3"/>
  <c r="W65" i="3"/>
  <c r="W63" i="3"/>
  <c r="V50" i="3"/>
  <c r="V57" i="3"/>
  <c r="V64" i="3"/>
  <c r="W47" i="3"/>
  <c r="W69" i="3"/>
  <c r="W67" i="3"/>
  <c r="V55" i="3"/>
  <c r="V48" i="3"/>
  <c r="V40" i="3"/>
  <c r="W40" i="3"/>
  <c r="Y1" i="3"/>
  <c r="V60" i="3"/>
  <c r="V59" i="3"/>
  <c r="W41" i="3"/>
  <c r="V65" i="3"/>
  <c r="V67" i="3"/>
  <c r="W50" i="3"/>
  <c r="W49" i="3"/>
  <c r="W53" i="3"/>
  <c r="W52" i="3"/>
  <c r="W70" i="3"/>
  <c r="V61" i="3"/>
  <c r="V53" i="3"/>
  <c r="V47" i="3"/>
  <c r="W56" i="3"/>
  <c r="V54" i="3"/>
  <c r="V52" i="3"/>
  <c r="V62" i="3"/>
  <c r="Z1" i="3" l="1"/>
  <c r="W64" i="3"/>
  <c r="W58" i="3"/>
  <c r="W62" i="3"/>
  <c r="W46" i="3"/>
  <c r="W45" i="3"/>
  <c r="W68" i="3"/>
  <c r="W42" i="3"/>
  <c r="X36" i="3"/>
  <c r="X43" i="3" s="1"/>
  <c r="W51" i="3"/>
  <c r="W57" i="3"/>
  <c r="W59" i="3"/>
  <c r="W48" i="3"/>
  <c r="X49" i="3" l="1"/>
  <c r="X50" i="3"/>
  <c r="X53" i="3"/>
  <c r="X45" i="3"/>
  <c r="X70" i="3"/>
  <c r="X58" i="3"/>
  <c r="X44" i="3"/>
  <c r="X42" i="3"/>
  <c r="X62" i="3"/>
  <c r="X39" i="3"/>
  <c r="X54" i="3"/>
  <c r="X46" i="3"/>
  <c r="X41" i="3"/>
  <c r="X60" i="3"/>
  <c r="X51" i="3"/>
  <c r="X66" i="3"/>
  <c r="X59" i="3"/>
  <c r="X65" i="3"/>
  <c r="X68" i="3"/>
  <c r="X56" i="3"/>
  <c r="X48" i="3"/>
  <c r="X55" i="3"/>
  <c r="X57" i="3"/>
  <c r="X67" i="3"/>
  <c r="X63" i="3"/>
  <c r="X61" i="3"/>
  <c r="X40" i="3"/>
  <c r="X64" i="3"/>
  <c r="X52" i="3"/>
  <c r="X69" i="3"/>
  <c r="AA1" i="3"/>
  <c r="Y48" i="3"/>
  <c r="X47" i="3"/>
  <c r="Y36" i="3"/>
  <c r="Y45" i="3" s="1"/>
  <c r="Y57" i="3"/>
  <c r="Y70" i="3"/>
  <c r="Y53" i="3" l="1"/>
  <c r="Y68" i="3"/>
  <c r="Y39" i="3"/>
  <c r="Y55" i="3"/>
  <c r="AB1" i="3"/>
  <c r="Y40" i="3"/>
  <c r="Y41" i="3"/>
  <c r="Y46" i="3"/>
  <c r="Y56" i="3"/>
  <c r="Y52" i="3"/>
  <c r="Y62" i="3"/>
  <c r="Y69" i="3"/>
  <c r="Y43" i="3"/>
  <c r="Y58" i="3"/>
  <c r="Y67" i="3"/>
  <c r="Y65" i="3"/>
  <c r="Y64" i="3"/>
  <c r="Y42" i="3"/>
  <c r="Y51" i="3"/>
  <c r="Y63" i="3"/>
  <c r="Y61" i="3"/>
  <c r="Z36" i="3"/>
  <c r="Z51" i="3" s="1"/>
  <c r="Y44" i="3"/>
  <c r="Y66" i="3"/>
  <c r="Y50" i="3"/>
  <c r="Y49" i="3"/>
  <c r="Y59" i="3"/>
  <c r="Y54" i="3"/>
  <c r="Y60" i="3"/>
  <c r="Y47" i="3"/>
  <c r="Z50" i="3" l="1"/>
  <c r="Z58" i="3"/>
  <c r="Z56" i="3"/>
  <c r="Z66" i="3"/>
  <c r="Z57" i="3"/>
  <c r="Z60" i="3"/>
  <c r="Z69" i="3"/>
  <c r="Z46" i="3"/>
  <c r="Z53" i="3"/>
  <c r="Z65" i="3"/>
  <c r="Z52" i="3"/>
  <c r="Z67" i="3"/>
  <c r="Z43" i="3"/>
  <c r="Z48" i="3"/>
  <c r="Z64" i="3"/>
  <c r="AC1" i="3"/>
  <c r="Z68" i="3"/>
  <c r="Z44" i="3"/>
  <c r="Z63" i="3"/>
  <c r="Z70" i="3"/>
  <c r="AA36" i="3"/>
  <c r="AA50" i="3" s="1"/>
  <c r="AA39" i="3"/>
  <c r="Z54" i="3"/>
  <c r="Z47" i="3"/>
  <c r="Z40" i="3"/>
  <c r="Z59" i="3"/>
  <c r="Z62" i="3"/>
  <c r="Z39" i="3"/>
  <c r="Z45" i="3"/>
  <c r="Z49" i="3"/>
  <c r="Z42" i="3"/>
  <c r="Z55" i="3"/>
  <c r="Z41" i="3"/>
  <c r="Z61" i="3"/>
  <c r="AA40" i="3" l="1"/>
  <c r="AA45" i="3"/>
  <c r="AA53" i="3"/>
  <c r="AA70" i="3"/>
  <c r="AA54" i="3"/>
  <c r="AA57" i="3"/>
  <c r="AD1" i="3"/>
  <c r="AB41" i="3"/>
  <c r="AA66" i="3"/>
  <c r="AA69" i="3"/>
  <c r="AA63" i="3"/>
  <c r="AA41" i="3"/>
  <c r="AB47" i="3"/>
  <c r="AB59" i="3"/>
  <c r="AB57" i="3"/>
  <c r="AA64" i="3"/>
  <c r="AA51" i="3"/>
  <c r="AA43" i="3"/>
  <c r="AA58" i="3"/>
  <c r="AA47" i="3"/>
  <c r="AA61" i="3"/>
  <c r="AB42" i="3"/>
  <c r="AB36" i="3"/>
  <c r="AB44" i="3" s="1"/>
  <c r="AA68" i="3"/>
  <c r="AA62" i="3"/>
  <c r="AA67" i="3"/>
  <c r="AA49" i="3"/>
  <c r="AA48" i="3"/>
  <c r="AA46" i="3"/>
  <c r="AA60" i="3"/>
  <c r="AA59" i="3"/>
  <c r="AB53" i="3"/>
  <c r="AB46" i="3"/>
  <c r="AB65" i="3"/>
  <c r="AB56" i="3"/>
  <c r="AB50" i="3"/>
  <c r="AB69" i="3"/>
  <c r="AB70" i="3"/>
  <c r="AA52" i="3"/>
  <c r="AA56" i="3"/>
  <c r="AA65" i="3"/>
  <c r="AA55" i="3"/>
  <c r="AB64" i="3"/>
  <c r="AB58" i="3"/>
  <c r="AA44" i="3"/>
  <c r="AB62" i="3"/>
  <c r="AA42" i="3"/>
  <c r="AB43" i="3"/>
  <c r="AB55" i="3"/>
  <c r="AB66" i="3"/>
  <c r="AB60" i="3" l="1"/>
  <c r="AB63" i="3"/>
  <c r="AB49" i="3"/>
  <c r="AB40" i="3"/>
  <c r="AB54" i="3"/>
  <c r="AB39" i="3"/>
  <c r="AB61" i="3"/>
  <c r="AC36" i="3"/>
  <c r="AC42" i="3" s="1"/>
  <c r="AB68" i="3"/>
  <c r="AB48" i="3"/>
  <c r="AB67" i="3"/>
  <c r="AB52" i="3"/>
  <c r="AB45" i="3"/>
  <c r="AB51" i="3"/>
  <c r="AC60" i="3" l="1"/>
  <c r="AC43" i="3"/>
  <c r="AC65" i="3"/>
  <c r="AC46" i="3"/>
  <c r="AC44" i="3"/>
  <c r="AC58" i="3"/>
  <c r="AC56" i="3"/>
  <c r="AC59" i="3"/>
  <c r="AC45" i="3"/>
  <c r="AC67" i="3"/>
  <c r="AC68" i="3"/>
  <c r="AC39" i="3"/>
  <c r="AC61" i="3"/>
  <c r="AC55" i="3"/>
  <c r="AC40" i="3"/>
  <c r="AC53" i="3"/>
  <c r="AC54" i="3"/>
  <c r="AC62" i="3"/>
  <c r="AC66" i="3"/>
  <c r="AC70" i="3"/>
  <c r="AC47" i="3"/>
  <c r="AC63" i="3"/>
  <c r="AC57" i="3"/>
  <c r="AC51" i="3"/>
  <c r="AC48" i="3"/>
  <c r="AC64" i="3"/>
  <c r="AC49" i="3"/>
  <c r="AC41" i="3"/>
  <c r="AC50" i="3"/>
  <c r="AC52" i="3"/>
  <c r="AC69" i="3"/>
  <c r="AD36" i="3"/>
  <c r="AD49" i="3" s="1"/>
  <c r="AF49" i="3" s="1"/>
  <c r="AD68" i="3" l="1"/>
  <c r="AF68" i="3" s="1"/>
  <c r="AD60" i="3"/>
  <c r="AF60" i="3" s="1"/>
  <c r="AD39" i="3"/>
  <c r="AF39" i="3" s="1"/>
  <c r="AD45" i="3"/>
  <c r="AF45" i="3" s="1"/>
  <c r="AD57" i="3"/>
  <c r="AF57" i="3" s="1"/>
  <c r="AD67" i="3"/>
  <c r="AF67" i="3" s="1"/>
  <c r="AD51" i="3"/>
  <c r="AF51" i="3" s="1"/>
  <c r="AD40" i="3"/>
  <c r="AF40" i="3" s="1"/>
  <c r="AD56" i="3"/>
  <c r="AF56" i="3" s="1"/>
  <c r="AD55" i="3"/>
  <c r="AF55" i="3" s="1"/>
  <c r="AD61" i="3"/>
  <c r="AF61" i="3" s="1"/>
  <c r="AD50" i="3"/>
  <c r="AF50" i="3" s="1"/>
  <c r="AD63" i="3"/>
  <c r="AF63" i="3" s="1"/>
  <c r="AD65" i="3"/>
  <c r="AF65" i="3" s="1"/>
  <c r="AD48" i="3"/>
  <c r="AF48" i="3" s="1"/>
  <c r="AD62" i="3"/>
  <c r="AF62" i="3" s="1"/>
  <c r="AD70" i="3"/>
  <c r="AF70" i="3" s="1"/>
  <c r="AD54" i="3"/>
  <c r="AF54" i="3" s="1"/>
  <c r="AD42" i="3"/>
  <c r="AF42" i="3" s="1"/>
  <c r="AD64" i="3"/>
  <c r="AF64" i="3" s="1"/>
  <c r="AD43" i="3"/>
  <c r="AF43" i="3" s="1"/>
  <c r="AD46" i="3"/>
  <c r="AF46" i="3" s="1"/>
  <c r="AD44" i="3"/>
  <c r="AF44" i="3" s="1"/>
  <c r="AD41" i="3"/>
  <c r="AF41" i="3" s="1"/>
  <c r="AD59" i="3"/>
  <c r="AF59" i="3" s="1"/>
  <c r="AD53" i="3"/>
  <c r="AF53" i="3" s="1"/>
  <c r="AD52" i="3"/>
  <c r="AF52" i="3" s="1"/>
  <c r="AD66" i="3"/>
  <c r="AF66" i="3" s="1"/>
  <c r="AD58" i="3"/>
  <c r="AF58" i="3" s="1"/>
  <c r="AD69" i="3"/>
  <c r="AF69" i="3" s="1"/>
  <c r="AD47" i="3"/>
  <c r="AF47" i="3" s="1"/>
</calcChain>
</file>

<file path=xl/sharedStrings.xml><?xml version="1.0" encoding="utf-8"?>
<sst xmlns="http://schemas.openxmlformats.org/spreadsheetml/2006/main" count="660" uniqueCount="539">
  <si>
    <t>Exports, FOB to Partner Countries</t>
  </si>
  <si>
    <t>United States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</si>
  <si>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</si>
  <si>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</si>
  <si>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</si>
  <si>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</si>
  <si>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</si>
  <si>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</si>
  <si>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</si>
  <si>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</si>
  <si>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</si>
  <si>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</si>
  <si>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</si>
  <si>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</si>
  <si>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</si>
  <si>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</si>
  <si>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</si>
  <si>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</si>
  <si>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</si>
  <si>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</si>
  <si>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</si>
  <si>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</si>
  <si>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</si>
  <si>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</si>
  <si>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</si>
  <si>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</si>
  <si>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</si>
  <si>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</si>
  <si>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</si>
  <si>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</si>
  <si>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</si>
  <si>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</si>
  <si>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</si>
  <si>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</si>
  <si>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</si>
  <si>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</si>
  <si>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</si>
  <si>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</si>
  <si>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</si>
  <si>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</si>
  <si>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</si>
  <si>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</si>
  <si>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</si>
  <si>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</si>
  <si>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</si>
  <si>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</si>
  <si>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</si>
  <si>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</si>
  <si>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</si>
  <si>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</si>
  <si>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</si>
  <si>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</si>
  <si>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</si>
  <si>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</si>
  <si>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</si>
  <si>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</si>
  <si>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</si>
  <si>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</si>
  <si>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</si>
  <si>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</si>
  <si>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</si>
  <si>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</si>
  <si>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</si>
  <si>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</si>
  <si>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</si>
  <si>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</si>
  <si>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</si>
  <si>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</si>
  <si>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</si>
  <si>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</si>
  <si>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</si>
  <si>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</si>
  <si>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</si>
  <si>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</si>
  <si>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</si>
  <si>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</si>
  <si>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</si>
  <si>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</si>
  <si>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</si>
  <si>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</si>
  <si>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</si>
  <si>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</si>
  <si>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</si>
  <si>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</si>
  <si>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</si>
  <si>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</si>
  <si>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</si>
  <si>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</si>
  <si>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</si>
  <si>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</si>
  <si>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</si>
  <si>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</si>
  <si>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</si>
  <si>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</si>
  <si>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</si>
  <si>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</si>
  <si>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</si>
  <si>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</si>
  <si>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</si>
  <si>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</si>
  <si>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</si>
  <si>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</si>
  <si>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</si>
  <si>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</si>
  <si>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</si>
  <si>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</si>
  <si>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</si>
  <si>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</si>
  <si>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</si>
  <si>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</si>
  <si>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</si>
  <si>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</si>
  <si>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</si>
  <si>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</si>
  <si>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</si>
  <si>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</si>
  <si>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</si>
  <si>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</si>
  <si>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</si>
  <si>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</si>
  <si>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</si>
  <si>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</si>
  <si>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</si>
  <si>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</si>
  <si>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</si>
  <si>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</si>
  <si>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</si>
  <si>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</si>
  <si>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</si>
  <si>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</si>
  <si>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</si>
  <si>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</si>
  <si>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</si>
  <si>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</si>
  <si>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</si>
  <si>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</si>
  <si>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</si>
  <si>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</si>
  <si>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</si>
  <si>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</si>
  <si>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</si>
  <si>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</si>
  <si>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</si>
  <si>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</si>
  <si>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</si>
  <si>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</si>
  <si>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</si>
  <si>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</si>
  <si>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</si>
  <si>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</si>
  <si>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</si>
  <si>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</si>
  <si>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</si>
  <si>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</si>
  <si>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</si>
  <si>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</si>
  <si>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</si>
  <si>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</si>
  <si>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</si>
  <si>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</si>
  <si>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</si>
  <si>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</si>
  <si>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</si>
  <si>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</si>
  <si>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</si>
  <si>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</si>
  <si>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</si>
  <si>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</si>
  <si>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</si>
  <si>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</si>
  <si>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</si>
  <si>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</si>
  <si>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</si>
  <si>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</si>
  <si>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</si>
  <si>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</si>
  <si>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</si>
  <si>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</si>
  <si>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</si>
  <si>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</si>
  <si>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</si>
  <si>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</si>
  <si>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</si>
  <si>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</si>
  <si>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</si>
  <si>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</si>
  <si>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</si>
  <si>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</si>
  <si>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</si>
  <si>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</si>
  <si>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</si>
  <si>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</si>
  <si>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</si>
  <si>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</si>
  <si>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</si>
  <si>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</si>
  <si>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</si>
  <si>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</si>
  <si>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</si>
  <si>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</si>
  <si>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</si>
  <si>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</si>
  <si>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</si>
  <si>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</si>
  <si>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</si>
  <si>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</si>
  <si>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</si>
  <si>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</si>
  <si>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</si>
  <si>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</si>
  <si>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</si>
  <si>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</si>
  <si>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</si>
  <si>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</si>
  <si>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</si>
  <si>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</si>
  <si>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</si>
  <si>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</si>
  <si>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</si>
  <si>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</si>
  <si>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</si>
  <si>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</si>
  <si>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</si>
  <si>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</si>
  <si>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</si>
  <si>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</si>
  <si>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</si>
  <si>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</si>
  <si>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</si>
  <si>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</si>
  <si>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</si>
  <si>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</si>
  <si>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</si>
  <si>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</si>
  <si>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</si>
  <si>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</si>
  <si>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</si>
  <si>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</si>
  <si>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</si>
  <si>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</si>
  <si>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</si>
  <si>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</si>
  <si>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</si>
  <si>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</si>
  <si>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</si>
  <si>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</si>
  <si>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</si>
  <si>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</si>
  <si>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</si>
  <si>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</si>
  <si>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</si>
  <si>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</si>
  <si>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</si>
  <si>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</si>
  <si>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</si>
  <si>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</si>
  <si>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</si>
  <si>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</si>
  <si>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</si>
  <si>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</si>
  <si>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</si>
  <si>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</si>
  <si>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</si>
  <si>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</si>
  <si>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</si>
  <si>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</si>
  <si>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</si>
  <si>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</si>
  <si>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</si>
  <si>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</si>
  <si>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United States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</si>
  <si>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</si>
  <si>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</si>
  <si>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</si>
  <si>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</si>
  <si>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</si>
  <si>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</si>
  <si>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</si>
  <si>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</si>
  <si>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</si>
  <si>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</si>
  <si>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</si>
  <si>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</si>
  <si>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</si>
  <si>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</si>
  <si>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</si>
  <si>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</si>
  <si>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</si>
  <si>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</si>
  <si>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</si>
  <si>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</si>
  <si>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</si>
  <si>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</si>
  <si>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</si>
  <si>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</si>
  <si>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</si>
  <si>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</si>
  <si>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</si>
  <si>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</si>
  <si>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</si>
  <si>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</si>
  <si>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</si>
  <si>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</si>
  <si>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</si>
  <si>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</si>
  <si>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</si>
  <si>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</si>
  <si>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</si>
  <si>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</si>
  <si>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</si>
  <si>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</si>
  <si>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</si>
  <si>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</si>
  <si>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</si>
  <si>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</si>
  <si>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</si>
  <si>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</si>
  <si>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</si>
  <si>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</si>
  <si>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</si>
  <si>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</si>
  <si>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</si>
  <si>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</si>
  <si>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</si>
  <si>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</si>
  <si>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</si>
  <si>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</si>
  <si>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</si>
  <si>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</si>
  <si>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</si>
  <si>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</si>
  <si>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</si>
  <si>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</si>
  <si>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</si>
  <si>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</si>
  <si>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</si>
  <si>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</si>
  <si>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</si>
  <si>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</si>
  <si>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</si>
  <si>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</si>
  <si>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</si>
  <si>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</si>
  <si>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</si>
  <si>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</si>
  <si>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</si>
  <si>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</si>
  <si>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</si>
  <si>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</si>
  <si>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</si>
  <si>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</si>
  <si>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</si>
  <si>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</si>
  <si>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</si>
  <si>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</si>
  <si>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</si>
  <si>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</si>
  <si>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</si>
  <si>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</si>
  <si>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</si>
  <si>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</si>
  <si>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</si>
  <si>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</si>
  <si>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</si>
  <si>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</si>
  <si>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</si>
  <si>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</si>
  <si>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</si>
  <si>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</si>
  <si>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</si>
  <si>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</si>
  <si>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</si>
  <si>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</si>
  <si>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</si>
  <si>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</si>
  <si>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</si>
  <si>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</si>
  <si>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</si>
  <si>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</si>
  <si>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</si>
  <si>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</si>
  <si>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</si>
  <si>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</si>
  <si>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</si>
  <si>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</si>
  <si>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</si>
  <si>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</si>
  <si>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</si>
  <si>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</si>
  <si>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</si>
  <si>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</si>
  <si>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</si>
  <si>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</si>
  <si>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</si>
  <si>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</si>
  <si>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</si>
  <si>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</si>
  <si>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</si>
  <si>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</si>
  <si>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</si>
  <si>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</si>
  <si>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</si>
  <si>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</si>
  <si>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</si>
  <si>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</si>
  <si>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</si>
  <si>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</si>
  <si>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</si>
  <si>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</si>
  <si>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</si>
  <si>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</si>
  <si>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</si>
  <si>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</si>
  <si>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</si>
  <si>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</si>
  <si>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</si>
  <si>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</si>
  <si>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</si>
  <si>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</si>
  <si>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</si>
  <si>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</si>
  <si>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</si>
  <si>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</si>
  <si>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</si>
  <si>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</si>
  <si>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</si>
  <si>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</si>
  <si>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</si>
  <si>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</si>
  <si>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</si>
  <si>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</si>
  <si>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</si>
  <si>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</si>
  <si>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</si>
  <si>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</si>
  <si>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</si>
  <si>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</si>
  <si>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</si>
  <si>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</si>
  <si>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</si>
  <si>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</si>
  <si>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</si>
  <si>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</si>
  <si>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</si>
  <si>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</si>
  <si>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</si>
  <si>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</si>
  <si>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</si>
  <si>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</si>
  <si>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</si>
  <si>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</si>
  <si>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</si>
  <si>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</si>
  <si>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</si>
  <si>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</si>
  <si>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</si>
  <si>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</si>
  <si>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</si>
  <si>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</si>
  <si>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</si>
  <si>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</si>
  <si>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</si>
  <si>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</si>
  <si>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</si>
  <si>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</si>
  <si>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</si>
  <si>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</si>
  <si>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</si>
  <si>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</si>
  <si>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</si>
  <si>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</si>
  <si>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</si>
  <si>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</si>
  <si>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</si>
  <si>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</si>
  <si>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</si>
  <si>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</si>
  <si>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</si>
  <si>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</si>
  <si>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</si>
  <si>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</si>
  <si>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</si>
  <si>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</si>
  <si>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</si>
  <si>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</si>
  <si>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</si>
  <si>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</si>
  <si>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</si>
  <si>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</si>
  <si>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</si>
  <si>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</si>
  <si>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</si>
  <si>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</si>
  <si>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</si>
  <si>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</si>
  <si>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</si>
  <si>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</si>
  <si>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</si>
  <si>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</si>
  <si>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</si>
  <si>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</si>
  <si>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</si>
  <si>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</si>
  <si>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</si>
  <si>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</si>
  <si>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</si>
  <si>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</si>
  <si>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</si>
  <si>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</si>
  <si>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</si>
  <si>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</si>
  <si>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</si>
  <si>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</si>
  <si>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</si>
  <si>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</si>
  <si>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</si>
  <si>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</si>
  <si>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</si>
  <si>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</si>
  <si>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</si>
  <si>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</si>
  <si>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</si>
  <si>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</si>
  <si>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</si>
  <si>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</si>
  <si>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</si>
  <si>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</si>
  <si>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</si>
  <si>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</si>
  <si>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</si>
  <si>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</si>
  <si>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</si>
  <si>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</si>
  <si>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</si>
  <si>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</si>
  <si>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</si>
  <si>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Korea, Rep. Of</t>
  </si>
  <si>
    <t xml:space="preserve">Total 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</si>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</sst>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2"/>
      <protection locked="0"/>
    </xf>
    <xf numFmtId="0" fontId="1" fillId="3" borderId="9" xfId="0" applyFont="1" applyFill="1" applyBorder="1" applyAlignment="1" applyProtection="1">
      <alignment horizontal="left" vertical="top" wrapText="1" indent="3"/>
      <protection locked="0"/>
    </xf>
    <xf numFmtId="0" fontId="1" fillId="3" borderId="11" xfId="0" applyFont="1" applyFill="1" applyBorder="1" applyAlignment="1" applyProtection="1">
      <alignment horizontal="left" vertical="top" wrapText="1" inden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5" fillId="0" borderId="10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14" fontId="6" fillId="2" borderId="4" xfId="0" applyNumberFormat="1" applyFont="1" applyFill="1" applyBorder="1" applyAlignment="1" applyProtection="1">
      <alignment horizontal="center" vertical="top"/>
      <protection locked="0"/>
    </xf>
    <xf numFmtId="14" fontId="6" fillId="2" borderId="5" xfId="0" applyNumberFormat="1" applyFont="1" applyFill="1" applyBorder="1" applyAlignment="1" applyProtection="1">
      <alignment horizontal="center" vertical="top"/>
      <protection locked="0"/>
    </xf>
    <xf numFmtId="4" fontId="5" fillId="0" borderId="10" xfId="0" applyNumberFormat="1" applyFont="1" applyBorder="1" applyAlignment="1" applyProtection="1">
      <alignment horizontal="right" vertical="top"/>
      <protection locked="0"/>
    </xf>
    <xf numFmtId="0" fontId="5" fillId="0" borderId="10" xfId="0" applyFont="1" applyBorder="1" applyAlignment="1" applyProtection="1">
      <alignment horizontal="left" vertical="top"/>
      <protection locked="0"/>
    </xf>
    <xf numFmtId="4" fontId="5" fillId="0" borderId="10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4"/>
  <sheetViews>
    <sheetView showGridLines="0" showRowColHeaders="0" workbookViewId="0"/>
  </sheetViews>
  <sheetFormatPr baseColWidth="10" defaultColWidth="10.1640625" defaultRowHeight="14.5" customHeight="1" x14ac:dyDescent="0.15"/>
  <cols>
    <col min="1" max="1" width="3.5" customWidth="1"/>
    <col min="2" max="2" width="63" customWidth="1"/>
    <col min="3" max="17" width="10.5" customWidth="1"/>
    <col min="18" max="31" width="11.83203125" customWidth="1"/>
  </cols>
  <sheetData>
    <row r="1" spans="1:31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75" customHeight="1" x14ac:dyDescent="0.15">
      <c r="A2" s="1"/>
      <c r="B2" s="18" t="s">
        <v>0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6.75" customHeight="1" x14ac:dyDescent="0.1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9.5" customHeight="1" x14ac:dyDescent="0.15">
      <c r="A4" s="1"/>
      <c r="B4" s="19" t="s">
        <v>1</v>
      </c>
      <c r="C4" s="19"/>
      <c r="D4" s="19"/>
      <c r="E4" s="19"/>
      <c r="F4" s="19"/>
      <c r="G4" s="1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 x14ac:dyDescent="0.15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3.5" customHeight="1" x14ac:dyDescent="0.15">
      <c r="A7" s="1"/>
      <c r="B7" s="2"/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4" t="s">
        <v>26</v>
      </c>
      <c r="AA7" s="4" t="s">
        <v>27</v>
      </c>
      <c r="AB7" s="4" t="s">
        <v>28</v>
      </c>
      <c r="AC7" s="4" t="s">
        <v>29</v>
      </c>
      <c r="AD7" s="4" t="s">
        <v>30</v>
      </c>
      <c r="AE7" s="5" t="s">
        <v>31</v>
      </c>
    </row>
    <row r="8" spans="1:31" ht="13.5" customHeight="1" x14ac:dyDescent="0.15">
      <c r="A8" s="1"/>
      <c r="B8" s="6" t="s">
        <v>32</v>
      </c>
      <c r="C8" s="7">
        <v>8415.4</v>
      </c>
      <c r="D8" s="8">
        <v>8912.5</v>
      </c>
      <c r="E8" s="8">
        <v>8271.6</v>
      </c>
      <c r="F8" s="8">
        <v>9780.7999999999993</v>
      </c>
      <c r="G8" s="8">
        <v>10788.4</v>
      </c>
      <c r="H8" s="8">
        <v>11991.7</v>
      </c>
      <c r="I8" s="8">
        <v>12040.7</v>
      </c>
      <c r="J8" s="8">
        <v>11929.7</v>
      </c>
      <c r="K8" s="8">
        <v>11343.6</v>
      </c>
      <c r="L8" s="8">
        <v>12331.8</v>
      </c>
      <c r="M8" s="8">
        <v>10944.9</v>
      </c>
      <c r="N8" s="8">
        <v>13084</v>
      </c>
      <c r="O8" s="8">
        <v>13104.1</v>
      </c>
      <c r="P8" s="8">
        <v>14270.9</v>
      </c>
      <c r="Q8" s="8">
        <v>15771</v>
      </c>
      <c r="R8" s="8">
        <v>17782.3</v>
      </c>
      <c r="S8" s="8">
        <v>19206.8</v>
      </c>
      <c r="T8" s="8">
        <v>22456.799999999999</v>
      </c>
      <c r="U8" s="8">
        <v>19604.400000000001</v>
      </c>
      <c r="V8" s="8">
        <v>21806.9</v>
      </c>
      <c r="W8" s="8">
        <v>27626.547583</v>
      </c>
      <c r="X8" s="8">
        <v>31161.878594999998</v>
      </c>
      <c r="Y8" s="8">
        <v>26123.00531</v>
      </c>
      <c r="Z8" s="8">
        <v>26582.849771000001</v>
      </c>
      <c r="AA8" s="8">
        <v>25038.665993999999</v>
      </c>
      <c r="AB8" s="8">
        <v>22224.910685999999</v>
      </c>
      <c r="AC8" s="8">
        <v>24519.399948999999</v>
      </c>
      <c r="AD8" s="8">
        <v>25332.490990999999</v>
      </c>
      <c r="AE8" s="8">
        <v>25875.482751</v>
      </c>
    </row>
    <row r="9" spans="1:31" ht="13.5" customHeight="1" x14ac:dyDescent="0.15">
      <c r="A9" s="1"/>
      <c r="B9" s="9" t="s">
        <v>33</v>
      </c>
      <c r="C9" s="10">
        <v>421587.6</v>
      </c>
      <c r="D9" s="11">
        <v>447215</v>
      </c>
      <c r="E9" s="11">
        <v>465538.7</v>
      </c>
      <c r="F9" s="11">
        <v>512207.07</v>
      </c>
      <c r="G9" s="11">
        <v>583021</v>
      </c>
      <c r="H9" s="11">
        <v>622661.80000000005</v>
      </c>
      <c r="I9" s="11">
        <v>687710.7</v>
      </c>
      <c r="J9" s="11">
        <v>680522.2</v>
      </c>
      <c r="K9" s="11">
        <v>690792.5</v>
      </c>
      <c r="L9" s="11">
        <v>772146.8</v>
      </c>
      <c r="M9" s="11">
        <v>731026</v>
      </c>
      <c r="N9" s="11">
        <v>693254.8</v>
      </c>
      <c r="O9" s="11">
        <v>723792.1</v>
      </c>
      <c r="P9" s="11">
        <v>816546.2</v>
      </c>
      <c r="Q9" s="11">
        <v>904308.3</v>
      </c>
      <c r="R9" s="11">
        <v>1036986.2</v>
      </c>
      <c r="S9" s="11">
        <v>1162694.8999999999</v>
      </c>
      <c r="T9" s="11">
        <v>1300121.3999999999</v>
      </c>
      <c r="U9" s="11">
        <v>1056913</v>
      </c>
      <c r="V9" s="11">
        <v>1276805.2</v>
      </c>
      <c r="W9" s="11">
        <v>1480414.589987</v>
      </c>
      <c r="X9" s="11">
        <v>1544408.060598</v>
      </c>
      <c r="Y9" s="11">
        <v>1576909.9698089999</v>
      </c>
      <c r="Z9" s="11">
        <v>1619089.9710250001</v>
      </c>
      <c r="AA9" s="11">
        <v>1503337.029419</v>
      </c>
      <c r="AB9" s="11">
        <v>1452427.666983</v>
      </c>
      <c r="AC9" s="11">
        <v>1547195.4026800001</v>
      </c>
      <c r="AD9" s="11">
        <v>1665786.886956</v>
      </c>
      <c r="AE9" s="11">
        <v>1645940.338649</v>
      </c>
    </row>
    <row r="10" spans="1:31" ht="13.5" customHeight="1" x14ac:dyDescent="0.15">
      <c r="A10" s="1"/>
      <c r="B10" s="12" t="s">
        <v>34</v>
      </c>
      <c r="C10" s="13">
        <v>308045.8</v>
      </c>
      <c r="D10" s="14">
        <v>314766.2</v>
      </c>
      <c r="E10" s="14">
        <v>326143.5</v>
      </c>
      <c r="F10" s="14">
        <v>359446.2</v>
      </c>
      <c r="G10" s="14">
        <v>415326.1</v>
      </c>
      <c r="H10" s="14">
        <v>434604</v>
      </c>
      <c r="I10" s="14">
        <v>467426.5</v>
      </c>
      <c r="J10" s="14">
        <v>456849.6</v>
      </c>
      <c r="K10" s="14">
        <v>475468.7</v>
      </c>
      <c r="L10" s="14">
        <v>522238.9</v>
      </c>
      <c r="M10" s="14">
        <v>487227.6</v>
      </c>
      <c r="N10" s="14">
        <v>459221.4</v>
      </c>
      <c r="O10" s="14">
        <v>478467.2</v>
      </c>
      <c r="P10" s="14">
        <v>533348.9</v>
      </c>
      <c r="Q10" s="14">
        <v>579353.4</v>
      </c>
      <c r="R10" s="14">
        <v>648025.1</v>
      </c>
      <c r="S10" s="14">
        <v>717207</v>
      </c>
      <c r="T10" s="14">
        <v>772404.3</v>
      </c>
      <c r="U10" s="14">
        <v>615628.6</v>
      </c>
      <c r="V10" s="14">
        <v>725336.9</v>
      </c>
      <c r="W10" s="14">
        <v>823227.92474799999</v>
      </c>
      <c r="X10" s="14">
        <v>837371.42314099998</v>
      </c>
      <c r="Y10" s="14">
        <v>838960.28796900006</v>
      </c>
      <c r="Z10" s="14">
        <v>865299.19108799996</v>
      </c>
      <c r="AA10" s="14">
        <v>814430.71311600006</v>
      </c>
      <c r="AB10" s="14">
        <v>791412.34652899997</v>
      </c>
      <c r="AC10" s="14">
        <v>839212.70800999994</v>
      </c>
      <c r="AD10" s="14">
        <v>914878.66507800005</v>
      </c>
      <c r="AE10" s="14">
        <v>914919.02675299998</v>
      </c>
    </row>
    <row r="11" spans="1:31" ht="13.5" customHeight="1" x14ac:dyDescent="0.15">
      <c r="A11" s="1"/>
      <c r="B11" s="15" t="s">
        <v>35</v>
      </c>
      <c r="C11" s="10">
        <v>81665.3</v>
      </c>
      <c r="D11" s="11">
        <v>80932.5</v>
      </c>
      <c r="E11" s="11">
        <v>73198.100000000006</v>
      </c>
      <c r="F11" s="11">
        <v>77971.3</v>
      </c>
      <c r="G11" s="11">
        <v>91149.6</v>
      </c>
      <c r="H11" s="11">
        <v>92438.3</v>
      </c>
      <c r="I11" s="11">
        <v>100954.7</v>
      </c>
      <c r="J11" s="11">
        <v>106147.5</v>
      </c>
      <c r="K11" s="11">
        <v>108660.3</v>
      </c>
      <c r="L11" s="11">
        <v>118316.3</v>
      </c>
      <c r="M11" s="11">
        <v>114549.1</v>
      </c>
      <c r="N11" s="11">
        <v>107162.5</v>
      </c>
      <c r="O11" s="11">
        <v>113602.2</v>
      </c>
      <c r="P11" s="11">
        <v>128746.5</v>
      </c>
      <c r="Q11" s="11">
        <v>139075.4</v>
      </c>
      <c r="R11" s="11">
        <v>158233.79999999999</v>
      </c>
      <c r="S11" s="11">
        <v>183654</v>
      </c>
      <c r="T11" s="11">
        <v>205686.7</v>
      </c>
      <c r="U11" s="11">
        <v>163778.9</v>
      </c>
      <c r="V11" s="11">
        <v>178985.9</v>
      </c>
      <c r="W11" s="11">
        <v>199561.39322999999</v>
      </c>
      <c r="X11" s="11">
        <v>196655.656353</v>
      </c>
      <c r="Y11" s="11">
        <v>201829.620242</v>
      </c>
      <c r="Z11" s="11">
        <v>207634.27913800001</v>
      </c>
      <c r="AA11" s="11">
        <v>203109.23469799999</v>
      </c>
      <c r="AB11" s="11">
        <v>201954.39233</v>
      </c>
      <c r="AC11" s="11">
        <v>211688.92834799999</v>
      </c>
      <c r="AD11" s="11">
        <v>234347.38856799999</v>
      </c>
      <c r="AE11" s="11">
        <v>249283.713724</v>
      </c>
    </row>
    <row r="12" spans="1:31" ht="13.5" customHeight="1" x14ac:dyDescent="0.15">
      <c r="A12" s="1"/>
      <c r="B12" s="16" t="s">
        <v>36</v>
      </c>
      <c r="C12" s="13">
        <v>1055</v>
      </c>
      <c r="D12" s="14">
        <v>1257.3</v>
      </c>
      <c r="E12" s="14">
        <v>1325.5</v>
      </c>
      <c r="F12" s="14">
        <v>1372.6</v>
      </c>
      <c r="G12" s="14">
        <v>2016.8</v>
      </c>
      <c r="H12" s="14">
        <v>2009.1</v>
      </c>
      <c r="I12" s="14">
        <v>2073.5</v>
      </c>
      <c r="J12" s="14">
        <v>2506.1999999999998</v>
      </c>
      <c r="K12" s="14">
        <v>2320.8000000000002</v>
      </c>
      <c r="L12" s="14">
        <v>2570.3000000000002</v>
      </c>
      <c r="M12" s="14">
        <v>2625.5</v>
      </c>
      <c r="N12" s="14">
        <v>2423.8000000000002</v>
      </c>
      <c r="O12" s="14">
        <v>1792.6</v>
      </c>
      <c r="P12" s="14">
        <v>1957.8</v>
      </c>
      <c r="Q12" s="14">
        <v>2597.5</v>
      </c>
      <c r="R12" s="14">
        <v>2986.5</v>
      </c>
      <c r="S12" s="14">
        <v>3172</v>
      </c>
      <c r="T12" s="14">
        <v>2649.2</v>
      </c>
      <c r="U12" s="14">
        <v>2538.5</v>
      </c>
      <c r="V12" s="14">
        <v>2427.5</v>
      </c>
      <c r="W12" s="14">
        <v>2893.3017930000001</v>
      </c>
      <c r="X12" s="14">
        <v>3419.6580180000001</v>
      </c>
      <c r="Y12" s="14">
        <v>3519.7690219999999</v>
      </c>
      <c r="Z12" s="14">
        <v>3824.7671350000001</v>
      </c>
      <c r="AA12" s="14">
        <v>4025.9390530000001</v>
      </c>
      <c r="AB12" s="14">
        <v>3796.8339409999999</v>
      </c>
      <c r="AC12" s="14">
        <v>4274.5652890000001</v>
      </c>
      <c r="AD12" s="14">
        <v>3563.6715479999998</v>
      </c>
      <c r="AE12" s="14">
        <v>5708.83637</v>
      </c>
    </row>
    <row r="13" spans="1:31" ht="13.5" customHeight="1" x14ac:dyDescent="0.15">
      <c r="A13" s="1"/>
      <c r="B13" s="16" t="s">
        <v>37</v>
      </c>
      <c r="C13" s="10"/>
      <c r="D13" s="11"/>
      <c r="E13" s="11"/>
      <c r="F13" s="11"/>
      <c r="G13" s="11"/>
      <c r="H13" s="11"/>
      <c r="I13" s="11">
        <v>13430.8</v>
      </c>
      <c r="J13" s="11">
        <v>13918.1</v>
      </c>
      <c r="K13" s="11">
        <v>12597.4</v>
      </c>
      <c r="L13" s="11">
        <v>13873.8</v>
      </c>
      <c r="M13" s="11">
        <v>13523.7</v>
      </c>
      <c r="N13" s="11">
        <v>13342.7</v>
      </c>
      <c r="O13" s="11">
        <v>15217.9</v>
      </c>
      <c r="P13" s="11">
        <v>16876.599999999999</v>
      </c>
      <c r="Q13" s="11">
        <v>18604.7</v>
      </c>
      <c r="R13" s="11">
        <v>21347.1</v>
      </c>
      <c r="S13" s="11">
        <v>25292</v>
      </c>
      <c r="T13" s="11">
        <v>29026.400000000001</v>
      </c>
      <c r="U13" s="11">
        <v>21629.8</v>
      </c>
      <c r="V13" s="11">
        <v>25551.200000000001</v>
      </c>
      <c r="W13" s="11">
        <v>29990.463874000001</v>
      </c>
      <c r="X13" s="11">
        <v>29438.360969000001</v>
      </c>
      <c r="Y13" s="11">
        <v>31927.687109999999</v>
      </c>
      <c r="Z13" s="11">
        <v>34789.502310000003</v>
      </c>
      <c r="AA13" s="11">
        <v>34114.716653000003</v>
      </c>
      <c r="AB13" s="11">
        <v>32270.995707999999</v>
      </c>
      <c r="AC13" s="11">
        <v>29923.316306000001</v>
      </c>
      <c r="AD13" s="11">
        <v>31410.232398</v>
      </c>
      <c r="AE13" s="11">
        <v>34724.590449000003</v>
      </c>
    </row>
    <row r="14" spans="1:31" ht="13.5" customHeight="1" x14ac:dyDescent="0.15">
      <c r="A14" s="1"/>
      <c r="B14" s="16" t="s">
        <v>38</v>
      </c>
      <c r="C14" s="13">
        <v>10695.1</v>
      </c>
      <c r="D14" s="14">
        <v>10050.4</v>
      </c>
      <c r="E14" s="14">
        <v>10231.4</v>
      </c>
      <c r="F14" s="14">
        <v>11172.3</v>
      </c>
      <c r="G14" s="14">
        <v>12833.5</v>
      </c>
      <c r="H14" s="14">
        <v>12761.7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13.5" customHeight="1" x14ac:dyDescent="0.15">
      <c r="A15" s="1"/>
      <c r="B15" s="16" t="s">
        <v>39</v>
      </c>
      <c r="C15" s="10"/>
      <c r="D15" s="11"/>
      <c r="E15" s="11">
        <v>102.4</v>
      </c>
      <c r="F15" s="11">
        <v>146.9</v>
      </c>
      <c r="G15" s="11">
        <v>140</v>
      </c>
      <c r="H15" s="11">
        <v>105.9</v>
      </c>
      <c r="I15" s="11">
        <v>138.69999999999999</v>
      </c>
      <c r="J15" s="11">
        <v>96.7</v>
      </c>
      <c r="K15" s="11">
        <v>115.3</v>
      </c>
      <c r="L15" s="11">
        <v>91.4</v>
      </c>
      <c r="M15" s="11">
        <v>109.7</v>
      </c>
      <c r="N15" s="11">
        <v>78.3</v>
      </c>
      <c r="O15" s="11">
        <v>196.8</v>
      </c>
      <c r="P15" s="11">
        <v>130.19999999999999</v>
      </c>
      <c r="Q15" s="11">
        <v>158.5</v>
      </c>
      <c r="R15" s="11">
        <v>146.6</v>
      </c>
      <c r="S15" s="11">
        <v>246.9</v>
      </c>
      <c r="T15" s="11">
        <v>466.8</v>
      </c>
      <c r="U15" s="11">
        <v>203.2</v>
      </c>
      <c r="V15" s="11">
        <v>311.8</v>
      </c>
      <c r="W15" s="11">
        <v>511.38338299999998</v>
      </c>
      <c r="X15" s="11">
        <v>310.05442699999998</v>
      </c>
      <c r="Y15" s="11">
        <v>308.961839</v>
      </c>
      <c r="Z15" s="11">
        <v>339.59208100000001</v>
      </c>
      <c r="AA15" s="11">
        <v>331.93314600000002</v>
      </c>
      <c r="AB15" s="11">
        <v>285.67375500000003</v>
      </c>
      <c r="AC15" s="11">
        <v>446.50300399999998</v>
      </c>
      <c r="AD15" s="11">
        <v>615.235996</v>
      </c>
      <c r="AE15" s="11">
        <v>710.86209199999996</v>
      </c>
    </row>
    <row r="16" spans="1:31" ht="13.5" customHeight="1" x14ac:dyDescent="0.15">
      <c r="A16" s="1"/>
      <c r="B16" s="16" t="s">
        <v>40</v>
      </c>
      <c r="C16" s="13">
        <v>119.3</v>
      </c>
      <c r="D16" s="14">
        <v>165.6</v>
      </c>
      <c r="E16" s="14">
        <v>137.80000000000001</v>
      </c>
      <c r="F16" s="14">
        <v>208.8</v>
      </c>
      <c r="G16" s="14">
        <v>257.89999999999998</v>
      </c>
      <c r="H16" s="14">
        <v>256.8</v>
      </c>
      <c r="I16" s="14">
        <v>243.6</v>
      </c>
      <c r="J16" s="14">
        <v>162.9</v>
      </c>
      <c r="K16" s="14">
        <v>185.2</v>
      </c>
      <c r="L16" s="14">
        <v>185.7</v>
      </c>
      <c r="M16" s="14">
        <v>268.10000000000002</v>
      </c>
      <c r="N16" s="14">
        <v>193.3</v>
      </c>
      <c r="O16" s="14">
        <v>327.10000000000002</v>
      </c>
      <c r="P16" s="14">
        <v>96.4</v>
      </c>
      <c r="Q16" s="14">
        <v>83.7</v>
      </c>
      <c r="R16" s="14">
        <v>240.2</v>
      </c>
      <c r="S16" s="14">
        <v>168.8</v>
      </c>
      <c r="T16" s="14">
        <v>217.5</v>
      </c>
      <c r="U16" s="14">
        <v>160.80000000000001</v>
      </c>
      <c r="V16" s="14">
        <v>134.30000000000001</v>
      </c>
      <c r="W16" s="14">
        <v>97.699748999999997</v>
      </c>
      <c r="X16" s="14">
        <v>166.867197</v>
      </c>
      <c r="Y16" s="14">
        <v>143.22358800000001</v>
      </c>
      <c r="Z16" s="14">
        <v>151.66013599999999</v>
      </c>
      <c r="AA16" s="14">
        <v>101.825062</v>
      </c>
      <c r="AB16" s="14">
        <v>185.233744</v>
      </c>
      <c r="AC16" s="14">
        <v>82.405565999999993</v>
      </c>
      <c r="AD16" s="14">
        <v>132.27543900000001</v>
      </c>
      <c r="AE16" s="14">
        <v>204.403921</v>
      </c>
    </row>
    <row r="17" spans="1:31" ht="13.5" customHeight="1" x14ac:dyDescent="0.15">
      <c r="A17" s="1"/>
      <c r="B17" s="16" t="s">
        <v>41</v>
      </c>
      <c r="C17" s="10"/>
      <c r="D17" s="11"/>
      <c r="E17" s="11">
        <v>54.2</v>
      </c>
      <c r="F17" s="11">
        <v>33.299999999999997</v>
      </c>
      <c r="G17" s="11">
        <v>139.1</v>
      </c>
      <c r="H17" s="11">
        <v>83.3</v>
      </c>
      <c r="I17" s="11">
        <v>47.7</v>
      </c>
      <c r="J17" s="11">
        <v>87.1</v>
      </c>
      <c r="K17" s="11">
        <v>158.1</v>
      </c>
      <c r="L17" s="11">
        <v>87.6</v>
      </c>
      <c r="M17" s="11">
        <v>57.9</v>
      </c>
      <c r="N17" s="11">
        <v>81.5</v>
      </c>
      <c r="O17" s="11">
        <v>120.7</v>
      </c>
      <c r="P17" s="11">
        <v>133.4</v>
      </c>
      <c r="Q17" s="11">
        <v>145.6</v>
      </c>
      <c r="R17" s="11">
        <v>221.1</v>
      </c>
      <c r="S17" s="11">
        <v>242.3</v>
      </c>
      <c r="T17" s="11">
        <v>225.4</v>
      </c>
      <c r="U17" s="11">
        <v>183.2</v>
      </c>
      <c r="V17" s="11">
        <v>187.9</v>
      </c>
      <c r="W17" s="11">
        <v>309.6028</v>
      </c>
      <c r="X17" s="11">
        <v>235.98612</v>
      </c>
      <c r="Y17" s="11">
        <v>293.17650800000001</v>
      </c>
      <c r="Z17" s="11">
        <v>308.45960100000002</v>
      </c>
      <c r="AA17" s="11">
        <v>288.71560599999998</v>
      </c>
      <c r="AB17" s="11">
        <v>256.97297600000002</v>
      </c>
      <c r="AC17" s="11">
        <v>274.021387</v>
      </c>
      <c r="AD17" s="11">
        <v>345.92997600000001</v>
      </c>
      <c r="AE17" s="11">
        <v>410.66092099999997</v>
      </c>
    </row>
    <row r="18" spans="1:31" ht="13.5" customHeight="1" x14ac:dyDescent="0.15">
      <c r="A18" s="1"/>
      <c r="B18" s="16" t="s">
        <v>42</v>
      </c>
      <c r="C18" s="13">
        <v>950.9</v>
      </c>
      <c r="D18" s="14">
        <v>786.6</v>
      </c>
      <c r="E18" s="14">
        <v>847.1</v>
      </c>
      <c r="F18" s="14">
        <v>1069.0999999999999</v>
      </c>
      <c r="G18" s="14">
        <v>1248.5</v>
      </c>
      <c r="H18" s="14">
        <v>2438.3000000000002</v>
      </c>
      <c r="I18" s="14">
        <v>1741</v>
      </c>
      <c r="J18" s="14">
        <v>1915.1</v>
      </c>
      <c r="K18" s="14">
        <v>1663.5</v>
      </c>
      <c r="L18" s="14">
        <v>1589</v>
      </c>
      <c r="M18" s="14">
        <v>1553.8</v>
      </c>
      <c r="N18" s="14">
        <v>1536.8</v>
      </c>
      <c r="O18" s="14">
        <v>1713.8</v>
      </c>
      <c r="P18" s="14">
        <v>2066.5</v>
      </c>
      <c r="Q18" s="14">
        <v>2248</v>
      </c>
      <c r="R18" s="14">
        <v>2648.1</v>
      </c>
      <c r="S18" s="14">
        <v>3133.1</v>
      </c>
      <c r="T18" s="14">
        <v>3761.6</v>
      </c>
      <c r="U18" s="14">
        <v>1665.6</v>
      </c>
      <c r="V18" s="14">
        <v>2181.1999999999998</v>
      </c>
      <c r="W18" s="14">
        <v>3158.720581</v>
      </c>
      <c r="X18" s="14">
        <v>2566.2061170000002</v>
      </c>
      <c r="Y18" s="14">
        <v>2349.033238</v>
      </c>
      <c r="Z18" s="14">
        <v>2150.1609520000002</v>
      </c>
      <c r="AA18" s="14">
        <v>1572.4940839999999</v>
      </c>
      <c r="AB18" s="14">
        <v>1576.8025070000001</v>
      </c>
      <c r="AC18" s="14">
        <v>1509.537707</v>
      </c>
      <c r="AD18" s="14">
        <v>1880.980354</v>
      </c>
      <c r="AE18" s="14">
        <v>1768.5542929999999</v>
      </c>
    </row>
    <row r="19" spans="1:31" ht="13.5" customHeight="1" x14ac:dyDescent="0.15">
      <c r="A19" s="1"/>
      <c r="B19" s="16" t="s">
        <v>43</v>
      </c>
      <c r="C19" s="10">
        <v>15372.1</v>
      </c>
      <c r="D19" s="11">
        <v>14581.2</v>
      </c>
      <c r="E19" s="11">
        <v>13272.5</v>
      </c>
      <c r="F19" s="11">
        <v>13631.4</v>
      </c>
      <c r="G19" s="11">
        <v>14250.1</v>
      </c>
      <c r="H19" s="11">
        <v>14430.9</v>
      </c>
      <c r="I19" s="11">
        <v>16581.5</v>
      </c>
      <c r="J19" s="11">
        <v>18071.2</v>
      </c>
      <c r="K19" s="11">
        <v>18841.7</v>
      </c>
      <c r="L19" s="11">
        <v>20398</v>
      </c>
      <c r="M19" s="11">
        <v>20124.900000000001</v>
      </c>
      <c r="N19" s="11">
        <v>19347.400000000001</v>
      </c>
      <c r="O19" s="11">
        <v>17393.7</v>
      </c>
      <c r="P19" s="11">
        <v>21557.1</v>
      </c>
      <c r="Q19" s="11">
        <v>22537.8</v>
      </c>
      <c r="R19" s="11">
        <v>24385.7</v>
      </c>
      <c r="S19" s="11">
        <v>27819.599999999999</v>
      </c>
      <c r="T19" s="11">
        <v>29949.1</v>
      </c>
      <c r="U19" s="11">
        <v>27044.799999999999</v>
      </c>
      <c r="V19" s="11">
        <v>27777.4</v>
      </c>
      <c r="W19" s="11">
        <v>28864.198399000001</v>
      </c>
      <c r="X19" s="11">
        <v>31938.789049999999</v>
      </c>
      <c r="Y19" s="11">
        <v>33873.919473000002</v>
      </c>
      <c r="Z19" s="11">
        <v>32449.899964</v>
      </c>
      <c r="AA19" s="11">
        <v>31455.081853</v>
      </c>
      <c r="AB19" s="11">
        <v>32438.856811000001</v>
      </c>
      <c r="AC19" s="11">
        <v>34220.253893000001</v>
      </c>
      <c r="AD19" s="11">
        <v>37642.313631999998</v>
      </c>
      <c r="AE19" s="11">
        <v>38412.175309999999</v>
      </c>
    </row>
    <row r="20" spans="1:31" ht="13.5" customHeight="1" x14ac:dyDescent="0.15">
      <c r="A20" s="1"/>
      <c r="B20" s="16" t="s">
        <v>44</v>
      </c>
      <c r="C20" s="13">
        <v>21316.5</v>
      </c>
      <c r="D20" s="14">
        <v>21235.8</v>
      </c>
      <c r="E20" s="14">
        <v>18956.900000000001</v>
      </c>
      <c r="F20" s="14">
        <v>19236.8</v>
      </c>
      <c r="G20" s="14">
        <v>22376.3</v>
      </c>
      <c r="H20" s="14">
        <v>23473.9</v>
      </c>
      <c r="I20" s="14">
        <v>24466.799999999999</v>
      </c>
      <c r="J20" s="14">
        <v>26641.9</v>
      </c>
      <c r="K20" s="14">
        <v>26990.7</v>
      </c>
      <c r="L20" s="14">
        <v>29216.7</v>
      </c>
      <c r="M20" s="14">
        <v>30113.9</v>
      </c>
      <c r="N20" s="14">
        <v>26628.5</v>
      </c>
      <c r="O20" s="14">
        <v>28847.9</v>
      </c>
      <c r="P20" s="14">
        <v>31380.799999999999</v>
      </c>
      <c r="Q20" s="14">
        <v>34149.199999999997</v>
      </c>
      <c r="R20" s="14">
        <v>41319.599999999999</v>
      </c>
      <c r="S20" s="14">
        <v>49652</v>
      </c>
      <c r="T20" s="14">
        <v>54732.3</v>
      </c>
      <c r="U20" s="14">
        <v>43298.400000000001</v>
      </c>
      <c r="V20" s="14">
        <v>48201.2</v>
      </c>
      <c r="W20" s="14">
        <v>49294.189419000002</v>
      </c>
      <c r="X20" s="14">
        <v>48802.968878</v>
      </c>
      <c r="Y20" s="14">
        <v>47361.990599999997</v>
      </c>
      <c r="Z20" s="14">
        <v>49363.335253999998</v>
      </c>
      <c r="AA20" s="14">
        <v>49946.651211999997</v>
      </c>
      <c r="AB20" s="14">
        <v>49361.983668000001</v>
      </c>
      <c r="AC20" s="14">
        <v>53965.424641999998</v>
      </c>
      <c r="AD20" s="14">
        <v>57757.642812999999</v>
      </c>
      <c r="AE20" s="14">
        <v>60403.911977000003</v>
      </c>
    </row>
    <row r="21" spans="1:31" ht="13.5" customHeight="1" x14ac:dyDescent="0.15">
      <c r="A21" s="1"/>
      <c r="B21" s="16" t="s">
        <v>45</v>
      </c>
      <c r="C21" s="10">
        <v>1036.3</v>
      </c>
      <c r="D21" s="11">
        <v>896.4</v>
      </c>
      <c r="E21" s="11">
        <v>883.9</v>
      </c>
      <c r="F21" s="11">
        <v>829.9</v>
      </c>
      <c r="G21" s="11">
        <v>1519.1</v>
      </c>
      <c r="H21" s="11">
        <v>819.9</v>
      </c>
      <c r="I21" s="11">
        <v>953.6</v>
      </c>
      <c r="J21" s="11">
        <v>1354.9</v>
      </c>
      <c r="K21" s="11">
        <v>1070.5</v>
      </c>
      <c r="L21" s="11">
        <v>1251.3</v>
      </c>
      <c r="M21" s="11">
        <v>1295.7</v>
      </c>
      <c r="N21" s="11">
        <v>1152.7</v>
      </c>
      <c r="O21" s="11">
        <v>1191.3</v>
      </c>
      <c r="P21" s="11">
        <v>2063.1999999999998</v>
      </c>
      <c r="Q21" s="11">
        <v>1190.3</v>
      </c>
      <c r="R21" s="11">
        <v>1554.1</v>
      </c>
      <c r="S21" s="11">
        <v>2111</v>
      </c>
      <c r="T21" s="11">
        <v>1931.8</v>
      </c>
      <c r="U21" s="11">
        <v>2475.6</v>
      </c>
      <c r="V21" s="11">
        <v>1106.8</v>
      </c>
      <c r="W21" s="11">
        <v>1130.969963</v>
      </c>
      <c r="X21" s="11">
        <v>804.13672799999995</v>
      </c>
      <c r="Y21" s="11">
        <v>739.03882899999996</v>
      </c>
      <c r="Z21" s="11">
        <v>773.18686000000002</v>
      </c>
      <c r="AA21" s="11">
        <v>729.53394900000001</v>
      </c>
      <c r="AB21" s="11">
        <v>720.43015400000002</v>
      </c>
      <c r="AC21" s="11">
        <v>954.25584500000002</v>
      </c>
      <c r="AD21" s="11">
        <v>1084.3438599999999</v>
      </c>
      <c r="AE21" s="11">
        <v>1442.2563560000001</v>
      </c>
    </row>
    <row r="22" spans="1:31" ht="13.5" customHeight="1" x14ac:dyDescent="0.15">
      <c r="A22" s="1"/>
      <c r="B22" s="16" t="s">
        <v>46</v>
      </c>
      <c r="C22" s="13">
        <v>2683.1</v>
      </c>
      <c r="D22" s="14">
        <v>2853.1</v>
      </c>
      <c r="E22" s="14">
        <v>2731</v>
      </c>
      <c r="F22" s="14">
        <v>3415.5</v>
      </c>
      <c r="G22" s="14">
        <v>4094.8</v>
      </c>
      <c r="H22" s="14">
        <v>3659.7</v>
      </c>
      <c r="I22" s="14">
        <v>4641.2</v>
      </c>
      <c r="J22" s="14">
        <v>5653.1</v>
      </c>
      <c r="K22" s="14">
        <v>6331</v>
      </c>
      <c r="L22" s="14">
        <v>7723.2</v>
      </c>
      <c r="M22" s="14">
        <v>7149.6</v>
      </c>
      <c r="N22" s="14">
        <v>6749</v>
      </c>
      <c r="O22" s="14">
        <v>7698.5</v>
      </c>
      <c r="P22" s="14">
        <v>8165.9</v>
      </c>
      <c r="Q22" s="14">
        <v>9335.2999999999993</v>
      </c>
      <c r="R22" s="14">
        <v>8515.4</v>
      </c>
      <c r="S22" s="14">
        <v>9010.7999999999993</v>
      </c>
      <c r="T22" s="14">
        <v>8652.7999999999993</v>
      </c>
      <c r="U22" s="14">
        <v>7516.4</v>
      </c>
      <c r="V22" s="14">
        <v>7272</v>
      </c>
      <c r="W22" s="14">
        <v>7657.624847</v>
      </c>
      <c r="X22" s="14">
        <v>7392.7370719999999</v>
      </c>
      <c r="Y22" s="14">
        <v>6632.3215799999998</v>
      </c>
      <c r="Z22" s="14">
        <v>7806.415892</v>
      </c>
      <c r="AA22" s="14">
        <v>8945.7162380000009</v>
      </c>
      <c r="AB22" s="14">
        <v>9555.6909329999999</v>
      </c>
      <c r="AC22" s="14">
        <v>10707.688432999999</v>
      </c>
      <c r="AD22" s="14">
        <v>10748.945877</v>
      </c>
      <c r="AE22" s="14">
        <v>9796.5611069999995</v>
      </c>
    </row>
    <row r="23" spans="1:31" ht="13.5" customHeight="1" x14ac:dyDescent="0.15">
      <c r="A23" s="1"/>
      <c r="B23" s="16" t="s">
        <v>47</v>
      </c>
      <c r="C23" s="10">
        <v>8579.2000000000007</v>
      </c>
      <c r="D23" s="11">
        <v>8698.1</v>
      </c>
      <c r="E23" s="11">
        <v>6460.2</v>
      </c>
      <c r="F23" s="11">
        <v>7195.5</v>
      </c>
      <c r="G23" s="11">
        <v>8868.1</v>
      </c>
      <c r="H23" s="11">
        <v>8791.5</v>
      </c>
      <c r="I23" s="11">
        <v>8982.2999999999993</v>
      </c>
      <c r="J23" s="11">
        <v>9036.7000000000007</v>
      </c>
      <c r="K23" s="11">
        <v>10085.700000000001</v>
      </c>
      <c r="L23" s="11">
        <v>10925.8</v>
      </c>
      <c r="M23" s="11">
        <v>9922.7000000000007</v>
      </c>
      <c r="N23" s="11">
        <v>10097.6</v>
      </c>
      <c r="O23" s="11">
        <v>10578.8</v>
      </c>
      <c r="P23" s="11">
        <v>10719</v>
      </c>
      <c r="Q23" s="11">
        <v>11541.4</v>
      </c>
      <c r="R23" s="11">
        <v>12587.8</v>
      </c>
      <c r="S23" s="11">
        <v>14173.5</v>
      </c>
      <c r="T23" s="11">
        <v>15497.3</v>
      </c>
      <c r="U23" s="11">
        <v>12248.3</v>
      </c>
      <c r="V23" s="11">
        <v>14198.6</v>
      </c>
      <c r="W23" s="11">
        <v>16041.79062</v>
      </c>
      <c r="X23" s="11">
        <v>16103.273694</v>
      </c>
      <c r="Y23" s="11">
        <v>16758.194060999998</v>
      </c>
      <c r="Z23" s="11">
        <v>16976.751119</v>
      </c>
      <c r="AA23" s="11">
        <v>16256.401954000001</v>
      </c>
      <c r="AB23" s="11">
        <v>16757.966101999999</v>
      </c>
      <c r="AC23" s="11">
        <v>18392.184789999999</v>
      </c>
      <c r="AD23" s="11">
        <v>22853.080776999999</v>
      </c>
      <c r="AE23" s="11">
        <v>23677.769355</v>
      </c>
    </row>
    <row r="24" spans="1:31" ht="13.5" customHeight="1" x14ac:dyDescent="0.15">
      <c r="A24" s="1"/>
      <c r="B24" s="16" t="s">
        <v>48</v>
      </c>
      <c r="C24" s="13"/>
      <c r="D24" s="14">
        <v>54.5</v>
      </c>
      <c r="E24" s="14">
        <v>89.5</v>
      </c>
      <c r="F24" s="14">
        <v>101</v>
      </c>
      <c r="G24" s="14">
        <v>89.4</v>
      </c>
      <c r="H24" s="14">
        <v>165.1</v>
      </c>
      <c r="I24" s="14">
        <v>219.2</v>
      </c>
      <c r="J24" s="14">
        <v>186.9</v>
      </c>
      <c r="K24" s="14">
        <v>227.1</v>
      </c>
      <c r="L24" s="14">
        <v>141.69999999999999</v>
      </c>
      <c r="M24" s="14">
        <v>110.7</v>
      </c>
      <c r="N24" s="14">
        <v>91</v>
      </c>
      <c r="O24" s="14">
        <v>123.8</v>
      </c>
      <c r="P24" s="14">
        <v>120.8</v>
      </c>
      <c r="Q24" s="14">
        <v>176.9</v>
      </c>
      <c r="R24" s="14">
        <v>245.4</v>
      </c>
      <c r="S24" s="14">
        <v>381.1</v>
      </c>
      <c r="T24" s="14">
        <v>394.3</v>
      </c>
      <c r="U24" s="14">
        <v>288.8</v>
      </c>
      <c r="V24" s="14">
        <v>344.7</v>
      </c>
      <c r="W24" s="14">
        <v>585.96216700000002</v>
      </c>
      <c r="X24" s="14">
        <v>514.791562</v>
      </c>
      <c r="Y24" s="14">
        <v>494.56496700000002</v>
      </c>
      <c r="Z24" s="14">
        <v>428.17839400000003</v>
      </c>
      <c r="AA24" s="14">
        <v>294.81089400000002</v>
      </c>
      <c r="AB24" s="14">
        <v>257.59782200000001</v>
      </c>
      <c r="AC24" s="14">
        <v>381.611738</v>
      </c>
      <c r="AD24" s="14">
        <v>510.01952799999998</v>
      </c>
      <c r="AE24" s="14">
        <v>552.062229</v>
      </c>
    </row>
    <row r="25" spans="1:31" ht="13.5" customHeight="1" x14ac:dyDescent="0.15">
      <c r="A25" s="1"/>
      <c r="B25" s="16" t="s">
        <v>49</v>
      </c>
      <c r="C25" s="10"/>
      <c r="D25" s="11">
        <v>44.4</v>
      </c>
      <c r="E25" s="11">
        <v>56.8</v>
      </c>
      <c r="F25" s="11">
        <v>41.2</v>
      </c>
      <c r="G25" s="11">
        <v>52</v>
      </c>
      <c r="H25" s="11">
        <v>63</v>
      </c>
      <c r="I25" s="11">
        <v>87.3</v>
      </c>
      <c r="J25" s="11">
        <v>62.3</v>
      </c>
      <c r="K25" s="11">
        <v>68.400000000000006</v>
      </c>
      <c r="L25" s="11">
        <v>63.3</v>
      </c>
      <c r="M25" s="11">
        <v>99.9</v>
      </c>
      <c r="N25" s="11">
        <v>103</v>
      </c>
      <c r="O25" s="11">
        <v>162.6</v>
      </c>
      <c r="P25" s="11">
        <v>294.8</v>
      </c>
      <c r="Q25" s="11">
        <v>388.5</v>
      </c>
      <c r="R25" s="11">
        <v>566.79999999999995</v>
      </c>
      <c r="S25" s="11">
        <v>720.3</v>
      </c>
      <c r="T25" s="11">
        <v>831.3</v>
      </c>
      <c r="U25" s="11">
        <v>408.1</v>
      </c>
      <c r="V25" s="11">
        <v>628.9</v>
      </c>
      <c r="W25" s="11">
        <v>1141.936078</v>
      </c>
      <c r="X25" s="11">
        <v>756.983833</v>
      </c>
      <c r="Y25" s="11">
        <v>854.29681300000004</v>
      </c>
      <c r="Z25" s="11">
        <v>681.14639499999998</v>
      </c>
      <c r="AA25" s="11">
        <v>528.099017</v>
      </c>
      <c r="AB25" s="11">
        <v>463.51675899999998</v>
      </c>
      <c r="AC25" s="11">
        <v>609.28015800000003</v>
      </c>
      <c r="AD25" s="11">
        <v>706.42950099999996</v>
      </c>
      <c r="AE25" s="11">
        <v>933.92882399999996</v>
      </c>
    </row>
    <row r="26" spans="1:31" ht="13.5" customHeight="1" x14ac:dyDescent="0.15">
      <c r="A26" s="1"/>
      <c r="B26" s="16" t="s">
        <v>50</v>
      </c>
      <c r="C26" s="13"/>
      <c r="D26" s="14"/>
      <c r="E26" s="14"/>
      <c r="F26" s="14"/>
      <c r="G26" s="14"/>
      <c r="H26" s="14"/>
      <c r="I26" s="14">
        <v>711.9</v>
      </c>
      <c r="J26" s="14">
        <v>606</v>
      </c>
      <c r="K26" s="14">
        <v>1011.6</v>
      </c>
      <c r="L26" s="14">
        <v>562.5</v>
      </c>
      <c r="M26" s="14">
        <v>550.29999999999995</v>
      </c>
      <c r="N26" s="14">
        <v>480.2</v>
      </c>
      <c r="O26" s="14">
        <v>279</v>
      </c>
      <c r="P26" s="14">
        <v>705.5</v>
      </c>
      <c r="Q26" s="14">
        <v>782.4</v>
      </c>
      <c r="R26" s="14">
        <v>579.79999999999995</v>
      </c>
      <c r="S26" s="14">
        <v>1002.8</v>
      </c>
      <c r="T26" s="14">
        <v>1065</v>
      </c>
      <c r="U26" s="14">
        <v>1292</v>
      </c>
      <c r="V26" s="14">
        <v>1441.7</v>
      </c>
      <c r="W26" s="14">
        <v>1585.8451190000001</v>
      </c>
      <c r="X26" s="14">
        <v>1903.143233</v>
      </c>
      <c r="Y26" s="14">
        <v>1848.8012759999999</v>
      </c>
      <c r="Z26" s="14">
        <v>1516.206927</v>
      </c>
      <c r="AA26" s="14">
        <v>1402.764991</v>
      </c>
      <c r="AB26" s="14">
        <v>1448.488447</v>
      </c>
      <c r="AC26" s="14">
        <v>1078.266042</v>
      </c>
      <c r="AD26" s="14">
        <v>1084.259397</v>
      </c>
      <c r="AE26" s="14">
        <v>1921.7921309999999</v>
      </c>
    </row>
    <row r="27" spans="1:31" ht="13.5" customHeight="1" x14ac:dyDescent="0.15">
      <c r="A27" s="1"/>
      <c r="B27" s="16" t="s">
        <v>51</v>
      </c>
      <c r="C27" s="10">
        <v>56.3</v>
      </c>
      <c r="D27" s="11">
        <v>57.6</v>
      </c>
      <c r="E27" s="11">
        <v>171.7</v>
      </c>
      <c r="F27" s="11">
        <v>87.6</v>
      </c>
      <c r="G27" s="11">
        <v>106.5</v>
      </c>
      <c r="H27" s="11">
        <v>124.9</v>
      </c>
      <c r="I27" s="11">
        <v>119.7</v>
      </c>
      <c r="J27" s="11">
        <v>268.39999999999998</v>
      </c>
      <c r="K27" s="11">
        <v>192.6</v>
      </c>
      <c r="L27" s="11">
        <v>337.1</v>
      </c>
      <c r="M27" s="11">
        <v>259</v>
      </c>
      <c r="N27" s="11">
        <v>210.3</v>
      </c>
      <c r="O27" s="11">
        <v>201.6</v>
      </c>
      <c r="P27" s="11">
        <v>182.1</v>
      </c>
      <c r="Q27" s="11">
        <v>193.7</v>
      </c>
      <c r="R27" s="11">
        <v>162.6</v>
      </c>
      <c r="S27" s="11">
        <v>207.1</v>
      </c>
      <c r="T27" s="11">
        <v>253.6</v>
      </c>
      <c r="U27" s="11">
        <v>192.7</v>
      </c>
      <c r="V27" s="11">
        <v>423.7</v>
      </c>
      <c r="W27" s="11">
        <v>752.42701099999999</v>
      </c>
      <c r="X27" s="11">
        <v>390.98306500000001</v>
      </c>
      <c r="Y27" s="11">
        <v>563.59385399999996</v>
      </c>
      <c r="Z27" s="11">
        <v>917.58651399999997</v>
      </c>
      <c r="AA27" s="11">
        <v>471.49500999999998</v>
      </c>
      <c r="AB27" s="11">
        <v>250.54148499999999</v>
      </c>
      <c r="AC27" s="11">
        <v>293.01784900000001</v>
      </c>
      <c r="AD27" s="11">
        <v>201.047663</v>
      </c>
      <c r="AE27" s="11">
        <v>143.31934699999999</v>
      </c>
    </row>
    <row r="28" spans="1:31" ht="13.5" customHeight="1" x14ac:dyDescent="0.15">
      <c r="A28" s="1"/>
      <c r="B28" s="16" t="s">
        <v>52</v>
      </c>
      <c r="C28" s="13">
        <v>13528.1</v>
      </c>
      <c r="D28" s="14">
        <v>13740.2</v>
      </c>
      <c r="E28" s="14">
        <v>12839.4</v>
      </c>
      <c r="F28" s="14">
        <v>13590.9</v>
      </c>
      <c r="G28" s="14">
        <v>16559</v>
      </c>
      <c r="H28" s="14">
        <v>16614.400000000001</v>
      </c>
      <c r="I28" s="14">
        <v>19821.599999999999</v>
      </c>
      <c r="J28" s="14">
        <v>19003.900000000001</v>
      </c>
      <c r="K28" s="14">
        <v>19373.5</v>
      </c>
      <c r="L28" s="14">
        <v>21693.599999999999</v>
      </c>
      <c r="M28" s="14">
        <v>19524.7</v>
      </c>
      <c r="N28" s="14">
        <v>18334.3</v>
      </c>
      <c r="O28" s="14">
        <v>20703</v>
      </c>
      <c r="P28" s="14">
        <v>24286.3</v>
      </c>
      <c r="Q28" s="14">
        <v>26495.599999999999</v>
      </c>
      <c r="R28" s="14">
        <v>31101.7</v>
      </c>
      <c r="S28" s="14">
        <v>32986</v>
      </c>
      <c r="T28" s="14">
        <v>40223.1</v>
      </c>
      <c r="U28" s="14">
        <v>32347</v>
      </c>
      <c r="V28" s="14">
        <v>34997.699999999997</v>
      </c>
      <c r="W28" s="14">
        <v>42227.119014999997</v>
      </c>
      <c r="X28" s="14">
        <v>40618.286511999999</v>
      </c>
      <c r="Y28" s="14">
        <v>42507.092343999997</v>
      </c>
      <c r="Z28" s="14">
        <v>43075.167530999999</v>
      </c>
      <c r="AA28" s="14">
        <v>40706.219362000003</v>
      </c>
      <c r="AB28" s="14">
        <v>40377.066458000001</v>
      </c>
      <c r="AC28" s="14">
        <v>41499.803216</v>
      </c>
      <c r="AD28" s="14">
        <v>48563.029194000002</v>
      </c>
      <c r="AE28" s="14">
        <v>50680.611887999999</v>
      </c>
    </row>
    <row r="29" spans="1:31" ht="13.5" customHeight="1" x14ac:dyDescent="0.15">
      <c r="A29" s="1"/>
      <c r="B29" s="16" t="s">
        <v>53</v>
      </c>
      <c r="C29" s="10">
        <v>791.9</v>
      </c>
      <c r="D29" s="11">
        <v>1023.9</v>
      </c>
      <c r="E29" s="11">
        <v>734.8</v>
      </c>
      <c r="F29" s="11">
        <v>1054.4000000000001</v>
      </c>
      <c r="G29" s="11">
        <v>898.5</v>
      </c>
      <c r="H29" s="11">
        <v>960.6</v>
      </c>
      <c r="I29" s="11">
        <v>955.2</v>
      </c>
      <c r="J29" s="11">
        <v>887.6</v>
      </c>
      <c r="K29" s="11">
        <v>1116.3</v>
      </c>
      <c r="L29" s="11">
        <v>981.8</v>
      </c>
      <c r="M29" s="11">
        <v>1258.4000000000001</v>
      </c>
      <c r="N29" s="11">
        <v>862.7</v>
      </c>
      <c r="O29" s="11">
        <v>863</v>
      </c>
      <c r="P29" s="11">
        <v>1046.2</v>
      </c>
      <c r="Q29" s="11">
        <v>1129.3</v>
      </c>
      <c r="R29" s="11">
        <v>1470.7</v>
      </c>
      <c r="S29" s="11">
        <v>2478.4</v>
      </c>
      <c r="T29" s="11">
        <v>2645.8</v>
      </c>
      <c r="U29" s="11">
        <v>1085.2</v>
      </c>
      <c r="V29" s="11">
        <v>1065</v>
      </c>
      <c r="W29" s="11">
        <v>1315.9903079999999</v>
      </c>
      <c r="X29" s="11">
        <v>1097.095847</v>
      </c>
      <c r="Y29" s="11">
        <v>844.37185399999998</v>
      </c>
      <c r="Z29" s="11">
        <v>1135.634789</v>
      </c>
      <c r="AA29" s="11">
        <v>939.75415399999997</v>
      </c>
      <c r="AB29" s="11">
        <v>948.17972499999996</v>
      </c>
      <c r="AC29" s="11">
        <v>1192.5569069999999</v>
      </c>
      <c r="AD29" s="11">
        <v>1572.5958969999999</v>
      </c>
      <c r="AE29" s="11">
        <v>1715.5993759999999</v>
      </c>
    </row>
    <row r="30" spans="1:31" ht="13.5" customHeight="1" x14ac:dyDescent="0.15">
      <c r="A30" s="1"/>
      <c r="B30" s="16" t="s">
        <v>54</v>
      </c>
      <c r="C30" s="13"/>
      <c r="D30" s="14"/>
      <c r="E30" s="14">
        <v>30</v>
      </c>
      <c r="F30" s="14">
        <v>42.7</v>
      </c>
      <c r="G30" s="14">
        <v>54.5</v>
      </c>
      <c r="H30" s="14">
        <v>62.6</v>
      </c>
      <c r="I30" s="14">
        <v>82.2</v>
      </c>
      <c r="J30" s="14">
        <v>110.6</v>
      </c>
      <c r="K30" s="14">
        <v>124.6</v>
      </c>
      <c r="L30" s="14">
        <v>123</v>
      </c>
      <c r="M30" s="14">
        <v>70</v>
      </c>
      <c r="N30" s="14">
        <v>92.8</v>
      </c>
      <c r="O30" s="14">
        <v>115.3</v>
      </c>
      <c r="P30" s="14">
        <v>131.69999999999999</v>
      </c>
      <c r="Q30" s="14">
        <v>149.6</v>
      </c>
      <c r="R30" s="14">
        <v>510.5</v>
      </c>
      <c r="S30" s="14">
        <v>679.9</v>
      </c>
      <c r="T30" s="14">
        <v>570.9</v>
      </c>
      <c r="U30" s="14">
        <v>208.3</v>
      </c>
      <c r="V30" s="14">
        <v>256.2</v>
      </c>
      <c r="W30" s="14">
        <v>302.41166800000002</v>
      </c>
      <c r="X30" s="14">
        <v>335.54922900000003</v>
      </c>
      <c r="Y30" s="14">
        <v>295.818376</v>
      </c>
      <c r="Z30" s="14">
        <v>445.13937499999997</v>
      </c>
      <c r="AA30" s="14">
        <v>380.80998799999998</v>
      </c>
      <c r="AB30" s="14">
        <v>293.19991599999997</v>
      </c>
      <c r="AC30" s="14">
        <v>441.63499300000001</v>
      </c>
      <c r="AD30" s="14">
        <v>289.345371</v>
      </c>
      <c r="AE30" s="14">
        <v>389.10177199999998</v>
      </c>
    </row>
    <row r="31" spans="1:31" ht="13.5" customHeight="1" x14ac:dyDescent="0.15">
      <c r="A31" s="1"/>
      <c r="B31" s="16" t="s">
        <v>55</v>
      </c>
      <c r="C31" s="10"/>
      <c r="D31" s="11"/>
      <c r="E31" s="11">
        <v>92.2</v>
      </c>
      <c r="F31" s="11">
        <v>96.4</v>
      </c>
      <c r="G31" s="11">
        <v>116</v>
      </c>
      <c r="H31" s="11">
        <v>130.80000000000001</v>
      </c>
      <c r="I31" s="11">
        <v>113.1</v>
      </c>
      <c r="J31" s="11">
        <v>123.2</v>
      </c>
      <c r="K31" s="11">
        <v>109.5</v>
      </c>
      <c r="L31" s="11">
        <v>144.19999999999999</v>
      </c>
      <c r="M31" s="11">
        <v>119.7</v>
      </c>
      <c r="N31" s="11">
        <v>130.9</v>
      </c>
      <c r="O31" s="11">
        <v>139.5</v>
      </c>
      <c r="P31" s="11">
        <v>191.8</v>
      </c>
      <c r="Q31" s="11">
        <v>233.6</v>
      </c>
      <c r="R31" s="11">
        <v>238.9</v>
      </c>
      <c r="S31" s="11">
        <v>297</v>
      </c>
      <c r="T31" s="11">
        <v>309.5</v>
      </c>
      <c r="U31" s="11">
        <v>241.4</v>
      </c>
      <c r="V31" s="11">
        <v>327.9</v>
      </c>
      <c r="W31" s="11">
        <v>668.16664600000001</v>
      </c>
      <c r="X31" s="11">
        <v>307.87788799999998</v>
      </c>
      <c r="Y31" s="11">
        <v>269.53386699999999</v>
      </c>
      <c r="Z31" s="11">
        <v>301.21875899999998</v>
      </c>
      <c r="AA31" s="11">
        <v>367.377996</v>
      </c>
      <c r="AB31" s="11">
        <v>335.21173599999997</v>
      </c>
      <c r="AC31" s="11">
        <v>371.606109</v>
      </c>
      <c r="AD31" s="11">
        <v>321.719337</v>
      </c>
      <c r="AE31" s="11">
        <v>344.20200699999998</v>
      </c>
    </row>
    <row r="32" spans="1:31" ht="13.5" customHeight="1" x14ac:dyDescent="0.15">
      <c r="A32" s="1"/>
      <c r="B32" s="16" t="s">
        <v>56</v>
      </c>
      <c r="C32" s="13">
        <v>5481.5</v>
      </c>
      <c r="D32" s="14">
        <v>5487.4</v>
      </c>
      <c r="E32" s="14">
        <v>4180.8</v>
      </c>
      <c r="F32" s="14">
        <v>4645</v>
      </c>
      <c r="G32" s="14">
        <v>5529.5</v>
      </c>
      <c r="H32" s="14">
        <v>5485.9</v>
      </c>
      <c r="I32" s="14">
        <v>5543.8</v>
      </c>
      <c r="J32" s="14">
        <v>5454.7</v>
      </c>
      <c r="K32" s="14">
        <v>6076.8</v>
      </c>
      <c r="L32" s="14">
        <v>6356.3</v>
      </c>
      <c r="M32" s="14">
        <v>5810.9</v>
      </c>
      <c r="N32" s="14">
        <v>5225.7</v>
      </c>
      <c r="O32" s="14">
        <v>5935.3</v>
      </c>
      <c r="P32" s="14">
        <v>6640.4</v>
      </c>
      <c r="Q32" s="14">
        <v>6933.8</v>
      </c>
      <c r="R32" s="14">
        <v>7405.2</v>
      </c>
      <c r="S32" s="14">
        <v>9879.4</v>
      </c>
      <c r="T32" s="14">
        <v>12283</v>
      </c>
      <c r="U32" s="14">
        <v>8750.7999999999993</v>
      </c>
      <c r="V32" s="14">
        <v>10150.200000000001</v>
      </c>
      <c r="W32" s="14">
        <v>11031.58979</v>
      </c>
      <c r="X32" s="14">
        <v>9551.9069139999992</v>
      </c>
      <c r="Y32" s="14">
        <v>10244.231043</v>
      </c>
      <c r="Z32" s="14">
        <v>10200.26915</v>
      </c>
      <c r="AA32" s="14">
        <v>10248.894475999999</v>
      </c>
      <c r="AB32" s="14">
        <v>10373.149683</v>
      </c>
      <c r="AC32" s="14">
        <v>11070.994473999999</v>
      </c>
      <c r="AD32" s="14">
        <v>13064.290010000001</v>
      </c>
      <c r="AE32" s="14">
        <v>15342.513999000001</v>
      </c>
    </row>
    <row r="33" spans="1:31" ht="13.5" customHeight="1" x14ac:dyDescent="0.15">
      <c r="A33" s="1"/>
      <c r="B33" s="15" t="s">
        <v>57</v>
      </c>
      <c r="C33" s="10">
        <v>8415.4</v>
      </c>
      <c r="D33" s="11">
        <v>8912.5</v>
      </c>
      <c r="E33" s="11">
        <v>8271.6</v>
      </c>
      <c r="F33" s="11">
        <v>9780.7999999999993</v>
      </c>
      <c r="G33" s="11">
        <v>10788.4</v>
      </c>
      <c r="H33" s="11">
        <v>11991.7</v>
      </c>
      <c r="I33" s="11">
        <v>12040.7</v>
      </c>
      <c r="J33" s="11">
        <v>11929.7</v>
      </c>
      <c r="K33" s="11">
        <v>11343.6</v>
      </c>
      <c r="L33" s="11">
        <v>12331.8</v>
      </c>
      <c r="M33" s="11">
        <v>10944.9</v>
      </c>
      <c r="N33" s="11">
        <v>13084</v>
      </c>
      <c r="O33" s="11">
        <v>13104.1</v>
      </c>
      <c r="P33" s="11">
        <v>14270.9</v>
      </c>
      <c r="Q33" s="11">
        <v>15771</v>
      </c>
      <c r="R33" s="11">
        <v>17782.3</v>
      </c>
      <c r="S33" s="11">
        <v>19206.8</v>
      </c>
      <c r="T33" s="11">
        <v>22456.799999999999</v>
      </c>
      <c r="U33" s="11">
        <v>19604.400000000001</v>
      </c>
      <c r="V33" s="11">
        <v>21806.9</v>
      </c>
      <c r="W33" s="11">
        <v>27626.547583</v>
      </c>
      <c r="X33" s="11">
        <v>31161.878594999998</v>
      </c>
      <c r="Y33" s="11">
        <v>26123.00531</v>
      </c>
      <c r="Z33" s="11">
        <v>26582.849771000001</v>
      </c>
      <c r="AA33" s="11">
        <v>25038.665993999999</v>
      </c>
      <c r="AB33" s="11">
        <v>22224.910685999999</v>
      </c>
      <c r="AC33" s="11">
        <v>24519.399948999999</v>
      </c>
      <c r="AD33" s="11">
        <v>25332.490990999999</v>
      </c>
      <c r="AE33" s="11">
        <v>25875.482751</v>
      </c>
    </row>
    <row r="34" spans="1:31" ht="13.5" customHeight="1" x14ac:dyDescent="0.15">
      <c r="A34" s="1"/>
      <c r="B34" s="15" t="s">
        <v>58</v>
      </c>
      <c r="C34" s="13">
        <v>85146.3</v>
      </c>
      <c r="D34" s="14">
        <v>90156</v>
      </c>
      <c r="E34" s="14">
        <v>100190.5</v>
      </c>
      <c r="F34" s="14">
        <v>114254.7</v>
      </c>
      <c r="G34" s="14">
        <v>126024.2</v>
      </c>
      <c r="H34" s="14">
        <v>132584</v>
      </c>
      <c r="I34" s="14">
        <v>150124.20000000001</v>
      </c>
      <c r="J34" s="14">
        <v>154152</v>
      </c>
      <c r="K34" s="14">
        <v>162956.4</v>
      </c>
      <c r="L34" s="14">
        <v>174615.6</v>
      </c>
      <c r="M34" s="14">
        <v>163724.5</v>
      </c>
      <c r="N34" s="14">
        <v>160799.1</v>
      </c>
      <c r="O34" s="14">
        <v>169480.7</v>
      </c>
      <c r="P34" s="14">
        <v>187713</v>
      </c>
      <c r="Q34" s="14">
        <v>211420.2</v>
      </c>
      <c r="R34" s="14">
        <v>230256.7</v>
      </c>
      <c r="S34" s="14">
        <v>248437.2</v>
      </c>
      <c r="T34" s="14">
        <v>260914.3</v>
      </c>
      <c r="U34" s="14">
        <v>204728</v>
      </c>
      <c r="V34" s="14">
        <v>248194.2</v>
      </c>
      <c r="W34" s="14">
        <v>281291.530822</v>
      </c>
      <c r="X34" s="14">
        <v>292650.53408700001</v>
      </c>
      <c r="Y34" s="14">
        <v>300754.86897399998</v>
      </c>
      <c r="Z34" s="14">
        <v>312420.80504800001</v>
      </c>
      <c r="AA34" s="14">
        <v>280016.65025499999</v>
      </c>
      <c r="AB34" s="14">
        <v>265960.64531400002</v>
      </c>
      <c r="AC34" s="14">
        <v>282773.82989599998</v>
      </c>
      <c r="AD34" s="14">
        <v>299731.71182500001</v>
      </c>
      <c r="AE34" s="14">
        <v>292820.25756499998</v>
      </c>
    </row>
    <row r="35" spans="1:31" ht="13.5" customHeight="1" x14ac:dyDescent="0.15">
      <c r="A35" s="1"/>
      <c r="B35" s="15" t="s">
        <v>59</v>
      </c>
      <c r="C35" s="10">
        <v>8140.5</v>
      </c>
      <c r="D35" s="11">
        <v>9068.7000000000007</v>
      </c>
      <c r="E35" s="11">
        <v>9872.9</v>
      </c>
      <c r="F35" s="11">
        <v>11445.1</v>
      </c>
      <c r="G35" s="11">
        <v>14220.4</v>
      </c>
      <c r="H35" s="11">
        <v>13955.7</v>
      </c>
      <c r="I35" s="11">
        <v>15114.9</v>
      </c>
      <c r="J35" s="11">
        <v>12923.5</v>
      </c>
      <c r="K35" s="11">
        <v>12726.8</v>
      </c>
      <c r="L35" s="11">
        <v>14567.3</v>
      </c>
      <c r="M35" s="11">
        <v>14072.4</v>
      </c>
      <c r="N35" s="11">
        <v>12611.5</v>
      </c>
      <c r="O35" s="11">
        <v>13542.1</v>
      </c>
      <c r="P35" s="11">
        <v>15809</v>
      </c>
      <c r="Q35" s="11">
        <v>16322.5</v>
      </c>
      <c r="R35" s="11">
        <v>17778.599999999999</v>
      </c>
      <c r="S35" s="11">
        <v>20120.7</v>
      </c>
      <c r="T35" s="11">
        <v>21633.3</v>
      </c>
      <c r="U35" s="11">
        <v>21118.3</v>
      </c>
      <c r="V35" s="11">
        <v>26569.1</v>
      </c>
      <c r="W35" s="11">
        <v>36398.784628000001</v>
      </c>
      <c r="X35" s="11">
        <v>37471.809095999997</v>
      </c>
      <c r="Y35" s="11">
        <v>42340.173736999997</v>
      </c>
      <c r="Z35" s="11">
        <v>40857.860575999999</v>
      </c>
      <c r="AA35" s="11">
        <v>37174.296009999998</v>
      </c>
      <c r="AB35" s="11">
        <v>34907.975562</v>
      </c>
      <c r="AC35" s="11">
        <v>39854.770455999998</v>
      </c>
      <c r="AD35" s="11">
        <v>37318.311565000004</v>
      </c>
      <c r="AE35" s="11">
        <v>30804.547865</v>
      </c>
    </row>
    <row r="36" spans="1:31" ht="13.5" customHeight="1" x14ac:dyDescent="0.15">
      <c r="A36" s="1"/>
      <c r="B36" s="15" t="s">
        <v>60</v>
      </c>
      <c r="C36" s="13">
        <v>10.5</v>
      </c>
      <c r="D36" s="14">
        <v>18.899999999999999</v>
      </c>
      <c r="E36" s="14">
        <v>28</v>
      </c>
      <c r="F36" s="14">
        <v>17.600000000000001</v>
      </c>
      <c r="G36" s="14">
        <v>29.5</v>
      </c>
      <c r="H36" s="14">
        <v>29.9</v>
      </c>
      <c r="I36" s="14">
        <v>67.3</v>
      </c>
      <c r="J36" s="14">
        <v>40.9</v>
      </c>
      <c r="K36" s="14">
        <v>43.7</v>
      </c>
      <c r="L36" s="14">
        <v>69</v>
      </c>
      <c r="M36" s="14">
        <v>71.2</v>
      </c>
      <c r="N36" s="14">
        <v>79.099999999999994</v>
      </c>
      <c r="O36" s="14">
        <v>54.6</v>
      </c>
      <c r="P36" s="14">
        <v>85.6</v>
      </c>
      <c r="Q36" s="14">
        <v>101.6</v>
      </c>
      <c r="R36" s="14">
        <v>200.3</v>
      </c>
      <c r="S36" s="14">
        <v>226.4</v>
      </c>
      <c r="T36" s="14">
        <v>306.7</v>
      </c>
      <c r="U36" s="14">
        <v>209.2</v>
      </c>
      <c r="V36" s="14">
        <v>225</v>
      </c>
      <c r="W36" s="14">
        <v>291.49982899999998</v>
      </c>
      <c r="X36" s="14">
        <v>345.46063600000002</v>
      </c>
      <c r="Y36" s="14">
        <v>351.20333399999998</v>
      </c>
      <c r="Z36" s="14">
        <v>433.41201899999999</v>
      </c>
      <c r="AA36" s="14">
        <v>542.27775799999995</v>
      </c>
      <c r="AB36" s="14">
        <v>631.82946200000004</v>
      </c>
      <c r="AC36" s="14">
        <v>501.22733199999999</v>
      </c>
      <c r="AD36" s="14">
        <v>601.50755500000002</v>
      </c>
      <c r="AE36" s="14">
        <v>572.01418999999999</v>
      </c>
    </row>
    <row r="37" spans="1:31" ht="13.5" customHeight="1" x14ac:dyDescent="0.15">
      <c r="A37" s="1"/>
      <c r="B37" s="15" t="s">
        <v>61</v>
      </c>
      <c r="C37" s="10"/>
      <c r="D37" s="11"/>
      <c r="E37" s="11">
        <v>266.10000000000002</v>
      </c>
      <c r="F37" s="11">
        <v>297.3</v>
      </c>
      <c r="G37" s="11">
        <v>362.7</v>
      </c>
      <c r="H37" s="11">
        <v>382</v>
      </c>
      <c r="I37" s="11">
        <v>591.5</v>
      </c>
      <c r="J37" s="11">
        <v>568.4</v>
      </c>
      <c r="K37" s="11">
        <v>606.20000000000005</v>
      </c>
      <c r="L37" s="11">
        <v>819.2</v>
      </c>
      <c r="M37" s="11">
        <v>706.6</v>
      </c>
      <c r="N37" s="11">
        <v>654.20000000000005</v>
      </c>
      <c r="O37" s="11">
        <v>672.3</v>
      </c>
      <c r="P37" s="11">
        <v>822.1</v>
      </c>
      <c r="Q37" s="11">
        <v>1051.5</v>
      </c>
      <c r="R37" s="11">
        <v>1123.0999999999999</v>
      </c>
      <c r="S37" s="11">
        <v>1262.4000000000001</v>
      </c>
      <c r="T37" s="11">
        <v>1378.3</v>
      </c>
      <c r="U37" s="11">
        <v>969.8</v>
      </c>
      <c r="V37" s="11">
        <v>1415.5</v>
      </c>
      <c r="W37" s="11">
        <v>1684.7050959999999</v>
      </c>
      <c r="X37" s="11">
        <v>1832.279706</v>
      </c>
      <c r="Y37" s="11">
        <v>1943.3359029999999</v>
      </c>
      <c r="Z37" s="11">
        <v>2302.415438</v>
      </c>
      <c r="AA37" s="11">
        <v>1978.4987839999999</v>
      </c>
      <c r="AB37" s="11">
        <v>1934.0666209999999</v>
      </c>
      <c r="AC37" s="11">
        <v>2272.0036639999998</v>
      </c>
      <c r="AD37" s="11">
        <v>3003.2818200000002</v>
      </c>
      <c r="AE37" s="11">
        <v>2790.5958449999998</v>
      </c>
    </row>
    <row r="38" spans="1:31" ht="13.5" customHeight="1" x14ac:dyDescent="0.15">
      <c r="A38" s="1"/>
      <c r="B38" s="15" t="s">
        <v>62</v>
      </c>
      <c r="C38" s="13">
        <v>1572.3</v>
      </c>
      <c r="D38" s="14">
        <v>1476.6</v>
      </c>
      <c r="E38" s="14">
        <v>1092</v>
      </c>
      <c r="F38" s="14">
        <v>1215.2</v>
      </c>
      <c r="G38" s="14">
        <v>1517.4</v>
      </c>
      <c r="H38" s="14">
        <v>1729.8</v>
      </c>
      <c r="I38" s="14">
        <v>1758.5</v>
      </c>
      <c r="J38" s="14">
        <v>1874.2</v>
      </c>
      <c r="K38" s="14">
        <v>1777.6</v>
      </c>
      <c r="L38" s="14">
        <v>1606.5</v>
      </c>
      <c r="M38" s="14">
        <v>1610.7</v>
      </c>
      <c r="N38" s="14">
        <v>1496.1</v>
      </c>
      <c r="O38" s="14">
        <v>1548.3</v>
      </c>
      <c r="P38" s="14">
        <v>2147</v>
      </c>
      <c r="Q38" s="14">
        <v>1913.3</v>
      </c>
      <c r="R38" s="14">
        <v>2268.3000000000002</v>
      </c>
      <c r="S38" s="14">
        <v>2927.4</v>
      </c>
      <c r="T38" s="14">
        <v>2712.1</v>
      </c>
      <c r="U38" s="14">
        <v>2058.5</v>
      </c>
      <c r="V38" s="14">
        <v>2125.3000000000002</v>
      </c>
      <c r="W38" s="14">
        <v>2247.9480779999999</v>
      </c>
      <c r="X38" s="14">
        <v>2224.4548150000001</v>
      </c>
      <c r="Y38" s="14">
        <v>2231.0673900000002</v>
      </c>
      <c r="Z38" s="14">
        <v>2360.710141</v>
      </c>
      <c r="AA38" s="14">
        <v>2224.108815</v>
      </c>
      <c r="AB38" s="14">
        <v>2238.7269430000001</v>
      </c>
      <c r="AC38" s="14">
        <v>2210.8975610000002</v>
      </c>
      <c r="AD38" s="14">
        <v>2608.0944300000001</v>
      </c>
      <c r="AE38" s="14">
        <v>3195.1881579999999</v>
      </c>
    </row>
    <row r="39" spans="1:31" ht="13.5" customHeight="1" x14ac:dyDescent="0.15">
      <c r="A39" s="1"/>
      <c r="B39" s="15" t="s">
        <v>63</v>
      </c>
      <c r="C39" s="10">
        <v>156.4</v>
      </c>
      <c r="D39" s="11">
        <v>119.1</v>
      </c>
      <c r="E39" s="11">
        <v>149.19999999999999</v>
      </c>
      <c r="F39" s="11">
        <v>112.1</v>
      </c>
      <c r="G39" s="11">
        <v>170.4</v>
      </c>
      <c r="H39" s="11">
        <v>257.10000000000002</v>
      </c>
      <c r="I39" s="11">
        <v>179.4</v>
      </c>
      <c r="J39" s="11">
        <v>236.5</v>
      </c>
      <c r="K39" s="11">
        <v>294.5</v>
      </c>
      <c r="L39" s="11">
        <v>253.8</v>
      </c>
      <c r="M39" s="11">
        <v>225.6</v>
      </c>
      <c r="N39" s="11">
        <v>219</v>
      </c>
      <c r="O39" s="11">
        <v>242.2</v>
      </c>
      <c r="P39" s="11">
        <v>308.3</v>
      </c>
      <c r="Q39" s="11">
        <v>510</v>
      </c>
      <c r="R39" s="11">
        <v>365.9</v>
      </c>
      <c r="S39" s="11">
        <v>629.6</v>
      </c>
      <c r="T39" s="11">
        <v>469.6</v>
      </c>
      <c r="U39" s="11">
        <v>349.5</v>
      </c>
      <c r="V39" s="11">
        <v>324.89999999999998</v>
      </c>
      <c r="W39" s="11">
        <v>628.05445499999996</v>
      </c>
      <c r="X39" s="11">
        <v>370.82035400000001</v>
      </c>
      <c r="Y39" s="11">
        <v>513.39689299999998</v>
      </c>
      <c r="Z39" s="11">
        <v>364.46068400000001</v>
      </c>
      <c r="AA39" s="11">
        <v>388.610319</v>
      </c>
      <c r="AB39" s="11">
        <v>467.29520000000002</v>
      </c>
      <c r="AC39" s="11">
        <v>399.25875600000001</v>
      </c>
      <c r="AD39" s="11">
        <v>670.38863000000003</v>
      </c>
      <c r="AE39" s="11">
        <v>555.03655300000003</v>
      </c>
    </row>
    <row r="40" spans="1:31" ht="13.5" customHeight="1" x14ac:dyDescent="0.15">
      <c r="A40" s="1"/>
      <c r="B40" s="15" t="s">
        <v>64</v>
      </c>
      <c r="C40" s="13">
        <v>3856.3</v>
      </c>
      <c r="D40" s="14">
        <v>4074.3</v>
      </c>
      <c r="E40" s="14">
        <v>4420.3</v>
      </c>
      <c r="F40" s="14">
        <v>5006.1000000000004</v>
      </c>
      <c r="G40" s="14">
        <v>5592.7</v>
      </c>
      <c r="H40" s="14">
        <v>6009</v>
      </c>
      <c r="I40" s="14">
        <v>5993.2</v>
      </c>
      <c r="J40" s="14">
        <v>6977.5</v>
      </c>
      <c r="K40" s="14">
        <v>7645.6</v>
      </c>
      <c r="L40" s="14">
        <v>7674.6</v>
      </c>
      <c r="M40" s="14">
        <v>7482.3</v>
      </c>
      <c r="N40" s="14">
        <v>7039.4</v>
      </c>
      <c r="O40" s="14">
        <v>6878.4</v>
      </c>
      <c r="P40" s="14">
        <v>9198</v>
      </c>
      <c r="Q40" s="14">
        <v>9732</v>
      </c>
      <c r="R40" s="14">
        <v>10964.5</v>
      </c>
      <c r="S40" s="14">
        <v>13018.8</v>
      </c>
      <c r="T40" s="14">
        <v>14486.3</v>
      </c>
      <c r="U40" s="14">
        <v>9568</v>
      </c>
      <c r="V40" s="14">
        <v>11271.4</v>
      </c>
      <c r="W40" s="14">
        <v>13961.616094999999</v>
      </c>
      <c r="X40" s="14">
        <v>14273.498432</v>
      </c>
      <c r="Y40" s="14">
        <v>13742.188079</v>
      </c>
      <c r="Z40" s="14">
        <v>15083.044959000001</v>
      </c>
      <c r="AA40" s="14">
        <v>13561.517674000001</v>
      </c>
      <c r="AB40" s="14">
        <v>13197.077006</v>
      </c>
      <c r="AC40" s="14">
        <v>12547.572507999999</v>
      </c>
      <c r="AD40" s="14">
        <v>13709.368853</v>
      </c>
      <c r="AE40" s="14">
        <v>16338.070132000001</v>
      </c>
    </row>
    <row r="41" spans="1:31" ht="13.5" customHeight="1" x14ac:dyDescent="0.15">
      <c r="A41" s="1"/>
      <c r="B41" s="15" t="s">
        <v>65</v>
      </c>
      <c r="C41" s="10">
        <v>48146.5</v>
      </c>
      <c r="D41" s="11">
        <v>47763.7</v>
      </c>
      <c r="E41" s="11">
        <v>47949.5</v>
      </c>
      <c r="F41" s="11">
        <v>53480.7</v>
      </c>
      <c r="G41" s="11">
        <v>64298</v>
      </c>
      <c r="H41" s="11">
        <v>67535.7</v>
      </c>
      <c r="I41" s="11">
        <v>65672.7</v>
      </c>
      <c r="J41" s="11">
        <v>57887.9</v>
      </c>
      <c r="K41" s="11">
        <v>57733.4</v>
      </c>
      <c r="L41" s="11">
        <v>64537.599999999999</v>
      </c>
      <c r="M41" s="11">
        <v>57639.1</v>
      </c>
      <c r="N41" s="11">
        <v>51439.6</v>
      </c>
      <c r="O41" s="11">
        <v>52063.7</v>
      </c>
      <c r="P41" s="11">
        <v>54400</v>
      </c>
      <c r="Q41" s="11">
        <v>55409.599999999999</v>
      </c>
      <c r="R41" s="11">
        <v>59649.3</v>
      </c>
      <c r="S41" s="11">
        <v>62664.9</v>
      </c>
      <c r="T41" s="11">
        <v>66579.199999999997</v>
      </c>
      <c r="U41" s="11">
        <v>51179.7</v>
      </c>
      <c r="V41" s="11">
        <v>60545.4</v>
      </c>
      <c r="W41" s="11">
        <v>65799.736713000006</v>
      </c>
      <c r="X41" s="11">
        <v>69975.786856000006</v>
      </c>
      <c r="Y41" s="11">
        <v>65216.087512999999</v>
      </c>
      <c r="Z41" s="11">
        <v>66827.397507000001</v>
      </c>
      <c r="AA41" s="11">
        <v>62471.831284</v>
      </c>
      <c r="AB41" s="11">
        <v>63264.257533999997</v>
      </c>
      <c r="AC41" s="11">
        <v>67603.374930999998</v>
      </c>
      <c r="AD41" s="11">
        <v>75163.791884999999</v>
      </c>
      <c r="AE41" s="11">
        <v>74479.657382000005</v>
      </c>
    </row>
    <row r="42" spans="1:31" ht="13.5" customHeight="1" x14ac:dyDescent="0.15">
      <c r="A42" s="1"/>
      <c r="B42" s="15" t="s">
        <v>66</v>
      </c>
      <c r="C42" s="13">
        <v>15518.4</v>
      </c>
      <c r="D42" s="14">
        <v>14630.1</v>
      </c>
      <c r="E42" s="14">
        <v>14776.2</v>
      </c>
      <c r="F42" s="14">
        <v>18028.3</v>
      </c>
      <c r="G42" s="14">
        <v>25413.1</v>
      </c>
      <c r="H42" s="14">
        <v>26582.9</v>
      </c>
      <c r="I42" s="14">
        <v>25066.6</v>
      </c>
      <c r="J42" s="14">
        <v>16538.2</v>
      </c>
      <c r="K42" s="14">
        <v>22165</v>
      </c>
      <c r="L42" s="14">
        <v>27337.599999999999</v>
      </c>
      <c r="M42" s="14">
        <v>22196.7</v>
      </c>
      <c r="N42" s="14">
        <v>22595.8</v>
      </c>
      <c r="O42" s="14">
        <v>24098.6</v>
      </c>
      <c r="P42" s="14">
        <v>26333.4</v>
      </c>
      <c r="Q42" s="14">
        <v>27670.1</v>
      </c>
      <c r="R42" s="14">
        <v>32455.3</v>
      </c>
      <c r="S42" s="14">
        <v>34702.800000000003</v>
      </c>
      <c r="T42" s="14">
        <v>34807.4</v>
      </c>
      <c r="U42" s="14">
        <v>28640</v>
      </c>
      <c r="V42" s="14">
        <v>38843.9</v>
      </c>
      <c r="W42" s="14">
        <v>43461.636035000003</v>
      </c>
      <c r="X42" s="14">
        <v>42282.565212000001</v>
      </c>
      <c r="Y42" s="14">
        <v>41686.588344999996</v>
      </c>
      <c r="Z42" s="14">
        <v>44471.327831000002</v>
      </c>
      <c r="AA42" s="14">
        <v>43498.710367</v>
      </c>
      <c r="AB42" s="14">
        <v>42266.345162999998</v>
      </c>
      <c r="AC42" s="14">
        <v>48356.286523000002</v>
      </c>
      <c r="AD42" s="14">
        <v>56318.293632000001</v>
      </c>
      <c r="AE42" s="14">
        <v>56504.331986999998</v>
      </c>
    </row>
    <row r="43" spans="1:31" ht="13.5" customHeight="1" x14ac:dyDescent="0.15">
      <c r="A43" s="1"/>
      <c r="B43" s="15" t="s">
        <v>67</v>
      </c>
      <c r="C43" s="10">
        <v>1009.1</v>
      </c>
      <c r="D43" s="11">
        <v>1307.3</v>
      </c>
      <c r="E43" s="11">
        <v>1247.3</v>
      </c>
      <c r="F43" s="11">
        <v>1508.2</v>
      </c>
      <c r="G43" s="11">
        <v>1692.9</v>
      </c>
      <c r="H43" s="11">
        <v>1726.8</v>
      </c>
      <c r="I43" s="11">
        <v>1956.7</v>
      </c>
      <c r="J43" s="11">
        <v>1884.6</v>
      </c>
      <c r="K43" s="11">
        <v>1926.2</v>
      </c>
      <c r="L43" s="11">
        <v>1983.8</v>
      </c>
      <c r="M43" s="11">
        <v>2134.4</v>
      </c>
      <c r="N43" s="11">
        <v>1814.3</v>
      </c>
      <c r="O43" s="11">
        <v>1848.7</v>
      </c>
      <c r="P43" s="11">
        <v>2075.6</v>
      </c>
      <c r="Q43" s="11">
        <v>2647.5</v>
      </c>
      <c r="R43" s="11">
        <v>2928.5</v>
      </c>
      <c r="S43" s="11">
        <v>2813.3</v>
      </c>
      <c r="T43" s="11">
        <v>2570</v>
      </c>
      <c r="U43" s="11">
        <v>2160.5</v>
      </c>
      <c r="V43" s="11">
        <v>2820.8</v>
      </c>
      <c r="W43" s="11">
        <v>3581.197846</v>
      </c>
      <c r="X43" s="11">
        <v>3228.5392590000001</v>
      </c>
      <c r="Y43" s="11">
        <v>3225.57512</v>
      </c>
      <c r="Z43" s="11">
        <v>4257.6962400000002</v>
      </c>
      <c r="AA43" s="11">
        <v>3634.1216359999999</v>
      </c>
      <c r="AB43" s="11">
        <v>3585.3658019999998</v>
      </c>
      <c r="AC43" s="11">
        <v>3923.2861400000002</v>
      </c>
      <c r="AD43" s="11">
        <v>4060.318585</v>
      </c>
      <c r="AE43" s="11">
        <v>3947.2514890000002</v>
      </c>
    </row>
    <row r="44" spans="1:31" ht="13.5" customHeight="1" x14ac:dyDescent="0.15">
      <c r="A44" s="1"/>
      <c r="B44" s="15" t="s">
        <v>68</v>
      </c>
      <c r="C44" s="13">
        <v>1490.7</v>
      </c>
      <c r="D44" s="14">
        <v>1280.8</v>
      </c>
      <c r="E44" s="14">
        <v>1211.4000000000001</v>
      </c>
      <c r="F44" s="14">
        <v>1269.4000000000001</v>
      </c>
      <c r="G44" s="14">
        <v>1294.3</v>
      </c>
      <c r="H44" s="14">
        <v>1558.8</v>
      </c>
      <c r="I44" s="14">
        <v>1721.4</v>
      </c>
      <c r="J44" s="14">
        <v>1710.1</v>
      </c>
      <c r="K44" s="14">
        <v>1436.2</v>
      </c>
      <c r="L44" s="14">
        <v>1573.2</v>
      </c>
      <c r="M44" s="14">
        <v>1839.1</v>
      </c>
      <c r="N44" s="14">
        <v>1407.7</v>
      </c>
      <c r="O44" s="14">
        <v>1470.5</v>
      </c>
      <c r="P44" s="14">
        <v>1604.5</v>
      </c>
      <c r="Q44" s="14">
        <v>1934.8</v>
      </c>
      <c r="R44" s="14">
        <v>2401</v>
      </c>
      <c r="S44" s="14">
        <v>3053.7</v>
      </c>
      <c r="T44" s="14">
        <v>3402.4</v>
      </c>
      <c r="U44" s="14">
        <v>2753.1</v>
      </c>
      <c r="V44" s="14">
        <v>3107.4</v>
      </c>
      <c r="W44" s="14">
        <v>3631.7089110000002</v>
      </c>
      <c r="X44" s="14">
        <v>3501.2851989999999</v>
      </c>
      <c r="Y44" s="14">
        <v>4618.335583</v>
      </c>
      <c r="Z44" s="14">
        <v>4424.9767590000001</v>
      </c>
      <c r="AA44" s="14">
        <v>3598.4939159999999</v>
      </c>
      <c r="AB44" s="14">
        <v>3925.6976319999999</v>
      </c>
      <c r="AC44" s="14">
        <v>5453.0664880000004</v>
      </c>
      <c r="AD44" s="14">
        <v>5446.3601129999997</v>
      </c>
      <c r="AE44" s="14">
        <v>3897.3375219999998</v>
      </c>
    </row>
    <row r="45" spans="1:31" ht="13.5" customHeight="1" x14ac:dyDescent="0.15">
      <c r="A45" s="1"/>
      <c r="B45" s="15" t="s">
        <v>69</v>
      </c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>
        <v>0.98</v>
      </c>
      <c r="AC45" s="11">
        <v>2.099523</v>
      </c>
      <c r="AD45" s="11">
        <v>1.567197</v>
      </c>
      <c r="AE45" s="11">
        <v>31.694970999999999</v>
      </c>
    </row>
    <row r="46" spans="1:31" ht="13.5" customHeight="1" x14ac:dyDescent="0.15">
      <c r="A46" s="1"/>
      <c r="B46" s="15" t="s">
        <v>70</v>
      </c>
      <c r="C46" s="13">
        <v>8807.7999999999993</v>
      </c>
      <c r="D46" s="14">
        <v>9620.4</v>
      </c>
      <c r="E46" s="14">
        <v>11675.6</v>
      </c>
      <c r="F46" s="14">
        <v>13021.6</v>
      </c>
      <c r="G46" s="14">
        <v>15318.2</v>
      </c>
      <c r="H46" s="14">
        <v>16685.599999999999</v>
      </c>
      <c r="I46" s="14">
        <v>17727.400000000001</v>
      </c>
      <c r="J46" s="14">
        <v>15673.3</v>
      </c>
      <c r="K46" s="14">
        <v>16347.5</v>
      </c>
      <c r="L46" s="14">
        <v>17497.2</v>
      </c>
      <c r="M46" s="14">
        <v>17691.7</v>
      </c>
      <c r="N46" s="14">
        <v>16221.1</v>
      </c>
      <c r="O46" s="14">
        <v>16575.8</v>
      </c>
      <c r="P46" s="14">
        <v>19600.8</v>
      </c>
      <c r="Q46" s="14">
        <v>20646.5</v>
      </c>
      <c r="R46" s="14">
        <v>24683.1</v>
      </c>
      <c r="S46" s="14">
        <v>26284.5</v>
      </c>
      <c r="T46" s="14">
        <v>28809.7</v>
      </c>
      <c r="U46" s="14">
        <v>22278.6</v>
      </c>
      <c r="V46" s="14">
        <v>29149.8</v>
      </c>
      <c r="W46" s="14">
        <v>31282.363017</v>
      </c>
      <c r="X46" s="14">
        <v>30523.214543999999</v>
      </c>
      <c r="Y46" s="14">
        <v>30666.874301</v>
      </c>
      <c r="Z46" s="14">
        <v>30237.316176</v>
      </c>
      <c r="AA46" s="14">
        <v>28656.697569</v>
      </c>
      <c r="AB46" s="14">
        <v>26868.460152</v>
      </c>
      <c r="AC46" s="14">
        <v>29649.146679000001</v>
      </c>
      <c r="AD46" s="14">
        <v>32890.592522999999</v>
      </c>
      <c r="AE46" s="14">
        <v>31195.285166000001</v>
      </c>
    </row>
    <row r="47" spans="1:31" ht="13.5" customHeight="1" x14ac:dyDescent="0.15">
      <c r="A47" s="1"/>
      <c r="B47" s="15" t="s">
        <v>71</v>
      </c>
      <c r="C47" s="10">
        <v>3288</v>
      </c>
      <c r="D47" s="11">
        <v>2844</v>
      </c>
      <c r="E47" s="11">
        <v>2353.6999999999998</v>
      </c>
      <c r="F47" s="11">
        <v>2519.6999999999998</v>
      </c>
      <c r="G47" s="11">
        <v>3076.6</v>
      </c>
      <c r="H47" s="11">
        <v>3428.7</v>
      </c>
      <c r="I47" s="11">
        <v>3315.5</v>
      </c>
      <c r="J47" s="11">
        <v>3819.3</v>
      </c>
      <c r="K47" s="11">
        <v>4133.8999999999996</v>
      </c>
      <c r="L47" s="11">
        <v>4483.6000000000004</v>
      </c>
      <c r="M47" s="11">
        <v>3547.8</v>
      </c>
      <c r="N47" s="11">
        <v>3154.1</v>
      </c>
      <c r="O47" s="11">
        <v>3225.5</v>
      </c>
      <c r="P47" s="11">
        <v>3265.3</v>
      </c>
      <c r="Q47" s="11">
        <v>3709.4</v>
      </c>
      <c r="R47" s="11">
        <v>4126.2</v>
      </c>
      <c r="S47" s="11">
        <v>4493.8999999999996</v>
      </c>
      <c r="T47" s="11">
        <v>5084.3</v>
      </c>
      <c r="U47" s="11">
        <v>4563.5</v>
      </c>
      <c r="V47" s="11">
        <v>4706.1000000000004</v>
      </c>
      <c r="W47" s="11">
        <v>5265.0077549999996</v>
      </c>
      <c r="X47" s="11">
        <v>5247.9309050000002</v>
      </c>
      <c r="Y47" s="11">
        <v>4318.357876</v>
      </c>
      <c r="Z47" s="11">
        <v>4339.9936850000004</v>
      </c>
      <c r="AA47" s="11">
        <v>3931.95435</v>
      </c>
      <c r="AB47" s="11">
        <v>3817.2619239999999</v>
      </c>
      <c r="AC47" s="11">
        <v>3734.518767</v>
      </c>
      <c r="AD47" s="11">
        <v>4471.1180489999997</v>
      </c>
      <c r="AE47" s="11">
        <v>4368.0849840000001</v>
      </c>
    </row>
    <row r="48" spans="1:31" ht="13.5" customHeight="1" x14ac:dyDescent="0.15">
      <c r="A48" s="1"/>
      <c r="B48" s="15" t="s">
        <v>72</v>
      </c>
      <c r="C48" s="13">
        <v>5567.8</v>
      </c>
      <c r="D48" s="14">
        <v>4548.3999999999996</v>
      </c>
      <c r="E48" s="14">
        <v>6815.5</v>
      </c>
      <c r="F48" s="14">
        <v>5607.8</v>
      </c>
      <c r="G48" s="14">
        <v>6255.9</v>
      </c>
      <c r="H48" s="14">
        <v>8379.4</v>
      </c>
      <c r="I48" s="14">
        <v>8319</v>
      </c>
      <c r="J48" s="14">
        <v>7258.7</v>
      </c>
      <c r="K48" s="14">
        <v>8295.6</v>
      </c>
      <c r="L48" s="14">
        <v>9377.7999999999993</v>
      </c>
      <c r="M48" s="14">
        <v>9842.1</v>
      </c>
      <c r="N48" s="14">
        <v>7796.4</v>
      </c>
      <c r="O48" s="14">
        <v>8675.9</v>
      </c>
      <c r="P48" s="14">
        <v>9278.5</v>
      </c>
      <c r="Q48" s="14">
        <v>10759.9</v>
      </c>
      <c r="R48" s="14">
        <v>14391.9</v>
      </c>
      <c r="S48" s="14">
        <v>17055.7</v>
      </c>
      <c r="T48" s="14">
        <v>22052.6</v>
      </c>
      <c r="U48" s="14">
        <v>17522.400000000001</v>
      </c>
      <c r="V48" s="14">
        <v>20721.3</v>
      </c>
      <c r="W48" s="14">
        <v>24548.588670000001</v>
      </c>
      <c r="X48" s="14">
        <v>26428.127014000002</v>
      </c>
      <c r="Y48" s="14">
        <v>26581.224881999999</v>
      </c>
      <c r="Z48" s="14">
        <v>22207.019810999998</v>
      </c>
      <c r="AA48" s="14">
        <v>22323.410999</v>
      </c>
      <c r="AB48" s="14">
        <v>22725.830795000002</v>
      </c>
      <c r="AC48" s="14">
        <v>21723.642435999998</v>
      </c>
      <c r="AD48" s="14">
        <v>22221.597451000001</v>
      </c>
      <c r="AE48" s="14">
        <v>17978.252913</v>
      </c>
    </row>
    <row r="49" spans="1:31" ht="13.5" customHeight="1" x14ac:dyDescent="0.15">
      <c r="A49" s="1"/>
      <c r="B49" s="15" t="s">
        <v>73</v>
      </c>
      <c r="C49" s="10">
        <v>13191.1</v>
      </c>
      <c r="D49" s="11">
        <v>15204.8</v>
      </c>
      <c r="E49" s="11">
        <v>16249.8</v>
      </c>
      <c r="F49" s="11">
        <v>17077.5</v>
      </c>
      <c r="G49" s="11">
        <v>19294.900000000001</v>
      </c>
      <c r="H49" s="11">
        <v>18412.7</v>
      </c>
      <c r="I49" s="11">
        <v>20387.900000000001</v>
      </c>
      <c r="J49" s="11">
        <v>18157.099999999999</v>
      </c>
      <c r="K49" s="11">
        <v>18905.2</v>
      </c>
      <c r="L49" s="11">
        <v>23833.4</v>
      </c>
      <c r="M49" s="11">
        <v>18151.599999999999</v>
      </c>
      <c r="N49" s="11">
        <v>18394.400000000001</v>
      </c>
      <c r="O49" s="11">
        <v>17487.900000000001</v>
      </c>
      <c r="P49" s="11">
        <v>21730.7</v>
      </c>
      <c r="Q49" s="11">
        <v>22049.5</v>
      </c>
      <c r="R49" s="11">
        <v>23023.3</v>
      </c>
      <c r="S49" s="11">
        <v>26358.6</v>
      </c>
      <c r="T49" s="11">
        <v>25279.5</v>
      </c>
      <c r="U49" s="11">
        <v>18432.5</v>
      </c>
      <c r="V49" s="11">
        <v>26027.3</v>
      </c>
      <c r="W49" s="11">
        <v>25932.497638000001</v>
      </c>
      <c r="X49" s="11">
        <v>24337.097719000001</v>
      </c>
      <c r="Y49" s="11">
        <v>25470.287618999999</v>
      </c>
      <c r="Z49" s="11">
        <v>26670.195717999999</v>
      </c>
      <c r="AA49" s="11">
        <v>25928.697709</v>
      </c>
      <c r="AB49" s="11">
        <v>26045.055497000001</v>
      </c>
      <c r="AC49" s="11">
        <v>25735.823271000001</v>
      </c>
      <c r="AD49" s="11">
        <v>30478.441784999999</v>
      </c>
      <c r="AE49" s="11">
        <v>31201.559957000001</v>
      </c>
    </row>
    <row r="50" spans="1:31" ht="13.5" customHeight="1" x14ac:dyDescent="0.15">
      <c r="A50" s="1"/>
      <c r="B50" s="15" t="s">
        <v>74</v>
      </c>
      <c r="C50" s="13">
        <v>22063.4</v>
      </c>
      <c r="D50" s="14">
        <v>22808.1</v>
      </c>
      <c r="E50" s="14">
        <v>26375.8</v>
      </c>
      <c r="F50" s="14">
        <v>26832.799999999999</v>
      </c>
      <c r="G50" s="14">
        <v>28826.9</v>
      </c>
      <c r="H50" s="14">
        <v>30915.9</v>
      </c>
      <c r="I50" s="14">
        <v>36434.9</v>
      </c>
      <c r="J50" s="14">
        <v>39070.199999999997</v>
      </c>
      <c r="K50" s="14">
        <v>38471</v>
      </c>
      <c r="L50" s="14">
        <v>41360.6</v>
      </c>
      <c r="M50" s="14">
        <v>40797.800000000003</v>
      </c>
      <c r="N50" s="14">
        <v>33253.1</v>
      </c>
      <c r="O50" s="14">
        <v>33895.699999999997</v>
      </c>
      <c r="P50" s="14">
        <v>35959.699999999997</v>
      </c>
      <c r="Q50" s="14">
        <v>38628.6</v>
      </c>
      <c r="R50" s="14">
        <v>45393</v>
      </c>
      <c r="S50" s="14">
        <v>50296.3</v>
      </c>
      <c r="T50" s="14">
        <v>53775.1</v>
      </c>
      <c r="U50" s="14">
        <v>45713.7</v>
      </c>
      <c r="V50" s="14">
        <v>48496.7</v>
      </c>
      <c r="W50" s="14">
        <v>56033.108347000001</v>
      </c>
      <c r="X50" s="14">
        <v>54860.484359000002</v>
      </c>
      <c r="Y50" s="14">
        <v>47348.096868000001</v>
      </c>
      <c r="Z50" s="14">
        <v>53823.429586999999</v>
      </c>
      <c r="AA50" s="14">
        <v>56352.934978999998</v>
      </c>
      <c r="AB50" s="14">
        <v>55396.082906000003</v>
      </c>
      <c r="AC50" s="14">
        <v>56262.427928999998</v>
      </c>
      <c r="AD50" s="14">
        <v>66503.855790999994</v>
      </c>
      <c r="AE50" s="14">
        <v>69079.944686999996</v>
      </c>
    </row>
    <row r="51" spans="1:31" ht="13.5" customHeight="1" x14ac:dyDescent="0.15">
      <c r="A51" s="1"/>
      <c r="B51" s="15" t="s">
        <v>75</v>
      </c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>
        <v>0.09</v>
      </c>
      <c r="AC51" s="11">
        <v>1.1468529999999999</v>
      </c>
      <c r="AD51" s="11">
        <v>0.18382999999999999</v>
      </c>
      <c r="AE51" s="11">
        <v>0.718912</v>
      </c>
    </row>
    <row r="52" spans="1:31" ht="13.5" customHeight="1" x14ac:dyDescent="0.15">
      <c r="A52" s="1"/>
      <c r="B52" s="12" t="s">
        <v>76</v>
      </c>
      <c r="C52" s="13">
        <v>113113</v>
      </c>
      <c r="D52" s="14">
        <v>132155.9</v>
      </c>
      <c r="E52" s="14">
        <v>139047</v>
      </c>
      <c r="F52" s="14">
        <v>152503.47</v>
      </c>
      <c r="G52" s="14">
        <v>167117.70000000001</v>
      </c>
      <c r="H52" s="14">
        <v>187423.1</v>
      </c>
      <c r="I52" s="14">
        <v>219929.4</v>
      </c>
      <c r="J52" s="14">
        <v>223252</v>
      </c>
      <c r="K52" s="14">
        <v>214927.6</v>
      </c>
      <c r="L52" s="14">
        <v>249594.5</v>
      </c>
      <c r="M52" s="14">
        <v>243529.1</v>
      </c>
      <c r="N52" s="14">
        <v>233599.8</v>
      </c>
      <c r="O52" s="14">
        <v>244870.2</v>
      </c>
      <c r="P52" s="14">
        <v>282549.90000000002</v>
      </c>
      <c r="Q52" s="14">
        <v>324365.90000000002</v>
      </c>
      <c r="R52" s="14">
        <v>388489</v>
      </c>
      <c r="S52" s="14">
        <v>444611</v>
      </c>
      <c r="T52" s="14">
        <v>526763.9</v>
      </c>
      <c r="U52" s="14">
        <v>440516.5</v>
      </c>
      <c r="V52" s="14">
        <v>550720</v>
      </c>
      <c r="W52" s="14">
        <v>656588.55524000002</v>
      </c>
      <c r="X52" s="14">
        <v>706385.22653999995</v>
      </c>
      <c r="Y52" s="14">
        <v>737403.618273</v>
      </c>
      <c r="Z52" s="14">
        <v>753467.58540600003</v>
      </c>
      <c r="AA52" s="14">
        <v>688721.23065100005</v>
      </c>
      <c r="AB52" s="14">
        <v>660766.22007399995</v>
      </c>
      <c r="AC52" s="14">
        <v>707691.41779700003</v>
      </c>
      <c r="AD52" s="14">
        <v>750637.210678</v>
      </c>
      <c r="AE52" s="14">
        <v>730734.83963399997</v>
      </c>
    </row>
    <row r="53" spans="1:31" ht="13.5" customHeight="1" x14ac:dyDescent="0.15">
      <c r="A53" s="1"/>
      <c r="B53" s="15" t="s">
        <v>77</v>
      </c>
      <c r="C53" s="10">
        <v>21110.2</v>
      </c>
      <c r="D53" s="11">
        <v>24725.9</v>
      </c>
      <c r="E53" s="11">
        <v>29299.3</v>
      </c>
      <c r="F53" s="11">
        <v>31600.9</v>
      </c>
      <c r="G53" s="11">
        <v>40493.300000000003</v>
      </c>
      <c r="H53" s="11">
        <v>43053.7</v>
      </c>
      <c r="I53" s="11">
        <v>48081.9</v>
      </c>
      <c r="J53" s="11">
        <v>42471.199999999997</v>
      </c>
      <c r="K53" s="11">
        <v>40814.6</v>
      </c>
      <c r="L53" s="11">
        <v>49664.2</v>
      </c>
      <c r="M53" s="11">
        <v>50012.800000000003</v>
      </c>
      <c r="N53" s="11">
        <v>52698.1</v>
      </c>
      <c r="O53" s="11">
        <v>62836.4</v>
      </c>
      <c r="P53" s="11">
        <v>69980.100000000006</v>
      </c>
      <c r="Q53" s="11">
        <v>79809.8</v>
      </c>
      <c r="R53" s="11">
        <v>98976.6</v>
      </c>
      <c r="S53" s="11">
        <v>118353.2</v>
      </c>
      <c r="T53" s="11">
        <v>130940.3</v>
      </c>
      <c r="U53" s="11">
        <v>119013.3</v>
      </c>
      <c r="V53" s="11">
        <v>154012.5</v>
      </c>
      <c r="W53" s="11">
        <v>173495.44220200001</v>
      </c>
      <c r="X53" s="11">
        <v>180029.04484399999</v>
      </c>
      <c r="Y53" s="11">
        <v>193880.56547</v>
      </c>
      <c r="Z53" s="11">
        <v>196041.65305299999</v>
      </c>
      <c r="AA53" s="11">
        <v>186271.765105</v>
      </c>
      <c r="AB53" s="11">
        <v>187767.00184499999</v>
      </c>
      <c r="AC53" s="11">
        <v>206894.98496199999</v>
      </c>
      <c r="AD53" s="11">
        <v>210243.68286100001</v>
      </c>
      <c r="AE53" s="11">
        <v>199869.47160399999</v>
      </c>
    </row>
    <row r="54" spans="1:31" ht="13.5" customHeight="1" x14ac:dyDescent="0.15">
      <c r="A54" s="1"/>
      <c r="B54" s="16" t="s">
        <v>78</v>
      </c>
      <c r="C54" s="13">
        <v>178.5</v>
      </c>
      <c r="D54" s="14">
        <v>187.9</v>
      </c>
      <c r="E54" s="14">
        <v>245.2</v>
      </c>
      <c r="F54" s="14">
        <v>233.4</v>
      </c>
      <c r="G54" s="14">
        <v>324.60000000000002</v>
      </c>
      <c r="H54" s="14">
        <v>209.6</v>
      </c>
      <c r="I54" s="14">
        <v>259.10000000000002</v>
      </c>
      <c r="J54" s="14">
        <v>317.60000000000002</v>
      </c>
      <c r="K54" s="14">
        <v>272.89999999999998</v>
      </c>
      <c r="L54" s="14">
        <v>239.6</v>
      </c>
      <c r="M54" s="14">
        <v>307.8</v>
      </c>
      <c r="N54" s="14">
        <v>269</v>
      </c>
      <c r="O54" s="14">
        <v>226.5</v>
      </c>
      <c r="P54" s="14">
        <v>289.3</v>
      </c>
      <c r="Q54" s="14">
        <v>319.10000000000002</v>
      </c>
      <c r="R54" s="14">
        <v>332.4</v>
      </c>
      <c r="S54" s="14">
        <v>456.3</v>
      </c>
      <c r="T54" s="14">
        <v>468</v>
      </c>
      <c r="U54" s="14">
        <v>434.8</v>
      </c>
      <c r="V54" s="14">
        <v>577.20000000000005</v>
      </c>
      <c r="W54" s="14">
        <v>1144.148134</v>
      </c>
      <c r="X54" s="14">
        <v>508.18070499999999</v>
      </c>
      <c r="Y54" s="14">
        <v>708.81608000000006</v>
      </c>
      <c r="Z54" s="14">
        <v>1113.364427</v>
      </c>
      <c r="AA54" s="14">
        <v>948.08416999999997</v>
      </c>
      <c r="AB54" s="14">
        <v>895.37219000000005</v>
      </c>
      <c r="AC54" s="14">
        <v>1473.8247349999999</v>
      </c>
      <c r="AD54" s="14">
        <v>2081.5271429999998</v>
      </c>
      <c r="AE54" s="14">
        <v>2339.320099</v>
      </c>
    </row>
    <row r="55" spans="1:31" ht="13.5" customHeight="1" x14ac:dyDescent="0.15">
      <c r="A55" s="1"/>
      <c r="B55" s="16" t="s">
        <v>79</v>
      </c>
      <c r="C55" s="10">
        <v>0.3</v>
      </c>
      <c r="D55" s="11">
        <v>0.8</v>
      </c>
      <c r="E55" s="11">
        <v>0.2</v>
      </c>
      <c r="F55" s="11">
        <v>0.2</v>
      </c>
      <c r="G55" s="11">
        <v>0.4</v>
      </c>
      <c r="H55" s="11">
        <v>0.1</v>
      </c>
      <c r="I55" s="11">
        <v>0.5</v>
      </c>
      <c r="J55" s="11">
        <v>2.6</v>
      </c>
      <c r="K55" s="11">
        <v>0.7</v>
      </c>
      <c r="L55" s="11">
        <v>0.8</v>
      </c>
      <c r="M55" s="11">
        <v>0.7</v>
      </c>
      <c r="N55" s="11">
        <v>0.8</v>
      </c>
      <c r="O55" s="11">
        <v>1</v>
      </c>
      <c r="P55" s="11">
        <v>2.1</v>
      </c>
      <c r="Q55" s="11">
        <v>3</v>
      </c>
      <c r="R55" s="11">
        <v>3.2</v>
      </c>
      <c r="S55" s="11">
        <v>4.2</v>
      </c>
      <c r="T55" s="11">
        <v>4.0999999999999996</v>
      </c>
      <c r="U55" s="11">
        <v>2.7</v>
      </c>
      <c r="V55" s="11">
        <v>3.6</v>
      </c>
      <c r="W55" s="11">
        <v>3.8386309999999999</v>
      </c>
      <c r="X55" s="11">
        <v>2.4888970000000001</v>
      </c>
      <c r="Y55" s="11">
        <v>2.3511649999999999</v>
      </c>
      <c r="Z55" s="11">
        <v>2.4220280000000001</v>
      </c>
      <c r="AA55" s="11">
        <v>2.6410399999999998</v>
      </c>
      <c r="AB55" s="11">
        <v>1.9762040000000001</v>
      </c>
      <c r="AC55" s="11">
        <v>34.892753999999996</v>
      </c>
      <c r="AD55" s="11">
        <v>55.906416</v>
      </c>
      <c r="AE55" s="11">
        <v>2.836096</v>
      </c>
    </row>
    <row r="56" spans="1:31" ht="13.5" customHeight="1" x14ac:dyDescent="0.15">
      <c r="A56" s="1"/>
      <c r="B56" s="16" t="s">
        <v>80</v>
      </c>
      <c r="C56" s="13">
        <v>162.30000000000001</v>
      </c>
      <c r="D56" s="14">
        <v>453.1</v>
      </c>
      <c r="E56" s="14">
        <v>478.2</v>
      </c>
      <c r="F56" s="14">
        <v>376</v>
      </c>
      <c r="G56" s="14">
        <v>189.6</v>
      </c>
      <c r="H56" s="14">
        <v>375.2</v>
      </c>
      <c r="I56" s="14">
        <v>178</v>
      </c>
      <c r="J56" s="14">
        <v>123</v>
      </c>
      <c r="K56" s="14">
        <v>69.099999999999994</v>
      </c>
      <c r="L56" s="14">
        <v>144.5</v>
      </c>
      <c r="M56" s="14">
        <v>103.9</v>
      </c>
      <c r="N56" s="14">
        <v>46.5</v>
      </c>
      <c r="O56" s="14">
        <v>35.6</v>
      </c>
      <c r="P56" s="14">
        <v>49.3</v>
      </c>
      <c r="Q56" s="14">
        <v>49.7</v>
      </c>
      <c r="R56" s="14">
        <v>48.1</v>
      </c>
      <c r="S56" s="14">
        <v>139.69999999999999</v>
      </c>
      <c r="T56" s="14">
        <v>111.5</v>
      </c>
      <c r="U56" s="14">
        <v>100.3</v>
      </c>
      <c r="V56" s="14">
        <v>124.2</v>
      </c>
      <c r="W56" s="14">
        <v>184.371635</v>
      </c>
      <c r="X56" s="14">
        <v>157.60963899999999</v>
      </c>
      <c r="Y56" s="14">
        <v>558.29874700000005</v>
      </c>
      <c r="Z56" s="14">
        <v>549.20302200000003</v>
      </c>
      <c r="AA56" s="14">
        <v>133.41678400000001</v>
      </c>
      <c r="AB56" s="14">
        <v>614.91958399999999</v>
      </c>
      <c r="AC56" s="14">
        <v>121.11933999999999</v>
      </c>
      <c r="AD56" s="14">
        <v>266.01004599999999</v>
      </c>
      <c r="AE56" s="14">
        <v>287.86121000000003</v>
      </c>
    </row>
    <row r="57" spans="1:31" ht="13.5" customHeight="1" x14ac:dyDescent="0.15">
      <c r="A57" s="1"/>
      <c r="B57" s="16" t="s">
        <v>81</v>
      </c>
      <c r="C57" s="10"/>
      <c r="D57" s="11">
        <v>16.100000000000001</v>
      </c>
      <c r="E57" s="11">
        <v>18.2</v>
      </c>
      <c r="F57" s="11">
        <v>7.4</v>
      </c>
      <c r="G57" s="11">
        <v>26.9</v>
      </c>
      <c r="H57" s="11">
        <v>21.4</v>
      </c>
      <c r="I57" s="11">
        <v>18.3</v>
      </c>
      <c r="J57" s="11">
        <v>10.9</v>
      </c>
      <c r="K57" s="11">
        <v>18.5</v>
      </c>
      <c r="L57" s="11">
        <v>30.1</v>
      </c>
      <c r="M57" s="11">
        <v>29.8</v>
      </c>
      <c r="N57" s="11">
        <v>29.2</v>
      </c>
      <c r="O57" s="11">
        <v>57.8</v>
      </c>
      <c r="P57" s="11">
        <v>58.7</v>
      </c>
      <c r="Q57" s="11">
        <v>69.599999999999994</v>
      </c>
      <c r="R57" s="11">
        <v>74.5</v>
      </c>
      <c r="S57" s="11">
        <v>138.80000000000001</v>
      </c>
      <c r="T57" s="11">
        <v>154.1</v>
      </c>
      <c r="U57" s="11">
        <v>127.2</v>
      </c>
      <c r="V57" s="11">
        <v>153.5</v>
      </c>
      <c r="W57" s="11">
        <v>186.56828899999999</v>
      </c>
      <c r="X57" s="11">
        <v>226.40452999999999</v>
      </c>
      <c r="Y57" s="11">
        <v>241.22617299999999</v>
      </c>
      <c r="Z57" s="11">
        <v>327.93334099999998</v>
      </c>
      <c r="AA57" s="11">
        <v>392.36826300000001</v>
      </c>
      <c r="AB57" s="11">
        <v>361.63803100000001</v>
      </c>
      <c r="AC57" s="11">
        <v>400.11198899999999</v>
      </c>
      <c r="AD57" s="11">
        <v>445.91890699999999</v>
      </c>
      <c r="AE57" s="11">
        <v>513.93935999999997</v>
      </c>
    </row>
    <row r="58" spans="1:31" ht="13.5" customHeight="1" x14ac:dyDescent="0.15">
      <c r="A58" s="1"/>
      <c r="B58" s="16" t="s">
        <v>82</v>
      </c>
      <c r="C58" s="13">
        <v>6287.1</v>
      </c>
      <c r="D58" s="14">
        <v>7469.6</v>
      </c>
      <c r="E58" s="14">
        <v>8767.1</v>
      </c>
      <c r="F58" s="14">
        <v>9286.9</v>
      </c>
      <c r="G58" s="14">
        <v>11748.5</v>
      </c>
      <c r="H58" s="14">
        <v>11977.9</v>
      </c>
      <c r="I58" s="14">
        <v>12805.4</v>
      </c>
      <c r="J58" s="14">
        <v>14258</v>
      </c>
      <c r="K58" s="14">
        <v>12943.6</v>
      </c>
      <c r="L58" s="14">
        <v>15963.7</v>
      </c>
      <c r="M58" s="14">
        <v>19234.900000000001</v>
      </c>
      <c r="N58" s="14">
        <v>22052.7</v>
      </c>
      <c r="O58" s="14">
        <v>28418.5</v>
      </c>
      <c r="P58" s="14">
        <v>34721</v>
      </c>
      <c r="Q58" s="14">
        <v>41836.699999999997</v>
      </c>
      <c r="R58" s="14">
        <v>55224</v>
      </c>
      <c r="S58" s="14">
        <v>65238.400000000001</v>
      </c>
      <c r="T58" s="14">
        <v>71457</v>
      </c>
      <c r="U58" s="14">
        <v>69576</v>
      </c>
      <c r="V58" s="14">
        <v>91878.3</v>
      </c>
      <c r="W58" s="14">
        <v>104121.52363500001</v>
      </c>
      <c r="X58" s="14">
        <v>110516.615672</v>
      </c>
      <c r="Y58" s="14">
        <v>121721.148892</v>
      </c>
      <c r="Z58" s="14">
        <v>123675.667401</v>
      </c>
      <c r="AA58" s="14">
        <v>116186.26229499999</v>
      </c>
      <c r="AB58" s="14">
        <v>115775.12276499999</v>
      </c>
      <c r="AC58" s="14">
        <v>129997.227243</v>
      </c>
      <c r="AD58" s="14">
        <v>120281.213791</v>
      </c>
      <c r="AE58" s="14">
        <v>106481.21731599999</v>
      </c>
    </row>
    <row r="59" spans="1:31" ht="13.5" customHeight="1" x14ac:dyDescent="0.15">
      <c r="A59" s="1"/>
      <c r="B59" s="16" t="s">
        <v>83</v>
      </c>
      <c r="C59" s="10">
        <v>18</v>
      </c>
      <c r="D59" s="11">
        <v>59</v>
      </c>
      <c r="E59" s="11">
        <v>26.8</v>
      </c>
      <c r="F59" s="11">
        <v>118</v>
      </c>
      <c r="G59" s="11">
        <v>31.8</v>
      </c>
      <c r="H59" s="11">
        <v>27.5</v>
      </c>
      <c r="I59" s="11">
        <v>32.6</v>
      </c>
      <c r="J59" s="11">
        <v>34.1</v>
      </c>
      <c r="K59" s="11">
        <v>125.9</v>
      </c>
      <c r="L59" s="11">
        <v>23.6</v>
      </c>
      <c r="M59" s="11">
        <v>19.399999999999999</v>
      </c>
      <c r="N59" s="11">
        <v>16.899999999999999</v>
      </c>
      <c r="O59" s="11">
        <v>19.600000000000001</v>
      </c>
      <c r="P59" s="11">
        <v>25.3</v>
      </c>
      <c r="Q59" s="11">
        <v>28.1</v>
      </c>
      <c r="R59" s="11">
        <v>32.6</v>
      </c>
      <c r="S59" s="11">
        <v>30</v>
      </c>
      <c r="T59" s="11">
        <v>55.1</v>
      </c>
      <c r="U59" s="11">
        <v>31</v>
      </c>
      <c r="V59" s="11">
        <v>44</v>
      </c>
      <c r="W59" s="11">
        <v>42.628529999999998</v>
      </c>
      <c r="X59" s="11">
        <v>55.608117999999997</v>
      </c>
      <c r="Y59" s="11">
        <v>66.935699</v>
      </c>
      <c r="Z59" s="11">
        <v>79.515153999999995</v>
      </c>
      <c r="AA59" s="11">
        <v>57.422097999999998</v>
      </c>
      <c r="AB59" s="11">
        <v>55.009162000000003</v>
      </c>
      <c r="AC59" s="11">
        <v>66.551897999999994</v>
      </c>
      <c r="AD59" s="11">
        <v>105.008374</v>
      </c>
      <c r="AE59" s="11">
        <v>102.9098</v>
      </c>
    </row>
    <row r="60" spans="1:31" ht="13.5" customHeight="1" x14ac:dyDescent="0.15">
      <c r="A60" s="1"/>
      <c r="B60" s="16" t="s">
        <v>84</v>
      </c>
      <c r="C60" s="13">
        <v>79.7</v>
      </c>
      <c r="D60" s="14">
        <v>81.8</v>
      </c>
      <c r="E60" s="14">
        <v>102.4</v>
      </c>
      <c r="F60" s="14">
        <v>71.7</v>
      </c>
      <c r="G60" s="14">
        <v>82.3</v>
      </c>
      <c r="H60" s="14">
        <v>88.2</v>
      </c>
      <c r="I60" s="14">
        <v>105.9</v>
      </c>
      <c r="J60" s="14">
        <v>99.8</v>
      </c>
      <c r="K60" s="14">
        <v>94.6</v>
      </c>
      <c r="L60" s="14">
        <v>92.5</v>
      </c>
      <c r="M60" s="14">
        <v>83.2</v>
      </c>
      <c r="N60" s="14">
        <v>78.8</v>
      </c>
      <c r="O60" s="14">
        <v>91.5</v>
      </c>
      <c r="P60" s="14">
        <v>93</v>
      </c>
      <c r="Q60" s="14">
        <v>111.7</v>
      </c>
      <c r="R60" s="14">
        <v>108.2</v>
      </c>
      <c r="S60" s="14">
        <v>124.3</v>
      </c>
      <c r="T60" s="14">
        <v>130.5</v>
      </c>
      <c r="U60" s="14">
        <v>112.8</v>
      </c>
      <c r="V60" s="14">
        <v>121.9</v>
      </c>
      <c r="W60" s="14">
        <v>126.618809</v>
      </c>
      <c r="X60" s="14">
        <v>129.855209</v>
      </c>
      <c r="Y60" s="14">
        <v>126.287434</v>
      </c>
      <c r="Z60" s="14">
        <v>129.544341</v>
      </c>
      <c r="AA60" s="14">
        <v>120.111999</v>
      </c>
      <c r="AB60" s="14">
        <v>100.477868</v>
      </c>
      <c r="AC60" s="14">
        <v>119.79849299999999</v>
      </c>
      <c r="AD60" s="14">
        <v>287.71285899999998</v>
      </c>
      <c r="AE60" s="14">
        <v>650.92692899999997</v>
      </c>
    </row>
    <row r="61" spans="1:31" ht="13.5" customHeight="1" x14ac:dyDescent="0.15">
      <c r="A61" s="1"/>
      <c r="B61" s="16" t="s">
        <v>85</v>
      </c>
      <c r="C61" s="10">
        <v>2002.7</v>
      </c>
      <c r="D61" s="11">
        <v>1914.4</v>
      </c>
      <c r="E61" s="11">
        <v>2767.3</v>
      </c>
      <c r="F61" s="11">
        <v>2296.3000000000002</v>
      </c>
      <c r="G61" s="11">
        <v>3295.8</v>
      </c>
      <c r="H61" s="11">
        <v>3317.9</v>
      </c>
      <c r="I61" s="11">
        <v>3615.6</v>
      </c>
      <c r="J61" s="11">
        <v>3544.8</v>
      </c>
      <c r="K61" s="11">
        <v>3666.7</v>
      </c>
      <c r="L61" s="11">
        <v>3652.7</v>
      </c>
      <c r="M61" s="11">
        <v>3764.2</v>
      </c>
      <c r="N61" s="11">
        <v>4098</v>
      </c>
      <c r="O61" s="11">
        <v>4986.3999999999996</v>
      </c>
      <c r="P61" s="11">
        <v>6095</v>
      </c>
      <c r="Q61" s="11">
        <v>7957.9</v>
      </c>
      <c r="R61" s="11">
        <v>10091.299999999999</v>
      </c>
      <c r="S61" s="11">
        <v>17592.400000000001</v>
      </c>
      <c r="T61" s="11">
        <v>18666.400000000001</v>
      </c>
      <c r="U61" s="11">
        <v>16462.400000000001</v>
      </c>
      <c r="V61" s="11">
        <v>19222.8</v>
      </c>
      <c r="W61" s="11">
        <v>21542.184380999999</v>
      </c>
      <c r="X61" s="11">
        <v>22105.737858</v>
      </c>
      <c r="Y61" s="11">
        <v>21811.351302999999</v>
      </c>
      <c r="Z61" s="11">
        <v>21607.502707</v>
      </c>
      <c r="AA61" s="11">
        <v>21529.612222</v>
      </c>
      <c r="AB61" s="11">
        <v>21688.962727999999</v>
      </c>
      <c r="AC61" s="11">
        <v>25647.817924999999</v>
      </c>
      <c r="AD61" s="11">
        <v>33176.580969000002</v>
      </c>
      <c r="AE61" s="11">
        <v>34222.774808000002</v>
      </c>
    </row>
    <row r="62" spans="1:31" ht="13.5" customHeight="1" x14ac:dyDescent="0.15">
      <c r="A62" s="1"/>
      <c r="B62" s="16" t="s">
        <v>86</v>
      </c>
      <c r="C62" s="13">
        <v>1891.9</v>
      </c>
      <c r="D62" s="14">
        <v>2778</v>
      </c>
      <c r="E62" s="14">
        <v>2921.8</v>
      </c>
      <c r="F62" s="14">
        <v>2811</v>
      </c>
      <c r="G62" s="14">
        <v>3395.2</v>
      </c>
      <c r="H62" s="14">
        <v>3964.9</v>
      </c>
      <c r="I62" s="14">
        <v>4531.6000000000004</v>
      </c>
      <c r="J62" s="14">
        <v>2290.9</v>
      </c>
      <c r="K62" s="14">
        <v>1925.2</v>
      </c>
      <c r="L62" s="14">
        <v>2478.8000000000002</v>
      </c>
      <c r="M62" s="14">
        <v>2500.1999999999998</v>
      </c>
      <c r="N62" s="14">
        <v>2581</v>
      </c>
      <c r="O62" s="14">
        <v>2520.1</v>
      </c>
      <c r="P62" s="14">
        <v>2669.1</v>
      </c>
      <c r="Q62" s="14">
        <v>3045.2</v>
      </c>
      <c r="R62" s="14">
        <v>3078.1</v>
      </c>
      <c r="S62" s="14">
        <v>4234.6000000000004</v>
      </c>
      <c r="T62" s="14">
        <v>5913.1</v>
      </c>
      <c r="U62" s="14">
        <v>5106.3999999999996</v>
      </c>
      <c r="V62" s="14">
        <v>6942.7</v>
      </c>
      <c r="W62" s="14">
        <v>7421.4058139999997</v>
      </c>
      <c r="X62" s="14">
        <v>7997.9764889999997</v>
      </c>
      <c r="Y62" s="14">
        <v>9096.7846239999999</v>
      </c>
      <c r="Z62" s="14">
        <v>8284.0674990000007</v>
      </c>
      <c r="AA62" s="14">
        <v>7122.8750719999998</v>
      </c>
      <c r="AB62" s="14">
        <v>6037.4951650000003</v>
      </c>
      <c r="AC62" s="14">
        <v>6863.6409910000002</v>
      </c>
      <c r="AD62" s="14">
        <v>8170.9625729999998</v>
      </c>
      <c r="AE62" s="14">
        <v>7731.2636050000001</v>
      </c>
    </row>
    <row r="63" spans="1:31" ht="13.5" customHeight="1" x14ac:dyDescent="0.15">
      <c r="A63" s="1"/>
      <c r="B63" s="16" t="s">
        <v>87</v>
      </c>
      <c r="C63" s="10">
        <v>27.4</v>
      </c>
      <c r="D63" s="11">
        <v>35.5</v>
      </c>
      <c r="E63" s="11">
        <v>30.7</v>
      </c>
      <c r="F63" s="11">
        <v>23.5</v>
      </c>
      <c r="G63" s="11">
        <v>2.2999999999999998</v>
      </c>
      <c r="H63" s="11">
        <v>4.0999999999999996</v>
      </c>
      <c r="I63" s="11">
        <v>2.8</v>
      </c>
      <c r="J63" s="11">
        <v>2.9</v>
      </c>
      <c r="K63" s="11">
        <v>6.9</v>
      </c>
      <c r="L63" s="11">
        <v>4.3</v>
      </c>
      <c r="M63" s="11">
        <v>5.9</v>
      </c>
      <c r="N63" s="11">
        <v>3.7</v>
      </c>
      <c r="O63" s="11">
        <v>1.4</v>
      </c>
      <c r="P63" s="11">
        <v>1.4</v>
      </c>
      <c r="Q63" s="11">
        <v>2.2000000000000002</v>
      </c>
      <c r="R63" s="11">
        <v>1.3</v>
      </c>
      <c r="S63" s="11">
        <v>1.3</v>
      </c>
      <c r="T63" s="11">
        <v>7.3</v>
      </c>
      <c r="U63" s="11">
        <v>0.7</v>
      </c>
      <c r="V63" s="11">
        <v>9.3000000000000007</v>
      </c>
      <c r="W63" s="11">
        <v>17.667014999999999</v>
      </c>
      <c r="X63" s="11">
        <v>4.6059479999999997</v>
      </c>
      <c r="Y63" s="11">
        <v>6.9836070000000001</v>
      </c>
      <c r="Z63" s="11">
        <v>3.2938149999999999</v>
      </c>
      <c r="AA63" s="11">
        <v>7.3208349999999998</v>
      </c>
      <c r="AB63" s="11">
        <v>1.15178</v>
      </c>
      <c r="AC63" s="11">
        <v>4.9285459999999999</v>
      </c>
      <c r="AD63" s="11">
        <v>4.4426449999999997</v>
      </c>
      <c r="AE63" s="11">
        <v>2.188142</v>
      </c>
    </row>
    <row r="64" spans="1:31" ht="13.5" customHeight="1" x14ac:dyDescent="0.15">
      <c r="A64" s="1"/>
      <c r="B64" s="16" t="s">
        <v>88</v>
      </c>
      <c r="C64" s="13">
        <v>0.8</v>
      </c>
      <c r="D64" s="14">
        <v>0.9</v>
      </c>
      <c r="E64" s="14">
        <v>4.7</v>
      </c>
      <c r="F64" s="14">
        <v>5.5</v>
      </c>
      <c r="G64" s="14">
        <v>1.6</v>
      </c>
      <c r="H64" s="14">
        <v>3.6</v>
      </c>
      <c r="I64" s="14">
        <v>2.6</v>
      </c>
      <c r="J64" s="14">
        <v>3.5</v>
      </c>
      <c r="K64" s="14">
        <v>1.1000000000000001</v>
      </c>
      <c r="L64" s="14">
        <v>4.3</v>
      </c>
      <c r="M64" s="14">
        <v>3.6</v>
      </c>
      <c r="N64" s="14">
        <v>4.2</v>
      </c>
      <c r="O64" s="14">
        <v>4.5</v>
      </c>
      <c r="P64" s="14">
        <v>6</v>
      </c>
      <c r="Q64" s="14">
        <v>9.8000000000000007</v>
      </c>
      <c r="R64" s="14">
        <v>6.7</v>
      </c>
      <c r="S64" s="14">
        <v>13.3</v>
      </c>
      <c r="T64" s="14">
        <v>18.3</v>
      </c>
      <c r="U64" s="14">
        <v>20.5</v>
      </c>
      <c r="V64" s="14">
        <v>12.1</v>
      </c>
      <c r="W64" s="14">
        <v>26.084817999999999</v>
      </c>
      <c r="X64" s="14">
        <v>33.494345000000003</v>
      </c>
      <c r="Y64" s="14">
        <v>24.400348000000001</v>
      </c>
      <c r="Z64" s="14">
        <v>28.484907</v>
      </c>
      <c r="AA64" s="14">
        <v>24.584007</v>
      </c>
      <c r="AB64" s="14">
        <v>30.881263000000001</v>
      </c>
      <c r="AC64" s="14">
        <v>25.671659999999999</v>
      </c>
      <c r="AD64" s="14">
        <v>16.068573000000001</v>
      </c>
      <c r="AE64" s="14">
        <v>17.072929999999999</v>
      </c>
    </row>
    <row r="65" spans="1:31" ht="13.5" customHeight="1" x14ac:dyDescent="0.15">
      <c r="A65" s="1"/>
      <c r="B65" s="16" t="s">
        <v>89</v>
      </c>
      <c r="C65" s="10">
        <v>3901.9</v>
      </c>
      <c r="D65" s="11">
        <v>4395.8999999999996</v>
      </c>
      <c r="E65" s="11">
        <v>6064.5</v>
      </c>
      <c r="F65" s="11">
        <v>6964.5</v>
      </c>
      <c r="G65" s="11">
        <v>8818.2999999999993</v>
      </c>
      <c r="H65" s="11">
        <v>8521.1</v>
      </c>
      <c r="I65" s="11">
        <v>10827.7</v>
      </c>
      <c r="J65" s="11">
        <v>8953.6</v>
      </c>
      <c r="K65" s="11">
        <v>8839.2999999999993</v>
      </c>
      <c r="L65" s="11">
        <v>10829.6</v>
      </c>
      <c r="M65" s="11">
        <v>9380.2000000000007</v>
      </c>
      <c r="N65" s="11">
        <v>10348.1</v>
      </c>
      <c r="O65" s="11">
        <v>10920.4</v>
      </c>
      <c r="P65" s="11">
        <v>10896.5</v>
      </c>
      <c r="Q65" s="11">
        <v>10450.9</v>
      </c>
      <c r="R65" s="11">
        <v>12550.1</v>
      </c>
      <c r="S65" s="11">
        <v>11679.8</v>
      </c>
      <c r="T65" s="11">
        <v>12963</v>
      </c>
      <c r="U65" s="11">
        <v>10401.5</v>
      </c>
      <c r="V65" s="11">
        <v>13981.9</v>
      </c>
      <c r="W65" s="11">
        <v>14264.019831</v>
      </c>
      <c r="X65" s="11">
        <v>12817.723180999999</v>
      </c>
      <c r="Y65" s="11">
        <v>13006.573558</v>
      </c>
      <c r="Z65" s="11">
        <v>13068.413087999999</v>
      </c>
      <c r="AA65" s="11">
        <v>12292.551301</v>
      </c>
      <c r="AB65" s="11">
        <v>11866.913725</v>
      </c>
      <c r="AC65" s="11">
        <v>12871.802623</v>
      </c>
      <c r="AD65" s="11">
        <v>12953.457485999999</v>
      </c>
      <c r="AE65" s="11">
        <v>13193.718777</v>
      </c>
    </row>
    <row r="66" spans="1:31" ht="13.5" customHeight="1" x14ac:dyDescent="0.15">
      <c r="A66" s="1"/>
      <c r="B66" s="16" t="s">
        <v>90</v>
      </c>
      <c r="C66" s="13">
        <v>1.3</v>
      </c>
      <c r="D66" s="14">
        <v>1.6</v>
      </c>
      <c r="E66" s="14">
        <v>0.9</v>
      </c>
      <c r="F66" s="14">
        <v>1</v>
      </c>
      <c r="G66" s="14">
        <v>1.1000000000000001</v>
      </c>
      <c r="H66" s="14">
        <v>2.4</v>
      </c>
      <c r="I66" s="14">
        <v>5.5</v>
      </c>
      <c r="J66" s="14">
        <v>4.7</v>
      </c>
      <c r="K66" s="14">
        <v>8.4</v>
      </c>
      <c r="L66" s="14">
        <v>5.9</v>
      </c>
      <c r="M66" s="14">
        <v>6.5</v>
      </c>
      <c r="N66" s="14">
        <v>4.2</v>
      </c>
      <c r="O66" s="14">
        <v>6.5</v>
      </c>
      <c r="P66" s="14">
        <v>10</v>
      </c>
      <c r="Q66" s="14">
        <v>9.1999999999999993</v>
      </c>
      <c r="R66" s="14">
        <v>17.600000000000001</v>
      </c>
      <c r="S66" s="14">
        <v>19.3</v>
      </c>
      <c r="T66" s="14">
        <v>20.3</v>
      </c>
      <c r="U66" s="14">
        <v>17.3</v>
      </c>
      <c r="V66" s="14">
        <v>28.4</v>
      </c>
      <c r="W66" s="14">
        <v>44.835388999999999</v>
      </c>
      <c r="X66" s="14">
        <v>30.051856000000001</v>
      </c>
      <c r="Y66" s="14">
        <v>28.778952</v>
      </c>
      <c r="Z66" s="14">
        <v>28.985734000000001</v>
      </c>
      <c r="AA66" s="14">
        <v>35.187021999999999</v>
      </c>
      <c r="AB66" s="14">
        <v>31.053993999999999</v>
      </c>
      <c r="AC66" s="14">
        <v>34.373286999999998</v>
      </c>
      <c r="AD66" s="14">
        <v>37.724162999999997</v>
      </c>
      <c r="AE66" s="14">
        <v>39.392580000000002</v>
      </c>
    </row>
    <row r="67" spans="1:31" ht="13.5" customHeight="1" x14ac:dyDescent="0.15">
      <c r="A67" s="1"/>
      <c r="B67" s="16" t="s">
        <v>91</v>
      </c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>
        <v>42.23</v>
      </c>
      <c r="AC67" s="11">
        <v>557.20099500000003</v>
      </c>
      <c r="AD67" s="11">
        <v>289.61636399999998</v>
      </c>
      <c r="AE67" s="11">
        <v>105.172444</v>
      </c>
    </row>
    <row r="68" spans="1:31" ht="13.5" customHeight="1" x14ac:dyDescent="0.15">
      <c r="A68" s="1"/>
      <c r="B68" s="16" t="s">
        <v>92</v>
      </c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>
        <v>7.98</v>
      </c>
      <c r="AC68" s="14">
        <v>44.827548</v>
      </c>
      <c r="AD68" s="14">
        <v>46.743026999999998</v>
      </c>
      <c r="AE68" s="14">
        <v>45.303370000000001</v>
      </c>
    </row>
    <row r="69" spans="1:31" ht="13.5" customHeight="1" x14ac:dyDescent="0.15">
      <c r="A69" s="1"/>
      <c r="B69" s="16" t="s">
        <v>93</v>
      </c>
      <c r="C69" s="10">
        <v>12.3</v>
      </c>
      <c r="D69" s="11">
        <v>2.2999999999999998</v>
      </c>
      <c r="E69" s="11">
        <v>16.5</v>
      </c>
      <c r="F69" s="11">
        <v>7</v>
      </c>
      <c r="G69" s="11">
        <v>13.9</v>
      </c>
      <c r="H69" s="11">
        <v>4.3</v>
      </c>
      <c r="I69" s="11">
        <v>34.1</v>
      </c>
      <c r="J69" s="11">
        <v>20.2</v>
      </c>
      <c r="K69" s="11">
        <v>7.2</v>
      </c>
      <c r="L69" s="11">
        <v>17</v>
      </c>
      <c r="M69" s="11">
        <v>12.1</v>
      </c>
      <c r="N69" s="11">
        <v>66.2</v>
      </c>
      <c r="O69" s="11">
        <v>20.8</v>
      </c>
      <c r="P69" s="11">
        <v>28.2</v>
      </c>
      <c r="Q69" s="11">
        <v>21.8</v>
      </c>
      <c r="R69" s="11">
        <v>23</v>
      </c>
      <c r="S69" s="11">
        <v>26.1</v>
      </c>
      <c r="T69" s="11">
        <v>57.2</v>
      </c>
      <c r="U69" s="11">
        <v>40.700000000000003</v>
      </c>
      <c r="V69" s="11">
        <v>114.9</v>
      </c>
      <c r="W69" s="11">
        <v>315.17681599999997</v>
      </c>
      <c r="X69" s="11">
        <v>664.95525099999998</v>
      </c>
      <c r="Y69" s="11">
        <v>279.57336199999997</v>
      </c>
      <c r="Z69" s="11">
        <v>167.46576200000001</v>
      </c>
      <c r="AA69" s="11">
        <v>69.356285</v>
      </c>
      <c r="AB69" s="11">
        <v>55.607970000000002</v>
      </c>
      <c r="AC69" s="11">
        <v>82.192362000000003</v>
      </c>
      <c r="AD69" s="11">
        <v>120.888075</v>
      </c>
      <c r="AE69" s="11">
        <v>192.84530599999999</v>
      </c>
    </row>
    <row r="70" spans="1:31" ht="13.5" customHeight="1" x14ac:dyDescent="0.15">
      <c r="A70" s="1"/>
      <c r="B70" s="16" t="s">
        <v>94</v>
      </c>
      <c r="C70" s="13">
        <v>23.8</v>
      </c>
      <c r="D70" s="14">
        <v>4.0999999999999996</v>
      </c>
      <c r="E70" s="14">
        <v>12.4</v>
      </c>
      <c r="F70" s="14">
        <v>11.1</v>
      </c>
      <c r="G70" s="14">
        <v>16.100000000000001</v>
      </c>
      <c r="H70" s="14">
        <v>32</v>
      </c>
      <c r="I70" s="14">
        <v>20</v>
      </c>
      <c r="J70" s="14">
        <v>32</v>
      </c>
      <c r="K70" s="14">
        <v>12.1</v>
      </c>
      <c r="L70" s="14">
        <v>17.100000000000001</v>
      </c>
      <c r="M70" s="14">
        <v>11.5</v>
      </c>
      <c r="N70" s="14">
        <v>10.5</v>
      </c>
      <c r="O70" s="14">
        <v>6.8</v>
      </c>
      <c r="P70" s="14">
        <v>11.5</v>
      </c>
      <c r="Q70" s="14">
        <v>5.3</v>
      </c>
      <c r="R70" s="14">
        <v>7.6</v>
      </c>
      <c r="S70" s="14">
        <v>8.6</v>
      </c>
      <c r="T70" s="14">
        <v>10.7</v>
      </c>
      <c r="U70" s="14">
        <v>7</v>
      </c>
      <c r="V70" s="14">
        <v>9.8000000000000007</v>
      </c>
      <c r="W70" s="14">
        <v>48.949883</v>
      </c>
      <c r="X70" s="14">
        <v>65.765941999999995</v>
      </c>
      <c r="Y70" s="14">
        <v>145.830603</v>
      </c>
      <c r="Z70" s="14">
        <v>92.856414000000001</v>
      </c>
      <c r="AA70" s="14">
        <v>227.30985699999999</v>
      </c>
      <c r="AB70" s="14">
        <v>155.30170699999999</v>
      </c>
      <c r="AC70" s="14">
        <v>211.28028900000001</v>
      </c>
      <c r="AD70" s="14">
        <v>260.67066299999999</v>
      </c>
      <c r="AE70" s="14">
        <v>347.02259600000002</v>
      </c>
    </row>
    <row r="71" spans="1:31" ht="13.5" customHeight="1" x14ac:dyDescent="0.15">
      <c r="A71" s="1"/>
      <c r="B71" s="16" t="s">
        <v>95</v>
      </c>
      <c r="C71" s="10"/>
      <c r="D71" s="11">
        <v>0.2</v>
      </c>
      <c r="E71" s="11">
        <v>86.6</v>
      </c>
      <c r="F71" s="11">
        <v>0.1</v>
      </c>
      <c r="G71" s="11">
        <v>0.5</v>
      </c>
      <c r="H71" s="11"/>
      <c r="I71" s="11">
        <v>1</v>
      </c>
      <c r="J71" s="11">
        <v>0.8</v>
      </c>
      <c r="K71" s="11">
        <v>0.9</v>
      </c>
      <c r="L71" s="11">
        <v>5.9</v>
      </c>
      <c r="M71" s="11">
        <v>4.2</v>
      </c>
      <c r="N71" s="11">
        <v>2.9</v>
      </c>
      <c r="O71" s="11">
        <v>1.9</v>
      </c>
      <c r="P71" s="11">
        <v>0.7</v>
      </c>
      <c r="Q71" s="11">
        <v>1.6</v>
      </c>
      <c r="R71" s="11">
        <v>3.7</v>
      </c>
      <c r="S71" s="11">
        <v>8.1</v>
      </c>
      <c r="T71" s="11">
        <v>11.1</v>
      </c>
      <c r="U71" s="11">
        <v>3.5</v>
      </c>
      <c r="V71" s="11">
        <v>2.4</v>
      </c>
      <c r="W71" s="11">
        <v>0.49919599999999997</v>
      </c>
      <c r="X71" s="11">
        <v>2.20892</v>
      </c>
      <c r="Y71" s="11">
        <v>0.75858499999999995</v>
      </c>
      <c r="Z71" s="11">
        <v>0.81229899999999999</v>
      </c>
      <c r="AA71" s="11">
        <v>1.7336499999999999</v>
      </c>
      <c r="AB71" s="11">
        <v>0.49926700000000002</v>
      </c>
      <c r="AC71" s="11">
        <v>0.19892699999999999</v>
      </c>
      <c r="AD71" s="11">
        <v>0.79695800000000006</v>
      </c>
      <c r="AE71" s="11">
        <v>1.232259</v>
      </c>
    </row>
    <row r="72" spans="1:31" ht="13.5" customHeight="1" x14ac:dyDescent="0.15">
      <c r="A72" s="1"/>
      <c r="B72" s="16" t="s">
        <v>96</v>
      </c>
      <c r="C72" s="13">
        <v>6</v>
      </c>
      <c r="D72" s="14">
        <v>5.0999999999999996</v>
      </c>
      <c r="E72" s="14">
        <v>5.4</v>
      </c>
      <c r="F72" s="14">
        <v>7.5</v>
      </c>
      <c r="G72" s="14">
        <v>9.8000000000000007</v>
      </c>
      <c r="H72" s="14">
        <v>8.4</v>
      </c>
      <c r="I72" s="14">
        <v>26.8</v>
      </c>
      <c r="J72" s="14">
        <v>15.6</v>
      </c>
      <c r="K72" s="14">
        <v>22</v>
      </c>
      <c r="L72" s="14">
        <v>27.3</v>
      </c>
      <c r="M72" s="14">
        <v>14.1</v>
      </c>
      <c r="N72" s="14">
        <v>19.899999999999999</v>
      </c>
      <c r="O72" s="14">
        <v>16.3</v>
      </c>
      <c r="P72" s="14">
        <v>25.1</v>
      </c>
      <c r="Q72" s="14">
        <v>24.7</v>
      </c>
      <c r="R72" s="14">
        <v>16.600000000000001</v>
      </c>
      <c r="S72" s="14">
        <v>28.9</v>
      </c>
      <c r="T72" s="14">
        <v>28.9</v>
      </c>
      <c r="U72" s="14">
        <v>30.9</v>
      </c>
      <c r="V72" s="14">
        <v>28.3</v>
      </c>
      <c r="W72" s="14">
        <v>40.354261999999999</v>
      </c>
      <c r="X72" s="14">
        <v>37.013899000000002</v>
      </c>
      <c r="Y72" s="14">
        <v>32.513730000000002</v>
      </c>
      <c r="Z72" s="14">
        <v>36.272182999999998</v>
      </c>
      <c r="AA72" s="14">
        <v>36.478743999999999</v>
      </c>
      <c r="AB72" s="14">
        <v>40.556922</v>
      </c>
      <c r="AC72" s="14">
        <v>75.851856999999995</v>
      </c>
      <c r="AD72" s="14">
        <v>55.513702000000002</v>
      </c>
      <c r="AE72" s="14">
        <v>122.510559</v>
      </c>
    </row>
    <row r="73" spans="1:31" ht="13.5" customHeight="1" x14ac:dyDescent="0.15">
      <c r="A73" s="1"/>
      <c r="B73" s="16" t="s">
        <v>97</v>
      </c>
      <c r="C73" s="10">
        <v>44.3</v>
      </c>
      <c r="D73" s="11">
        <v>36.1</v>
      </c>
      <c r="E73" s="11">
        <v>22.5</v>
      </c>
      <c r="F73" s="11">
        <v>27.3</v>
      </c>
      <c r="G73" s="11">
        <v>22.3</v>
      </c>
      <c r="H73" s="11">
        <v>28.6</v>
      </c>
      <c r="I73" s="11">
        <v>34.299999999999997</v>
      </c>
      <c r="J73" s="11">
        <v>19.2</v>
      </c>
      <c r="K73" s="11">
        <v>27.1</v>
      </c>
      <c r="L73" s="11">
        <v>19.7</v>
      </c>
      <c r="M73" s="11">
        <v>25.2</v>
      </c>
      <c r="N73" s="11">
        <v>36.700000000000003</v>
      </c>
      <c r="O73" s="11">
        <v>43.2</v>
      </c>
      <c r="P73" s="11">
        <v>45.3</v>
      </c>
      <c r="Q73" s="11">
        <v>38.299999999999997</v>
      </c>
      <c r="R73" s="11">
        <v>43.8</v>
      </c>
      <c r="S73" s="11">
        <v>57.8</v>
      </c>
      <c r="T73" s="11">
        <v>89.2</v>
      </c>
      <c r="U73" s="11">
        <v>77.900000000000006</v>
      </c>
      <c r="V73" s="11">
        <v>108.5</v>
      </c>
      <c r="W73" s="11">
        <v>115.33995</v>
      </c>
      <c r="X73" s="11">
        <v>75.103195999999997</v>
      </c>
      <c r="Y73" s="11">
        <v>72.873938999999993</v>
      </c>
      <c r="Z73" s="11">
        <v>121.189334</v>
      </c>
      <c r="AA73" s="11">
        <v>88.555104999999998</v>
      </c>
      <c r="AB73" s="11">
        <v>65.852018999999999</v>
      </c>
      <c r="AC73" s="11">
        <v>59.362578999999997</v>
      </c>
      <c r="AD73" s="11">
        <v>63.948211999999998</v>
      </c>
      <c r="AE73" s="11">
        <v>74.466706000000002</v>
      </c>
    </row>
    <row r="74" spans="1:31" ht="13.5" customHeight="1" x14ac:dyDescent="0.15">
      <c r="A74" s="1"/>
      <c r="B74" s="16" t="s">
        <v>98</v>
      </c>
      <c r="C74" s="13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>
        <v>3.75</v>
      </c>
      <c r="AC74" s="14">
        <v>19.432665</v>
      </c>
      <c r="AD74" s="14">
        <v>20.627040000000001</v>
      </c>
      <c r="AE74" s="14">
        <v>19.580780000000001</v>
      </c>
    </row>
    <row r="75" spans="1:31" ht="13.5" customHeight="1" x14ac:dyDescent="0.15">
      <c r="A75" s="1"/>
      <c r="B75" s="16" t="s">
        <v>99</v>
      </c>
      <c r="C75" s="10">
        <v>95.9</v>
      </c>
      <c r="D75" s="11">
        <v>71.400000000000006</v>
      </c>
      <c r="E75" s="11">
        <v>50.5</v>
      </c>
      <c r="F75" s="11">
        <v>65.2</v>
      </c>
      <c r="G75" s="11">
        <v>51.4</v>
      </c>
      <c r="H75" s="11">
        <v>69.2</v>
      </c>
      <c r="I75" s="11">
        <v>116.7</v>
      </c>
      <c r="J75" s="11">
        <v>65.400000000000006</v>
      </c>
      <c r="K75" s="11">
        <v>41</v>
      </c>
      <c r="L75" s="11">
        <v>24</v>
      </c>
      <c r="M75" s="11">
        <v>22.3</v>
      </c>
      <c r="N75" s="11">
        <v>23.3</v>
      </c>
      <c r="O75" s="11">
        <v>30.2</v>
      </c>
      <c r="P75" s="11">
        <v>42.6</v>
      </c>
      <c r="Q75" s="11">
        <v>55.3</v>
      </c>
      <c r="R75" s="11">
        <v>43.8</v>
      </c>
      <c r="S75" s="11">
        <v>65.7</v>
      </c>
      <c r="T75" s="11">
        <v>69.900000000000006</v>
      </c>
      <c r="U75" s="11">
        <v>217.8</v>
      </c>
      <c r="V75" s="11">
        <v>191.7</v>
      </c>
      <c r="W75" s="11">
        <v>304.02872300000001</v>
      </c>
      <c r="X75" s="11">
        <v>391.38191899999998</v>
      </c>
      <c r="Y75" s="11">
        <v>166.733845</v>
      </c>
      <c r="Z75" s="11">
        <v>143.24105900000001</v>
      </c>
      <c r="AA75" s="11">
        <v>207.49880099999999</v>
      </c>
      <c r="AB75" s="11">
        <v>126.81077399999999</v>
      </c>
      <c r="AC75" s="11">
        <v>105.85189800000001</v>
      </c>
      <c r="AD75" s="11">
        <v>86.998946000000004</v>
      </c>
      <c r="AE75" s="11">
        <v>95.190111999999999</v>
      </c>
    </row>
    <row r="76" spans="1:31" ht="13.5" customHeight="1" x14ac:dyDescent="0.15">
      <c r="A76" s="1"/>
      <c r="B76" s="16" t="s">
        <v>100</v>
      </c>
      <c r="C76" s="13">
        <v>2269.1999999999998</v>
      </c>
      <c r="D76" s="14">
        <v>2753.1</v>
      </c>
      <c r="E76" s="14">
        <v>3529</v>
      </c>
      <c r="F76" s="14">
        <v>3888.4</v>
      </c>
      <c r="G76" s="14">
        <v>5294.2</v>
      </c>
      <c r="H76" s="14">
        <v>6124.8</v>
      </c>
      <c r="I76" s="14">
        <v>7427.4</v>
      </c>
      <c r="J76" s="14">
        <v>6736.1</v>
      </c>
      <c r="K76" s="14">
        <v>7183.3</v>
      </c>
      <c r="L76" s="14">
        <v>8677.1</v>
      </c>
      <c r="M76" s="14">
        <v>7664.5</v>
      </c>
      <c r="N76" s="14">
        <v>7270.2</v>
      </c>
      <c r="O76" s="14">
        <v>7992.1</v>
      </c>
      <c r="P76" s="14">
        <v>7072.1</v>
      </c>
      <c r="Q76" s="14">
        <v>6892.9</v>
      </c>
      <c r="R76" s="14">
        <v>7617.2</v>
      </c>
      <c r="S76" s="14">
        <v>7712.8</v>
      </c>
      <c r="T76" s="14">
        <v>8313.7000000000007</v>
      </c>
      <c r="U76" s="14">
        <v>5772.7</v>
      </c>
      <c r="V76" s="14">
        <v>7375.5</v>
      </c>
      <c r="W76" s="14">
        <v>7727.8709390000004</v>
      </c>
      <c r="X76" s="14">
        <v>8087.3611069999997</v>
      </c>
      <c r="Y76" s="14">
        <v>8403.5355369999997</v>
      </c>
      <c r="Z76" s="14">
        <v>8453.3242759999994</v>
      </c>
      <c r="AA76" s="14">
        <v>7908.848137</v>
      </c>
      <c r="AB76" s="14">
        <v>8263.1670360000007</v>
      </c>
      <c r="AC76" s="14">
        <v>8450.6271269999997</v>
      </c>
      <c r="AD76" s="14">
        <v>8715.8795250000003</v>
      </c>
      <c r="AE76" s="14">
        <v>8641.1998879999992</v>
      </c>
    </row>
    <row r="77" spans="1:31" ht="13.5" customHeight="1" x14ac:dyDescent="0.15">
      <c r="A77" s="1"/>
      <c r="B77" s="16" t="s">
        <v>101</v>
      </c>
      <c r="C77" s="10">
        <v>6.3</v>
      </c>
      <c r="D77" s="11">
        <v>72.8</v>
      </c>
      <c r="E77" s="11">
        <v>10.4</v>
      </c>
      <c r="F77" s="11">
        <v>7.2</v>
      </c>
      <c r="G77" s="11">
        <v>7.4</v>
      </c>
      <c r="H77" s="11">
        <v>11.8</v>
      </c>
      <c r="I77" s="11">
        <v>10.9</v>
      </c>
      <c r="J77" s="11">
        <v>9.6999999999999993</v>
      </c>
      <c r="K77" s="11">
        <v>11.6</v>
      </c>
      <c r="L77" s="11">
        <v>64.3</v>
      </c>
      <c r="M77" s="11">
        <v>70.099999999999994</v>
      </c>
      <c r="N77" s="11">
        <v>7</v>
      </c>
      <c r="O77" s="11">
        <v>11</v>
      </c>
      <c r="P77" s="11">
        <v>12.1</v>
      </c>
      <c r="Q77" s="11">
        <v>14.6</v>
      </c>
      <c r="R77" s="11">
        <v>18.399999999999999</v>
      </c>
      <c r="S77" s="11">
        <v>16.7</v>
      </c>
      <c r="T77" s="11">
        <v>13.2</v>
      </c>
      <c r="U77" s="11">
        <v>18.5</v>
      </c>
      <c r="V77" s="11">
        <v>19.2</v>
      </c>
      <c r="W77" s="11">
        <v>23.786830999999999</v>
      </c>
      <c r="X77" s="11">
        <v>24.702919000000001</v>
      </c>
      <c r="Y77" s="11">
        <v>28.394642000000001</v>
      </c>
      <c r="Z77" s="11">
        <v>22.948737000000001</v>
      </c>
      <c r="AA77" s="11">
        <v>22.693396</v>
      </c>
      <c r="AB77" s="11">
        <v>27.936764</v>
      </c>
      <c r="AC77" s="11">
        <v>38.309271000000003</v>
      </c>
      <c r="AD77" s="11">
        <v>39.097785999999999</v>
      </c>
      <c r="AE77" s="11">
        <v>52.803232999999999</v>
      </c>
    </row>
    <row r="78" spans="1:31" ht="13.5" customHeight="1" x14ac:dyDescent="0.15">
      <c r="A78" s="1"/>
      <c r="B78" s="16" t="s">
        <v>102</v>
      </c>
      <c r="C78" s="13">
        <v>4.5</v>
      </c>
      <c r="D78" s="14">
        <v>53.9</v>
      </c>
      <c r="E78" s="14">
        <v>2.6</v>
      </c>
      <c r="F78" s="14">
        <v>1.1000000000000001</v>
      </c>
      <c r="G78" s="14">
        <v>2.7</v>
      </c>
      <c r="H78" s="14">
        <v>7.1</v>
      </c>
      <c r="I78" s="14">
        <v>2.1</v>
      </c>
      <c r="J78" s="14">
        <v>2.9</v>
      </c>
      <c r="K78" s="14">
        <v>1.7</v>
      </c>
      <c r="L78" s="14">
        <v>5.8</v>
      </c>
      <c r="M78" s="14">
        <v>7.4</v>
      </c>
      <c r="N78" s="14">
        <v>1.8</v>
      </c>
      <c r="O78" s="14">
        <v>1.9</v>
      </c>
      <c r="P78" s="14">
        <v>2.6</v>
      </c>
      <c r="Q78" s="14">
        <v>2.2999999999999998</v>
      </c>
      <c r="R78" s="14">
        <v>5.7</v>
      </c>
      <c r="S78" s="14">
        <v>5.5</v>
      </c>
      <c r="T78" s="14">
        <v>5.2</v>
      </c>
      <c r="U78" s="14">
        <v>6.1</v>
      </c>
      <c r="V78" s="14">
        <v>5.2</v>
      </c>
      <c r="W78" s="14">
        <v>6.0565889999999998</v>
      </c>
      <c r="X78" s="14">
        <v>7.2548469999999998</v>
      </c>
      <c r="Y78" s="14">
        <v>8.9335540000000009</v>
      </c>
      <c r="Z78" s="14">
        <v>6.5990260000000003</v>
      </c>
      <c r="AA78" s="14">
        <v>5.8613090000000003</v>
      </c>
      <c r="AB78" s="14">
        <v>9.8942779999999999</v>
      </c>
      <c r="AC78" s="14">
        <v>9.3038810000000005</v>
      </c>
      <c r="AD78" s="14">
        <v>11.720226</v>
      </c>
      <c r="AE78" s="14">
        <v>19.826789999999999</v>
      </c>
    </row>
    <row r="79" spans="1:31" ht="13.5" customHeight="1" x14ac:dyDescent="0.15">
      <c r="A79" s="1"/>
      <c r="B79" s="16" t="s">
        <v>103</v>
      </c>
      <c r="C79" s="10">
        <v>120.8</v>
      </c>
      <c r="D79" s="11">
        <v>177.8</v>
      </c>
      <c r="E79" s="11">
        <v>203.2</v>
      </c>
      <c r="F79" s="11">
        <v>197.5</v>
      </c>
      <c r="G79" s="11">
        <v>278.7</v>
      </c>
      <c r="H79" s="11">
        <v>211.3</v>
      </c>
      <c r="I79" s="11">
        <v>154.6</v>
      </c>
      <c r="J79" s="11">
        <v>190.1</v>
      </c>
      <c r="K79" s="11">
        <v>167.5</v>
      </c>
      <c r="L79" s="11">
        <v>208.6</v>
      </c>
      <c r="M79" s="11">
        <v>183.2</v>
      </c>
      <c r="N79" s="11">
        <v>171.9</v>
      </c>
      <c r="O79" s="11">
        <v>154.6</v>
      </c>
      <c r="P79" s="11">
        <v>163.80000000000001</v>
      </c>
      <c r="Q79" s="11">
        <v>197.5</v>
      </c>
      <c r="R79" s="11">
        <v>236.7</v>
      </c>
      <c r="S79" s="11">
        <v>227</v>
      </c>
      <c r="T79" s="11">
        <v>283.3</v>
      </c>
      <c r="U79" s="11">
        <v>229.5</v>
      </c>
      <c r="V79" s="11">
        <v>178</v>
      </c>
      <c r="W79" s="11">
        <v>303.54781600000001</v>
      </c>
      <c r="X79" s="11">
        <v>223.95041399999999</v>
      </c>
      <c r="Y79" s="11">
        <v>311.91174899999999</v>
      </c>
      <c r="Z79" s="11">
        <v>350.34035899999998</v>
      </c>
      <c r="AA79" s="11">
        <v>372.12353100000001</v>
      </c>
      <c r="AB79" s="11">
        <v>407.10598199999998</v>
      </c>
      <c r="AC79" s="11">
        <v>336.24948899999998</v>
      </c>
      <c r="AD79" s="11">
        <v>371.40500900000001</v>
      </c>
      <c r="AE79" s="11">
        <v>389.99861099999998</v>
      </c>
    </row>
    <row r="80" spans="1:31" ht="13.5" customHeight="1" x14ac:dyDescent="0.15">
      <c r="A80" s="1"/>
      <c r="B80" s="16" t="s">
        <v>104</v>
      </c>
      <c r="C80" s="13">
        <v>3757.6</v>
      </c>
      <c r="D80" s="14">
        <v>3982.4</v>
      </c>
      <c r="E80" s="14">
        <v>3768.5</v>
      </c>
      <c r="F80" s="14">
        <v>4861</v>
      </c>
      <c r="G80" s="14">
        <v>6401.8</v>
      </c>
      <c r="H80" s="14">
        <v>7211.4</v>
      </c>
      <c r="I80" s="14">
        <v>7357.2</v>
      </c>
      <c r="J80" s="14">
        <v>5233.3</v>
      </c>
      <c r="K80" s="14">
        <v>4969.1000000000004</v>
      </c>
      <c r="L80" s="14">
        <v>6537.8</v>
      </c>
      <c r="M80" s="14">
        <v>5995.2</v>
      </c>
      <c r="N80" s="14">
        <v>4859.6000000000004</v>
      </c>
      <c r="O80" s="14">
        <v>5841.8</v>
      </c>
      <c r="P80" s="14">
        <v>6363</v>
      </c>
      <c r="Q80" s="14">
        <v>7233.1</v>
      </c>
      <c r="R80" s="14">
        <v>8152.4</v>
      </c>
      <c r="S80" s="14">
        <v>8444.9</v>
      </c>
      <c r="T80" s="14">
        <v>9066.7999999999993</v>
      </c>
      <c r="U80" s="14">
        <v>6920.7</v>
      </c>
      <c r="V80" s="14">
        <v>8974.4</v>
      </c>
      <c r="W80" s="14">
        <v>10929.873027</v>
      </c>
      <c r="X80" s="14">
        <v>10887.802586</v>
      </c>
      <c r="Y80" s="14">
        <v>11797.152104999999</v>
      </c>
      <c r="Z80" s="14">
        <v>11809.766363000001</v>
      </c>
      <c r="AA80" s="14">
        <v>11246.971119</v>
      </c>
      <c r="AB80" s="14">
        <v>10572.765997</v>
      </c>
      <c r="AC80" s="14">
        <v>11033.496504000001</v>
      </c>
      <c r="AD80" s="14">
        <v>12524.809583</v>
      </c>
      <c r="AE80" s="14">
        <v>13280.535344</v>
      </c>
    </row>
    <row r="81" spans="1:31" ht="13.5" customHeight="1" x14ac:dyDescent="0.15">
      <c r="A81" s="1"/>
      <c r="B81" s="16" t="s">
        <v>105</v>
      </c>
      <c r="C81" s="10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>
        <v>0.1</v>
      </c>
      <c r="O81" s="11">
        <v>0.5</v>
      </c>
      <c r="P81" s="11">
        <v>9.8000000000000007</v>
      </c>
      <c r="Q81" s="11">
        <v>8.6</v>
      </c>
      <c r="R81" s="11">
        <v>11.5</v>
      </c>
      <c r="S81" s="11">
        <v>10.8</v>
      </c>
      <c r="T81" s="11">
        <v>5</v>
      </c>
      <c r="U81" s="11">
        <v>2.1</v>
      </c>
      <c r="V81" s="11">
        <v>4.4000000000000004</v>
      </c>
      <c r="W81" s="11">
        <v>8.1461980000000001</v>
      </c>
      <c r="X81" s="11">
        <v>1.1434359999999999</v>
      </c>
      <c r="Y81" s="11">
        <v>1.3651279999999999</v>
      </c>
      <c r="Z81" s="11">
        <v>1.2869870000000001</v>
      </c>
      <c r="AA81" s="11">
        <v>2.6905839999999999</v>
      </c>
      <c r="AB81" s="11">
        <v>1.621227</v>
      </c>
      <c r="AC81" s="11">
        <v>2.565401</v>
      </c>
      <c r="AD81" s="11">
        <v>1.5015210000000001</v>
      </c>
      <c r="AE81" s="11">
        <v>4.7896650000000003</v>
      </c>
    </row>
    <row r="82" spans="1:31" ht="13.5" customHeight="1" x14ac:dyDescent="0.15">
      <c r="A82" s="1"/>
      <c r="B82" s="16" t="s">
        <v>106</v>
      </c>
      <c r="C82" s="13">
        <v>5</v>
      </c>
      <c r="D82" s="14">
        <v>5.9</v>
      </c>
      <c r="E82" s="14">
        <v>5.4</v>
      </c>
      <c r="F82" s="14">
        <v>5.9</v>
      </c>
      <c r="G82" s="14">
        <v>7.5</v>
      </c>
      <c r="H82" s="14">
        <v>6.2</v>
      </c>
      <c r="I82" s="14">
        <v>7.3</v>
      </c>
      <c r="J82" s="14">
        <v>11.8</v>
      </c>
      <c r="K82" s="14">
        <v>6.5</v>
      </c>
      <c r="L82" s="14">
        <v>7.7</v>
      </c>
      <c r="M82" s="14">
        <v>4.8</v>
      </c>
      <c r="N82" s="14">
        <v>11.2</v>
      </c>
      <c r="O82" s="14">
        <v>5.7</v>
      </c>
      <c r="P82" s="14">
        <v>7</v>
      </c>
      <c r="Q82" s="14">
        <v>9.8000000000000007</v>
      </c>
      <c r="R82" s="14">
        <v>10.4</v>
      </c>
      <c r="S82" s="14">
        <v>13.2</v>
      </c>
      <c r="T82" s="14">
        <v>13.7</v>
      </c>
      <c r="U82" s="14">
        <v>13</v>
      </c>
      <c r="V82" s="14">
        <v>20.6</v>
      </c>
      <c r="W82" s="14">
        <v>19.269573999999999</v>
      </c>
      <c r="X82" s="14">
        <v>26.892624000000001</v>
      </c>
      <c r="Y82" s="14">
        <v>19.238838000000001</v>
      </c>
      <c r="Z82" s="14">
        <v>20.03182</v>
      </c>
      <c r="AA82" s="14">
        <v>13.802348</v>
      </c>
      <c r="AB82" s="14">
        <v>15.155035</v>
      </c>
      <c r="AC82" s="14">
        <v>16.719456999999998</v>
      </c>
      <c r="AD82" s="14">
        <v>24.125751999999999</v>
      </c>
      <c r="AE82" s="14">
        <v>20.401913</v>
      </c>
    </row>
    <row r="83" spans="1:31" ht="13.5" customHeight="1" x14ac:dyDescent="0.15">
      <c r="A83" s="1"/>
      <c r="B83" s="16" t="s">
        <v>107</v>
      </c>
      <c r="C83" s="10"/>
      <c r="D83" s="11">
        <v>2.2000000000000002</v>
      </c>
      <c r="E83" s="11">
        <v>1.5</v>
      </c>
      <c r="F83" s="11">
        <v>0.1</v>
      </c>
      <c r="G83" s="11">
        <v>0.3</v>
      </c>
      <c r="H83" s="11"/>
      <c r="I83" s="11"/>
      <c r="J83" s="11"/>
      <c r="K83" s="11"/>
      <c r="L83" s="11"/>
      <c r="M83" s="11"/>
      <c r="N83" s="11"/>
      <c r="O83" s="11"/>
      <c r="P83" s="11">
        <v>0.4</v>
      </c>
      <c r="Q83" s="11"/>
      <c r="R83" s="11"/>
      <c r="S83" s="11"/>
      <c r="T83" s="11">
        <v>0.1</v>
      </c>
      <c r="U83" s="11">
        <v>0.1</v>
      </c>
      <c r="V83" s="11">
        <v>0.5</v>
      </c>
      <c r="W83" s="11">
        <v>0.72416100000000005</v>
      </c>
      <c r="X83" s="11">
        <v>0.61214599999999997</v>
      </c>
      <c r="Y83" s="11">
        <v>0.56025999999999998</v>
      </c>
      <c r="Z83" s="11">
        <v>0.59189999999999998</v>
      </c>
      <c r="AA83" s="11">
        <v>0.62563599999999997</v>
      </c>
      <c r="AB83" s="11">
        <v>1.1363430000000001</v>
      </c>
      <c r="AC83" s="11">
        <v>0.79615599999999997</v>
      </c>
      <c r="AD83" s="11">
        <v>1.3590040000000001</v>
      </c>
      <c r="AE83" s="11">
        <v>0.83238299999999998</v>
      </c>
    </row>
    <row r="84" spans="1:31" ht="13.5" customHeight="1" x14ac:dyDescent="0.15">
      <c r="A84" s="1"/>
      <c r="B84" s="16" t="s">
        <v>108</v>
      </c>
      <c r="C84" s="13">
        <v>1.1000000000000001</v>
      </c>
      <c r="D84" s="14">
        <v>1.3</v>
      </c>
      <c r="E84" s="14">
        <v>1.1000000000000001</v>
      </c>
      <c r="F84" s="14">
        <v>1</v>
      </c>
      <c r="G84" s="14">
        <v>1.1000000000000001</v>
      </c>
      <c r="H84" s="14">
        <v>0.7</v>
      </c>
      <c r="I84" s="14">
        <v>0.5</v>
      </c>
      <c r="J84" s="14">
        <v>40.4</v>
      </c>
      <c r="K84" s="14">
        <v>8</v>
      </c>
      <c r="L84" s="14">
        <v>1.4</v>
      </c>
      <c r="M84" s="14">
        <v>0.8</v>
      </c>
      <c r="N84" s="14">
        <v>0.6</v>
      </c>
      <c r="O84" s="14">
        <v>1.4</v>
      </c>
      <c r="P84" s="14">
        <v>9.3000000000000007</v>
      </c>
      <c r="Q84" s="14">
        <v>9.1</v>
      </c>
      <c r="R84" s="14">
        <v>9.1</v>
      </c>
      <c r="S84" s="14">
        <v>23.9</v>
      </c>
      <c r="T84" s="14">
        <v>63.9</v>
      </c>
      <c r="U84" s="14">
        <v>3.9</v>
      </c>
      <c r="V84" s="14">
        <v>18.8</v>
      </c>
      <c r="W84" s="14">
        <v>5.1522750000000004</v>
      </c>
      <c r="X84" s="14">
        <v>99.515738999999996</v>
      </c>
      <c r="Y84" s="14">
        <v>34.439495000000001</v>
      </c>
      <c r="Z84" s="14">
        <v>21.185728999999998</v>
      </c>
      <c r="AA84" s="14">
        <v>5.8678759999999999</v>
      </c>
      <c r="AB84" s="14">
        <v>7.8491710000000001</v>
      </c>
      <c r="AC84" s="14">
        <v>7.7624250000000004</v>
      </c>
      <c r="AD84" s="14">
        <v>10.308509000000001</v>
      </c>
      <c r="AE84" s="14">
        <v>4.6495300000000004</v>
      </c>
    </row>
    <row r="85" spans="1:31" ht="13.5" customHeight="1" x14ac:dyDescent="0.15">
      <c r="A85" s="1"/>
      <c r="B85" s="16" t="s">
        <v>109</v>
      </c>
      <c r="C85" s="10">
        <v>3.6</v>
      </c>
      <c r="D85" s="11">
        <v>4.5</v>
      </c>
      <c r="E85" s="11">
        <v>6.9</v>
      </c>
      <c r="F85" s="11">
        <v>172.1</v>
      </c>
      <c r="G85" s="11">
        <v>252.9</v>
      </c>
      <c r="H85" s="11">
        <v>616.20000000000005</v>
      </c>
      <c r="I85" s="11">
        <v>277.8</v>
      </c>
      <c r="J85" s="11">
        <v>274.10000000000002</v>
      </c>
      <c r="K85" s="11">
        <v>294.8</v>
      </c>
      <c r="L85" s="11">
        <v>347.1</v>
      </c>
      <c r="M85" s="11">
        <v>460.9</v>
      </c>
      <c r="N85" s="11">
        <v>580.29999999999995</v>
      </c>
      <c r="O85" s="11">
        <v>1324.4</v>
      </c>
      <c r="P85" s="11">
        <v>1163.4000000000001</v>
      </c>
      <c r="Q85" s="11">
        <v>1191.7</v>
      </c>
      <c r="R85" s="11">
        <v>1100.2</v>
      </c>
      <c r="S85" s="11">
        <v>1902.7</v>
      </c>
      <c r="T85" s="11">
        <v>2789.9</v>
      </c>
      <c r="U85" s="11">
        <v>3107.6</v>
      </c>
      <c r="V85" s="11">
        <v>3710.2</v>
      </c>
      <c r="W85" s="11">
        <v>4315.2204199999996</v>
      </c>
      <c r="X85" s="11">
        <v>4622.8825790000001</v>
      </c>
      <c r="Y85" s="11">
        <v>5036.284885</v>
      </c>
      <c r="Z85" s="11">
        <v>5734.3569530000004</v>
      </c>
      <c r="AA85" s="11">
        <v>7071.6985139999997</v>
      </c>
      <c r="AB85" s="11">
        <v>10151.315282</v>
      </c>
      <c r="AC85" s="11">
        <v>8134.0927110000002</v>
      </c>
      <c r="AD85" s="11">
        <v>9675.5779139999995</v>
      </c>
      <c r="AE85" s="11">
        <v>10822.107508999999</v>
      </c>
    </row>
    <row r="86" spans="1:31" ht="13.5" customHeight="1" x14ac:dyDescent="0.15">
      <c r="A86" s="1"/>
      <c r="B86" s="16" t="s">
        <v>110</v>
      </c>
      <c r="C86" s="13">
        <v>207.9</v>
      </c>
      <c r="D86" s="14">
        <v>158.19999999999999</v>
      </c>
      <c r="E86" s="14">
        <v>148.80000000000001</v>
      </c>
      <c r="F86" s="14">
        <v>153</v>
      </c>
      <c r="G86" s="14">
        <v>214.3</v>
      </c>
      <c r="H86" s="14">
        <v>207.8</v>
      </c>
      <c r="I86" s="14">
        <v>225.6</v>
      </c>
      <c r="J86" s="14">
        <v>173.2</v>
      </c>
      <c r="K86" s="14">
        <v>88.9</v>
      </c>
      <c r="L86" s="14">
        <v>233</v>
      </c>
      <c r="M86" s="14">
        <v>96.2</v>
      </c>
      <c r="N86" s="14">
        <v>102.8</v>
      </c>
      <c r="O86" s="14">
        <v>94</v>
      </c>
      <c r="P86" s="14">
        <v>106.5</v>
      </c>
      <c r="Q86" s="14">
        <v>210.1</v>
      </c>
      <c r="R86" s="14">
        <v>108.4</v>
      </c>
      <c r="S86" s="14">
        <v>128.1</v>
      </c>
      <c r="T86" s="14">
        <v>149.80000000000001</v>
      </c>
      <c r="U86" s="14">
        <v>167.7</v>
      </c>
      <c r="V86" s="14">
        <v>150.19999999999999</v>
      </c>
      <c r="W86" s="14">
        <v>205.55063100000001</v>
      </c>
      <c r="X86" s="14">
        <v>224.14487299999999</v>
      </c>
      <c r="Y86" s="14">
        <v>140.52863099999999</v>
      </c>
      <c r="Z86" s="14">
        <v>160.98638800000001</v>
      </c>
      <c r="AA86" s="14">
        <v>137.21310500000001</v>
      </c>
      <c r="AB86" s="14">
        <v>349.49161199999998</v>
      </c>
      <c r="AC86" s="14">
        <v>47.101936000000002</v>
      </c>
      <c r="AD86" s="14">
        <v>39.561100000000003</v>
      </c>
      <c r="AE86" s="14">
        <v>43.580953999999998</v>
      </c>
    </row>
    <row r="87" spans="1:31" ht="13.5" customHeight="1" x14ac:dyDescent="0.15">
      <c r="A87" s="1"/>
      <c r="B87" s="15" t="s">
        <v>111</v>
      </c>
      <c r="C87" s="10">
        <v>7608.3</v>
      </c>
      <c r="D87" s="11">
        <v>8233.5</v>
      </c>
      <c r="E87" s="11">
        <v>8714.1</v>
      </c>
      <c r="F87" s="11">
        <v>7061.77</v>
      </c>
      <c r="G87" s="11">
        <v>7829.8</v>
      </c>
      <c r="H87" s="11">
        <v>8564.5</v>
      </c>
      <c r="I87" s="11">
        <v>9526.9</v>
      </c>
      <c r="J87" s="11">
        <v>9514.2000000000007</v>
      </c>
      <c r="K87" s="11">
        <v>7472.5</v>
      </c>
      <c r="L87" s="11">
        <v>8222.2000000000007</v>
      </c>
      <c r="M87" s="11">
        <v>8250.5</v>
      </c>
      <c r="N87" s="11">
        <v>7719.9</v>
      </c>
      <c r="O87" s="11">
        <v>8052.6</v>
      </c>
      <c r="P87" s="11">
        <v>9904.2999999999993</v>
      </c>
      <c r="Q87" s="11">
        <v>12315.8</v>
      </c>
      <c r="R87" s="11">
        <v>15715.2</v>
      </c>
      <c r="S87" s="11">
        <v>21701.4</v>
      </c>
      <c r="T87" s="11">
        <v>32006.3</v>
      </c>
      <c r="U87" s="11">
        <v>19794</v>
      </c>
      <c r="V87" s="11">
        <v>25293.8</v>
      </c>
      <c r="W87" s="11">
        <v>34563.723659000003</v>
      </c>
      <c r="X87" s="11">
        <v>36605.275165999999</v>
      </c>
      <c r="Y87" s="11">
        <v>35772.789882999998</v>
      </c>
      <c r="Z87" s="11">
        <v>33443.902112000003</v>
      </c>
      <c r="AA87" s="11">
        <v>26311.884742999999</v>
      </c>
      <c r="AB87" s="11">
        <v>25035.544620000001</v>
      </c>
      <c r="AC87" s="11">
        <v>27821.488988000001</v>
      </c>
      <c r="AD87" s="11">
        <v>29853.706203000002</v>
      </c>
      <c r="AE87" s="11">
        <v>29349.115905999999</v>
      </c>
    </row>
    <row r="88" spans="1:31" ht="13.5" customHeight="1" x14ac:dyDescent="0.15">
      <c r="A88" s="1"/>
      <c r="B88" s="16" t="s">
        <v>112</v>
      </c>
      <c r="C88" s="13">
        <v>17.8</v>
      </c>
      <c r="D88" s="14">
        <v>36.200000000000003</v>
      </c>
      <c r="E88" s="14">
        <v>34.4</v>
      </c>
      <c r="F88" s="14">
        <v>16.3</v>
      </c>
      <c r="G88" s="14">
        <v>13.2</v>
      </c>
      <c r="H88" s="14">
        <v>12.1</v>
      </c>
      <c r="I88" s="14">
        <v>3.1</v>
      </c>
      <c r="J88" s="14">
        <v>14.8</v>
      </c>
      <c r="K88" s="14">
        <v>21</v>
      </c>
      <c r="L88" s="14">
        <v>19.399999999999999</v>
      </c>
      <c r="M88" s="14">
        <v>15.2</v>
      </c>
      <c r="N88" s="14">
        <v>15.1</v>
      </c>
      <c r="O88" s="14">
        <v>9.8000000000000007</v>
      </c>
      <c r="P88" s="14">
        <v>20.100000000000001</v>
      </c>
      <c r="Q88" s="14">
        <v>18.5</v>
      </c>
      <c r="R88" s="14">
        <v>27.7</v>
      </c>
      <c r="S88" s="14">
        <v>34</v>
      </c>
      <c r="T88" s="14">
        <v>40.1</v>
      </c>
      <c r="U88" s="14">
        <v>47.5</v>
      </c>
      <c r="V88" s="14">
        <v>46.6</v>
      </c>
      <c r="W88" s="14">
        <v>47.562162000000001</v>
      </c>
      <c r="X88" s="14">
        <v>54.08229</v>
      </c>
      <c r="Y88" s="14">
        <v>74.364824999999996</v>
      </c>
      <c r="Z88" s="14">
        <v>51.280186</v>
      </c>
      <c r="AA88" s="14">
        <v>30.824439999999999</v>
      </c>
      <c r="AB88" s="14">
        <v>50.442160999999999</v>
      </c>
      <c r="AC88" s="14">
        <v>62.086958000000003</v>
      </c>
      <c r="AD88" s="14">
        <v>59.200122999999998</v>
      </c>
      <c r="AE88" s="14">
        <v>86.258582000000004</v>
      </c>
    </row>
    <row r="89" spans="1:31" ht="13.5" customHeight="1" x14ac:dyDescent="0.15">
      <c r="A89" s="1"/>
      <c r="B89" s="16" t="s">
        <v>113</v>
      </c>
      <c r="C89" s="10"/>
      <c r="D89" s="11"/>
      <c r="E89" s="11">
        <v>92</v>
      </c>
      <c r="F89" s="11">
        <v>46.5</v>
      </c>
      <c r="G89" s="11">
        <v>47.8</v>
      </c>
      <c r="H89" s="11">
        <v>53</v>
      </c>
      <c r="I89" s="11">
        <v>40.700000000000003</v>
      </c>
      <c r="J89" s="11">
        <v>30.3</v>
      </c>
      <c r="K89" s="11">
        <v>26.2</v>
      </c>
      <c r="L89" s="11">
        <v>32</v>
      </c>
      <c r="M89" s="11">
        <v>34.9</v>
      </c>
      <c r="N89" s="11">
        <v>19</v>
      </c>
      <c r="O89" s="11">
        <v>84.2</v>
      </c>
      <c r="P89" s="11">
        <v>32.5</v>
      </c>
      <c r="Q89" s="11">
        <v>34.799999999999997</v>
      </c>
      <c r="R89" s="11">
        <v>74.400000000000006</v>
      </c>
      <c r="S89" s="11">
        <v>101.7</v>
      </c>
      <c r="T89" s="11">
        <v>134.6</v>
      </c>
      <c r="U89" s="11">
        <v>137.19999999999999</v>
      </c>
      <c r="V89" s="11">
        <v>133.4</v>
      </c>
      <c r="W89" s="11">
        <v>156.543879</v>
      </c>
      <c r="X89" s="11">
        <v>102.025447</v>
      </c>
      <c r="Y89" s="11">
        <v>95.141886</v>
      </c>
      <c r="Z89" s="11">
        <v>93.385923000000005</v>
      </c>
      <c r="AA89" s="11">
        <v>59.257956999999998</v>
      </c>
      <c r="AB89" s="11">
        <v>195.01979399999999</v>
      </c>
      <c r="AC89" s="11">
        <v>72.668182000000002</v>
      </c>
      <c r="AD89" s="11">
        <v>132.45516900000001</v>
      </c>
      <c r="AE89" s="11">
        <v>125.11277800000001</v>
      </c>
    </row>
    <row r="90" spans="1:31" ht="13.5" customHeight="1" x14ac:dyDescent="0.15">
      <c r="A90" s="1"/>
      <c r="B90" s="16" t="s">
        <v>114</v>
      </c>
      <c r="C90" s="13"/>
      <c r="D90" s="14"/>
      <c r="E90" s="14">
        <v>15.2</v>
      </c>
      <c r="F90" s="14">
        <v>39</v>
      </c>
      <c r="G90" s="14">
        <v>28.3</v>
      </c>
      <c r="H90" s="14">
        <v>58.4</v>
      </c>
      <c r="I90" s="14">
        <v>102.3</v>
      </c>
      <c r="J90" s="14">
        <v>40.1</v>
      </c>
      <c r="K90" s="14">
        <v>44.1</v>
      </c>
      <c r="L90" s="14">
        <v>42.5</v>
      </c>
      <c r="M90" s="14">
        <v>43</v>
      </c>
      <c r="N90" s="14">
        <v>31.9</v>
      </c>
      <c r="O90" s="14">
        <v>21.1</v>
      </c>
      <c r="P90" s="14">
        <v>27.6</v>
      </c>
      <c r="Q90" s="14">
        <v>17.600000000000001</v>
      </c>
      <c r="R90" s="14">
        <v>51.4</v>
      </c>
      <c r="S90" s="14">
        <v>20.2</v>
      </c>
      <c r="T90" s="14">
        <v>34.1</v>
      </c>
      <c r="U90" s="14">
        <v>21.2</v>
      </c>
      <c r="V90" s="14">
        <v>26.2</v>
      </c>
      <c r="W90" s="14">
        <v>21.331785</v>
      </c>
      <c r="X90" s="14">
        <v>15.869517999999999</v>
      </c>
      <c r="Y90" s="14">
        <v>38.481079000000001</v>
      </c>
      <c r="Z90" s="14">
        <v>46.080139000000003</v>
      </c>
      <c r="AA90" s="14">
        <v>27.548244</v>
      </c>
      <c r="AB90" s="14">
        <v>29.774787</v>
      </c>
      <c r="AC90" s="14">
        <v>27.177219000000001</v>
      </c>
      <c r="AD90" s="14">
        <v>45.656557999999997</v>
      </c>
      <c r="AE90" s="14">
        <v>60.315061</v>
      </c>
    </row>
    <row r="91" spans="1:31" ht="13.5" customHeight="1" x14ac:dyDescent="0.15">
      <c r="A91" s="1"/>
      <c r="B91" s="16" t="s">
        <v>115</v>
      </c>
      <c r="C91" s="10">
        <v>142.1</v>
      </c>
      <c r="D91" s="11">
        <v>85.9</v>
      </c>
      <c r="E91" s="11">
        <v>115.3</v>
      </c>
      <c r="F91" s="11">
        <v>109.9</v>
      </c>
      <c r="G91" s="11">
        <v>131.80000000000001</v>
      </c>
      <c r="H91" s="11">
        <v>137.6</v>
      </c>
      <c r="I91" s="11">
        <v>104.5</v>
      </c>
      <c r="J91" s="11">
        <v>115.2</v>
      </c>
      <c r="K91" s="11">
        <v>136.80000000000001</v>
      </c>
      <c r="L91" s="11">
        <v>107.7</v>
      </c>
      <c r="M91" s="11">
        <v>109.9</v>
      </c>
      <c r="N91" s="11">
        <v>101.4</v>
      </c>
      <c r="O91" s="11">
        <v>155.80000000000001</v>
      </c>
      <c r="P91" s="11">
        <v>171.8</v>
      </c>
      <c r="Q91" s="11">
        <v>268.10000000000002</v>
      </c>
      <c r="R91" s="11">
        <v>293</v>
      </c>
      <c r="S91" s="11">
        <v>306.10000000000002</v>
      </c>
      <c r="T91" s="11">
        <v>509.3</v>
      </c>
      <c r="U91" s="11">
        <v>224.8</v>
      </c>
      <c r="V91" s="11">
        <v>169.9</v>
      </c>
      <c r="W91" s="11">
        <v>258.58982099999997</v>
      </c>
      <c r="X91" s="11">
        <v>248.54527899999999</v>
      </c>
      <c r="Y91" s="11">
        <v>307.32307400000002</v>
      </c>
      <c r="Z91" s="11">
        <v>358.77688999999998</v>
      </c>
      <c r="AA91" s="11">
        <v>289.47425500000003</v>
      </c>
      <c r="AB91" s="11">
        <v>269.07932299999999</v>
      </c>
      <c r="AC91" s="11">
        <v>381.44457299999999</v>
      </c>
      <c r="AD91" s="11">
        <v>370.050522</v>
      </c>
      <c r="AE91" s="11">
        <v>462.45326999999997</v>
      </c>
    </row>
    <row r="92" spans="1:31" ht="13.5" customHeight="1" x14ac:dyDescent="0.15">
      <c r="A92" s="1"/>
      <c r="B92" s="16" t="s">
        <v>116</v>
      </c>
      <c r="C92" s="13">
        <v>124.1</v>
      </c>
      <c r="D92" s="14">
        <v>413.2</v>
      </c>
      <c r="E92" s="14">
        <v>2.8</v>
      </c>
      <c r="F92" s="14"/>
      <c r="G92" s="14">
        <v>63.8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3.5" customHeight="1" x14ac:dyDescent="0.15">
      <c r="A93" s="1"/>
      <c r="B93" s="16" t="s">
        <v>117</v>
      </c>
      <c r="C93" s="10">
        <v>2</v>
      </c>
      <c r="D93" s="11">
        <v>3</v>
      </c>
      <c r="E93" s="11">
        <v>0.4</v>
      </c>
      <c r="F93" s="11">
        <v>0.2</v>
      </c>
      <c r="G93" s="11">
        <v>0.3</v>
      </c>
      <c r="H93" s="11">
        <v>1.6</v>
      </c>
      <c r="I93" s="11">
        <v>0.7</v>
      </c>
      <c r="J93" s="11">
        <v>3.2</v>
      </c>
      <c r="K93" s="11"/>
      <c r="L93" s="11">
        <v>3.4</v>
      </c>
      <c r="M93" s="11">
        <v>19.899999999999999</v>
      </c>
      <c r="N93" s="11">
        <v>4.8</v>
      </c>
      <c r="O93" s="11">
        <v>13.5</v>
      </c>
      <c r="P93" s="11">
        <v>9.1999999999999993</v>
      </c>
      <c r="Q93" s="11">
        <v>2.4</v>
      </c>
      <c r="R93" s="11">
        <v>4</v>
      </c>
      <c r="S93" s="11">
        <v>2.8</v>
      </c>
      <c r="T93" s="11">
        <v>14.4</v>
      </c>
      <c r="U93" s="11">
        <v>9.9</v>
      </c>
      <c r="V93" s="11">
        <v>2</v>
      </c>
      <c r="W93" s="11">
        <v>3.5606279999999999</v>
      </c>
      <c r="X93" s="11">
        <v>1.627283</v>
      </c>
      <c r="Y93" s="11">
        <v>2.4535629999999999</v>
      </c>
      <c r="Z93" s="11">
        <v>2.3609740000000001</v>
      </c>
      <c r="AA93" s="11">
        <v>2.3368630000000001</v>
      </c>
      <c r="AB93" s="11">
        <v>2.574627</v>
      </c>
      <c r="AC93" s="11">
        <v>2.0345369999999998</v>
      </c>
      <c r="AD93" s="11">
        <v>2.4094859999999998</v>
      </c>
      <c r="AE93" s="11">
        <v>3.1701269999999999</v>
      </c>
    </row>
    <row r="94" spans="1:31" ht="13.5" customHeight="1" x14ac:dyDescent="0.15">
      <c r="A94" s="1"/>
      <c r="B94" s="16" t="s">
        <v>118</v>
      </c>
      <c r="C94" s="13">
        <v>10.4</v>
      </c>
      <c r="D94" s="14">
        <v>11.4</v>
      </c>
      <c r="E94" s="14">
        <v>8.8000000000000007</v>
      </c>
      <c r="F94" s="14">
        <v>23.1</v>
      </c>
      <c r="G94" s="14">
        <v>18.399999999999999</v>
      </c>
      <c r="H94" s="14">
        <v>11.8</v>
      </c>
      <c r="I94" s="14">
        <v>8.6999999999999993</v>
      </c>
      <c r="J94" s="14">
        <v>8.8000000000000007</v>
      </c>
      <c r="K94" s="14">
        <v>4.3</v>
      </c>
      <c r="L94" s="14">
        <v>15.1</v>
      </c>
      <c r="M94" s="14">
        <v>10.4</v>
      </c>
      <c r="N94" s="14">
        <v>25.6</v>
      </c>
      <c r="O94" s="14">
        <v>14</v>
      </c>
      <c r="P94" s="14">
        <v>137.9</v>
      </c>
      <c r="Q94" s="14">
        <v>163.30000000000001</v>
      </c>
      <c r="R94" s="14">
        <v>301.39999999999998</v>
      </c>
      <c r="S94" s="14">
        <v>594.1</v>
      </c>
      <c r="T94" s="14">
        <v>2640.8</v>
      </c>
      <c r="U94" s="14">
        <v>1559.8</v>
      </c>
      <c r="V94" s="14">
        <v>1845.7</v>
      </c>
      <c r="W94" s="14">
        <v>3148.5911169999999</v>
      </c>
      <c r="X94" s="14">
        <v>5109.0584600000002</v>
      </c>
      <c r="Y94" s="14">
        <v>3576.3853469999999</v>
      </c>
      <c r="Z94" s="14">
        <v>2530.8941639999998</v>
      </c>
      <c r="AA94" s="14">
        <v>2005.4853210000001</v>
      </c>
      <c r="AB94" s="14">
        <v>1771.706803</v>
      </c>
      <c r="AC94" s="14">
        <v>1139.919952</v>
      </c>
      <c r="AD94" s="14">
        <v>1357.267182</v>
      </c>
      <c r="AE94" s="14">
        <v>1258.6571489999999</v>
      </c>
    </row>
    <row r="95" spans="1:31" ht="13.5" customHeight="1" x14ac:dyDescent="0.15">
      <c r="A95" s="1"/>
      <c r="B95" s="16" t="s">
        <v>119</v>
      </c>
      <c r="C95" s="10">
        <v>256.39999999999998</v>
      </c>
      <c r="D95" s="11">
        <v>294.8</v>
      </c>
      <c r="E95" s="11">
        <v>434.1</v>
      </c>
      <c r="F95" s="11">
        <v>308.77</v>
      </c>
      <c r="G95" s="11">
        <v>295.5</v>
      </c>
      <c r="H95" s="11">
        <v>330.7</v>
      </c>
      <c r="I95" s="11">
        <v>485.7</v>
      </c>
      <c r="J95" s="11">
        <v>482.4</v>
      </c>
      <c r="K95" s="11">
        <v>501</v>
      </c>
      <c r="L95" s="11">
        <v>569.70000000000005</v>
      </c>
      <c r="M95" s="11">
        <v>686.5</v>
      </c>
      <c r="N95" s="11">
        <v>688</v>
      </c>
      <c r="O95" s="11">
        <v>934.1</v>
      </c>
      <c r="P95" s="11">
        <v>1142</v>
      </c>
      <c r="Q95" s="11">
        <v>1021.5</v>
      </c>
      <c r="R95" s="11">
        <v>1188.2</v>
      </c>
      <c r="S95" s="11">
        <v>1291.7</v>
      </c>
      <c r="T95" s="11">
        <v>1431.2</v>
      </c>
      <c r="U95" s="11">
        <v>1231.5999999999999</v>
      </c>
      <c r="V95" s="11">
        <v>1290.4000000000001</v>
      </c>
      <c r="W95" s="11">
        <v>1479.3382839999999</v>
      </c>
      <c r="X95" s="11">
        <v>1566.156776</v>
      </c>
      <c r="Y95" s="11">
        <v>1726.9106870000001</v>
      </c>
      <c r="Z95" s="11">
        <v>1842.809285</v>
      </c>
      <c r="AA95" s="11">
        <v>1714.3219779999999</v>
      </c>
      <c r="AB95" s="11">
        <v>1842.7359409999999</v>
      </c>
      <c r="AC95" s="11">
        <v>1888.1469139999999</v>
      </c>
      <c r="AD95" s="11">
        <v>1750.443403</v>
      </c>
      <c r="AE95" s="11">
        <v>1914.618894</v>
      </c>
    </row>
    <row r="96" spans="1:31" ht="13.5" customHeight="1" x14ac:dyDescent="0.15">
      <c r="A96" s="1"/>
      <c r="B96" s="16" t="s">
        <v>120</v>
      </c>
      <c r="C96" s="13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>
        <v>5</v>
      </c>
      <c r="V96" s="14">
        <v>11.2</v>
      </c>
      <c r="W96" s="14">
        <v>15.572115999999999</v>
      </c>
      <c r="X96" s="14">
        <v>20.832234</v>
      </c>
      <c r="Y96" s="14">
        <v>14.544129</v>
      </c>
      <c r="Z96" s="14">
        <v>16.343893000000001</v>
      </c>
      <c r="AA96" s="14">
        <v>19.743317999999999</v>
      </c>
      <c r="AB96" s="14">
        <v>18.345452000000002</v>
      </c>
      <c r="AC96" s="14">
        <v>10.070786</v>
      </c>
      <c r="AD96" s="14">
        <v>18.883012999999998</v>
      </c>
      <c r="AE96" s="14">
        <v>16.095459000000002</v>
      </c>
    </row>
    <row r="97" spans="1:31" ht="13.5" customHeight="1" x14ac:dyDescent="0.15">
      <c r="A97" s="1"/>
      <c r="B97" s="16" t="s">
        <v>121</v>
      </c>
      <c r="C97" s="10"/>
      <c r="D97" s="11">
        <v>8.9</v>
      </c>
      <c r="E97" s="11">
        <v>31.3</v>
      </c>
      <c r="F97" s="11">
        <v>23.4</v>
      </c>
      <c r="G97" s="11">
        <v>10.199999999999999</v>
      </c>
      <c r="H97" s="11">
        <v>21.7</v>
      </c>
      <c r="I97" s="11">
        <v>19.600000000000001</v>
      </c>
      <c r="J97" s="11">
        <v>21.9</v>
      </c>
      <c r="K97" s="11">
        <v>10.4</v>
      </c>
      <c r="L97" s="11">
        <v>28</v>
      </c>
      <c r="M97" s="11">
        <v>35.6</v>
      </c>
      <c r="N97" s="11">
        <v>30.6</v>
      </c>
      <c r="O97" s="11">
        <v>25.1</v>
      </c>
      <c r="P97" s="11">
        <v>39.4</v>
      </c>
      <c r="Q97" s="11">
        <v>40.1</v>
      </c>
      <c r="R97" s="11">
        <v>30.3</v>
      </c>
      <c r="S97" s="11">
        <v>52.7</v>
      </c>
      <c r="T97" s="11">
        <v>66.2</v>
      </c>
      <c r="U97" s="11">
        <v>26.9</v>
      </c>
      <c r="V97" s="11">
        <v>37.9</v>
      </c>
      <c r="W97" s="11">
        <v>39.569462000000001</v>
      </c>
      <c r="X97" s="11">
        <v>38.267975999999997</v>
      </c>
      <c r="Y97" s="11">
        <v>45.602639000000003</v>
      </c>
      <c r="Z97" s="11">
        <v>35.268886000000002</v>
      </c>
      <c r="AA97" s="11">
        <v>16.255025</v>
      </c>
      <c r="AB97" s="11">
        <v>15.086436000000001</v>
      </c>
      <c r="AC97" s="11">
        <v>17.614764000000001</v>
      </c>
      <c r="AD97" s="11">
        <v>13.420361</v>
      </c>
      <c r="AE97" s="11">
        <v>20.468477</v>
      </c>
    </row>
    <row r="98" spans="1:31" ht="13.5" customHeight="1" x14ac:dyDescent="0.15">
      <c r="A98" s="1"/>
      <c r="B98" s="16" t="s">
        <v>122</v>
      </c>
      <c r="C98" s="13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>
        <v>45.3</v>
      </c>
      <c r="T98" s="14">
        <v>53.1</v>
      </c>
      <c r="U98" s="14">
        <v>36.6</v>
      </c>
      <c r="V98" s="14">
        <v>14.5</v>
      </c>
      <c r="W98" s="14">
        <v>17.673009</v>
      </c>
      <c r="X98" s="14">
        <v>12.397402</v>
      </c>
      <c r="Y98" s="14">
        <v>21.683955000000001</v>
      </c>
      <c r="Z98" s="14">
        <v>18.179413</v>
      </c>
      <c r="AA98" s="14">
        <v>11.133957000000001</v>
      </c>
      <c r="AB98" s="14">
        <v>16.716982999999999</v>
      </c>
      <c r="AC98" s="14">
        <v>9.1487180000000006</v>
      </c>
      <c r="AD98" s="14">
        <v>63.691383999999999</v>
      </c>
      <c r="AE98" s="14">
        <v>18.395233999999999</v>
      </c>
    </row>
    <row r="99" spans="1:31" ht="13.5" customHeight="1" x14ac:dyDescent="0.15">
      <c r="A99" s="1"/>
      <c r="B99" s="16" t="s">
        <v>123</v>
      </c>
      <c r="C99" s="10"/>
      <c r="D99" s="11"/>
      <c r="E99" s="11">
        <v>11.3</v>
      </c>
      <c r="F99" s="11">
        <v>14</v>
      </c>
      <c r="G99" s="11">
        <v>21.3</v>
      </c>
      <c r="H99" s="11">
        <v>14.2</v>
      </c>
      <c r="I99" s="11">
        <v>33.799999999999997</v>
      </c>
      <c r="J99" s="11">
        <v>14.9</v>
      </c>
      <c r="K99" s="11">
        <v>52.5</v>
      </c>
      <c r="L99" s="11">
        <v>65.5</v>
      </c>
      <c r="M99" s="11">
        <v>33</v>
      </c>
      <c r="N99" s="11">
        <v>18.7</v>
      </c>
      <c r="O99" s="11">
        <v>26.3</v>
      </c>
      <c r="P99" s="11">
        <v>21.4</v>
      </c>
      <c r="Q99" s="11">
        <v>31.5</v>
      </c>
      <c r="R99" s="11">
        <v>22.6</v>
      </c>
      <c r="S99" s="11">
        <v>33.5</v>
      </c>
      <c r="T99" s="11">
        <v>36.1</v>
      </c>
      <c r="U99" s="11">
        <v>34.9</v>
      </c>
      <c r="V99" s="11">
        <v>33.6</v>
      </c>
      <c r="W99" s="11">
        <v>29.456706000000001</v>
      </c>
      <c r="X99" s="11">
        <v>21.1175</v>
      </c>
      <c r="Y99" s="11">
        <v>54.778258999999998</v>
      </c>
      <c r="Z99" s="11">
        <v>33.850337000000003</v>
      </c>
      <c r="AA99" s="11">
        <v>30.941351999999998</v>
      </c>
      <c r="AB99" s="11">
        <v>45.784463000000002</v>
      </c>
      <c r="AC99" s="11">
        <v>41.225518999999998</v>
      </c>
      <c r="AD99" s="11">
        <v>41.419311</v>
      </c>
      <c r="AE99" s="11">
        <v>38.657949000000002</v>
      </c>
    </row>
    <row r="100" spans="1:31" ht="13.5" customHeight="1" x14ac:dyDescent="0.15">
      <c r="A100" s="1"/>
      <c r="B100" s="16" t="s">
        <v>124</v>
      </c>
      <c r="C100" s="13">
        <v>458.2</v>
      </c>
      <c r="D100" s="14">
        <v>636.79999999999995</v>
      </c>
      <c r="E100" s="14">
        <v>916.4</v>
      </c>
      <c r="F100" s="14">
        <v>625.29999999999995</v>
      </c>
      <c r="G100" s="14">
        <v>776.3</v>
      </c>
      <c r="H100" s="14">
        <v>967.8</v>
      </c>
      <c r="I100" s="14">
        <v>1170.5</v>
      </c>
      <c r="J100" s="14">
        <v>881.7</v>
      </c>
      <c r="K100" s="14">
        <v>837.6</v>
      </c>
      <c r="L100" s="14">
        <v>766.6</v>
      </c>
      <c r="M100" s="14">
        <v>788.3</v>
      </c>
      <c r="N100" s="14">
        <v>687.1</v>
      </c>
      <c r="O100" s="14">
        <v>758.7</v>
      </c>
      <c r="P100" s="14">
        <v>927.8</v>
      </c>
      <c r="Q100" s="14">
        <v>1266.5</v>
      </c>
      <c r="R100" s="14">
        <v>1960.5</v>
      </c>
      <c r="S100" s="14">
        <v>3122.6</v>
      </c>
      <c r="T100" s="14">
        <v>4131.3999999999996</v>
      </c>
      <c r="U100" s="14">
        <v>2304.9</v>
      </c>
      <c r="V100" s="14">
        <v>2980.1</v>
      </c>
      <c r="W100" s="14">
        <v>3143.1108650000001</v>
      </c>
      <c r="X100" s="14">
        <v>3346.3640019999998</v>
      </c>
      <c r="Y100" s="14">
        <v>3778.1909930000002</v>
      </c>
      <c r="Z100" s="14">
        <v>3660.2845149999998</v>
      </c>
      <c r="AA100" s="14">
        <v>3718.1215510000002</v>
      </c>
      <c r="AB100" s="14">
        <v>3661.0059940000001</v>
      </c>
      <c r="AC100" s="14">
        <v>4523.433172</v>
      </c>
      <c r="AD100" s="14">
        <v>5358.1839030000001</v>
      </c>
      <c r="AE100" s="14">
        <v>5964.5963979999997</v>
      </c>
    </row>
    <row r="101" spans="1:31" ht="13.5" customHeight="1" x14ac:dyDescent="0.15">
      <c r="A101" s="1"/>
      <c r="B101" s="16" t="s">
        <v>125</v>
      </c>
      <c r="C101" s="10">
        <v>209.1</v>
      </c>
      <c r="D101" s="11">
        <v>248.3</v>
      </c>
      <c r="E101" s="11">
        <v>323.5</v>
      </c>
      <c r="F101" s="11">
        <v>337</v>
      </c>
      <c r="G101" s="11">
        <v>256.2</v>
      </c>
      <c r="H101" s="11">
        <v>266.10000000000002</v>
      </c>
      <c r="I101" s="11">
        <v>254.3</v>
      </c>
      <c r="J101" s="11">
        <v>339.7</v>
      </c>
      <c r="K101" s="11">
        <v>188.8</v>
      </c>
      <c r="L101" s="11">
        <v>260.3</v>
      </c>
      <c r="M101" s="11">
        <v>374.6</v>
      </c>
      <c r="N101" s="11">
        <v>248.5</v>
      </c>
      <c r="O101" s="11">
        <v>366.7</v>
      </c>
      <c r="P101" s="11">
        <v>501.8</v>
      </c>
      <c r="Q101" s="11">
        <v>631.70000000000005</v>
      </c>
      <c r="R101" s="11">
        <v>550.1</v>
      </c>
      <c r="S101" s="11">
        <v>680.4</v>
      </c>
      <c r="T101" s="11">
        <v>1048.7</v>
      </c>
      <c r="U101" s="11">
        <v>671.5</v>
      </c>
      <c r="V101" s="11">
        <v>730.9</v>
      </c>
      <c r="W101" s="11">
        <v>918.55168100000003</v>
      </c>
      <c r="X101" s="11">
        <v>832.74539800000002</v>
      </c>
      <c r="Y101" s="11">
        <v>746.52310699999998</v>
      </c>
      <c r="Z101" s="11">
        <v>977.46222299999999</v>
      </c>
      <c r="AA101" s="11">
        <v>754.36010599999997</v>
      </c>
      <c r="AB101" s="11">
        <v>714.06495299999995</v>
      </c>
      <c r="AC101" s="11">
        <v>954.07365000000004</v>
      </c>
      <c r="AD101" s="11">
        <v>1114.075791</v>
      </c>
      <c r="AE101" s="11">
        <v>949.50525000000005</v>
      </c>
    </row>
    <row r="102" spans="1:31" ht="13.5" customHeight="1" x14ac:dyDescent="0.15">
      <c r="A102" s="1"/>
      <c r="B102" s="16" t="s">
        <v>126</v>
      </c>
      <c r="C102" s="13"/>
      <c r="D102" s="14">
        <v>2097.6</v>
      </c>
      <c r="E102" s="14">
        <v>2967</v>
      </c>
      <c r="F102" s="14">
        <v>2578.6999999999998</v>
      </c>
      <c r="G102" s="14">
        <v>3065.7</v>
      </c>
      <c r="H102" s="14">
        <v>3340.1</v>
      </c>
      <c r="I102" s="14">
        <v>3288.7</v>
      </c>
      <c r="J102" s="14">
        <v>3584.5</v>
      </c>
      <c r="K102" s="14">
        <v>2186</v>
      </c>
      <c r="L102" s="14">
        <v>2300.8000000000002</v>
      </c>
      <c r="M102" s="14">
        <v>2724</v>
      </c>
      <c r="N102" s="14">
        <v>2398.5</v>
      </c>
      <c r="O102" s="14">
        <v>2450</v>
      </c>
      <c r="P102" s="14">
        <v>2958.9</v>
      </c>
      <c r="Q102" s="14">
        <v>3942.4</v>
      </c>
      <c r="R102" s="14">
        <v>4716.8999999999996</v>
      </c>
      <c r="S102" s="14">
        <v>7365.3</v>
      </c>
      <c r="T102" s="14">
        <v>9335.2000000000007</v>
      </c>
      <c r="U102" s="14">
        <v>5382.8</v>
      </c>
      <c r="V102" s="14">
        <v>5968</v>
      </c>
      <c r="W102" s="14">
        <v>8318.4392499999994</v>
      </c>
      <c r="X102" s="14">
        <v>10695.291383</v>
      </c>
      <c r="Y102" s="14">
        <v>11144.525793000001</v>
      </c>
      <c r="Z102" s="14">
        <v>10752.772505999999</v>
      </c>
      <c r="AA102" s="14">
        <v>7086.6558340000001</v>
      </c>
      <c r="AB102" s="14">
        <v>5797.5208469999998</v>
      </c>
      <c r="AC102" s="14">
        <v>7002.9167989999996</v>
      </c>
      <c r="AD102" s="14">
        <v>6658.080414</v>
      </c>
      <c r="AE102" s="14">
        <v>5787.3922920000005</v>
      </c>
    </row>
    <row r="103" spans="1:31" ht="13.5" customHeight="1" x14ac:dyDescent="0.15">
      <c r="A103" s="1"/>
      <c r="B103" s="16" t="s">
        <v>127</v>
      </c>
      <c r="C103" s="1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>
        <v>109.6</v>
      </c>
      <c r="T103" s="11">
        <v>207.2</v>
      </c>
      <c r="U103" s="11">
        <v>110.6</v>
      </c>
      <c r="V103" s="11">
        <v>104.2</v>
      </c>
      <c r="W103" s="11">
        <v>126.632272</v>
      </c>
      <c r="X103" s="11">
        <v>127.65813300000001</v>
      </c>
      <c r="Y103" s="11">
        <v>141.97344000000001</v>
      </c>
      <c r="Z103" s="11">
        <v>135.10918899999999</v>
      </c>
      <c r="AA103" s="11">
        <v>126.106528</v>
      </c>
      <c r="AB103" s="11">
        <v>145.185722</v>
      </c>
      <c r="AC103" s="11">
        <v>125.453838</v>
      </c>
      <c r="AD103" s="11">
        <v>165.811329</v>
      </c>
      <c r="AE103" s="11">
        <v>150.71579399999999</v>
      </c>
    </row>
    <row r="104" spans="1:31" ht="13.5" customHeight="1" x14ac:dyDescent="0.15">
      <c r="A104" s="1"/>
      <c r="B104" s="16" t="s">
        <v>128</v>
      </c>
      <c r="C104" s="13"/>
      <c r="D104" s="14"/>
      <c r="E104" s="14"/>
      <c r="F104" s="14"/>
      <c r="G104" s="14"/>
      <c r="H104" s="14">
        <v>45.1</v>
      </c>
      <c r="I104" s="14">
        <v>49</v>
      </c>
      <c r="J104" s="14">
        <v>74</v>
      </c>
      <c r="K104" s="14">
        <v>58.2</v>
      </c>
      <c r="L104" s="14">
        <v>34.200000000000003</v>
      </c>
      <c r="M104" s="14">
        <v>55.2</v>
      </c>
      <c r="N104" s="14">
        <v>78.099999999999994</v>
      </c>
      <c r="O104" s="14">
        <v>50</v>
      </c>
      <c r="P104" s="14">
        <v>142.9</v>
      </c>
      <c r="Q104" s="14">
        <v>61.2</v>
      </c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3.5" customHeight="1" x14ac:dyDescent="0.15">
      <c r="A105" s="1"/>
      <c r="B105" s="16" t="s">
        <v>129</v>
      </c>
      <c r="C105" s="10">
        <v>2423.6</v>
      </c>
      <c r="D105" s="11">
        <v>2729.9</v>
      </c>
      <c r="E105" s="11">
        <v>3433.7</v>
      </c>
      <c r="F105" s="11">
        <v>2753.5</v>
      </c>
      <c r="G105" s="11">
        <v>2727.3</v>
      </c>
      <c r="H105" s="11">
        <v>2886.1</v>
      </c>
      <c r="I105" s="11">
        <v>3539.5</v>
      </c>
      <c r="J105" s="11">
        <v>3512.6</v>
      </c>
      <c r="K105" s="11">
        <v>3165.5</v>
      </c>
      <c r="L105" s="11">
        <v>3777.5</v>
      </c>
      <c r="M105" s="11">
        <v>3106.6</v>
      </c>
      <c r="N105" s="11">
        <v>3106.7</v>
      </c>
      <c r="O105" s="11">
        <v>2904.3</v>
      </c>
      <c r="P105" s="11">
        <v>3361</v>
      </c>
      <c r="Q105" s="11">
        <v>4274.1000000000004</v>
      </c>
      <c r="R105" s="11">
        <v>5729.5</v>
      </c>
      <c r="S105" s="11">
        <v>6585.4</v>
      </c>
      <c r="T105" s="11">
        <v>10439.799999999999</v>
      </c>
      <c r="U105" s="11">
        <v>7089.1</v>
      </c>
      <c r="V105" s="11">
        <v>10546.6</v>
      </c>
      <c r="W105" s="11">
        <v>14695.214372</v>
      </c>
      <c r="X105" s="11">
        <v>12474.727209000001</v>
      </c>
      <c r="Y105" s="11">
        <v>12073.351556</v>
      </c>
      <c r="Z105" s="11">
        <v>11645.440943</v>
      </c>
      <c r="AA105" s="11">
        <v>9556.3271089999998</v>
      </c>
      <c r="AB105" s="11">
        <v>9379.1724340000001</v>
      </c>
      <c r="AC105" s="11">
        <v>9772.4493789999997</v>
      </c>
      <c r="AD105" s="11">
        <v>10212.716913</v>
      </c>
      <c r="AE105" s="11">
        <v>10031.932967000001</v>
      </c>
    </row>
    <row r="106" spans="1:31" ht="13.5" customHeight="1" x14ac:dyDescent="0.15">
      <c r="A106" s="1"/>
      <c r="B106" s="16" t="s">
        <v>130</v>
      </c>
      <c r="C106" s="13">
        <v>370.5</v>
      </c>
      <c r="D106" s="14">
        <v>311.10000000000002</v>
      </c>
      <c r="E106" s="14">
        <v>1.2</v>
      </c>
      <c r="F106" s="14">
        <v>0.4</v>
      </c>
      <c r="G106" s="14">
        <v>52.3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3.5" customHeight="1" x14ac:dyDescent="0.15">
      <c r="A107" s="1"/>
      <c r="B107" s="16" t="s">
        <v>131</v>
      </c>
      <c r="C107" s="10"/>
      <c r="D107" s="11">
        <v>305</v>
      </c>
      <c r="E107" s="11">
        <v>312.2</v>
      </c>
      <c r="F107" s="11">
        <v>180.9</v>
      </c>
      <c r="G107" s="11">
        <v>222.8</v>
      </c>
      <c r="H107" s="11">
        <v>393.7</v>
      </c>
      <c r="I107" s="11">
        <v>404.3</v>
      </c>
      <c r="J107" s="11">
        <v>367.6</v>
      </c>
      <c r="K107" s="11">
        <v>231.6</v>
      </c>
      <c r="L107" s="11">
        <v>189.6</v>
      </c>
      <c r="M107" s="11">
        <v>205.2</v>
      </c>
      <c r="N107" s="11">
        <v>254.9</v>
      </c>
      <c r="O107" s="11">
        <v>230.8</v>
      </c>
      <c r="P107" s="11">
        <v>398.3</v>
      </c>
      <c r="Q107" s="11">
        <v>531.70000000000005</v>
      </c>
      <c r="R107" s="11">
        <v>756.2</v>
      </c>
      <c r="S107" s="11">
        <v>1341.6</v>
      </c>
      <c r="T107" s="11">
        <v>1868.2</v>
      </c>
      <c r="U107" s="11">
        <v>890.1</v>
      </c>
      <c r="V107" s="11">
        <v>1344.4</v>
      </c>
      <c r="W107" s="11">
        <v>2138.8249780000001</v>
      </c>
      <c r="X107" s="11">
        <v>1936.2705089999999</v>
      </c>
      <c r="Y107" s="11">
        <v>1924.758644</v>
      </c>
      <c r="Z107" s="11">
        <v>1239.8132129999999</v>
      </c>
      <c r="AA107" s="11">
        <v>859.58058500000004</v>
      </c>
      <c r="AB107" s="11">
        <v>1078.488458</v>
      </c>
      <c r="AC107" s="11">
        <v>1788.338861</v>
      </c>
      <c r="AD107" s="11">
        <v>2486.875579</v>
      </c>
      <c r="AE107" s="11">
        <v>2457.4198390000001</v>
      </c>
    </row>
    <row r="108" spans="1:31" ht="13.5" customHeight="1" x14ac:dyDescent="0.15">
      <c r="A108" s="1"/>
      <c r="B108" s="16" t="s">
        <v>132</v>
      </c>
      <c r="C108" s="13">
        <v>3577.6</v>
      </c>
      <c r="D108" s="14">
        <v>1035.8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3.5" customHeight="1" x14ac:dyDescent="0.15">
      <c r="A109" s="1"/>
      <c r="B109" s="16" t="s">
        <v>133</v>
      </c>
      <c r="C109" s="10">
        <v>16.5</v>
      </c>
      <c r="D109" s="11">
        <v>15.6</v>
      </c>
      <c r="E109" s="11">
        <v>14.5</v>
      </c>
      <c r="F109" s="11">
        <v>4.8</v>
      </c>
      <c r="G109" s="11">
        <v>98.6</v>
      </c>
      <c r="H109" s="11">
        <v>24.5</v>
      </c>
      <c r="I109" s="11">
        <v>21.5</v>
      </c>
      <c r="J109" s="11">
        <v>22.5</v>
      </c>
      <c r="K109" s="11">
        <v>8.5</v>
      </c>
      <c r="L109" s="11">
        <v>9.9</v>
      </c>
      <c r="M109" s="11">
        <v>8.1999999999999993</v>
      </c>
      <c r="N109" s="11">
        <v>11</v>
      </c>
      <c r="O109" s="11">
        <v>8.1999999999999993</v>
      </c>
      <c r="P109" s="11">
        <v>11.7</v>
      </c>
      <c r="Q109" s="11">
        <v>10.4</v>
      </c>
      <c r="R109" s="11">
        <v>9</v>
      </c>
      <c r="S109" s="11">
        <v>14.4</v>
      </c>
      <c r="T109" s="11">
        <v>15.9</v>
      </c>
      <c r="U109" s="11">
        <v>9.6</v>
      </c>
      <c r="V109" s="11">
        <v>8.1999999999999993</v>
      </c>
      <c r="W109" s="11">
        <v>5.1612720000000003</v>
      </c>
      <c r="X109" s="11">
        <v>2.2383670000000002</v>
      </c>
      <c r="Y109" s="11">
        <v>5.796907</v>
      </c>
      <c r="Z109" s="11">
        <v>3.7894329999999998</v>
      </c>
      <c r="AA109" s="11">
        <v>3.41032</v>
      </c>
      <c r="AB109" s="11">
        <v>2.839442</v>
      </c>
      <c r="AC109" s="11">
        <v>3.2851669999999999</v>
      </c>
      <c r="AD109" s="11">
        <v>3.0657619999999999</v>
      </c>
      <c r="AE109" s="11">
        <v>3.3503859999999999</v>
      </c>
    </row>
    <row r="110" spans="1:31" ht="13.5" customHeight="1" x14ac:dyDescent="0.15">
      <c r="A110" s="1"/>
      <c r="B110" s="15" t="s">
        <v>134</v>
      </c>
      <c r="C110" s="13">
        <v>16524.8</v>
      </c>
      <c r="D110" s="14">
        <v>18384.7</v>
      </c>
      <c r="E110" s="14">
        <v>18281.900000000001</v>
      </c>
      <c r="F110" s="14">
        <v>17196.400000000001</v>
      </c>
      <c r="G110" s="14">
        <v>17702.2</v>
      </c>
      <c r="H110" s="14">
        <v>20716.099999999999</v>
      </c>
      <c r="I110" s="14">
        <v>22387.1</v>
      </c>
      <c r="J110" s="14">
        <v>22505.3</v>
      </c>
      <c r="K110" s="14">
        <v>19400.7</v>
      </c>
      <c r="L110" s="14">
        <v>18344.2</v>
      </c>
      <c r="M110" s="14">
        <v>18672</v>
      </c>
      <c r="N110" s="14">
        <v>18536.400000000001</v>
      </c>
      <c r="O110" s="14">
        <v>18175.900000000001</v>
      </c>
      <c r="P110" s="14">
        <v>22782.2</v>
      </c>
      <c r="Q110" s="14">
        <v>30438</v>
      </c>
      <c r="R110" s="14">
        <v>39209.4</v>
      </c>
      <c r="S110" s="14">
        <v>47140.7</v>
      </c>
      <c r="T110" s="14">
        <v>57653.7</v>
      </c>
      <c r="U110" s="14">
        <v>49090.8</v>
      </c>
      <c r="V110" s="14">
        <v>54576.7</v>
      </c>
      <c r="W110" s="14">
        <v>63774.027404</v>
      </c>
      <c r="X110" s="14">
        <v>71593.822356000004</v>
      </c>
      <c r="Y110" s="14">
        <v>77358.972112000003</v>
      </c>
      <c r="Z110" s="14">
        <v>77305.087352999995</v>
      </c>
      <c r="AA110" s="14">
        <v>71703.379889000003</v>
      </c>
      <c r="AB110" s="14">
        <v>69634.537790999995</v>
      </c>
      <c r="AC110" s="14">
        <v>66162.589185000004</v>
      </c>
      <c r="AD110" s="14">
        <v>66387.073009999993</v>
      </c>
      <c r="AE110" s="14">
        <v>68672.089068999994</v>
      </c>
    </row>
    <row r="111" spans="1:31" ht="13.5" customHeight="1" x14ac:dyDescent="0.15">
      <c r="A111" s="1"/>
      <c r="B111" s="16" t="s">
        <v>135</v>
      </c>
      <c r="C111" s="10">
        <v>2.9</v>
      </c>
      <c r="D111" s="11">
        <v>3.7</v>
      </c>
      <c r="E111" s="11">
        <v>9.4</v>
      </c>
      <c r="F111" s="11">
        <v>5.5</v>
      </c>
      <c r="G111" s="11">
        <v>4</v>
      </c>
      <c r="H111" s="11">
        <v>16.8</v>
      </c>
      <c r="I111" s="11">
        <v>11.4</v>
      </c>
      <c r="J111" s="11">
        <v>6.9</v>
      </c>
      <c r="K111" s="11">
        <v>18</v>
      </c>
      <c r="L111" s="11">
        <v>11.1</v>
      </c>
      <c r="M111" s="11">
        <v>6</v>
      </c>
      <c r="N111" s="11">
        <v>79.900000000000006</v>
      </c>
      <c r="O111" s="11">
        <v>60.6</v>
      </c>
      <c r="P111" s="11">
        <v>157.6</v>
      </c>
      <c r="Q111" s="11">
        <v>261.39999999999998</v>
      </c>
      <c r="R111" s="11">
        <v>417.5</v>
      </c>
      <c r="S111" s="11">
        <v>488.7</v>
      </c>
      <c r="T111" s="11">
        <v>481.7</v>
      </c>
      <c r="U111" s="11">
        <v>1511.5</v>
      </c>
      <c r="V111" s="11">
        <v>2152.4</v>
      </c>
      <c r="W111" s="11">
        <v>2921.861778</v>
      </c>
      <c r="X111" s="11">
        <v>1521.555394</v>
      </c>
      <c r="Y111" s="11">
        <v>1409.638976</v>
      </c>
      <c r="Z111" s="11">
        <v>792.38935700000002</v>
      </c>
      <c r="AA111" s="11">
        <v>499.74929200000003</v>
      </c>
      <c r="AB111" s="11">
        <v>913.45555899999999</v>
      </c>
      <c r="AC111" s="11">
        <v>942.23203100000001</v>
      </c>
      <c r="AD111" s="11">
        <v>1227.404432</v>
      </c>
      <c r="AE111" s="11">
        <v>757.86756700000001</v>
      </c>
    </row>
    <row r="112" spans="1:31" ht="13.5" customHeight="1" x14ac:dyDescent="0.15">
      <c r="A112" s="1"/>
      <c r="B112" s="16" t="s">
        <v>136</v>
      </c>
      <c r="C112" s="13">
        <v>727.4</v>
      </c>
      <c r="D112" s="14">
        <v>676.5</v>
      </c>
      <c r="E112" s="14">
        <v>895</v>
      </c>
      <c r="F112" s="14">
        <v>1191</v>
      </c>
      <c r="G112" s="14">
        <v>775</v>
      </c>
      <c r="H112" s="14">
        <v>631.6</v>
      </c>
      <c r="I112" s="14">
        <v>694.9</v>
      </c>
      <c r="J112" s="14">
        <v>650.1</v>
      </c>
      <c r="K112" s="14">
        <v>469.7</v>
      </c>
      <c r="L112" s="14">
        <v>872.9</v>
      </c>
      <c r="M112" s="14">
        <v>1047.0999999999999</v>
      </c>
      <c r="N112" s="14">
        <v>984.5</v>
      </c>
      <c r="O112" s="14">
        <v>487.4</v>
      </c>
      <c r="P112" s="14">
        <v>972.1</v>
      </c>
      <c r="Q112" s="14">
        <v>1161</v>
      </c>
      <c r="R112" s="14">
        <v>1101.8</v>
      </c>
      <c r="S112" s="14">
        <v>1652.5</v>
      </c>
      <c r="T112" s="14">
        <v>1243.2</v>
      </c>
      <c r="U112" s="14">
        <v>1109</v>
      </c>
      <c r="V112" s="14">
        <v>1194.2</v>
      </c>
      <c r="W112" s="14">
        <v>1596.9751349999999</v>
      </c>
      <c r="X112" s="14">
        <v>1363.163393</v>
      </c>
      <c r="Y112" s="14">
        <v>1848.703921</v>
      </c>
      <c r="Z112" s="14">
        <v>2616.9932050000002</v>
      </c>
      <c r="AA112" s="14">
        <v>1876.4622179999999</v>
      </c>
      <c r="AB112" s="14">
        <v>2237.0880539999998</v>
      </c>
      <c r="AC112" s="14">
        <v>1062.352093</v>
      </c>
      <c r="AD112" s="14">
        <v>1261.0344130000001</v>
      </c>
      <c r="AE112" s="14">
        <v>1000.467959</v>
      </c>
    </row>
    <row r="113" spans="1:31" ht="13.5" customHeight="1" x14ac:dyDescent="0.15">
      <c r="A113" s="1"/>
      <c r="B113" s="16" t="s">
        <v>137</v>
      </c>
      <c r="C113" s="10"/>
      <c r="D113" s="11">
        <v>24.8</v>
      </c>
      <c r="E113" s="11">
        <v>77.599999999999994</v>
      </c>
      <c r="F113" s="11">
        <v>74</v>
      </c>
      <c r="G113" s="11">
        <v>70.3</v>
      </c>
      <c r="H113" s="11">
        <v>57.4</v>
      </c>
      <c r="I113" s="11">
        <v>62.2</v>
      </c>
      <c r="J113" s="11">
        <v>51.4</v>
      </c>
      <c r="K113" s="11">
        <v>47.8</v>
      </c>
      <c r="L113" s="11">
        <v>55.9</v>
      </c>
      <c r="M113" s="11">
        <v>50</v>
      </c>
      <c r="N113" s="11">
        <v>111.8</v>
      </c>
      <c r="O113" s="11">
        <v>102.8</v>
      </c>
      <c r="P113" s="11">
        <v>90.5</v>
      </c>
      <c r="Q113" s="11">
        <v>65.400000000000006</v>
      </c>
      <c r="R113" s="11">
        <v>80.5</v>
      </c>
      <c r="S113" s="11">
        <v>110.5</v>
      </c>
      <c r="T113" s="11">
        <v>151.5</v>
      </c>
      <c r="U113" s="11">
        <v>76.900000000000006</v>
      </c>
      <c r="V113" s="11">
        <v>113.3</v>
      </c>
      <c r="W113" s="11">
        <v>94.316256999999993</v>
      </c>
      <c r="X113" s="11">
        <v>64.299296999999996</v>
      </c>
      <c r="Y113" s="11">
        <v>91.221470999999994</v>
      </c>
      <c r="Z113" s="11">
        <v>60.471040000000002</v>
      </c>
      <c r="AA113" s="11">
        <v>50.241149</v>
      </c>
      <c r="AB113" s="11">
        <v>43.672420000000002</v>
      </c>
      <c r="AC113" s="11">
        <v>54.991337999999999</v>
      </c>
      <c r="AD113" s="11">
        <v>45.738855000000001</v>
      </c>
      <c r="AE113" s="11">
        <v>52.903053999999997</v>
      </c>
    </row>
    <row r="114" spans="1:31" ht="13.5" customHeight="1" x14ac:dyDescent="0.15">
      <c r="A114" s="1"/>
      <c r="B114" s="16" t="s">
        <v>138</v>
      </c>
      <c r="C114" s="13"/>
      <c r="D114" s="14">
        <v>0.3</v>
      </c>
      <c r="E114" s="14">
        <v>92.4</v>
      </c>
      <c r="F114" s="14">
        <v>27.5</v>
      </c>
      <c r="G114" s="14">
        <v>35.9</v>
      </c>
      <c r="H114" s="14">
        <v>53.9</v>
      </c>
      <c r="I114" s="14">
        <v>62.2</v>
      </c>
      <c r="J114" s="14">
        <v>122.9</v>
      </c>
      <c r="K114" s="14">
        <v>69.3</v>
      </c>
      <c r="L114" s="14">
        <v>210.2</v>
      </c>
      <c r="M114" s="14">
        <v>64.5</v>
      </c>
      <c r="N114" s="14">
        <v>69.599999999999994</v>
      </c>
      <c r="O114" s="14">
        <v>121.2</v>
      </c>
      <c r="P114" s="14">
        <v>158.80000000000001</v>
      </c>
      <c r="Q114" s="14">
        <v>132.4</v>
      </c>
      <c r="R114" s="14">
        <v>231</v>
      </c>
      <c r="S114" s="14">
        <v>177.5</v>
      </c>
      <c r="T114" s="14">
        <v>238.9</v>
      </c>
      <c r="U114" s="14">
        <v>222</v>
      </c>
      <c r="V114" s="14">
        <v>253.3</v>
      </c>
      <c r="W114" s="14">
        <v>337.884996</v>
      </c>
      <c r="X114" s="14">
        <v>492.62348200000002</v>
      </c>
      <c r="Y114" s="14">
        <v>381.00197400000002</v>
      </c>
      <c r="Z114" s="14">
        <v>950.264996</v>
      </c>
      <c r="AA114" s="14">
        <v>469.84173099999998</v>
      </c>
      <c r="AB114" s="14">
        <v>434.22347000000002</v>
      </c>
      <c r="AC114" s="14">
        <v>354.54488700000002</v>
      </c>
      <c r="AD114" s="14">
        <v>313.93600099999998</v>
      </c>
      <c r="AE114" s="14">
        <v>374.331592</v>
      </c>
    </row>
    <row r="115" spans="1:31" ht="13.5" customHeight="1" x14ac:dyDescent="0.15">
      <c r="A115" s="1"/>
      <c r="B115" s="16" t="s">
        <v>139</v>
      </c>
      <c r="C115" s="10">
        <v>501.1</v>
      </c>
      <c r="D115" s="11">
        <v>488.9</v>
      </c>
      <c r="E115" s="11">
        <v>653.1</v>
      </c>
      <c r="F115" s="11">
        <v>443.2</v>
      </c>
      <c r="G115" s="11">
        <v>253.3</v>
      </c>
      <c r="H115" s="11">
        <v>243.7</v>
      </c>
      <c r="I115" s="11">
        <v>405.6</v>
      </c>
      <c r="J115" s="11">
        <v>294.89999999999998</v>
      </c>
      <c r="K115" s="11">
        <v>357.9</v>
      </c>
      <c r="L115" s="11">
        <v>411.1</v>
      </c>
      <c r="M115" s="11">
        <v>433</v>
      </c>
      <c r="N115" s="11">
        <v>419.2</v>
      </c>
      <c r="O115" s="11">
        <v>508.8</v>
      </c>
      <c r="P115" s="11">
        <v>300.5</v>
      </c>
      <c r="Q115" s="11">
        <v>350.7</v>
      </c>
      <c r="R115" s="11">
        <v>490.7</v>
      </c>
      <c r="S115" s="11">
        <v>591.4</v>
      </c>
      <c r="T115" s="11">
        <v>829.5</v>
      </c>
      <c r="U115" s="11">
        <v>668.4</v>
      </c>
      <c r="V115" s="11">
        <v>1249.5</v>
      </c>
      <c r="W115" s="11">
        <v>1214.407158</v>
      </c>
      <c r="X115" s="11">
        <v>1176.9142979999999</v>
      </c>
      <c r="Y115" s="11">
        <v>1017.911665</v>
      </c>
      <c r="Z115" s="11">
        <v>1059.7578470000001</v>
      </c>
      <c r="AA115" s="11">
        <v>1274.052619</v>
      </c>
      <c r="AB115" s="11">
        <v>902.08104000000003</v>
      </c>
      <c r="AC115" s="11">
        <v>897.93319599999995</v>
      </c>
      <c r="AD115" s="11">
        <v>2042.2788230000001</v>
      </c>
      <c r="AE115" s="11">
        <v>1406.4593050000001</v>
      </c>
    </row>
    <row r="116" spans="1:31" ht="13.5" customHeight="1" x14ac:dyDescent="0.15">
      <c r="A116" s="1"/>
      <c r="B116" s="16" t="s">
        <v>140</v>
      </c>
      <c r="C116" s="13">
        <v>10</v>
      </c>
      <c r="D116" s="14">
        <v>10.6</v>
      </c>
      <c r="E116" s="14">
        <v>13.2</v>
      </c>
      <c r="F116" s="14">
        <v>6.8</v>
      </c>
      <c r="G116" s="14">
        <v>9.6999999999999993</v>
      </c>
      <c r="H116" s="14">
        <v>8.1</v>
      </c>
      <c r="I116" s="14">
        <v>7.4</v>
      </c>
      <c r="J116" s="14">
        <v>20</v>
      </c>
      <c r="K116" s="14">
        <v>18.100000000000001</v>
      </c>
      <c r="L116" s="14">
        <v>16.899999999999999</v>
      </c>
      <c r="M116" s="14">
        <v>18.600000000000001</v>
      </c>
      <c r="N116" s="14">
        <v>56</v>
      </c>
      <c r="O116" s="14">
        <v>34.4</v>
      </c>
      <c r="P116" s="14">
        <v>43.3</v>
      </c>
      <c r="Q116" s="14">
        <v>47.8</v>
      </c>
      <c r="R116" s="14">
        <v>47.8</v>
      </c>
      <c r="S116" s="14">
        <v>59.1</v>
      </c>
      <c r="T116" s="14">
        <v>140.9</v>
      </c>
      <c r="U116" s="14">
        <v>196.7</v>
      </c>
      <c r="V116" s="14">
        <v>124.4</v>
      </c>
      <c r="W116" s="14">
        <v>129.1755</v>
      </c>
      <c r="X116" s="14">
        <v>118.84164</v>
      </c>
      <c r="Y116" s="14">
        <v>164.48326399999999</v>
      </c>
      <c r="Z116" s="14">
        <v>110.874793</v>
      </c>
      <c r="AA116" s="14">
        <v>152.732281</v>
      </c>
      <c r="AB116" s="14">
        <v>144.98838799999999</v>
      </c>
      <c r="AC116" s="14">
        <v>157.30436</v>
      </c>
      <c r="AD116" s="14">
        <v>110.96343400000001</v>
      </c>
      <c r="AE116" s="14">
        <v>150.06327400000001</v>
      </c>
    </row>
    <row r="117" spans="1:31" ht="13.5" customHeight="1" x14ac:dyDescent="0.15">
      <c r="A117" s="1"/>
      <c r="B117" s="16" t="s">
        <v>141</v>
      </c>
      <c r="C117" s="10">
        <v>2720.5</v>
      </c>
      <c r="D117" s="11">
        <v>3087.4</v>
      </c>
      <c r="E117" s="11">
        <v>2762.6</v>
      </c>
      <c r="F117" s="11">
        <v>2843.9</v>
      </c>
      <c r="G117" s="11">
        <v>2985.3</v>
      </c>
      <c r="H117" s="11">
        <v>3146.2</v>
      </c>
      <c r="I117" s="11">
        <v>3840</v>
      </c>
      <c r="J117" s="11">
        <v>3059.6</v>
      </c>
      <c r="K117" s="11">
        <v>2981.8</v>
      </c>
      <c r="L117" s="11">
        <v>3389.9</v>
      </c>
      <c r="M117" s="11">
        <v>3778.1</v>
      </c>
      <c r="N117" s="11">
        <v>2866</v>
      </c>
      <c r="O117" s="11">
        <v>2660.2</v>
      </c>
      <c r="P117" s="11">
        <v>3104.5</v>
      </c>
      <c r="Q117" s="11">
        <v>3168.9</v>
      </c>
      <c r="R117" s="11">
        <v>4103.7</v>
      </c>
      <c r="S117" s="11">
        <v>5347.1</v>
      </c>
      <c r="T117" s="11">
        <v>6030.9</v>
      </c>
      <c r="U117" s="11">
        <v>5257.5</v>
      </c>
      <c r="V117" s="11">
        <v>6836.7</v>
      </c>
      <c r="W117" s="11">
        <v>6228.2285069999998</v>
      </c>
      <c r="X117" s="11">
        <v>5498.3195290000003</v>
      </c>
      <c r="Y117" s="11">
        <v>5175.3457870000002</v>
      </c>
      <c r="Z117" s="11">
        <v>6472.5845760000002</v>
      </c>
      <c r="AA117" s="11">
        <v>4748.302936</v>
      </c>
      <c r="AB117" s="11">
        <v>3506.5142839999999</v>
      </c>
      <c r="AC117" s="11">
        <v>3990.3528299999998</v>
      </c>
      <c r="AD117" s="11">
        <v>5052.6279210000002</v>
      </c>
      <c r="AE117" s="11">
        <v>5497.9990829999997</v>
      </c>
    </row>
    <row r="118" spans="1:31" ht="13.5" customHeight="1" x14ac:dyDescent="0.15">
      <c r="A118" s="1"/>
      <c r="B118" s="16" t="s">
        <v>142</v>
      </c>
      <c r="C118" s="13"/>
      <c r="D118" s="14"/>
      <c r="E118" s="14">
        <v>47.6</v>
      </c>
      <c r="F118" s="14">
        <v>78.8</v>
      </c>
      <c r="G118" s="14">
        <v>95.2</v>
      </c>
      <c r="H118" s="14">
        <v>82.5</v>
      </c>
      <c r="I118" s="14">
        <v>140.69999999999999</v>
      </c>
      <c r="J118" s="14">
        <v>136.5</v>
      </c>
      <c r="K118" s="14">
        <v>66.400000000000006</v>
      </c>
      <c r="L118" s="14">
        <v>105.7</v>
      </c>
      <c r="M118" s="14">
        <v>107</v>
      </c>
      <c r="N118" s="14">
        <v>98.9</v>
      </c>
      <c r="O118" s="14">
        <v>131.5</v>
      </c>
      <c r="P118" s="14">
        <v>226.4</v>
      </c>
      <c r="Q118" s="14">
        <v>211.6</v>
      </c>
      <c r="R118" s="14">
        <v>265.7</v>
      </c>
      <c r="S118" s="14">
        <v>364.4</v>
      </c>
      <c r="T118" s="14">
        <v>586.5</v>
      </c>
      <c r="U118" s="14">
        <v>363.7</v>
      </c>
      <c r="V118" s="14">
        <v>300.5</v>
      </c>
      <c r="W118" s="14">
        <v>580.00923599999999</v>
      </c>
      <c r="X118" s="14">
        <v>541.25301899999999</v>
      </c>
      <c r="Y118" s="14">
        <v>601.25320699999997</v>
      </c>
      <c r="Z118" s="14">
        <v>627.53727600000002</v>
      </c>
      <c r="AA118" s="14">
        <v>341.87904099999997</v>
      </c>
      <c r="AB118" s="14">
        <v>324.77784000000003</v>
      </c>
      <c r="AC118" s="14">
        <v>382.86527100000001</v>
      </c>
      <c r="AD118" s="14">
        <v>477.647153</v>
      </c>
      <c r="AE118" s="14">
        <v>768.64796999999999</v>
      </c>
    </row>
    <row r="119" spans="1:31" ht="13.5" customHeight="1" x14ac:dyDescent="0.15">
      <c r="A119" s="1"/>
      <c r="B119" s="16" t="s">
        <v>143</v>
      </c>
      <c r="C119" s="10">
        <v>527.29999999999995</v>
      </c>
      <c r="D119" s="11">
        <v>747.5</v>
      </c>
      <c r="E119" s="11">
        <v>616.1</v>
      </c>
      <c r="F119" s="11">
        <v>328.8</v>
      </c>
      <c r="G119" s="11">
        <v>238.1</v>
      </c>
      <c r="H119" s="11">
        <v>0.3</v>
      </c>
      <c r="I119" s="11">
        <v>1.1000000000000001</v>
      </c>
      <c r="J119" s="11"/>
      <c r="K119" s="11">
        <v>47.9</v>
      </c>
      <c r="L119" s="11">
        <v>16.600000000000001</v>
      </c>
      <c r="M119" s="11">
        <v>8.1999999999999993</v>
      </c>
      <c r="N119" s="11">
        <v>27.2</v>
      </c>
      <c r="O119" s="11">
        <v>99</v>
      </c>
      <c r="P119" s="11">
        <v>85.3</v>
      </c>
      <c r="Q119" s="11">
        <v>95.7</v>
      </c>
      <c r="R119" s="11">
        <v>85</v>
      </c>
      <c r="S119" s="11">
        <v>145.69999999999999</v>
      </c>
      <c r="T119" s="11">
        <v>683.2</v>
      </c>
      <c r="U119" s="11">
        <v>281.89999999999998</v>
      </c>
      <c r="V119" s="11">
        <v>208.4</v>
      </c>
      <c r="W119" s="11">
        <v>233.18315999999999</v>
      </c>
      <c r="X119" s="11">
        <v>251.12274600000001</v>
      </c>
      <c r="Y119" s="11">
        <v>308.14229399999999</v>
      </c>
      <c r="Z119" s="11">
        <v>186.54956100000001</v>
      </c>
      <c r="AA119" s="11">
        <v>282.17280799999997</v>
      </c>
      <c r="AB119" s="11">
        <v>172.13967400000001</v>
      </c>
      <c r="AC119" s="11">
        <v>136.000618</v>
      </c>
      <c r="AD119" s="11">
        <v>425.76608399999998</v>
      </c>
      <c r="AE119" s="11">
        <v>76.672584000000001</v>
      </c>
    </row>
    <row r="120" spans="1:31" ht="13.5" customHeight="1" x14ac:dyDescent="0.15">
      <c r="A120" s="1"/>
      <c r="B120" s="16" t="s">
        <v>144</v>
      </c>
      <c r="C120" s="13">
        <v>0.2</v>
      </c>
      <c r="D120" s="14">
        <v>0.4</v>
      </c>
      <c r="E120" s="14">
        <v>4.0999999999999996</v>
      </c>
      <c r="F120" s="14">
        <v>0.8</v>
      </c>
      <c r="G120" s="14">
        <v>0.2</v>
      </c>
      <c r="H120" s="14">
        <v>2.8</v>
      </c>
      <c r="I120" s="14">
        <v>82</v>
      </c>
      <c r="J120" s="14">
        <v>106.5</v>
      </c>
      <c r="K120" s="14">
        <v>19.600000000000001</v>
      </c>
      <c r="L120" s="14">
        <v>10.9</v>
      </c>
      <c r="M120" s="14">
        <v>46.4</v>
      </c>
      <c r="N120" s="14">
        <v>31.6</v>
      </c>
      <c r="O120" s="14">
        <v>315.60000000000002</v>
      </c>
      <c r="P120" s="14">
        <v>856.1</v>
      </c>
      <c r="Q120" s="14">
        <v>1372.1</v>
      </c>
      <c r="R120" s="14">
        <v>1493.8</v>
      </c>
      <c r="S120" s="14">
        <v>1574.5</v>
      </c>
      <c r="T120" s="14">
        <v>2122.9</v>
      </c>
      <c r="U120" s="14">
        <v>1774.9</v>
      </c>
      <c r="V120" s="14">
        <v>1646.1</v>
      </c>
      <c r="W120" s="14">
        <v>2400.3648429999998</v>
      </c>
      <c r="X120" s="14">
        <v>2053.8422780000001</v>
      </c>
      <c r="Y120" s="14">
        <v>2021.7337219999999</v>
      </c>
      <c r="Z120" s="14">
        <v>2105.746032</v>
      </c>
      <c r="AA120" s="14">
        <v>1969.6429410000001</v>
      </c>
      <c r="AB120" s="14">
        <v>1268.7314309999999</v>
      </c>
      <c r="AC120" s="14">
        <v>1204.8579810000001</v>
      </c>
      <c r="AD120" s="14">
        <v>1312.049072</v>
      </c>
      <c r="AE120" s="14">
        <v>1189.1689240000001</v>
      </c>
    </row>
    <row r="121" spans="1:31" ht="13.5" customHeight="1" x14ac:dyDescent="0.15">
      <c r="A121" s="1"/>
      <c r="B121" s="16" t="s">
        <v>145</v>
      </c>
      <c r="C121" s="10">
        <v>219.8</v>
      </c>
      <c r="D121" s="11">
        <v>249.9</v>
      </c>
      <c r="E121" s="11">
        <v>362.5</v>
      </c>
      <c r="F121" s="11">
        <v>288.3</v>
      </c>
      <c r="G121" s="11">
        <v>333.2</v>
      </c>
      <c r="H121" s="11">
        <v>344.8</v>
      </c>
      <c r="I121" s="11">
        <v>402.4</v>
      </c>
      <c r="J121" s="11">
        <v>353</v>
      </c>
      <c r="K121" s="11">
        <v>302.5</v>
      </c>
      <c r="L121" s="11">
        <v>303.60000000000002</v>
      </c>
      <c r="M121" s="11">
        <v>343.2</v>
      </c>
      <c r="N121" s="11">
        <v>404.3</v>
      </c>
      <c r="O121" s="11">
        <v>491.9</v>
      </c>
      <c r="P121" s="11">
        <v>552.29999999999995</v>
      </c>
      <c r="Q121" s="11">
        <v>643.29999999999995</v>
      </c>
      <c r="R121" s="11">
        <v>650</v>
      </c>
      <c r="S121" s="11">
        <v>856.7</v>
      </c>
      <c r="T121" s="11">
        <v>940.6</v>
      </c>
      <c r="U121" s="11">
        <v>1193.5</v>
      </c>
      <c r="V121" s="11">
        <v>1174.9000000000001</v>
      </c>
      <c r="W121" s="11">
        <v>1449.688144</v>
      </c>
      <c r="X121" s="11">
        <v>1766.366354</v>
      </c>
      <c r="Y121" s="11">
        <v>2084.0464830000001</v>
      </c>
      <c r="Z121" s="11">
        <v>2050.3890900000001</v>
      </c>
      <c r="AA121" s="11">
        <v>1367.9166729999999</v>
      </c>
      <c r="AB121" s="11">
        <v>1494.8134460000001</v>
      </c>
      <c r="AC121" s="11">
        <v>1920.654702</v>
      </c>
      <c r="AD121" s="11">
        <v>1581.4266720000001</v>
      </c>
      <c r="AE121" s="11">
        <v>1492.360005</v>
      </c>
    </row>
    <row r="122" spans="1:31" ht="13.5" customHeight="1" x14ac:dyDescent="0.15">
      <c r="A122" s="1"/>
      <c r="B122" s="16" t="s">
        <v>146</v>
      </c>
      <c r="C122" s="13"/>
      <c r="D122" s="14">
        <v>14.7</v>
      </c>
      <c r="E122" s="14">
        <v>67.7</v>
      </c>
      <c r="F122" s="14">
        <v>130.80000000000001</v>
      </c>
      <c r="G122" s="14">
        <v>65.599999999999994</v>
      </c>
      <c r="H122" s="14">
        <v>137.9</v>
      </c>
      <c r="I122" s="14">
        <v>258.3</v>
      </c>
      <c r="J122" s="14">
        <v>103.1</v>
      </c>
      <c r="K122" s="14">
        <v>184</v>
      </c>
      <c r="L122" s="14">
        <v>127.3</v>
      </c>
      <c r="M122" s="14">
        <v>162.69999999999999</v>
      </c>
      <c r="N122" s="14">
        <v>604.70000000000005</v>
      </c>
      <c r="O122" s="14">
        <v>168.3</v>
      </c>
      <c r="P122" s="14">
        <v>319.5</v>
      </c>
      <c r="Q122" s="14">
        <v>538.29999999999995</v>
      </c>
      <c r="R122" s="14">
        <v>646</v>
      </c>
      <c r="S122" s="14">
        <v>753</v>
      </c>
      <c r="T122" s="14">
        <v>985.6</v>
      </c>
      <c r="U122" s="14">
        <v>599.4</v>
      </c>
      <c r="V122" s="14">
        <v>737</v>
      </c>
      <c r="W122" s="14">
        <v>827.13892199999998</v>
      </c>
      <c r="X122" s="14">
        <v>883.64732400000003</v>
      </c>
      <c r="Y122" s="14">
        <v>1150.149437</v>
      </c>
      <c r="Z122" s="14">
        <v>1008.9538700000001</v>
      </c>
      <c r="AA122" s="14">
        <v>508.71469400000001</v>
      </c>
      <c r="AB122" s="14">
        <v>1111.0825589999999</v>
      </c>
      <c r="AC122" s="14">
        <v>552.34680700000001</v>
      </c>
      <c r="AD122" s="14">
        <v>729.34136599999999</v>
      </c>
      <c r="AE122" s="14">
        <v>740.21623599999998</v>
      </c>
    </row>
    <row r="123" spans="1:31" ht="13.5" customHeight="1" x14ac:dyDescent="0.15">
      <c r="A123" s="1"/>
      <c r="B123" s="16" t="s">
        <v>147</v>
      </c>
      <c r="C123" s="10">
        <v>1228.2</v>
      </c>
      <c r="D123" s="11">
        <v>1327</v>
      </c>
      <c r="E123" s="11">
        <v>1008.9</v>
      </c>
      <c r="F123" s="11">
        <v>1175.2</v>
      </c>
      <c r="G123" s="11">
        <v>1416.3</v>
      </c>
      <c r="H123" s="11">
        <v>1979.1</v>
      </c>
      <c r="I123" s="11">
        <v>1394</v>
      </c>
      <c r="J123" s="11">
        <v>1479.2</v>
      </c>
      <c r="K123" s="11">
        <v>1069</v>
      </c>
      <c r="L123" s="11">
        <v>811.4</v>
      </c>
      <c r="M123" s="11">
        <v>905.7</v>
      </c>
      <c r="N123" s="11">
        <v>1014.7</v>
      </c>
      <c r="O123" s="11">
        <v>1509</v>
      </c>
      <c r="P123" s="11">
        <v>1519.3</v>
      </c>
      <c r="Q123" s="11">
        <v>1974.3</v>
      </c>
      <c r="R123" s="11">
        <v>2134.8000000000002</v>
      </c>
      <c r="S123" s="11">
        <v>2485.3000000000002</v>
      </c>
      <c r="T123" s="11">
        <v>2719.4</v>
      </c>
      <c r="U123" s="11">
        <v>1951.8</v>
      </c>
      <c r="V123" s="11">
        <v>2777.3</v>
      </c>
      <c r="W123" s="11">
        <v>2749.6515530000001</v>
      </c>
      <c r="X123" s="11">
        <v>2681.906798</v>
      </c>
      <c r="Y123" s="11">
        <v>2597.5742310000001</v>
      </c>
      <c r="Z123" s="11">
        <v>3648.5907200000001</v>
      </c>
      <c r="AA123" s="11">
        <v>2750.626757</v>
      </c>
      <c r="AB123" s="11">
        <v>3296.077162</v>
      </c>
      <c r="AC123" s="11">
        <v>5097.989568</v>
      </c>
      <c r="AD123" s="11">
        <v>2974.4223959999999</v>
      </c>
      <c r="AE123" s="11">
        <v>3170.7345399999999</v>
      </c>
    </row>
    <row r="124" spans="1:31" ht="13.5" customHeight="1" x14ac:dyDescent="0.15">
      <c r="A124" s="1"/>
      <c r="B124" s="16" t="s">
        <v>148</v>
      </c>
      <c r="C124" s="13"/>
      <c r="D124" s="14">
        <v>1.9</v>
      </c>
      <c r="E124" s="14">
        <v>18.399999999999999</v>
      </c>
      <c r="F124" s="14">
        <v>6.1</v>
      </c>
      <c r="G124" s="14">
        <v>24.6</v>
      </c>
      <c r="H124" s="14">
        <v>46.9</v>
      </c>
      <c r="I124" s="14">
        <v>28.3</v>
      </c>
      <c r="J124" s="14">
        <v>20.5</v>
      </c>
      <c r="K124" s="14">
        <v>20.6</v>
      </c>
      <c r="L124" s="14">
        <v>22.7</v>
      </c>
      <c r="M124" s="14">
        <v>27.6</v>
      </c>
      <c r="N124" s="14">
        <v>31.1</v>
      </c>
      <c r="O124" s="14">
        <v>39</v>
      </c>
      <c r="P124" s="14">
        <v>29.7</v>
      </c>
      <c r="Q124" s="14">
        <v>31</v>
      </c>
      <c r="R124" s="14">
        <v>71</v>
      </c>
      <c r="S124" s="14">
        <v>48.7</v>
      </c>
      <c r="T124" s="14">
        <v>44.3</v>
      </c>
      <c r="U124" s="14">
        <v>51.9</v>
      </c>
      <c r="V124" s="14">
        <v>78.400000000000006</v>
      </c>
      <c r="W124" s="14">
        <v>101.878738</v>
      </c>
      <c r="X124" s="14">
        <v>145.49381</v>
      </c>
      <c r="Y124" s="14">
        <v>106.251152</v>
      </c>
      <c r="Z124" s="14">
        <v>71.677683000000002</v>
      </c>
      <c r="AA124" s="14">
        <v>31.649083999999998</v>
      </c>
      <c r="AB124" s="14">
        <v>19.875395000000001</v>
      </c>
      <c r="AC124" s="14">
        <v>26.066859000000001</v>
      </c>
      <c r="AD124" s="14">
        <v>17.061962000000001</v>
      </c>
      <c r="AE124" s="14">
        <v>20.824860999999999</v>
      </c>
    </row>
    <row r="125" spans="1:31" ht="13.5" customHeight="1" x14ac:dyDescent="0.15">
      <c r="A125" s="1"/>
      <c r="B125" s="16" t="s">
        <v>149</v>
      </c>
      <c r="C125" s="10">
        <v>165.3</v>
      </c>
      <c r="D125" s="11">
        <v>310.7</v>
      </c>
      <c r="E125" s="11">
        <v>376.6</v>
      </c>
      <c r="F125" s="11">
        <v>443.1</v>
      </c>
      <c r="G125" s="11">
        <v>589.5</v>
      </c>
      <c r="H125" s="11">
        <v>627.5</v>
      </c>
      <c r="I125" s="11">
        <v>551.4</v>
      </c>
      <c r="J125" s="11">
        <v>514.20000000000005</v>
      </c>
      <c r="K125" s="11">
        <v>379.8</v>
      </c>
      <c r="L125" s="11">
        <v>368.3</v>
      </c>
      <c r="M125" s="11">
        <v>418.1</v>
      </c>
      <c r="N125" s="11">
        <v>318</v>
      </c>
      <c r="O125" s="11">
        <v>314.3</v>
      </c>
      <c r="P125" s="11">
        <v>463</v>
      </c>
      <c r="Q125" s="11">
        <v>463.8</v>
      </c>
      <c r="R125" s="11">
        <v>933.6</v>
      </c>
      <c r="S125" s="11">
        <v>826.1</v>
      </c>
      <c r="T125" s="11">
        <v>1463.1</v>
      </c>
      <c r="U125" s="11">
        <v>1440.9</v>
      </c>
      <c r="V125" s="11">
        <v>1839.6</v>
      </c>
      <c r="W125" s="11">
        <v>1807.311627</v>
      </c>
      <c r="X125" s="11">
        <v>1039.943</v>
      </c>
      <c r="Y125" s="11">
        <v>1034.2821060000001</v>
      </c>
      <c r="Z125" s="11">
        <v>1268.5291709999999</v>
      </c>
      <c r="AA125" s="11">
        <v>1256.339084</v>
      </c>
      <c r="AB125" s="11">
        <v>1134.6391410000001</v>
      </c>
      <c r="AC125" s="11">
        <v>1221.296345</v>
      </c>
      <c r="AD125" s="11">
        <v>1327.7897820000001</v>
      </c>
      <c r="AE125" s="11">
        <v>1004.210256</v>
      </c>
    </row>
    <row r="126" spans="1:31" ht="13.5" customHeight="1" x14ac:dyDescent="0.15">
      <c r="A126" s="1"/>
      <c r="B126" s="16" t="s">
        <v>150</v>
      </c>
      <c r="C126" s="13">
        <v>0.1</v>
      </c>
      <c r="D126" s="14"/>
      <c r="E126" s="14">
        <v>0.2</v>
      </c>
      <c r="F126" s="14"/>
      <c r="G126" s="14"/>
      <c r="H126" s="14"/>
      <c r="I126" s="14"/>
      <c r="J126" s="14"/>
      <c r="K126" s="14"/>
      <c r="L126" s="14">
        <v>18</v>
      </c>
      <c r="M126" s="14">
        <v>9</v>
      </c>
      <c r="N126" s="14">
        <v>18.3</v>
      </c>
      <c r="O126" s="14">
        <v>0.1</v>
      </c>
      <c r="P126" s="14">
        <v>39</v>
      </c>
      <c r="Q126" s="14">
        <v>83.9</v>
      </c>
      <c r="R126" s="14">
        <v>435.1</v>
      </c>
      <c r="S126" s="14">
        <v>510.4</v>
      </c>
      <c r="T126" s="14">
        <v>721.2</v>
      </c>
      <c r="U126" s="14">
        <v>666</v>
      </c>
      <c r="V126" s="14">
        <v>665.3</v>
      </c>
      <c r="W126" s="14">
        <v>307.238676</v>
      </c>
      <c r="X126" s="14">
        <v>549.02203299999996</v>
      </c>
      <c r="Y126" s="14">
        <v>864.51803900000004</v>
      </c>
      <c r="Z126" s="14">
        <v>531.85579199999995</v>
      </c>
      <c r="AA126" s="14">
        <v>218.00052199999999</v>
      </c>
      <c r="AB126" s="14">
        <v>188.880259</v>
      </c>
      <c r="AC126" s="14">
        <v>134.882137</v>
      </c>
      <c r="AD126" s="14">
        <v>243.85908900000001</v>
      </c>
      <c r="AE126" s="14">
        <v>412.008734</v>
      </c>
    </row>
    <row r="127" spans="1:31" ht="13.5" customHeight="1" x14ac:dyDescent="0.15">
      <c r="A127" s="1"/>
      <c r="B127" s="16" t="s">
        <v>151</v>
      </c>
      <c r="C127" s="10">
        <v>21.4</v>
      </c>
      <c r="D127" s="11">
        <v>61</v>
      </c>
      <c r="E127" s="11">
        <v>19.2</v>
      </c>
      <c r="F127" s="11">
        <v>13.9</v>
      </c>
      <c r="G127" s="11">
        <v>42.9</v>
      </c>
      <c r="H127" s="11">
        <v>15.4</v>
      </c>
      <c r="I127" s="11">
        <v>18.2</v>
      </c>
      <c r="J127" s="11">
        <v>19.399999999999999</v>
      </c>
      <c r="K127" s="11">
        <v>25.8</v>
      </c>
      <c r="L127" s="11">
        <v>15.3</v>
      </c>
      <c r="M127" s="11">
        <v>25.5</v>
      </c>
      <c r="N127" s="11">
        <v>22.8</v>
      </c>
      <c r="O127" s="11">
        <v>35</v>
      </c>
      <c r="P127" s="11">
        <v>77.5</v>
      </c>
      <c r="Q127" s="11">
        <v>85.8</v>
      </c>
      <c r="R127" s="11">
        <v>90.3</v>
      </c>
      <c r="S127" s="11">
        <v>102.5</v>
      </c>
      <c r="T127" s="11">
        <v>106.6</v>
      </c>
      <c r="U127" s="11">
        <v>56.1</v>
      </c>
      <c r="V127" s="11">
        <v>83.5</v>
      </c>
      <c r="W127" s="11">
        <v>243.31096600000001</v>
      </c>
      <c r="X127" s="11">
        <v>291.59386999999998</v>
      </c>
      <c r="Y127" s="11">
        <v>245.48475099999999</v>
      </c>
      <c r="Z127" s="11">
        <v>149.23917299999999</v>
      </c>
      <c r="AA127" s="11">
        <v>126.97001899999999</v>
      </c>
      <c r="AB127" s="11">
        <v>116.311103</v>
      </c>
      <c r="AC127" s="11">
        <v>127.85931600000001</v>
      </c>
      <c r="AD127" s="11">
        <v>88.378840999999994</v>
      </c>
      <c r="AE127" s="11">
        <v>90.685942999999995</v>
      </c>
    </row>
    <row r="128" spans="1:31" ht="13.5" customHeight="1" x14ac:dyDescent="0.15">
      <c r="A128" s="1"/>
      <c r="B128" s="16" t="s">
        <v>152</v>
      </c>
      <c r="C128" s="13">
        <v>402.6</v>
      </c>
      <c r="D128" s="14">
        <v>493.2</v>
      </c>
      <c r="E128" s="14">
        <v>602.20000000000005</v>
      </c>
      <c r="F128" s="14">
        <v>405.4</v>
      </c>
      <c r="G128" s="14">
        <v>522.1</v>
      </c>
      <c r="H128" s="14">
        <v>476</v>
      </c>
      <c r="I128" s="14">
        <v>437.9</v>
      </c>
      <c r="J128" s="14">
        <v>553</v>
      </c>
      <c r="K128" s="14">
        <v>524.5</v>
      </c>
      <c r="L128" s="14">
        <v>529.6</v>
      </c>
      <c r="M128" s="14">
        <v>285.89999999999998</v>
      </c>
      <c r="N128" s="14">
        <v>565.5</v>
      </c>
      <c r="O128" s="14">
        <v>465.1</v>
      </c>
      <c r="P128" s="14">
        <v>523.29999999999995</v>
      </c>
      <c r="Q128" s="14">
        <v>527.6</v>
      </c>
      <c r="R128" s="14">
        <v>875.7</v>
      </c>
      <c r="S128" s="14">
        <v>1343.1</v>
      </c>
      <c r="T128" s="14">
        <v>1518.7</v>
      </c>
      <c r="U128" s="14">
        <v>1606.1</v>
      </c>
      <c r="V128" s="14">
        <v>1947.3</v>
      </c>
      <c r="W128" s="14">
        <v>2823.3070659999998</v>
      </c>
      <c r="X128" s="14">
        <v>2170.396557</v>
      </c>
      <c r="Y128" s="14">
        <v>2483.740957</v>
      </c>
      <c r="Z128" s="14">
        <v>2102.225551</v>
      </c>
      <c r="AA128" s="14">
        <v>1608.4205260000001</v>
      </c>
      <c r="AB128" s="14">
        <v>1865.9913550000001</v>
      </c>
      <c r="AC128" s="14">
        <v>2218.490832</v>
      </c>
      <c r="AD128" s="14">
        <v>3035.2944000000002</v>
      </c>
      <c r="AE128" s="14">
        <v>3501.6000140000001</v>
      </c>
    </row>
    <row r="129" spans="1:31" ht="13.5" customHeight="1" x14ac:dyDescent="0.15">
      <c r="A129" s="1"/>
      <c r="B129" s="16" t="s">
        <v>153</v>
      </c>
      <c r="C129" s="10">
        <v>203.2</v>
      </c>
      <c r="D129" s="11">
        <v>257.60000000000002</v>
      </c>
      <c r="E129" s="11">
        <v>251.8</v>
      </c>
      <c r="F129" s="11">
        <v>219.1</v>
      </c>
      <c r="G129" s="11">
        <v>219.5</v>
      </c>
      <c r="H129" s="11">
        <v>215.3</v>
      </c>
      <c r="I129" s="11">
        <v>342.1</v>
      </c>
      <c r="J129" s="11">
        <v>302.60000000000002</v>
      </c>
      <c r="K129" s="11">
        <v>197.8</v>
      </c>
      <c r="L129" s="11">
        <v>200.4</v>
      </c>
      <c r="M129" s="11">
        <v>306.10000000000002</v>
      </c>
      <c r="N129" s="11">
        <v>356.6</v>
      </c>
      <c r="O129" s="11">
        <v>323.10000000000002</v>
      </c>
      <c r="P129" s="11">
        <v>329.8</v>
      </c>
      <c r="Q129" s="11">
        <v>593.20000000000005</v>
      </c>
      <c r="R129" s="11">
        <v>853.8</v>
      </c>
      <c r="S129" s="11">
        <v>1059.3</v>
      </c>
      <c r="T129" s="11">
        <v>1415.5</v>
      </c>
      <c r="U129" s="11">
        <v>1087.5</v>
      </c>
      <c r="V129" s="11">
        <v>1101.3</v>
      </c>
      <c r="W129" s="11">
        <v>1436.672881</v>
      </c>
      <c r="X129" s="11">
        <v>1746.916573</v>
      </c>
      <c r="Y129" s="11">
        <v>1571.253845</v>
      </c>
      <c r="Z129" s="11">
        <v>2015.911666</v>
      </c>
      <c r="AA129" s="11">
        <v>2364.2347850000001</v>
      </c>
      <c r="AB129" s="11">
        <v>1783.9240400000001</v>
      </c>
      <c r="AC129" s="11">
        <v>1984.1639740000001</v>
      </c>
      <c r="AD129" s="11">
        <v>2415.1717530000001</v>
      </c>
      <c r="AE129" s="11">
        <v>1936.8437630000001</v>
      </c>
    </row>
    <row r="130" spans="1:31" ht="13.5" customHeight="1" x14ac:dyDescent="0.15">
      <c r="A130" s="1"/>
      <c r="B130" s="16" t="s">
        <v>154</v>
      </c>
      <c r="C130" s="13">
        <v>950.8</v>
      </c>
      <c r="D130" s="14">
        <v>876.6</v>
      </c>
      <c r="E130" s="14">
        <v>810.1</v>
      </c>
      <c r="F130" s="14">
        <v>719.1</v>
      </c>
      <c r="G130" s="14">
        <v>934.5</v>
      </c>
      <c r="H130" s="14">
        <v>1277.0999999999999</v>
      </c>
      <c r="I130" s="14">
        <v>1234.0999999999999</v>
      </c>
      <c r="J130" s="14">
        <v>726.2</v>
      </c>
      <c r="K130" s="14">
        <v>458.7</v>
      </c>
      <c r="L130" s="14">
        <v>467.3</v>
      </c>
      <c r="M130" s="14">
        <v>542.5</v>
      </c>
      <c r="N130" s="14">
        <v>694</v>
      </c>
      <c r="O130" s="14">
        <v>839.6</v>
      </c>
      <c r="P130" s="14">
        <v>1810.8</v>
      </c>
      <c r="Q130" s="14">
        <v>1246.9000000000001</v>
      </c>
      <c r="R130" s="14">
        <v>1989.5</v>
      </c>
      <c r="S130" s="14">
        <v>2035.1</v>
      </c>
      <c r="T130" s="14">
        <v>1993.1</v>
      </c>
      <c r="U130" s="14">
        <v>1625.1</v>
      </c>
      <c r="V130" s="14">
        <v>1899.6</v>
      </c>
      <c r="W130" s="14">
        <v>1988.78584</v>
      </c>
      <c r="X130" s="14">
        <v>1530.065196</v>
      </c>
      <c r="Y130" s="14">
        <v>1645.7954769999999</v>
      </c>
      <c r="Z130" s="14">
        <v>1512.1318759999999</v>
      </c>
      <c r="AA130" s="14">
        <v>1837.8386680000001</v>
      </c>
      <c r="AB130" s="14">
        <v>2101.0954219999999</v>
      </c>
      <c r="AC130" s="14">
        <v>2808.0806219999999</v>
      </c>
      <c r="AD130" s="14">
        <v>2852.14842</v>
      </c>
      <c r="AE130" s="14">
        <v>2646.9060979999999</v>
      </c>
    </row>
    <row r="131" spans="1:31" ht="13.5" customHeight="1" x14ac:dyDescent="0.15">
      <c r="A131" s="1"/>
      <c r="B131" s="16" t="s">
        <v>155</v>
      </c>
      <c r="C131" s="10">
        <v>147.19999999999999</v>
      </c>
      <c r="D131" s="11">
        <v>188.9</v>
      </c>
      <c r="E131" s="11">
        <v>166.4</v>
      </c>
      <c r="F131" s="11">
        <v>161.80000000000001</v>
      </c>
      <c r="G131" s="11">
        <v>223.2</v>
      </c>
      <c r="H131" s="11">
        <v>207.2</v>
      </c>
      <c r="I131" s="11">
        <v>359.8</v>
      </c>
      <c r="J131" s="11">
        <v>354.1</v>
      </c>
      <c r="K131" s="11">
        <v>155.1</v>
      </c>
      <c r="L131" s="11">
        <v>193.2</v>
      </c>
      <c r="M131" s="11">
        <v>335.7</v>
      </c>
      <c r="N131" s="11">
        <v>314.2</v>
      </c>
      <c r="O131" s="11">
        <v>408.4</v>
      </c>
      <c r="P131" s="11">
        <v>454.7</v>
      </c>
      <c r="Q131" s="11">
        <v>986</v>
      </c>
      <c r="R131" s="11">
        <v>1331</v>
      </c>
      <c r="S131" s="11">
        <v>2762</v>
      </c>
      <c r="T131" s="11">
        <v>3077</v>
      </c>
      <c r="U131" s="11">
        <v>2720.2</v>
      </c>
      <c r="V131" s="11">
        <v>3163.9</v>
      </c>
      <c r="W131" s="11">
        <v>2806.6817190000002</v>
      </c>
      <c r="X131" s="11">
        <v>3577.7151610000001</v>
      </c>
      <c r="Y131" s="11">
        <v>4958.3644439999998</v>
      </c>
      <c r="Z131" s="11">
        <v>5173.4243960000003</v>
      </c>
      <c r="AA131" s="11">
        <v>4231.8393159999996</v>
      </c>
      <c r="AB131" s="11">
        <v>4928.7012139999997</v>
      </c>
      <c r="AC131" s="11">
        <v>3123.875732</v>
      </c>
      <c r="AD131" s="11">
        <v>4428.2203369999997</v>
      </c>
      <c r="AE131" s="11">
        <v>6456.6710229999999</v>
      </c>
    </row>
    <row r="132" spans="1:31" ht="13.5" customHeight="1" x14ac:dyDescent="0.15">
      <c r="A132" s="1"/>
      <c r="B132" s="16" t="s">
        <v>156</v>
      </c>
      <c r="C132" s="13">
        <v>6572.2</v>
      </c>
      <c r="D132" s="14">
        <v>7163.4</v>
      </c>
      <c r="E132" s="14">
        <v>6665.7</v>
      </c>
      <c r="F132" s="14">
        <v>6010.5</v>
      </c>
      <c r="G132" s="14">
        <v>6085.1</v>
      </c>
      <c r="H132" s="14">
        <v>7295.3</v>
      </c>
      <c r="I132" s="14">
        <v>8451</v>
      </c>
      <c r="J132" s="14">
        <v>10524.9</v>
      </c>
      <c r="K132" s="14">
        <v>8286.9</v>
      </c>
      <c r="L132" s="14">
        <v>6936.9</v>
      </c>
      <c r="M132" s="14">
        <v>5970.4</v>
      </c>
      <c r="N132" s="14">
        <v>4778.6000000000004</v>
      </c>
      <c r="O132" s="14">
        <v>4595.8999999999996</v>
      </c>
      <c r="P132" s="14">
        <v>5245.1</v>
      </c>
      <c r="Q132" s="14">
        <v>6829.7</v>
      </c>
      <c r="R132" s="14">
        <v>7808.4</v>
      </c>
      <c r="S132" s="14">
        <v>10399.4</v>
      </c>
      <c r="T132" s="14">
        <v>12478</v>
      </c>
      <c r="U132" s="14">
        <v>10803.7</v>
      </c>
      <c r="V132" s="14">
        <v>11590.9</v>
      </c>
      <c r="W132" s="14">
        <v>13923.664672999999</v>
      </c>
      <c r="X132" s="14">
        <v>17961.238469</v>
      </c>
      <c r="Y132" s="14">
        <v>18960.159830000001</v>
      </c>
      <c r="Z132" s="14">
        <v>18704.915502</v>
      </c>
      <c r="AA132" s="14">
        <v>19690.175621999999</v>
      </c>
      <c r="AB132" s="14">
        <v>18022.557507000001</v>
      </c>
      <c r="AC132" s="14">
        <v>16355.445807</v>
      </c>
      <c r="AD132" s="14">
        <v>13599.185982999999</v>
      </c>
      <c r="AE132" s="14">
        <v>14482.683058000001</v>
      </c>
    </row>
    <row r="133" spans="1:31" ht="13.5" customHeight="1" x14ac:dyDescent="0.15">
      <c r="A133" s="1"/>
      <c r="B133" s="16" t="s">
        <v>157</v>
      </c>
      <c r="C133" s="10">
        <v>7.2</v>
      </c>
      <c r="D133" s="11">
        <v>20.9</v>
      </c>
      <c r="E133" s="11">
        <v>30.5</v>
      </c>
      <c r="F133" s="11">
        <v>30</v>
      </c>
      <c r="G133" s="11">
        <v>8.1</v>
      </c>
      <c r="H133" s="11">
        <v>4.2</v>
      </c>
      <c r="I133" s="11">
        <v>2.9</v>
      </c>
      <c r="J133" s="11">
        <v>2.5</v>
      </c>
      <c r="K133" s="11">
        <v>2.8</v>
      </c>
      <c r="L133" s="11">
        <v>4.7</v>
      </c>
      <c r="M133" s="11">
        <v>6.6</v>
      </c>
      <c r="N133" s="11">
        <v>6.1</v>
      </c>
      <c r="O133" s="11">
        <v>7.1</v>
      </c>
      <c r="P133" s="11">
        <v>9.1999999999999993</v>
      </c>
      <c r="Q133" s="11">
        <v>8.9</v>
      </c>
      <c r="R133" s="11">
        <v>20</v>
      </c>
      <c r="S133" s="11">
        <v>20.8</v>
      </c>
      <c r="T133" s="11">
        <v>64.599999999999994</v>
      </c>
      <c r="U133" s="11">
        <v>4.0999999999999996</v>
      </c>
      <c r="V133" s="11">
        <v>1.3</v>
      </c>
      <c r="W133" s="11">
        <v>6.0815429999999999</v>
      </c>
      <c r="X133" s="11">
        <v>16.734552999999998</v>
      </c>
      <c r="Y133" s="11">
        <v>15.959166</v>
      </c>
      <c r="Z133" s="11">
        <v>35.653737999999997</v>
      </c>
      <c r="AA133" s="11">
        <v>45.799249000000003</v>
      </c>
      <c r="AB133" s="11">
        <v>36.871200000000002</v>
      </c>
      <c r="AC133" s="11">
        <v>70.594918000000007</v>
      </c>
      <c r="AD133" s="11">
        <v>49.461385</v>
      </c>
      <c r="AE133" s="11">
        <v>105.232004</v>
      </c>
    </row>
    <row r="134" spans="1:31" ht="13.5" customHeight="1" x14ac:dyDescent="0.15">
      <c r="A134" s="1"/>
      <c r="B134" s="16" t="s">
        <v>158</v>
      </c>
      <c r="C134" s="13">
        <v>92.3</v>
      </c>
      <c r="D134" s="14">
        <v>52.6</v>
      </c>
      <c r="E134" s="14">
        <v>52.5</v>
      </c>
      <c r="F134" s="14">
        <v>54.5</v>
      </c>
      <c r="G134" s="14">
        <v>43.5</v>
      </c>
      <c r="H134" s="14">
        <v>50.2</v>
      </c>
      <c r="I134" s="14">
        <v>37.4</v>
      </c>
      <c r="J134" s="14">
        <v>6.8</v>
      </c>
      <c r="K134" s="14">
        <v>7.2</v>
      </c>
      <c r="L134" s="14">
        <v>16.600000000000001</v>
      </c>
      <c r="M134" s="14">
        <v>17.399999999999999</v>
      </c>
      <c r="N134" s="14">
        <v>10.8</v>
      </c>
      <c r="O134" s="14">
        <v>26.2</v>
      </c>
      <c r="P134" s="14">
        <v>68.2</v>
      </c>
      <c r="Q134" s="14">
        <v>103.1</v>
      </c>
      <c r="R134" s="14">
        <v>77</v>
      </c>
      <c r="S134" s="14">
        <v>67</v>
      </c>
      <c r="T134" s="14">
        <v>143.19999999999999</v>
      </c>
      <c r="U134" s="14">
        <v>78.8</v>
      </c>
      <c r="V134" s="14">
        <v>115.6</v>
      </c>
      <c r="W134" s="14">
        <v>74.694129000000004</v>
      </c>
      <c r="X134" s="14">
        <v>55.491289999999999</v>
      </c>
      <c r="Y134" s="14">
        <v>88.268450000000001</v>
      </c>
      <c r="Z134" s="14">
        <v>77.177678</v>
      </c>
      <c r="AA134" s="14">
        <v>60.281016000000001</v>
      </c>
      <c r="AB134" s="14">
        <v>58.741518999999997</v>
      </c>
      <c r="AC134" s="14">
        <v>69.403031999999996</v>
      </c>
      <c r="AD134" s="14">
        <v>94.968438000000006</v>
      </c>
      <c r="AE134" s="14">
        <v>74.092663000000002</v>
      </c>
    </row>
    <row r="135" spans="1:31" ht="13.5" customHeight="1" x14ac:dyDescent="0.15">
      <c r="A135" s="1"/>
      <c r="B135" s="16" t="s">
        <v>159</v>
      </c>
      <c r="C135" s="10">
        <v>206.5</v>
      </c>
      <c r="D135" s="11">
        <v>168.3</v>
      </c>
      <c r="E135" s="11">
        <v>185.8</v>
      </c>
      <c r="F135" s="11">
        <v>198.5</v>
      </c>
      <c r="G135" s="11">
        <v>223.4</v>
      </c>
      <c r="H135" s="11">
        <v>226.3</v>
      </c>
      <c r="I135" s="11">
        <v>180.6</v>
      </c>
      <c r="J135" s="11">
        <v>161.30000000000001</v>
      </c>
      <c r="K135" s="11">
        <v>169.7</v>
      </c>
      <c r="L135" s="11">
        <v>211.1</v>
      </c>
      <c r="M135" s="11">
        <v>226.4</v>
      </c>
      <c r="N135" s="11">
        <v>274.10000000000002</v>
      </c>
      <c r="O135" s="11">
        <v>214.1</v>
      </c>
      <c r="P135" s="11">
        <v>211.4</v>
      </c>
      <c r="Q135" s="11">
        <v>157</v>
      </c>
      <c r="R135" s="11">
        <v>224.3</v>
      </c>
      <c r="S135" s="11">
        <v>361.5</v>
      </c>
      <c r="T135" s="11">
        <v>408.7</v>
      </c>
      <c r="U135" s="11">
        <v>303.8</v>
      </c>
      <c r="V135" s="11">
        <v>511.3</v>
      </c>
      <c r="W135" s="11">
        <v>230.16483600000001</v>
      </c>
      <c r="X135" s="11">
        <v>19.471323999999999</v>
      </c>
      <c r="Y135" s="11">
        <v>21.642123999999999</v>
      </c>
      <c r="Z135" s="11">
        <v>6.7942710000000002</v>
      </c>
      <c r="AA135" s="11">
        <v>3.3627720000000001</v>
      </c>
      <c r="AB135" s="11">
        <v>3.6541440000000001</v>
      </c>
      <c r="AC135" s="11">
        <v>6.961023</v>
      </c>
      <c r="AD135" s="11">
        <v>50.523761999999998</v>
      </c>
      <c r="AE135" s="11">
        <v>8.6089559999999992</v>
      </c>
    </row>
    <row r="136" spans="1:31" ht="13.5" customHeight="1" x14ac:dyDescent="0.15">
      <c r="A136" s="1"/>
      <c r="B136" s="16" t="s">
        <v>160</v>
      </c>
      <c r="C136" s="13"/>
      <c r="D136" s="14"/>
      <c r="E136" s="14">
        <v>11.6</v>
      </c>
      <c r="F136" s="14">
        <v>15.1</v>
      </c>
      <c r="G136" s="14">
        <v>12.3</v>
      </c>
      <c r="H136" s="14">
        <v>17.2</v>
      </c>
      <c r="I136" s="14">
        <v>18.600000000000001</v>
      </c>
      <c r="J136" s="14">
        <v>11.9</v>
      </c>
      <c r="K136" s="14">
        <v>13.9</v>
      </c>
      <c r="L136" s="14">
        <v>14.3</v>
      </c>
      <c r="M136" s="14">
        <v>28.9</v>
      </c>
      <c r="N136" s="14">
        <v>33.1</v>
      </c>
      <c r="O136" s="14">
        <v>50</v>
      </c>
      <c r="P136" s="14">
        <v>55.6</v>
      </c>
      <c r="Q136" s="14">
        <v>28.9</v>
      </c>
      <c r="R136" s="14">
        <v>43.1</v>
      </c>
      <c r="S136" s="14">
        <v>52.7</v>
      </c>
      <c r="T136" s="14">
        <v>51.5</v>
      </c>
      <c r="U136" s="14">
        <v>41.1</v>
      </c>
      <c r="V136" s="14">
        <v>56.8</v>
      </c>
      <c r="W136" s="14">
        <v>178.246296</v>
      </c>
      <c r="X136" s="14">
        <v>54.186971999999997</v>
      </c>
      <c r="Y136" s="14">
        <v>51.874111999999997</v>
      </c>
      <c r="Z136" s="14">
        <v>24.503388000000001</v>
      </c>
      <c r="AA136" s="14">
        <v>18.764486000000002</v>
      </c>
      <c r="AB136" s="14">
        <v>21.421116000000001</v>
      </c>
      <c r="AC136" s="14">
        <v>18.053526999999999</v>
      </c>
      <c r="AD136" s="14">
        <v>14.233335</v>
      </c>
      <c r="AE136" s="14">
        <v>11.343178</v>
      </c>
    </row>
    <row r="137" spans="1:31" ht="13.5" customHeight="1" x14ac:dyDescent="0.15">
      <c r="A137" s="1"/>
      <c r="B137" s="16" t="s">
        <v>161</v>
      </c>
      <c r="C137" s="10">
        <v>171.1</v>
      </c>
      <c r="D137" s="11">
        <v>232.4</v>
      </c>
      <c r="E137" s="11">
        <v>232.3</v>
      </c>
      <c r="F137" s="11">
        <v>327.10000000000002</v>
      </c>
      <c r="G137" s="11">
        <v>214.9</v>
      </c>
      <c r="H137" s="11">
        <v>189</v>
      </c>
      <c r="I137" s="11">
        <v>251</v>
      </c>
      <c r="J137" s="11">
        <v>196.8</v>
      </c>
      <c r="K137" s="11">
        <v>282.5</v>
      </c>
      <c r="L137" s="11">
        <v>287.5</v>
      </c>
      <c r="M137" s="11">
        <v>278</v>
      </c>
      <c r="N137" s="11">
        <v>195.1</v>
      </c>
      <c r="O137" s="11">
        <v>170.5</v>
      </c>
      <c r="P137" s="11">
        <v>258.10000000000002</v>
      </c>
      <c r="Q137" s="11">
        <v>260.8</v>
      </c>
      <c r="R137" s="11">
        <v>362.8</v>
      </c>
      <c r="S137" s="11">
        <v>403</v>
      </c>
      <c r="T137" s="11">
        <v>502.7</v>
      </c>
      <c r="U137" s="11">
        <v>502</v>
      </c>
      <c r="V137" s="11">
        <v>571.29999999999995</v>
      </c>
      <c r="W137" s="11">
        <v>597.00768300000004</v>
      </c>
      <c r="X137" s="11">
        <v>614.86567700000001</v>
      </c>
      <c r="Y137" s="11">
        <v>870.17808200000002</v>
      </c>
      <c r="Z137" s="11">
        <v>831.40237400000001</v>
      </c>
      <c r="AA137" s="11">
        <v>559.74684600000001</v>
      </c>
      <c r="AB137" s="11">
        <v>524.23531000000003</v>
      </c>
      <c r="AC137" s="11">
        <v>544.45176400000003</v>
      </c>
      <c r="AD137" s="11">
        <v>597.39538000000005</v>
      </c>
      <c r="AE137" s="11">
        <v>460.81950000000001</v>
      </c>
    </row>
    <row r="138" spans="1:31" ht="13.5" customHeight="1" x14ac:dyDescent="0.15">
      <c r="A138" s="1"/>
      <c r="B138" s="16" t="s">
        <v>162</v>
      </c>
      <c r="C138" s="13"/>
      <c r="D138" s="14"/>
      <c r="E138" s="14">
        <v>45.5</v>
      </c>
      <c r="F138" s="14">
        <v>137.4</v>
      </c>
      <c r="G138" s="14">
        <v>34.299999999999997</v>
      </c>
      <c r="H138" s="14">
        <v>229.1</v>
      </c>
      <c r="I138" s="14">
        <v>117.9</v>
      </c>
      <c r="J138" s="14">
        <v>28</v>
      </c>
      <c r="K138" s="14">
        <v>19.8</v>
      </c>
      <c r="L138" s="14">
        <v>72.3</v>
      </c>
      <c r="M138" s="14">
        <v>248.5</v>
      </c>
      <c r="N138" s="14">
        <v>47.2</v>
      </c>
      <c r="O138" s="14">
        <v>34.299999999999997</v>
      </c>
      <c r="P138" s="14">
        <v>294.39999999999998</v>
      </c>
      <c r="Q138" s="14">
        <v>237.2</v>
      </c>
      <c r="R138" s="14">
        <v>112.8</v>
      </c>
      <c r="S138" s="14">
        <v>184.7</v>
      </c>
      <c r="T138" s="14">
        <v>59.7</v>
      </c>
      <c r="U138" s="14">
        <v>310.10000000000002</v>
      </c>
      <c r="V138" s="14">
        <v>39.9</v>
      </c>
      <c r="W138" s="14">
        <v>70.967048000000005</v>
      </c>
      <c r="X138" s="14">
        <v>92.019531999999998</v>
      </c>
      <c r="Y138" s="14">
        <v>261.77855199999999</v>
      </c>
      <c r="Z138" s="14">
        <v>455.52496100000002</v>
      </c>
      <c r="AA138" s="14">
        <v>80.585379000000003</v>
      </c>
      <c r="AB138" s="14">
        <v>106.370738</v>
      </c>
      <c r="AC138" s="14">
        <v>282.178944</v>
      </c>
      <c r="AD138" s="14">
        <v>30.902903999999999</v>
      </c>
      <c r="AE138" s="14">
        <v>28.514465999999999</v>
      </c>
    </row>
    <row r="139" spans="1:31" ht="13.5" customHeight="1" x14ac:dyDescent="0.15">
      <c r="A139" s="1"/>
      <c r="B139" s="16" t="s">
        <v>163</v>
      </c>
      <c r="C139" s="10">
        <v>1455.6</v>
      </c>
      <c r="D139" s="11">
        <v>1552.4</v>
      </c>
      <c r="E139" s="11">
        <v>1811.4</v>
      </c>
      <c r="F139" s="11">
        <v>1592.8</v>
      </c>
      <c r="G139" s="11">
        <v>1993.6</v>
      </c>
      <c r="H139" s="11">
        <v>2526.8000000000002</v>
      </c>
      <c r="I139" s="11">
        <v>2605.5</v>
      </c>
      <c r="J139" s="11">
        <v>2369.6999999999998</v>
      </c>
      <c r="K139" s="11">
        <v>2680.2</v>
      </c>
      <c r="L139" s="11">
        <v>2280.6999999999998</v>
      </c>
      <c r="M139" s="11">
        <v>2639.7</v>
      </c>
      <c r="N139" s="11">
        <v>3598.3</v>
      </c>
      <c r="O139" s="11">
        <v>3510.3</v>
      </c>
      <c r="P139" s="11">
        <v>4063.7</v>
      </c>
      <c r="Q139" s="11">
        <v>8476.7000000000007</v>
      </c>
      <c r="R139" s="11">
        <v>11921.2</v>
      </c>
      <c r="S139" s="11">
        <v>11609.3</v>
      </c>
      <c r="T139" s="11">
        <v>15748.9</v>
      </c>
      <c r="U139" s="11">
        <v>12107.2</v>
      </c>
      <c r="V139" s="11">
        <v>11638.4</v>
      </c>
      <c r="W139" s="11">
        <v>15921.629417</v>
      </c>
      <c r="X139" s="11">
        <v>22559.108724000002</v>
      </c>
      <c r="Y139" s="11">
        <v>24452.454954000001</v>
      </c>
      <c r="Z139" s="11">
        <v>22069.272401999999</v>
      </c>
      <c r="AA139" s="11">
        <v>22979.154049000001</v>
      </c>
      <c r="AB139" s="11">
        <v>22381.772392999999</v>
      </c>
      <c r="AC139" s="11">
        <v>20078.561312000002</v>
      </c>
      <c r="AD139" s="11">
        <v>19497.351707000002</v>
      </c>
      <c r="AE139" s="11">
        <v>19974.244939</v>
      </c>
    </row>
    <row r="140" spans="1:31" ht="13.5" customHeight="1" x14ac:dyDescent="0.15">
      <c r="A140" s="1"/>
      <c r="B140" s="16" t="s">
        <v>164</v>
      </c>
      <c r="C140" s="13"/>
      <c r="D140" s="14">
        <v>51.8</v>
      </c>
      <c r="E140" s="14">
        <v>73.3</v>
      </c>
      <c r="F140" s="14">
        <v>89.5</v>
      </c>
      <c r="G140" s="14">
        <v>63.2</v>
      </c>
      <c r="H140" s="14">
        <v>351.8</v>
      </c>
      <c r="I140" s="14">
        <v>234.2</v>
      </c>
      <c r="J140" s="14">
        <v>147.5</v>
      </c>
      <c r="K140" s="14">
        <v>351.5</v>
      </c>
      <c r="L140" s="14">
        <v>166.1</v>
      </c>
      <c r="M140" s="14">
        <v>147.69999999999999</v>
      </c>
      <c r="N140" s="14">
        <v>138.1</v>
      </c>
      <c r="O140" s="14">
        <v>256.8</v>
      </c>
      <c r="P140" s="14">
        <v>229.9</v>
      </c>
      <c r="Q140" s="14">
        <v>73.5</v>
      </c>
      <c r="R140" s="14">
        <v>53.9</v>
      </c>
      <c r="S140" s="14">
        <v>88.7</v>
      </c>
      <c r="T140" s="14">
        <v>300.5</v>
      </c>
      <c r="U140" s="14">
        <v>97.4</v>
      </c>
      <c r="V140" s="14">
        <v>101.4</v>
      </c>
      <c r="W140" s="14">
        <v>102.56093199999999</v>
      </c>
      <c r="X140" s="14">
        <v>284.61105199999997</v>
      </c>
      <c r="Y140" s="14">
        <v>356.435025</v>
      </c>
      <c r="Z140" s="14">
        <v>212.943592</v>
      </c>
      <c r="AA140" s="14">
        <v>138.006584</v>
      </c>
      <c r="AB140" s="14">
        <v>317.982687</v>
      </c>
      <c r="AC140" s="14">
        <v>136.09469899999999</v>
      </c>
      <c r="AD140" s="14">
        <v>296.54021</v>
      </c>
      <c r="AE140" s="14">
        <v>505.53943199999998</v>
      </c>
    </row>
    <row r="141" spans="1:31" ht="13.5" customHeight="1" x14ac:dyDescent="0.15">
      <c r="A141" s="1"/>
      <c r="B141" s="16" t="s">
        <v>165</v>
      </c>
      <c r="C141" s="10"/>
      <c r="D141" s="11"/>
      <c r="E141" s="11"/>
      <c r="F141" s="11"/>
      <c r="G141" s="11">
        <v>0.1</v>
      </c>
      <c r="H141" s="11">
        <v>0.2</v>
      </c>
      <c r="I141" s="11">
        <v>0.5</v>
      </c>
      <c r="J141" s="11">
        <v>4.3</v>
      </c>
      <c r="K141" s="11">
        <v>8.5</v>
      </c>
      <c r="L141" s="11">
        <v>5.8</v>
      </c>
      <c r="M141" s="11">
        <v>2.2000000000000002</v>
      </c>
      <c r="N141" s="11">
        <v>0.1</v>
      </c>
      <c r="O141" s="11">
        <v>0.3</v>
      </c>
      <c r="P141" s="11">
        <v>0.2</v>
      </c>
      <c r="Q141" s="11">
        <v>3.8</v>
      </c>
      <c r="R141" s="11">
        <v>2.2999999999999998</v>
      </c>
      <c r="S141" s="11">
        <v>17.8</v>
      </c>
      <c r="T141" s="11">
        <v>0.2</v>
      </c>
      <c r="U141" s="11">
        <v>0.6</v>
      </c>
      <c r="V141" s="11">
        <v>2.4</v>
      </c>
      <c r="W141" s="11">
        <v>1.1931130000000001</v>
      </c>
      <c r="X141" s="11">
        <v>1.626674</v>
      </c>
      <c r="Y141" s="11">
        <v>1.072665</v>
      </c>
      <c r="Z141" s="11">
        <v>1.924112</v>
      </c>
      <c r="AA141" s="11">
        <v>1.087216</v>
      </c>
      <c r="AB141" s="11">
        <v>1.186798</v>
      </c>
      <c r="AC141" s="11">
        <v>2.7474609999999999</v>
      </c>
      <c r="AD141" s="11">
        <v>2.641003</v>
      </c>
      <c r="AE141" s="11">
        <v>3.4127100000000001</v>
      </c>
    </row>
    <row r="142" spans="1:31" ht="13.5" customHeight="1" x14ac:dyDescent="0.15">
      <c r="A142" s="1"/>
      <c r="B142" s="16" t="s">
        <v>166</v>
      </c>
      <c r="C142" s="13">
        <v>191.8</v>
      </c>
      <c r="D142" s="14">
        <v>321.3</v>
      </c>
      <c r="E142" s="14">
        <v>318.2</v>
      </c>
      <c r="F142" s="14">
        <v>177.9</v>
      </c>
      <c r="G142" s="14">
        <v>185.3</v>
      </c>
      <c r="H142" s="14">
        <v>255.5</v>
      </c>
      <c r="I142" s="14">
        <v>153.5</v>
      </c>
      <c r="J142" s="14">
        <v>177.5</v>
      </c>
      <c r="K142" s="14">
        <v>163.4</v>
      </c>
      <c r="L142" s="14">
        <v>189.9</v>
      </c>
      <c r="M142" s="14">
        <v>185.3</v>
      </c>
      <c r="N142" s="14">
        <v>366</v>
      </c>
      <c r="O142" s="14">
        <v>195.1</v>
      </c>
      <c r="P142" s="14">
        <v>232.4</v>
      </c>
      <c r="Q142" s="14">
        <v>217.3</v>
      </c>
      <c r="R142" s="14">
        <v>255.3</v>
      </c>
      <c r="S142" s="14">
        <v>642.20000000000005</v>
      </c>
      <c r="T142" s="14">
        <v>401.4</v>
      </c>
      <c r="U142" s="14">
        <v>381</v>
      </c>
      <c r="V142" s="14">
        <v>400.5</v>
      </c>
      <c r="W142" s="14">
        <v>389.74503199999998</v>
      </c>
      <c r="X142" s="14">
        <v>469.46633700000001</v>
      </c>
      <c r="Y142" s="14">
        <v>518.25194899999997</v>
      </c>
      <c r="Z142" s="14">
        <v>368.87766399999998</v>
      </c>
      <c r="AA142" s="14">
        <v>158.789526</v>
      </c>
      <c r="AB142" s="14">
        <v>170.68112300000001</v>
      </c>
      <c r="AC142" s="14">
        <v>198.95519899999999</v>
      </c>
      <c r="AD142" s="14">
        <v>191.30769699999999</v>
      </c>
      <c r="AE142" s="14">
        <v>269.955378</v>
      </c>
    </row>
    <row r="143" spans="1:31" ht="13.5" customHeight="1" x14ac:dyDescent="0.15">
      <c r="A143" s="1"/>
      <c r="B143" s="16" t="s">
        <v>167</v>
      </c>
      <c r="C143" s="10">
        <v>0.1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 spans="1:31" ht="13.5" customHeight="1" x14ac:dyDescent="0.15">
      <c r="A144" s="1"/>
      <c r="B144" s="15" t="s">
        <v>168</v>
      </c>
      <c r="C144" s="13">
        <v>4668.7</v>
      </c>
      <c r="D144" s="14">
        <v>5243.9</v>
      </c>
      <c r="E144" s="14">
        <v>4684.2</v>
      </c>
      <c r="F144" s="14">
        <v>4334.5</v>
      </c>
      <c r="G144" s="14">
        <v>5300.9</v>
      </c>
      <c r="H144" s="14">
        <v>6073.9</v>
      </c>
      <c r="I144" s="14">
        <v>6109.4</v>
      </c>
      <c r="J144" s="14">
        <v>6644.2</v>
      </c>
      <c r="K144" s="14">
        <v>5605.2</v>
      </c>
      <c r="L144" s="14">
        <v>5838.6</v>
      </c>
      <c r="M144" s="14">
        <v>6899.9</v>
      </c>
      <c r="N144" s="14">
        <v>5928.2</v>
      </c>
      <c r="O144" s="14">
        <v>6792.6</v>
      </c>
      <c r="P144" s="14">
        <v>8375</v>
      </c>
      <c r="Q144" s="14">
        <v>10072.1</v>
      </c>
      <c r="R144" s="14">
        <v>11883.3</v>
      </c>
      <c r="S144" s="14">
        <v>14152.9</v>
      </c>
      <c r="T144" s="14">
        <v>18153.7</v>
      </c>
      <c r="U144" s="14">
        <v>14795.2</v>
      </c>
      <c r="V144" s="14">
        <v>16744</v>
      </c>
      <c r="W144" s="14">
        <v>20706.494494999999</v>
      </c>
      <c r="X144" s="14">
        <v>22023.231207000001</v>
      </c>
      <c r="Y144" s="14">
        <v>23477.978079</v>
      </c>
      <c r="Z144" s="14">
        <v>25088.076165999999</v>
      </c>
      <c r="AA144" s="14">
        <v>17450.126448999999</v>
      </c>
      <c r="AB144" s="14">
        <v>13245.431129000001</v>
      </c>
      <c r="AC144" s="14">
        <v>13642.581861000001</v>
      </c>
      <c r="AD144" s="14">
        <v>15536.217135999999</v>
      </c>
      <c r="AE144" s="14">
        <v>15401.237687000001</v>
      </c>
    </row>
    <row r="145" spans="1:31" ht="13.5" customHeight="1" x14ac:dyDescent="0.15">
      <c r="A145" s="1"/>
      <c r="B145" s="16" t="s">
        <v>169</v>
      </c>
      <c r="C145" s="10">
        <v>188.2</v>
      </c>
      <c r="D145" s="11">
        <v>157.5</v>
      </c>
      <c r="E145" s="11">
        <v>168.6</v>
      </c>
      <c r="F145" s="11">
        <v>203.5</v>
      </c>
      <c r="G145" s="11">
        <v>259.89999999999998</v>
      </c>
      <c r="H145" s="11">
        <v>268</v>
      </c>
      <c r="I145" s="11">
        <v>280.8</v>
      </c>
      <c r="J145" s="11">
        <v>354.3</v>
      </c>
      <c r="K145" s="11">
        <v>253.1</v>
      </c>
      <c r="L145" s="11">
        <v>219</v>
      </c>
      <c r="M145" s="11">
        <v>276.10000000000002</v>
      </c>
      <c r="N145" s="11">
        <v>372.5</v>
      </c>
      <c r="O145" s="11">
        <v>491.9</v>
      </c>
      <c r="P145" s="11">
        <v>594.29999999999995</v>
      </c>
      <c r="Q145" s="11">
        <v>928</v>
      </c>
      <c r="R145" s="11">
        <v>1550.3</v>
      </c>
      <c r="S145" s="11">
        <v>1280.2</v>
      </c>
      <c r="T145" s="11">
        <v>2116.8000000000002</v>
      </c>
      <c r="U145" s="11">
        <v>1422.9</v>
      </c>
      <c r="V145" s="11">
        <v>1291.8</v>
      </c>
      <c r="W145" s="11">
        <v>1503.2225490000001</v>
      </c>
      <c r="X145" s="11">
        <v>1490.5794639999999</v>
      </c>
      <c r="Y145" s="11">
        <v>1443.4385239999999</v>
      </c>
      <c r="Z145" s="11">
        <v>2039.1250480000001</v>
      </c>
      <c r="AA145" s="11">
        <v>1163.507726</v>
      </c>
      <c r="AB145" s="11">
        <v>1275.7622040000001</v>
      </c>
      <c r="AC145" s="11">
        <v>809.49348699999996</v>
      </c>
      <c r="AD145" s="11">
        <v>524.99055699999997</v>
      </c>
      <c r="AE145" s="11">
        <v>534.69817399999999</v>
      </c>
    </row>
    <row r="146" spans="1:31" ht="13.5" customHeight="1" x14ac:dyDescent="0.15">
      <c r="A146" s="1"/>
      <c r="B146" s="16" t="s">
        <v>170</v>
      </c>
      <c r="C146" s="13">
        <v>26.2</v>
      </c>
      <c r="D146" s="14">
        <v>26.9</v>
      </c>
      <c r="E146" s="14">
        <v>21.7</v>
      </c>
      <c r="F146" s="14">
        <v>26</v>
      </c>
      <c r="G146" s="14">
        <v>34.1</v>
      </c>
      <c r="H146" s="14">
        <v>27.2</v>
      </c>
      <c r="I146" s="14">
        <v>51.7</v>
      </c>
      <c r="J146" s="14">
        <v>43.5</v>
      </c>
      <c r="K146" s="14">
        <v>33.799999999999997</v>
      </c>
      <c r="L146" s="14">
        <v>26.8</v>
      </c>
      <c r="M146" s="14">
        <v>32.299999999999997</v>
      </c>
      <c r="N146" s="14">
        <v>35.299999999999997</v>
      </c>
      <c r="O146" s="14">
        <v>30.1</v>
      </c>
      <c r="P146" s="14">
        <v>45.1</v>
      </c>
      <c r="Q146" s="14">
        <v>70.900000000000006</v>
      </c>
      <c r="R146" s="14">
        <v>115.6</v>
      </c>
      <c r="S146" s="14">
        <v>289.3</v>
      </c>
      <c r="T146" s="14">
        <v>846.3</v>
      </c>
      <c r="U146" s="14">
        <v>398.3</v>
      </c>
      <c r="V146" s="14">
        <v>465.6</v>
      </c>
      <c r="W146" s="14">
        <v>617.574838</v>
      </c>
      <c r="X146" s="14">
        <v>572.96455700000001</v>
      </c>
      <c r="Y146" s="14">
        <v>605.36425399999996</v>
      </c>
      <c r="Z146" s="14">
        <v>780.95152099999996</v>
      </c>
      <c r="AA146" s="14">
        <v>632.07789200000002</v>
      </c>
      <c r="AB146" s="14">
        <v>232.274936</v>
      </c>
      <c r="AC146" s="14">
        <v>249.81944999999999</v>
      </c>
      <c r="AD146" s="14">
        <v>254.00386900000001</v>
      </c>
      <c r="AE146" s="14">
        <v>266.419353</v>
      </c>
    </row>
    <row r="147" spans="1:31" ht="13.5" customHeight="1" x14ac:dyDescent="0.15">
      <c r="A147" s="1"/>
      <c r="B147" s="16" t="s">
        <v>171</v>
      </c>
      <c r="C147" s="10">
        <v>30.8</v>
      </c>
      <c r="D147" s="11">
        <v>46.6</v>
      </c>
      <c r="E147" s="11">
        <v>24.7</v>
      </c>
      <c r="F147" s="11">
        <v>22.7</v>
      </c>
      <c r="G147" s="11">
        <v>35.700000000000003</v>
      </c>
      <c r="H147" s="11">
        <v>28.9</v>
      </c>
      <c r="I147" s="11">
        <v>43.1</v>
      </c>
      <c r="J147" s="11">
        <v>35.6</v>
      </c>
      <c r="K147" s="11">
        <v>34.6</v>
      </c>
      <c r="L147" s="11">
        <v>32.700000000000003</v>
      </c>
      <c r="M147" s="11">
        <v>43.4</v>
      </c>
      <c r="N147" s="11">
        <v>31.7</v>
      </c>
      <c r="O147" s="11">
        <v>26</v>
      </c>
      <c r="P147" s="11">
        <v>53.9</v>
      </c>
      <c r="Q147" s="11">
        <v>67.3</v>
      </c>
      <c r="R147" s="11">
        <v>26.8</v>
      </c>
      <c r="S147" s="11">
        <v>53.8</v>
      </c>
      <c r="T147" s="11">
        <v>62.1</v>
      </c>
      <c r="U147" s="11">
        <v>93.3</v>
      </c>
      <c r="V147" s="11">
        <v>47.2</v>
      </c>
      <c r="W147" s="11">
        <v>44.273591000000003</v>
      </c>
      <c r="X147" s="11">
        <v>47.983956999999997</v>
      </c>
      <c r="Y147" s="11">
        <v>82.090828999999999</v>
      </c>
      <c r="Z147" s="11">
        <v>52.866146000000001</v>
      </c>
      <c r="AA147" s="11">
        <v>39.041969999999999</v>
      </c>
      <c r="AB147" s="11">
        <v>42.305484</v>
      </c>
      <c r="AC147" s="11">
        <v>93.045278999999994</v>
      </c>
      <c r="AD147" s="11">
        <v>81.908861000000002</v>
      </c>
      <c r="AE147" s="11">
        <v>104.49306300000001</v>
      </c>
    </row>
    <row r="148" spans="1:31" ht="13.5" customHeight="1" x14ac:dyDescent="0.15">
      <c r="A148" s="1"/>
      <c r="B148" s="16" t="s">
        <v>172</v>
      </c>
      <c r="C148" s="13">
        <v>23.6</v>
      </c>
      <c r="D148" s="14">
        <v>13.2</v>
      </c>
      <c r="E148" s="14">
        <v>17.600000000000001</v>
      </c>
      <c r="F148" s="14">
        <v>7.2</v>
      </c>
      <c r="G148" s="14">
        <v>14.6</v>
      </c>
      <c r="H148" s="14">
        <v>10.5</v>
      </c>
      <c r="I148" s="14">
        <v>18.3</v>
      </c>
      <c r="J148" s="14">
        <v>16.2</v>
      </c>
      <c r="K148" s="14">
        <v>12</v>
      </c>
      <c r="L148" s="14">
        <v>15.7</v>
      </c>
      <c r="M148" s="14">
        <v>4.4000000000000004</v>
      </c>
      <c r="N148" s="14">
        <v>18.600000000000001</v>
      </c>
      <c r="O148" s="14">
        <v>10.9</v>
      </c>
      <c r="P148" s="14">
        <v>22</v>
      </c>
      <c r="Q148" s="14">
        <v>25.1</v>
      </c>
      <c r="R148" s="14">
        <v>17.899999999999999</v>
      </c>
      <c r="S148" s="14">
        <v>33</v>
      </c>
      <c r="T148" s="14">
        <v>24.6</v>
      </c>
      <c r="U148" s="14">
        <v>26</v>
      </c>
      <c r="V148" s="14">
        <v>46.7</v>
      </c>
      <c r="W148" s="14">
        <v>33.260219999999997</v>
      </c>
      <c r="X148" s="14">
        <v>47.276772000000001</v>
      </c>
      <c r="Y148" s="14">
        <v>77.598602999999997</v>
      </c>
      <c r="Z148" s="14">
        <v>72.304388000000003</v>
      </c>
      <c r="AA148" s="14">
        <v>54.435611000000002</v>
      </c>
      <c r="AB148" s="14">
        <v>35.349355000000003</v>
      </c>
      <c r="AC148" s="14">
        <v>61.046973999999999</v>
      </c>
      <c r="AD148" s="14">
        <v>59.489314999999998</v>
      </c>
      <c r="AE148" s="14">
        <v>66.255747</v>
      </c>
    </row>
    <row r="149" spans="1:31" ht="13.5" customHeight="1" x14ac:dyDescent="0.15">
      <c r="A149" s="1"/>
      <c r="B149" s="16" t="s">
        <v>173</v>
      </c>
      <c r="C149" s="10">
        <v>1.8</v>
      </c>
      <c r="D149" s="11">
        <v>9.6</v>
      </c>
      <c r="E149" s="11">
        <v>2.2999999999999998</v>
      </c>
      <c r="F149" s="11">
        <v>17.8</v>
      </c>
      <c r="G149" s="11">
        <v>2.8</v>
      </c>
      <c r="H149" s="11">
        <v>2.1</v>
      </c>
      <c r="I149" s="11">
        <v>0.5</v>
      </c>
      <c r="J149" s="11">
        <v>4.8</v>
      </c>
      <c r="K149" s="11">
        <v>2.6</v>
      </c>
      <c r="L149" s="11">
        <v>1.8</v>
      </c>
      <c r="M149" s="11">
        <v>5.2</v>
      </c>
      <c r="N149" s="11">
        <v>1.6</v>
      </c>
      <c r="O149" s="11">
        <v>2.9</v>
      </c>
      <c r="P149" s="11">
        <v>17.3</v>
      </c>
      <c r="Q149" s="11">
        <v>7.5</v>
      </c>
      <c r="R149" s="11">
        <v>6.6</v>
      </c>
      <c r="S149" s="11">
        <v>7</v>
      </c>
      <c r="T149" s="11">
        <v>7.3</v>
      </c>
      <c r="U149" s="11">
        <v>8.6</v>
      </c>
      <c r="V149" s="11">
        <v>14.4</v>
      </c>
      <c r="W149" s="11">
        <v>32.788843999999997</v>
      </c>
      <c r="X149" s="11">
        <v>19.939674</v>
      </c>
      <c r="Y149" s="11">
        <v>16.711424999999998</v>
      </c>
      <c r="Z149" s="11">
        <v>5.59877</v>
      </c>
      <c r="AA149" s="11">
        <v>5.8540369999999999</v>
      </c>
      <c r="AB149" s="11">
        <v>8.4055359999999997</v>
      </c>
      <c r="AC149" s="11">
        <v>8.1327599999999993</v>
      </c>
      <c r="AD149" s="11">
        <v>14.547966000000001</v>
      </c>
      <c r="AE149" s="11">
        <v>2.4519350000000002</v>
      </c>
    </row>
    <row r="150" spans="1:31" ht="13.5" customHeight="1" x14ac:dyDescent="0.15">
      <c r="A150" s="1"/>
      <c r="B150" s="16" t="s">
        <v>174</v>
      </c>
      <c r="C150" s="13">
        <v>4.3</v>
      </c>
      <c r="D150" s="14">
        <v>4.0999999999999996</v>
      </c>
      <c r="E150" s="14">
        <v>18.600000000000001</v>
      </c>
      <c r="F150" s="14">
        <v>4.5999999999999996</v>
      </c>
      <c r="G150" s="14">
        <v>7.1</v>
      </c>
      <c r="H150" s="14">
        <v>67.8</v>
      </c>
      <c r="I150" s="14">
        <v>9.9</v>
      </c>
      <c r="J150" s="14">
        <v>9.6</v>
      </c>
      <c r="K150" s="14">
        <v>7.4</v>
      </c>
      <c r="L150" s="14">
        <v>6.9</v>
      </c>
      <c r="M150" s="14">
        <v>7.5</v>
      </c>
      <c r="N150" s="14">
        <v>9.6</v>
      </c>
      <c r="O150" s="14">
        <v>9.1999999999999993</v>
      </c>
      <c r="P150" s="14">
        <v>50.9</v>
      </c>
      <c r="Q150" s="14">
        <v>9.6999999999999993</v>
      </c>
      <c r="R150" s="14">
        <v>13.5</v>
      </c>
      <c r="S150" s="14">
        <v>5.7</v>
      </c>
      <c r="T150" s="14">
        <v>12.4</v>
      </c>
      <c r="U150" s="14">
        <v>6.5</v>
      </c>
      <c r="V150" s="14">
        <v>9.9</v>
      </c>
      <c r="W150" s="14">
        <v>11.462669999999999</v>
      </c>
      <c r="X150" s="14">
        <v>7.7652219999999996</v>
      </c>
      <c r="Y150" s="14">
        <v>9.1342809999999997</v>
      </c>
      <c r="Z150" s="14">
        <v>7.2836020000000001</v>
      </c>
      <c r="AA150" s="14">
        <v>7.3025599999999997</v>
      </c>
      <c r="AB150" s="14">
        <v>8.704993</v>
      </c>
      <c r="AC150" s="14">
        <v>9.1463929999999998</v>
      </c>
      <c r="AD150" s="14">
        <v>8.6580159999999999</v>
      </c>
      <c r="AE150" s="14">
        <v>8.1701820000000005</v>
      </c>
    </row>
    <row r="151" spans="1:31" ht="13.5" customHeight="1" x14ac:dyDescent="0.15">
      <c r="A151" s="1"/>
      <c r="B151" s="16" t="s">
        <v>175</v>
      </c>
      <c r="C151" s="10">
        <v>45.8</v>
      </c>
      <c r="D151" s="11">
        <v>57</v>
      </c>
      <c r="E151" s="11">
        <v>45.9</v>
      </c>
      <c r="F151" s="11">
        <v>53.5</v>
      </c>
      <c r="G151" s="11">
        <v>45.8</v>
      </c>
      <c r="H151" s="11">
        <v>70.7</v>
      </c>
      <c r="I151" s="11">
        <v>122</v>
      </c>
      <c r="J151" s="11">
        <v>75.099999999999994</v>
      </c>
      <c r="K151" s="11">
        <v>37.6</v>
      </c>
      <c r="L151" s="11">
        <v>60.7</v>
      </c>
      <c r="M151" s="11">
        <v>184.1</v>
      </c>
      <c r="N151" s="11">
        <v>155.80000000000001</v>
      </c>
      <c r="O151" s="11">
        <v>90.8</v>
      </c>
      <c r="P151" s="11">
        <v>99.6</v>
      </c>
      <c r="Q151" s="11">
        <v>117.2</v>
      </c>
      <c r="R151" s="11">
        <v>120</v>
      </c>
      <c r="S151" s="11">
        <v>133</v>
      </c>
      <c r="T151" s="11">
        <v>125.1</v>
      </c>
      <c r="U151" s="11">
        <v>153.69999999999999</v>
      </c>
      <c r="V151" s="11">
        <v>132.4</v>
      </c>
      <c r="W151" s="11">
        <v>220.567654</v>
      </c>
      <c r="X151" s="11">
        <v>253.04341700000001</v>
      </c>
      <c r="Y151" s="11">
        <v>335.73708699999997</v>
      </c>
      <c r="Z151" s="11">
        <v>301.07047299999999</v>
      </c>
      <c r="AA151" s="11">
        <v>220.875247</v>
      </c>
      <c r="AB151" s="11">
        <v>189.86727400000001</v>
      </c>
      <c r="AC151" s="11">
        <v>158.87477999999999</v>
      </c>
      <c r="AD151" s="11">
        <v>193.16687400000001</v>
      </c>
      <c r="AE151" s="11">
        <v>200.038363</v>
      </c>
    </row>
    <row r="152" spans="1:31" ht="13.5" customHeight="1" x14ac:dyDescent="0.15">
      <c r="A152" s="1"/>
      <c r="B152" s="16" t="s">
        <v>176</v>
      </c>
      <c r="C152" s="13">
        <v>1.1000000000000001</v>
      </c>
      <c r="D152" s="14">
        <v>0.9</v>
      </c>
      <c r="E152" s="14">
        <v>5</v>
      </c>
      <c r="F152" s="14">
        <v>4.0999999999999996</v>
      </c>
      <c r="G152" s="14">
        <v>6.3</v>
      </c>
      <c r="H152" s="14">
        <v>3.6</v>
      </c>
      <c r="I152" s="14">
        <v>3.7</v>
      </c>
      <c r="J152" s="14">
        <v>4.7</v>
      </c>
      <c r="K152" s="14">
        <v>3.5</v>
      </c>
      <c r="L152" s="14">
        <v>2.2999999999999998</v>
      </c>
      <c r="M152" s="14">
        <v>3.7</v>
      </c>
      <c r="N152" s="14">
        <v>6.5</v>
      </c>
      <c r="O152" s="14">
        <v>7.4</v>
      </c>
      <c r="P152" s="14">
        <v>30</v>
      </c>
      <c r="Q152" s="14">
        <v>14.8</v>
      </c>
      <c r="R152" s="14">
        <v>25</v>
      </c>
      <c r="S152" s="14">
        <v>19.7</v>
      </c>
      <c r="T152" s="14">
        <v>23.5</v>
      </c>
      <c r="U152" s="14">
        <v>31.6</v>
      </c>
      <c r="V152" s="14">
        <v>10.4</v>
      </c>
      <c r="W152" s="14">
        <v>12.335445999999999</v>
      </c>
      <c r="X152" s="14">
        <v>8.5158400000000007</v>
      </c>
      <c r="Y152" s="14">
        <v>4.1033499999999998</v>
      </c>
      <c r="Z152" s="14">
        <v>32.322366000000002</v>
      </c>
      <c r="AA152" s="14">
        <v>33.924554999999998</v>
      </c>
      <c r="AB152" s="14">
        <v>9.4547980000000003</v>
      </c>
      <c r="AC152" s="14">
        <v>11.178603000000001</v>
      </c>
      <c r="AD152" s="14">
        <v>9.8815659999999994</v>
      </c>
      <c r="AE152" s="14">
        <v>16.985043000000001</v>
      </c>
    </row>
    <row r="153" spans="1:31" ht="13.5" customHeight="1" x14ac:dyDescent="0.15">
      <c r="A153" s="1"/>
      <c r="B153" s="16" t="s">
        <v>177</v>
      </c>
      <c r="C153" s="10">
        <v>13.7</v>
      </c>
      <c r="D153" s="11">
        <v>5.3</v>
      </c>
      <c r="E153" s="11">
        <v>7.8</v>
      </c>
      <c r="F153" s="11">
        <v>7.3</v>
      </c>
      <c r="G153" s="11">
        <v>10.5</v>
      </c>
      <c r="H153" s="11">
        <v>3.4</v>
      </c>
      <c r="I153" s="11">
        <v>3.2</v>
      </c>
      <c r="J153" s="11">
        <v>3.7</v>
      </c>
      <c r="K153" s="11">
        <v>2.6</v>
      </c>
      <c r="L153" s="11">
        <v>9.4</v>
      </c>
      <c r="M153" s="11">
        <v>137.1</v>
      </c>
      <c r="N153" s="11">
        <v>127.4</v>
      </c>
      <c r="O153" s="11">
        <v>64.400000000000006</v>
      </c>
      <c r="P153" s="11">
        <v>40.200000000000003</v>
      </c>
      <c r="Q153" s="11">
        <v>53.7</v>
      </c>
      <c r="R153" s="11">
        <v>60.3</v>
      </c>
      <c r="S153" s="11">
        <v>71.099999999999994</v>
      </c>
      <c r="T153" s="11">
        <v>62.6</v>
      </c>
      <c r="U153" s="11">
        <v>62.7</v>
      </c>
      <c r="V153" s="11">
        <v>88.3</v>
      </c>
      <c r="W153" s="11">
        <v>35.450336</v>
      </c>
      <c r="X153" s="11">
        <v>36.551673999999998</v>
      </c>
      <c r="Y153" s="11">
        <v>41.460706999999999</v>
      </c>
      <c r="Z153" s="11">
        <v>66.499540999999994</v>
      </c>
      <c r="AA153" s="11">
        <v>56.532482999999999</v>
      </c>
      <c r="AB153" s="11">
        <v>32.886921000000001</v>
      </c>
      <c r="AC153" s="11">
        <v>31.338486</v>
      </c>
      <c r="AD153" s="11">
        <v>51.380291</v>
      </c>
      <c r="AE153" s="11">
        <v>84.632783000000003</v>
      </c>
    </row>
    <row r="154" spans="1:31" ht="13.5" customHeight="1" x14ac:dyDescent="0.15">
      <c r="A154" s="1"/>
      <c r="B154" s="16" t="s">
        <v>178</v>
      </c>
      <c r="C154" s="13"/>
      <c r="D154" s="14">
        <v>0.6</v>
      </c>
      <c r="E154" s="14">
        <v>0.2</v>
      </c>
      <c r="F154" s="14">
        <v>0.1</v>
      </c>
      <c r="G154" s="14">
        <v>0.6</v>
      </c>
      <c r="H154" s="14"/>
      <c r="I154" s="14">
        <v>0.3</v>
      </c>
      <c r="J154" s="14">
        <v>0.6</v>
      </c>
      <c r="K154" s="14">
        <v>0.1</v>
      </c>
      <c r="L154" s="14">
        <v>0.8</v>
      </c>
      <c r="M154" s="14">
        <v>1.4</v>
      </c>
      <c r="N154" s="14">
        <v>0.1</v>
      </c>
      <c r="O154" s="14">
        <v>0.6</v>
      </c>
      <c r="P154" s="14">
        <v>0.6</v>
      </c>
      <c r="Q154" s="14">
        <v>0.3</v>
      </c>
      <c r="R154" s="14"/>
      <c r="S154" s="14">
        <v>0.2</v>
      </c>
      <c r="T154" s="14">
        <v>0.5</v>
      </c>
      <c r="U154" s="14">
        <v>1.9</v>
      </c>
      <c r="V154" s="14">
        <v>1.2</v>
      </c>
      <c r="W154" s="14">
        <v>1.095278</v>
      </c>
      <c r="X154" s="14">
        <v>0.95437300000000003</v>
      </c>
      <c r="Y154" s="14">
        <v>3.4910139999999998</v>
      </c>
      <c r="Z154" s="14">
        <v>3.4527939999999999</v>
      </c>
      <c r="AA154" s="14">
        <v>1.5070779999999999</v>
      </c>
      <c r="AB154" s="14">
        <v>1.3484529999999999</v>
      </c>
      <c r="AC154" s="14">
        <v>1.375097</v>
      </c>
      <c r="AD154" s="14">
        <v>2.777625</v>
      </c>
      <c r="AE154" s="14">
        <v>1.5129889999999999</v>
      </c>
    </row>
    <row r="155" spans="1:31" ht="13.5" customHeight="1" x14ac:dyDescent="0.15">
      <c r="A155" s="1"/>
      <c r="B155" s="16" t="s">
        <v>179</v>
      </c>
      <c r="C155" s="10">
        <v>61.7</v>
      </c>
      <c r="D155" s="11">
        <v>32.799999999999997</v>
      </c>
      <c r="E155" s="11">
        <v>35.200000000000003</v>
      </c>
      <c r="F155" s="11">
        <v>39.6</v>
      </c>
      <c r="G155" s="11">
        <v>76.900000000000006</v>
      </c>
      <c r="H155" s="11">
        <v>73.3</v>
      </c>
      <c r="I155" s="11">
        <v>38</v>
      </c>
      <c r="J155" s="11">
        <v>33.9</v>
      </c>
      <c r="K155" s="11">
        <v>21.2</v>
      </c>
      <c r="L155" s="11">
        <v>10.199999999999999</v>
      </c>
      <c r="M155" s="11">
        <v>18.600000000000001</v>
      </c>
      <c r="N155" s="11">
        <v>28.2</v>
      </c>
      <c r="O155" s="11">
        <v>30.6</v>
      </c>
      <c r="P155" s="11">
        <v>66.7</v>
      </c>
      <c r="Q155" s="11">
        <v>64.400000000000006</v>
      </c>
      <c r="R155" s="11">
        <v>70.7</v>
      </c>
      <c r="S155" s="11">
        <v>112.9</v>
      </c>
      <c r="T155" s="11">
        <v>130.4</v>
      </c>
      <c r="U155" s="11">
        <v>79.900000000000006</v>
      </c>
      <c r="V155" s="11">
        <v>93.5</v>
      </c>
      <c r="W155" s="11">
        <v>165.92538999999999</v>
      </c>
      <c r="X155" s="11">
        <v>199.54924800000001</v>
      </c>
      <c r="Y155" s="11">
        <v>169.80631099999999</v>
      </c>
      <c r="Z155" s="11">
        <v>181.84883099999999</v>
      </c>
      <c r="AA155" s="11">
        <v>136.375247</v>
      </c>
      <c r="AB155" s="11">
        <v>83.336749999999995</v>
      </c>
      <c r="AC155" s="11">
        <v>76.260998999999998</v>
      </c>
      <c r="AD155" s="11">
        <v>78.002318000000002</v>
      </c>
      <c r="AE155" s="11">
        <v>131.898188</v>
      </c>
    </row>
    <row r="156" spans="1:31" ht="13.5" customHeight="1" x14ac:dyDescent="0.15">
      <c r="A156" s="1"/>
      <c r="B156" s="16" t="s">
        <v>180</v>
      </c>
      <c r="C156" s="13">
        <v>43.1</v>
      </c>
      <c r="D156" s="14">
        <v>59.8</v>
      </c>
      <c r="E156" s="14">
        <v>27.3</v>
      </c>
      <c r="F156" s="14">
        <v>37.9</v>
      </c>
      <c r="G156" s="14">
        <v>54.8</v>
      </c>
      <c r="H156" s="14">
        <v>62.4</v>
      </c>
      <c r="I156" s="14">
        <v>75.3</v>
      </c>
      <c r="J156" s="14">
        <v>92.2</v>
      </c>
      <c r="K156" s="14">
        <v>49.4</v>
      </c>
      <c r="L156" s="14">
        <v>77.3</v>
      </c>
      <c r="M156" s="14">
        <v>90.3</v>
      </c>
      <c r="N156" s="14">
        <v>52.3</v>
      </c>
      <c r="O156" s="14">
        <v>78.7</v>
      </c>
      <c r="P156" s="14">
        <v>65</v>
      </c>
      <c r="Q156" s="14">
        <v>103.9</v>
      </c>
      <c r="R156" s="14">
        <v>138</v>
      </c>
      <c r="S156" s="14">
        <v>140.1</v>
      </c>
      <c r="T156" s="14">
        <v>184.5</v>
      </c>
      <c r="U156" s="14">
        <v>277.10000000000002</v>
      </c>
      <c r="V156" s="14">
        <v>254.6</v>
      </c>
      <c r="W156" s="14">
        <v>227.293001</v>
      </c>
      <c r="X156" s="14">
        <v>237.20062100000001</v>
      </c>
      <c r="Y156" s="14">
        <v>222.39787699999999</v>
      </c>
      <c r="Z156" s="14">
        <v>321.466589</v>
      </c>
      <c r="AA156" s="14">
        <v>248.52094500000001</v>
      </c>
      <c r="AB156" s="14">
        <v>130.94729699999999</v>
      </c>
      <c r="AC156" s="14">
        <v>117.345213</v>
      </c>
      <c r="AD156" s="14">
        <v>100.41395199999999</v>
      </c>
      <c r="AE156" s="14">
        <v>108.900126</v>
      </c>
    </row>
    <row r="157" spans="1:31" ht="13.5" customHeight="1" x14ac:dyDescent="0.15">
      <c r="A157" s="1"/>
      <c r="B157" s="16" t="s">
        <v>181</v>
      </c>
      <c r="C157" s="10">
        <v>81.5</v>
      </c>
      <c r="D157" s="11">
        <v>87.3</v>
      </c>
      <c r="E157" s="11">
        <v>88.2</v>
      </c>
      <c r="F157" s="11">
        <v>111.2</v>
      </c>
      <c r="G157" s="11">
        <v>173.3</v>
      </c>
      <c r="H157" s="11">
        <v>141.19999999999999</v>
      </c>
      <c r="I157" s="11">
        <v>150.6</v>
      </c>
      <c r="J157" s="11">
        <v>151.69999999999999</v>
      </c>
      <c r="K157" s="11">
        <v>109.2</v>
      </c>
      <c r="L157" s="11">
        <v>97.2</v>
      </c>
      <c r="M157" s="11">
        <v>96.9</v>
      </c>
      <c r="N157" s="11">
        <v>76.2</v>
      </c>
      <c r="O157" s="11">
        <v>102.9</v>
      </c>
      <c r="P157" s="11">
        <v>118</v>
      </c>
      <c r="Q157" s="11">
        <v>124</v>
      </c>
      <c r="R157" s="11">
        <v>147.4</v>
      </c>
      <c r="S157" s="11">
        <v>161.6</v>
      </c>
      <c r="T157" s="11">
        <v>253.9</v>
      </c>
      <c r="U157" s="11">
        <v>206.2</v>
      </c>
      <c r="V157" s="11">
        <v>162.6</v>
      </c>
      <c r="W157" s="11">
        <v>131.405294</v>
      </c>
      <c r="X157" s="11">
        <v>188.087985</v>
      </c>
      <c r="Y157" s="11">
        <v>167.57653300000001</v>
      </c>
      <c r="Z157" s="11">
        <v>239.07926699999999</v>
      </c>
      <c r="AA157" s="11">
        <v>264.02489300000002</v>
      </c>
      <c r="AB157" s="11">
        <v>286.135963</v>
      </c>
      <c r="AC157" s="11">
        <v>322.051897</v>
      </c>
      <c r="AD157" s="11">
        <v>309.28154999999998</v>
      </c>
      <c r="AE157" s="11">
        <v>278.53289799999999</v>
      </c>
    </row>
    <row r="158" spans="1:31" ht="13.5" customHeight="1" x14ac:dyDescent="0.15">
      <c r="A158" s="1"/>
      <c r="B158" s="16" t="s">
        <v>182</v>
      </c>
      <c r="C158" s="13">
        <v>12.1</v>
      </c>
      <c r="D158" s="14">
        <v>10.9</v>
      </c>
      <c r="E158" s="14">
        <v>3.3</v>
      </c>
      <c r="F158" s="14">
        <v>1.9</v>
      </c>
      <c r="G158" s="14">
        <v>5.4</v>
      </c>
      <c r="H158" s="14">
        <v>16.8</v>
      </c>
      <c r="I158" s="14">
        <v>47.1</v>
      </c>
      <c r="J158" s="14">
        <v>86.7</v>
      </c>
      <c r="K158" s="14">
        <v>225.6</v>
      </c>
      <c r="L158" s="14">
        <v>92.5</v>
      </c>
      <c r="M158" s="14">
        <v>80.3</v>
      </c>
      <c r="N158" s="14">
        <v>108.7</v>
      </c>
      <c r="O158" s="14">
        <v>336.4</v>
      </c>
      <c r="P158" s="14">
        <v>215.3</v>
      </c>
      <c r="Q158" s="14">
        <v>249.1</v>
      </c>
      <c r="R158" s="14">
        <v>551.6</v>
      </c>
      <c r="S158" s="14">
        <v>236.4</v>
      </c>
      <c r="T158" s="14">
        <v>184.4</v>
      </c>
      <c r="U158" s="14">
        <v>306</v>
      </c>
      <c r="V158" s="14">
        <v>271.8</v>
      </c>
      <c r="W158" s="14">
        <v>285.39425</v>
      </c>
      <c r="X158" s="14">
        <v>233.16153499999999</v>
      </c>
      <c r="Y158" s="14">
        <v>756.139906</v>
      </c>
      <c r="Z158" s="14">
        <v>574.79479000000003</v>
      </c>
      <c r="AA158" s="14">
        <v>158.536452</v>
      </c>
      <c r="AB158" s="14">
        <v>278.43015600000001</v>
      </c>
      <c r="AC158" s="14">
        <v>111.93615</v>
      </c>
      <c r="AD158" s="14">
        <v>139.39885200000001</v>
      </c>
      <c r="AE158" s="14">
        <v>213.87078700000001</v>
      </c>
    </row>
    <row r="159" spans="1:31" ht="13.5" customHeight="1" x14ac:dyDescent="0.15">
      <c r="A159" s="1"/>
      <c r="B159" s="16" t="s">
        <v>183</v>
      </c>
      <c r="C159" s="10"/>
      <c r="D159" s="11"/>
      <c r="E159" s="11">
        <v>0.9</v>
      </c>
      <c r="F159" s="11">
        <v>8.4</v>
      </c>
      <c r="G159" s="11">
        <v>16.3</v>
      </c>
      <c r="H159" s="11">
        <v>13.9</v>
      </c>
      <c r="I159" s="11">
        <v>16.2</v>
      </c>
      <c r="J159" s="11">
        <v>25</v>
      </c>
      <c r="K159" s="11">
        <v>6.4</v>
      </c>
      <c r="L159" s="11">
        <v>16.7</v>
      </c>
      <c r="M159" s="11">
        <v>21.8</v>
      </c>
      <c r="N159" s="11">
        <v>28.8</v>
      </c>
      <c r="O159" s="11">
        <v>87</v>
      </c>
      <c r="P159" s="11">
        <v>54</v>
      </c>
      <c r="Q159" s="11">
        <v>31.1</v>
      </c>
      <c r="R159" s="11">
        <v>8.8000000000000007</v>
      </c>
      <c r="S159" s="11">
        <v>6.1</v>
      </c>
      <c r="T159" s="11">
        <v>14.8</v>
      </c>
      <c r="U159" s="11">
        <v>6.7</v>
      </c>
      <c r="V159" s="11">
        <v>2.5</v>
      </c>
      <c r="W159" s="11">
        <v>4.308872</v>
      </c>
      <c r="X159" s="11">
        <v>5.8638589999999997</v>
      </c>
      <c r="Y159" s="11">
        <v>13.476312</v>
      </c>
      <c r="Z159" s="11">
        <v>5.3275959999999998</v>
      </c>
      <c r="AA159" s="11">
        <v>3.497538</v>
      </c>
      <c r="AB159" s="11">
        <v>3.0483769999999999</v>
      </c>
      <c r="AC159" s="11">
        <v>5.0212539999999999</v>
      </c>
      <c r="AD159" s="11">
        <v>8.1907890000000005</v>
      </c>
      <c r="AE159" s="11">
        <v>14.321999</v>
      </c>
    </row>
    <row r="160" spans="1:31" ht="13.5" customHeight="1" x14ac:dyDescent="0.15">
      <c r="A160" s="1"/>
      <c r="B160" s="16" t="s">
        <v>184</v>
      </c>
      <c r="C160" s="13">
        <v>4.4000000000000004</v>
      </c>
      <c r="D160" s="14">
        <v>3.6</v>
      </c>
      <c r="E160" s="14">
        <v>2.5</v>
      </c>
      <c r="F160" s="14">
        <v>5.4</v>
      </c>
      <c r="G160" s="14">
        <v>3.2</v>
      </c>
      <c r="H160" s="14">
        <v>2.2000000000000002</v>
      </c>
      <c r="I160" s="14">
        <v>5.0999999999999996</v>
      </c>
      <c r="J160" s="14">
        <v>8.1999999999999993</v>
      </c>
      <c r="K160" s="14">
        <v>12.9</v>
      </c>
      <c r="L160" s="14">
        <v>8.9</v>
      </c>
      <c r="M160" s="14">
        <v>12.1</v>
      </c>
      <c r="N160" s="14">
        <v>11.5</v>
      </c>
      <c r="O160" s="14">
        <v>8.1999999999999993</v>
      </c>
      <c r="P160" s="14">
        <v>12.3</v>
      </c>
      <c r="Q160" s="14">
        <v>11.9</v>
      </c>
      <c r="R160" s="14">
        <v>12.1</v>
      </c>
      <c r="S160" s="14">
        <v>29.1</v>
      </c>
      <c r="T160" s="14">
        <v>12.1</v>
      </c>
      <c r="U160" s="14">
        <v>14.6</v>
      </c>
      <c r="V160" s="14">
        <v>22.1</v>
      </c>
      <c r="W160" s="14">
        <v>20.075202999999998</v>
      </c>
      <c r="X160" s="14">
        <v>40.226860000000002</v>
      </c>
      <c r="Y160" s="14">
        <v>22.681861000000001</v>
      </c>
      <c r="Z160" s="14">
        <v>25.717762</v>
      </c>
      <c r="AA160" s="14">
        <v>28.628668000000001</v>
      </c>
      <c r="AB160" s="14">
        <v>25.624248000000001</v>
      </c>
      <c r="AC160" s="14">
        <v>24.073435</v>
      </c>
      <c r="AD160" s="14">
        <v>33.428212000000002</v>
      </c>
      <c r="AE160" s="14">
        <v>19.698205000000002</v>
      </c>
    </row>
    <row r="161" spans="1:31" ht="13.5" customHeight="1" x14ac:dyDescent="0.15">
      <c r="A161" s="1"/>
      <c r="B161" s="16" t="s">
        <v>185</v>
      </c>
      <c r="C161" s="10">
        <v>210.3</v>
      </c>
      <c r="D161" s="11">
        <v>249.5</v>
      </c>
      <c r="E161" s="11">
        <v>137.19999999999999</v>
      </c>
      <c r="F161" s="11">
        <v>143</v>
      </c>
      <c r="G161" s="11">
        <v>148</v>
      </c>
      <c r="H161" s="11">
        <v>147.9</v>
      </c>
      <c r="I161" s="11">
        <v>120.7</v>
      </c>
      <c r="J161" s="11">
        <v>88.3</v>
      </c>
      <c r="K161" s="11">
        <v>71.599999999999994</v>
      </c>
      <c r="L161" s="11">
        <v>141.9</v>
      </c>
      <c r="M161" s="11">
        <v>61.2</v>
      </c>
      <c r="N161" s="11">
        <v>60.4</v>
      </c>
      <c r="O161" s="11">
        <v>409.1</v>
      </c>
      <c r="P161" s="11">
        <v>459.1</v>
      </c>
      <c r="Q161" s="11">
        <v>514.9</v>
      </c>
      <c r="R161" s="11">
        <v>137.30000000000001</v>
      </c>
      <c r="S161" s="11">
        <v>167.7</v>
      </c>
      <c r="T161" s="11">
        <v>301.7</v>
      </c>
      <c r="U161" s="11">
        <v>276</v>
      </c>
      <c r="V161" s="11">
        <v>764.6</v>
      </c>
      <c r="W161" s="11">
        <v>689.89063299999998</v>
      </c>
      <c r="X161" s="11">
        <v>1274.6720680000001</v>
      </c>
      <c r="Y161" s="11">
        <v>688.50773600000002</v>
      </c>
      <c r="Z161" s="11">
        <v>1668.97597</v>
      </c>
      <c r="AA161" s="11">
        <v>1554.718478</v>
      </c>
      <c r="AB161" s="11">
        <v>827.28907200000003</v>
      </c>
      <c r="AC161" s="11">
        <v>877.15412100000003</v>
      </c>
      <c r="AD161" s="11">
        <v>1308.201916</v>
      </c>
      <c r="AE161" s="11">
        <v>1010.87023</v>
      </c>
    </row>
    <row r="162" spans="1:31" ht="13.5" customHeight="1" x14ac:dyDescent="0.15">
      <c r="A162" s="1"/>
      <c r="B162" s="16" t="s">
        <v>186</v>
      </c>
      <c r="C162" s="13">
        <v>84.8</v>
      </c>
      <c r="D162" s="14">
        <v>54.7</v>
      </c>
      <c r="E162" s="14">
        <v>48.2</v>
      </c>
      <c r="F162" s="14">
        <v>40.1</v>
      </c>
      <c r="G162" s="14">
        <v>54.3</v>
      </c>
      <c r="H162" s="14">
        <v>56.1</v>
      </c>
      <c r="I162" s="14">
        <v>83.7</v>
      </c>
      <c r="J162" s="14">
        <v>62.4</v>
      </c>
      <c r="K162" s="14">
        <v>48.9</v>
      </c>
      <c r="L162" s="14">
        <v>64.599999999999994</v>
      </c>
      <c r="M162" s="14">
        <v>74.5</v>
      </c>
      <c r="N162" s="14">
        <v>65.400000000000006</v>
      </c>
      <c r="O162" s="14">
        <v>63</v>
      </c>
      <c r="P162" s="14">
        <v>93</v>
      </c>
      <c r="Q162" s="14">
        <v>98.2</v>
      </c>
      <c r="R162" s="14">
        <v>135.19999999999999</v>
      </c>
      <c r="S162" s="14">
        <v>477.6</v>
      </c>
      <c r="T162" s="14">
        <v>283.89999999999998</v>
      </c>
      <c r="U162" s="14">
        <v>170.8</v>
      </c>
      <c r="V162" s="14">
        <v>242.8</v>
      </c>
      <c r="W162" s="14">
        <v>205.15105</v>
      </c>
      <c r="X162" s="14">
        <v>319.04846199999997</v>
      </c>
      <c r="Y162" s="14">
        <v>307.98352499999999</v>
      </c>
      <c r="Z162" s="14">
        <v>417.34742899999998</v>
      </c>
      <c r="AA162" s="14">
        <v>203.93372600000001</v>
      </c>
      <c r="AB162" s="14">
        <v>84.761798999999996</v>
      </c>
      <c r="AC162" s="14">
        <v>89.006489999999999</v>
      </c>
      <c r="AD162" s="14">
        <v>113.068467</v>
      </c>
      <c r="AE162" s="14">
        <v>129.32887099999999</v>
      </c>
    </row>
    <row r="163" spans="1:31" ht="13.5" customHeight="1" x14ac:dyDescent="0.15">
      <c r="A163" s="1"/>
      <c r="B163" s="16" t="s">
        <v>187</v>
      </c>
      <c r="C163" s="10">
        <v>10.6</v>
      </c>
      <c r="D163" s="11">
        <v>10.199999999999999</v>
      </c>
      <c r="E163" s="11">
        <v>10</v>
      </c>
      <c r="F163" s="11">
        <v>3.9</v>
      </c>
      <c r="G163" s="11">
        <v>6.1</v>
      </c>
      <c r="H163" s="11">
        <v>8.6</v>
      </c>
      <c r="I163" s="11">
        <v>9.6</v>
      </c>
      <c r="J163" s="11">
        <v>9.4</v>
      </c>
      <c r="K163" s="11">
        <v>10.1</v>
      </c>
      <c r="L163" s="11">
        <v>7.5</v>
      </c>
      <c r="M163" s="11">
        <v>8.5</v>
      </c>
      <c r="N163" s="11">
        <v>9.5</v>
      </c>
      <c r="O163" s="11">
        <v>26.6</v>
      </c>
      <c r="P163" s="11">
        <v>23.1</v>
      </c>
      <c r="Q163" s="11">
        <v>30.5</v>
      </c>
      <c r="R163" s="11">
        <v>21.2</v>
      </c>
      <c r="S163" s="11">
        <v>20</v>
      </c>
      <c r="T163" s="11">
        <v>28.7</v>
      </c>
      <c r="U163" s="11">
        <v>33.799999999999997</v>
      </c>
      <c r="V163" s="11">
        <v>29.4</v>
      </c>
      <c r="W163" s="11">
        <v>29.366112000000001</v>
      </c>
      <c r="X163" s="11">
        <v>27.458508999999999</v>
      </c>
      <c r="Y163" s="11">
        <v>34.135359000000001</v>
      </c>
      <c r="Z163" s="11">
        <v>41.538614000000003</v>
      </c>
      <c r="AA163" s="11">
        <v>37.837724999999999</v>
      </c>
      <c r="AB163" s="11">
        <v>40.169029999999999</v>
      </c>
      <c r="AC163" s="11">
        <v>39.235768999999998</v>
      </c>
      <c r="AD163" s="11">
        <v>41.282916999999998</v>
      </c>
      <c r="AE163" s="11">
        <v>44.956758999999998</v>
      </c>
    </row>
    <row r="164" spans="1:31" ht="13.5" customHeight="1" x14ac:dyDescent="0.15">
      <c r="A164" s="1"/>
      <c r="B164" s="16" t="s">
        <v>188</v>
      </c>
      <c r="C164" s="13">
        <v>141.9</v>
      </c>
      <c r="D164" s="14">
        <v>123.6</v>
      </c>
      <c r="E164" s="14">
        <v>214.4</v>
      </c>
      <c r="F164" s="14">
        <v>124.6</v>
      </c>
      <c r="G164" s="14">
        <v>157.1</v>
      </c>
      <c r="H164" s="14">
        <v>295.3</v>
      </c>
      <c r="I164" s="14">
        <v>314.3</v>
      </c>
      <c r="J164" s="14">
        <v>223.5</v>
      </c>
      <c r="K164" s="14">
        <v>238.9</v>
      </c>
      <c r="L164" s="14">
        <v>185.9</v>
      </c>
      <c r="M164" s="14">
        <v>199.9</v>
      </c>
      <c r="N164" s="14">
        <v>192.6</v>
      </c>
      <c r="O164" s="14">
        <v>209.3</v>
      </c>
      <c r="P164" s="14">
        <v>306.39999999999998</v>
      </c>
      <c r="Q164" s="14">
        <v>337.6</v>
      </c>
      <c r="R164" s="14">
        <v>289.60000000000002</v>
      </c>
      <c r="S164" s="14">
        <v>415.9</v>
      </c>
      <c r="T164" s="14">
        <v>608.70000000000005</v>
      </c>
      <c r="U164" s="14">
        <v>634.29999999999995</v>
      </c>
      <c r="V164" s="14">
        <v>982.7</v>
      </c>
      <c r="W164" s="14">
        <v>1199.0865659999999</v>
      </c>
      <c r="X164" s="14">
        <v>1322.4946660000001</v>
      </c>
      <c r="Y164" s="14">
        <v>982.39273200000002</v>
      </c>
      <c r="Z164" s="14">
        <v>1186.2435800000001</v>
      </c>
      <c r="AA164" s="14">
        <v>887.24865699999998</v>
      </c>
      <c r="AB164" s="14">
        <v>830.49376900000004</v>
      </c>
      <c r="AC164" s="14">
        <v>859.52617799999996</v>
      </c>
      <c r="AD164" s="14">
        <v>768.78891699999997</v>
      </c>
      <c r="AE164" s="14">
        <v>840.16341799999998</v>
      </c>
    </row>
    <row r="165" spans="1:31" ht="13.5" customHeight="1" x14ac:dyDescent="0.15">
      <c r="A165" s="1"/>
      <c r="B165" s="16" t="s">
        <v>189</v>
      </c>
      <c r="C165" s="10">
        <v>88.7</v>
      </c>
      <c r="D165" s="11">
        <v>60.5</v>
      </c>
      <c r="E165" s="11">
        <v>59.5</v>
      </c>
      <c r="F165" s="11">
        <v>49.7</v>
      </c>
      <c r="G165" s="11">
        <v>66.599999999999994</v>
      </c>
      <c r="H165" s="11">
        <v>86.9</v>
      </c>
      <c r="I165" s="11">
        <v>83</v>
      </c>
      <c r="J165" s="11">
        <v>65.5</v>
      </c>
      <c r="K165" s="11">
        <v>56.4</v>
      </c>
      <c r="L165" s="11">
        <v>68.8</v>
      </c>
      <c r="M165" s="11">
        <v>78.3</v>
      </c>
      <c r="N165" s="11">
        <v>62.9</v>
      </c>
      <c r="O165" s="11">
        <v>35.6</v>
      </c>
      <c r="P165" s="11">
        <v>58.6</v>
      </c>
      <c r="Q165" s="11">
        <v>124.9</v>
      </c>
      <c r="R165" s="11">
        <v>64.8</v>
      </c>
      <c r="S165" s="11">
        <v>73.7</v>
      </c>
      <c r="T165" s="11">
        <v>101.8</v>
      </c>
      <c r="U165" s="11">
        <v>94.7</v>
      </c>
      <c r="V165" s="11">
        <v>85.2</v>
      </c>
      <c r="W165" s="11">
        <v>256.16026900000003</v>
      </c>
      <c r="X165" s="11">
        <v>154.62223700000001</v>
      </c>
      <c r="Y165" s="11">
        <v>79.462980000000002</v>
      </c>
      <c r="Z165" s="11">
        <v>65.185635000000005</v>
      </c>
      <c r="AA165" s="11">
        <v>134.52533099999999</v>
      </c>
      <c r="AB165" s="11">
        <v>84.423235000000005</v>
      </c>
      <c r="AC165" s="11">
        <v>103.022431</v>
      </c>
      <c r="AD165" s="11">
        <v>127.01129299999999</v>
      </c>
      <c r="AE165" s="11">
        <v>127.97391</v>
      </c>
    </row>
    <row r="166" spans="1:31" ht="13.5" customHeight="1" x14ac:dyDescent="0.15">
      <c r="A166" s="1"/>
      <c r="B166" s="16" t="s">
        <v>190</v>
      </c>
      <c r="C166" s="13">
        <v>1.5</v>
      </c>
      <c r="D166" s="14">
        <v>1.3</v>
      </c>
      <c r="E166" s="14">
        <v>1.6</v>
      </c>
      <c r="F166" s="14">
        <v>1</v>
      </c>
      <c r="G166" s="14">
        <v>0.8</v>
      </c>
      <c r="H166" s="14">
        <v>6.9</v>
      </c>
      <c r="I166" s="14">
        <v>2.6</v>
      </c>
      <c r="J166" s="14">
        <v>1</v>
      </c>
      <c r="K166" s="14">
        <v>0.9</v>
      </c>
      <c r="L166" s="14">
        <v>0.6</v>
      </c>
      <c r="M166" s="14">
        <v>0.8</v>
      </c>
      <c r="N166" s="14">
        <v>2.4</v>
      </c>
      <c r="O166" s="14">
        <v>1.2</v>
      </c>
      <c r="P166" s="14">
        <v>1.2</v>
      </c>
      <c r="Q166" s="14">
        <v>2.2000000000000002</v>
      </c>
      <c r="R166" s="14">
        <v>5.7</v>
      </c>
      <c r="S166" s="14">
        <v>6.8</v>
      </c>
      <c r="T166" s="14">
        <v>2.1</v>
      </c>
      <c r="U166" s="14">
        <v>1.6</v>
      </c>
      <c r="V166" s="14">
        <v>4.3</v>
      </c>
      <c r="W166" s="14">
        <v>11.838657</v>
      </c>
      <c r="X166" s="14">
        <v>21.095196000000001</v>
      </c>
      <c r="Y166" s="14">
        <v>6.6437330000000001</v>
      </c>
      <c r="Z166" s="14">
        <v>2.90428</v>
      </c>
      <c r="AA166" s="14">
        <v>2.2048100000000002</v>
      </c>
      <c r="AB166" s="14">
        <v>3.6722549999999998</v>
      </c>
      <c r="AC166" s="14">
        <v>3.751655</v>
      </c>
      <c r="AD166" s="14">
        <v>18.555456</v>
      </c>
      <c r="AE166" s="14">
        <v>1.2443820000000001</v>
      </c>
    </row>
    <row r="167" spans="1:31" ht="13.5" customHeight="1" x14ac:dyDescent="0.15">
      <c r="A167" s="1"/>
      <c r="B167" s="16" t="s">
        <v>191</v>
      </c>
      <c r="C167" s="10">
        <v>92</v>
      </c>
      <c r="D167" s="11">
        <v>124.1</v>
      </c>
      <c r="E167" s="11">
        <v>116.5</v>
      </c>
      <c r="F167" s="11">
        <v>169.5</v>
      </c>
      <c r="G167" s="11">
        <v>113.9</v>
      </c>
      <c r="H167" s="11">
        <v>104.2</v>
      </c>
      <c r="I167" s="11">
        <v>225.6</v>
      </c>
      <c r="J167" s="11">
        <v>198.9</v>
      </c>
      <c r="K167" s="11">
        <v>187.9</v>
      </c>
      <c r="L167" s="11">
        <v>281.7</v>
      </c>
      <c r="M167" s="11">
        <v>577.4</v>
      </c>
      <c r="N167" s="11">
        <v>271.3</v>
      </c>
      <c r="O167" s="11">
        <v>196.8</v>
      </c>
      <c r="P167" s="11">
        <v>393.8</v>
      </c>
      <c r="Q167" s="11">
        <v>632.4</v>
      </c>
      <c r="R167" s="11">
        <v>525.9</v>
      </c>
      <c r="S167" s="11">
        <v>584.20000000000005</v>
      </c>
      <c r="T167" s="11">
        <v>474.3</v>
      </c>
      <c r="U167" s="11">
        <v>654.29999999999995</v>
      </c>
      <c r="V167" s="11">
        <v>362.8</v>
      </c>
      <c r="W167" s="11">
        <v>461.44178399999998</v>
      </c>
      <c r="X167" s="11">
        <v>568.58371399999999</v>
      </c>
      <c r="Y167" s="11">
        <v>635.68885499999999</v>
      </c>
      <c r="Z167" s="11">
        <v>1640.898833</v>
      </c>
      <c r="AA167" s="11">
        <v>936.76101100000005</v>
      </c>
      <c r="AB167" s="11">
        <v>393.86645099999998</v>
      </c>
      <c r="AC167" s="11">
        <v>453.959361</v>
      </c>
      <c r="AD167" s="11">
        <v>365.42214999999999</v>
      </c>
      <c r="AE167" s="11">
        <v>400.89263499999998</v>
      </c>
    </row>
    <row r="168" spans="1:31" ht="13.5" customHeight="1" x14ac:dyDescent="0.15">
      <c r="A168" s="1"/>
      <c r="B168" s="16" t="s">
        <v>192</v>
      </c>
      <c r="C168" s="13">
        <v>3.4</v>
      </c>
      <c r="D168" s="14">
        <v>3.2</v>
      </c>
      <c r="E168" s="14">
        <v>3.8</v>
      </c>
      <c r="F168" s="14">
        <v>3.1</v>
      </c>
      <c r="G168" s="14">
        <v>1.8</v>
      </c>
      <c r="H168" s="14">
        <v>2.6</v>
      </c>
      <c r="I168" s="14">
        <v>2.4</v>
      </c>
      <c r="J168" s="14">
        <v>1.3</v>
      </c>
      <c r="K168" s="14">
        <v>0.6</v>
      </c>
      <c r="L168" s="14">
        <v>0.6</v>
      </c>
      <c r="M168" s="14">
        <v>0.7</v>
      </c>
      <c r="N168" s="14">
        <v>2</v>
      </c>
      <c r="O168" s="14">
        <v>4.9000000000000004</v>
      </c>
      <c r="P168" s="14">
        <v>5.5</v>
      </c>
      <c r="Q168" s="14">
        <v>3.8</v>
      </c>
      <c r="R168" s="14">
        <v>3.8</v>
      </c>
      <c r="S168" s="14">
        <v>7.4</v>
      </c>
      <c r="T168" s="14">
        <v>1.3</v>
      </c>
      <c r="U168" s="14">
        <v>16.600000000000001</v>
      </c>
      <c r="V168" s="14">
        <v>11.3</v>
      </c>
      <c r="W168" s="14">
        <v>13.181171000000001</v>
      </c>
      <c r="X168" s="14">
        <v>16.514237000000001</v>
      </c>
      <c r="Y168" s="14">
        <v>0.57114399999999999</v>
      </c>
      <c r="Z168" s="14">
        <v>2.4495650000000002</v>
      </c>
      <c r="AA168" s="14">
        <v>0.88189700000000004</v>
      </c>
      <c r="AB168" s="14">
        <v>2.0882290000000001</v>
      </c>
      <c r="AC168" s="14">
        <v>1.901616</v>
      </c>
      <c r="AD168" s="14">
        <v>2.3119909999999999</v>
      </c>
      <c r="AE168" s="14">
        <v>1.212467</v>
      </c>
    </row>
    <row r="169" spans="1:31" ht="13.5" customHeight="1" x14ac:dyDescent="0.15">
      <c r="A169" s="1"/>
      <c r="B169" s="16" t="s">
        <v>193</v>
      </c>
      <c r="C169" s="10">
        <v>46</v>
      </c>
      <c r="D169" s="11">
        <v>30.6</v>
      </c>
      <c r="E169" s="11">
        <v>20.2</v>
      </c>
      <c r="F169" s="11">
        <v>46.3</v>
      </c>
      <c r="G169" s="11">
        <v>41.9</v>
      </c>
      <c r="H169" s="11">
        <v>49.8</v>
      </c>
      <c r="I169" s="11">
        <v>42.8</v>
      </c>
      <c r="J169" s="11">
        <v>50.1</v>
      </c>
      <c r="K169" s="11">
        <v>48</v>
      </c>
      <c r="L169" s="11">
        <v>46.7</v>
      </c>
      <c r="M169" s="11">
        <v>36.799999999999997</v>
      </c>
      <c r="N169" s="11">
        <v>27.8</v>
      </c>
      <c r="O169" s="11">
        <v>33.299999999999997</v>
      </c>
      <c r="P169" s="11">
        <v>60.5</v>
      </c>
      <c r="Q169" s="11">
        <v>75</v>
      </c>
      <c r="R169" s="11">
        <v>67.900000000000006</v>
      </c>
      <c r="S169" s="11">
        <v>75.8</v>
      </c>
      <c r="T169" s="11">
        <v>156.69999999999999</v>
      </c>
      <c r="U169" s="11">
        <v>94.9</v>
      </c>
      <c r="V169" s="11">
        <v>190.1</v>
      </c>
      <c r="W169" s="11">
        <v>195.20782399999999</v>
      </c>
      <c r="X169" s="11">
        <v>241.08909499999999</v>
      </c>
      <c r="Y169" s="11">
        <v>173.20734200000001</v>
      </c>
      <c r="Z169" s="11">
        <v>184.43721199999999</v>
      </c>
      <c r="AA169" s="11">
        <v>135.85472899999999</v>
      </c>
      <c r="AB169" s="11">
        <v>176.47884199999999</v>
      </c>
      <c r="AC169" s="11">
        <v>138.34063699999999</v>
      </c>
      <c r="AD169" s="11">
        <v>196.668871</v>
      </c>
      <c r="AE169" s="11">
        <v>113.873655</v>
      </c>
    </row>
    <row r="170" spans="1:31" ht="13.5" customHeight="1" x14ac:dyDescent="0.15">
      <c r="A170" s="1"/>
      <c r="B170" s="16" t="s">
        <v>194</v>
      </c>
      <c r="C170" s="13">
        <v>14.2</v>
      </c>
      <c r="D170" s="14">
        <v>6.1</v>
      </c>
      <c r="E170" s="14">
        <v>10.9</v>
      </c>
      <c r="F170" s="14">
        <v>47.9</v>
      </c>
      <c r="G170" s="14">
        <v>18</v>
      </c>
      <c r="H170" s="14">
        <v>11.5</v>
      </c>
      <c r="I170" s="14">
        <v>11.5</v>
      </c>
      <c r="J170" s="14">
        <v>13.4</v>
      </c>
      <c r="K170" s="14">
        <v>8.9</v>
      </c>
      <c r="L170" s="14">
        <v>15.3</v>
      </c>
      <c r="M170" s="14">
        <v>21</v>
      </c>
      <c r="N170" s="14">
        <v>15.2</v>
      </c>
      <c r="O170" s="14">
        <v>46.3</v>
      </c>
      <c r="P170" s="14">
        <v>35.6</v>
      </c>
      <c r="Q170" s="14">
        <v>28.1</v>
      </c>
      <c r="R170" s="14">
        <v>44.7</v>
      </c>
      <c r="S170" s="14">
        <v>31.9</v>
      </c>
      <c r="T170" s="14">
        <v>70.900000000000006</v>
      </c>
      <c r="U170" s="14">
        <v>166</v>
      </c>
      <c r="V170" s="14">
        <v>116</v>
      </c>
      <c r="W170" s="14">
        <v>56.283901999999998</v>
      </c>
      <c r="X170" s="14">
        <v>64.275029000000004</v>
      </c>
      <c r="Y170" s="14">
        <v>64.007569000000004</v>
      </c>
      <c r="Z170" s="14">
        <v>46.800265000000003</v>
      </c>
      <c r="AA170" s="14">
        <v>54.558745000000002</v>
      </c>
      <c r="AB170" s="14">
        <v>42.236077000000002</v>
      </c>
      <c r="AC170" s="14">
        <v>53.260435000000001</v>
      </c>
      <c r="AD170" s="14">
        <v>116.794186</v>
      </c>
      <c r="AE170" s="14">
        <v>66.679485</v>
      </c>
    </row>
    <row r="171" spans="1:31" ht="13.5" customHeight="1" x14ac:dyDescent="0.15">
      <c r="A171" s="1"/>
      <c r="B171" s="16" t="s">
        <v>195</v>
      </c>
      <c r="C171" s="10">
        <v>54.7</v>
      </c>
      <c r="D171" s="11">
        <v>13.7</v>
      </c>
      <c r="E171" s="11">
        <v>15.8</v>
      </c>
      <c r="F171" s="11">
        <v>18.899999999999999</v>
      </c>
      <c r="G171" s="11">
        <v>17.899999999999999</v>
      </c>
      <c r="H171" s="11">
        <v>13.4</v>
      </c>
      <c r="I171" s="11">
        <v>17.7</v>
      </c>
      <c r="J171" s="11">
        <v>14.5</v>
      </c>
      <c r="K171" s="11">
        <v>8.6</v>
      </c>
      <c r="L171" s="11">
        <v>13.1</v>
      </c>
      <c r="M171" s="11">
        <v>14.8</v>
      </c>
      <c r="N171" s="11">
        <v>30</v>
      </c>
      <c r="O171" s="11">
        <v>16.7</v>
      </c>
      <c r="P171" s="11">
        <v>21.6</v>
      </c>
      <c r="Q171" s="11">
        <v>27.9</v>
      </c>
      <c r="R171" s="11">
        <v>45.7</v>
      </c>
      <c r="S171" s="11">
        <v>51.6</v>
      </c>
      <c r="T171" s="11">
        <v>45.2</v>
      </c>
      <c r="U171" s="11">
        <v>40.299999999999997</v>
      </c>
      <c r="V171" s="11">
        <v>37.1</v>
      </c>
      <c r="W171" s="11">
        <v>56.973281999999998</v>
      </c>
      <c r="X171" s="11">
        <v>63.951197999999998</v>
      </c>
      <c r="Y171" s="11">
        <v>54.498745</v>
      </c>
      <c r="Z171" s="11">
        <v>50.669581000000001</v>
      </c>
      <c r="AA171" s="11">
        <v>36.006014</v>
      </c>
      <c r="AB171" s="11">
        <v>42.150311000000002</v>
      </c>
      <c r="AC171" s="11">
        <v>27.880839999999999</v>
      </c>
      <c r="AD171" s="11">
        <v>17.240448000000001</v>
      </c>
      <c r="AE171" s="11">
        <v>22.808686000000002</v>
      </c>
    </row>
    <row r="172" spans="1:31" ht="13.5" customHeight="1" x14ac:dyDescent="0.15">
      <c r="A172" s="1"/>
      <c r="B172" s="16" t="s">
        <v>196</v>
      </c>
      <c r="C172" s="13">
        <v>18.5</v>
      </c>
      <c r="D172" s="14">
        <v>11.4</v>
      </c>
      <c r="E172" s="14">
        <v>32.6</v>
      </c>
      <c r="F172" s="14">
        <v>19.100000000000001</v>
      </c>
      <c r="G172" s="14">
        <v>23.2</v>
      </c>
      <c r="H172" s="14">
        <v>18.399999999999999</v>
      </c>
      <c r="I172" s="14">
        <v>26.2</v>
      </c>
      <c r="J172" s="14">
        <v>25.3</v>
      </c>
      <c r="K172" s="14">
        <v>30</v>
      </c>
      <c r="L172" s="14">
        <v>34.6</v>
      </c>
      <c r="M172" s="14">
        <v>32.6</v>
      </c>
      <c r="N172" s="14">
        <v>11.1</v>
      </c>
      <c r="O172" s="14">
        <v>31.2</v>
      </c>
      <c r="P172" s="14">
        <v>43.1</v>
      </c>
      <c r="Q172" s="14">
        <v>32.299999999999997</v>
      </c>
      <c r="R172" s="14">
        <v>43.3</v>
      </c>
      <c r="S172" s="14">
        <v>31.9</v>
      </c>
      <c r="T172" s="14">
        <v>30.9</v>
      </c>
      <c r="U172" s="14">
        <v>36.799999999999997</v>
      </c>
      <c r="V172" s="14">
        <v>37.299999999999997</v>
      </c>
      <c r="W172" s="14">
        <v>55.077612000000002</v>
      </c>
      <c r="X172" s="14">
        <v>59.745089</v>
      </c>
      <c r="Y172" s="14">
        <v>49.893003</v>
      </c>
      <c r="Z172" s="14">
        <v>38.462372999999999</v>
      </c>
      <c r="AA172" s="14">
        <v>72.231316000000007</v>
      </c>
      <c r="AB172" s="14">
        <v>73.105300999999997</v>
      </c>
      <c r="AC172" s="14">
        <v>61.861874999999998</v>
      </c>
      <c r="AD172" s="14">
        <v>78.851438000000002</v>
      </c>
      <c r="AE172" s="14">
        <v>68.050865999999999</v>
      </c>
    </row>
    <row r="173" spans="1:31" ht="13.5" customHeight="1" x14ac:dyDescent="0.15">
      <c r="A173" s="1"/>
      <c r="B173" s="16" t="s">
        <v>197</v>
      </c>
      <c r="C173" s="10">
        <v>15.4</v>
      </c>
      <c r="D173" s="11">
        <v>20.7</v>
      </c>
      <c r="E173" s="11">
        <v>17.899999999999999</v>
      </c>
      <c r="F173" s="11">
        <v>23.7</v>
      </c>
      <c r="G173" s="11">
        <v>24.6</v>
      </c>
      <c r="H173" s="11">
        <v>25.3</v>
      </c>
      <c r="I173" s="11">
        <v>31.4</v>
      </c>
      <c r="J173" s="11">
        <v>23.4</v>
      </c>
      <c r="K173" s="11">
        <v>38.9</v>
      </c>
      <c r="L173" s="11">
        <v>24.2</v>
      </c>
      <c r="M173" s="11">
        <v>29.1</v>
      </c>
      <c r="N173" s="11">
        <v>27.4</v>
      </c>
      <c r="O173" s="11">
        <v>32</v>
      </c>
      <c r="P173" s="11">
        <v>28.5</v>
      </c>
      <c r="Q173" s="11">
        <v>31</v>
      </c>
      <c r="R173" s="11">
        <v>35.700000000000003</v>
      </c>
      <c r="S173" s="11">
        <v>49.9</v>
      </c>
      <c r="T173" s="11">
        <v>51.4</v>
      </c>
      <c r="U173" s="11">
        <v>69.900000000000006</v>
      </c>
      <c r="V173" s="11">
        <v>40.1</v>
      </c>
      <c r="W173" s="11">
        <v>46.369940999999997</v>
      </c>
      <c r="X173" s="11">
        <v>95.986857999999998</v>
      </c>
      <c r="Y173" s="11">
        <v>42.054670000000002</v>
      </c>
      <c r="Z173" s="11">
        <v>35.219285999999997</v>
      </c>
      <c r="AA173" s="11">
        <v>58.464700000000001</v>
      </c>
      <c r="AB173" s="11">
        <v>86.964145000000002</v>
      </c>
      <c r="AC173" s="11">
        <v>61.489455</v>
      </c>
      <c r="AD173" s="11">
        <v>123.359194</v>
      </c>
      <c r="AE173" s="11">
        <v>103.48174</v>
      </c>
    </row>
    <row r="174" spans="1:31" ht="13.5" customHeight="1" x14ac:dyDescent="0.15">
      <c r="A174" s="1"/>
      <c r="B174" s="16" t="s">
        <v>198</v>
      </c>
      <c r="C174" s="13">
        <v>101</v>
      </c>
      <c r="D174" s="14">
        <v>149.69999999999999</v>
      </c>
      <c r="E174" s="14">
        <v>37.1</v>
      </c>
      <c r="F174" s="14">
        <v>39.4</v>
      </c>
      <c r="G174" s="14">
        <v>49.3</v>
      </c>
      <c r="H174" s="14">
        <v>21.9</v>
      </c>
      <c r="I174" s="14">
        <v>45.9</v>
      </c>
      <c r="J174" s="14">
        <v>45.7</v>
      </c>
      <c r="K174" s="14">
        <v>36.299999999999997</v>
      </c>
      <c r="L174" s="14">
        <v>62.1</v>
      </c>
      <c r="M174" s="14">
        <v>28.6</v>
      </c>
      <c r="N174" s="14">
        <v>98</v>
      </c>
      <c r="O174" s="14">
        <v>62.5</v>
      </c>
      <c r="P174" s="14">
        <v>76.2</v>
      </c>
      <c r="Q174" s="14">
        <v>62.2</v>
      </c>
      <c r="R174" s="14">
        <v>64.8</v>
      </c>
      <c r="S174" s="14">
        <v>114.9</v>
      </c>
      <c r="T174" s="14">
        <v>213.4</v>
      </c>
      <c r="U174" s="14">
        <v>190</v>
      </c>
      <c r="V174" s="14">
        <v>225.1</v>
      </c>
      <c r="W174" s="14">
        <v>459.24248799999998</v>
      </c>
      <c r="X174" s="14">
        <v>351.608971</v>
      </c>
      <c r="Y174" s="14">
        <v>303.01649900000001</v>
      </c>
      <c r="Z174" s="14">
        <v>375.16356999999999</v>
      </c>
      <c r="AA174" s="14">
        <v>264.56099499999999</v>
      </c>
      <c r="AB174" s="14">
        <v>146.950907</v>
      </c>
      <c r="AC174" s="14">
        <v>177.236783</v>
      </c>
      <c r="AD174" s="14">
        <v>183.38171600000001</v>
      </c>
      <c r="AE174" s="14">
        <v>196.316709</v>
      </c>
    </row>
    <row r="175" spans="1:31" ht="13.5" customHeight="1" x14ac:dyDescent="0.15">
      <c r="A175" s="1"/>
      <c r="B175" s="16" t="s">
        <v>199</v>
      </c>
      <c r="C175" s="10">
        <v>32.4</v>
      </c>
      <c r="D175" s="11">
        <v>34.200000000000003</v>
      </c>
      <c r="E175" s="11">
        <v>19.7</v>
      </c>
      <c r="F175" s="11">
        <v>16.399999999999999</v>
      </c>
      <c r="G175" s="11">
        <v>26.5</v>
      </c>
      <c r="H175" s="11">
        <v>22.1</v>
      </c>
      <c r="I175" s="11">
        <v>25.5</v>
      </c>
      <c r="J175" s="11">
        <v>51.2</v>
      </c>
      <c r="K175" s="11">
        <v>199.4</v>
      </c>
      <c r="L175" s="11">
        <v>79.900000000000006</v>
      </c>
      <c r="M175" s="11">
        <v>255.5</v>
      </c>
      <c r="N175" s="11">
        <v>57.8</v>
      </c>
      <c r="O175" s="11">
        <v>28</v>
      </c>
      <c r="P175" s="11">
        <v>72.8</v>
      </c>
      <c r="Q175" s="11">
        <v>113.7</v>
      </c>
      <c r="R175" s="11">
        <v>126.8</v>
      </c>
      <c r="S175" s="11">
        <v>127.9</v>
      </c>
      <c r="T175" s="11">
        <v>280.3</v>
      </c>
      <c r="U175" s="11">
        <v>202.3</v>
      </c>
      <c r="V175" s="11">
        <v>109.8</v>
      </c>
      <c r="W175" s="11">
        <v>136.56415200000001</v>
      </c>
      <c r="X175" s="11">
        <v>184.614633</v>
      </c>
      <c r="Y175" s="11">
        <v>235.24440899999999</v>
      </c>
      <c r="Z175" s="11">
        <v>342.74171100000001</v>
      </c>
      <c r="AA175" s="11">
        <v>127.933328</v>
      </c>
      <c r="AB175" s="11">
        <v>212.91922600000001</v>
      </c>
      <c r="AC175" s="11">
        <v>115.04801500000001</v>
      </c>
      <c r="AD175" s="11">
        <v>205.29156499999999</v>
      </c>
      <c r="AE175" s="11">
        <v>191.00412800000001</v>
      </c>
    </row>
    <row r="176" spans="1:31" ht="13.5" customHeight="1" x14ac:dyDescent="0.15">
      <c r="A176" s="1"/>
      <c r="B176" s="16" t="s">
        <v>200</v>
      </c>
      <c r="C176" s="13">
        <v>10.6</v>
      </c>
      <c r="D176" s="14">
        <v>12.8</v>
      </c>
      <c r="E176" s="14">
        <v>15.9</v>
      </c>
      <c r="F176" s="14">
        <v>12.1</v>
      </c>
      <c r="G176" s="14">
        <v>39.6</v>
      </c>
      <c r="H176" s="14">
        <v>27</v>
      </c>
      <c r="I176" s="14">
        <v>25.2</v>
      </c>
      <c r="J176" s="14">
        <v>17.899999999999999</v>
      </c>
      <c r="K176" s="14">
        <v>18.100000000000001</v>
      </c>
      <c r="L176" s="14">
        <v>35.799999999999997</v>
      </c>
      <c r="M176" s="14">
        <v>64</v>
      </c>
      <c r="N176" s="14">
        <v>40.9</v>
      </c>
      <c r="O176" s="14">
        <v>33.6</v>
      </c>
      <c r="P176" s="14">
        <v>34.700000000000003</v>
      </c>
      <c r="Q176" s="14">
        <v>81</v>
      </c>
      <c r="R176" s="14">
        <v>129.19999999999999</v>
      </c>
      <c r="S176" s="14">
        <v>69.3</v>
      </c>
      <c r="T176" s="14">
        <v>50.1</v>
      </c>
      <c r="U176" s="14">
        <v>58.1</v>
      </c>
      <c r="V176" s="14">
        <v>50.1</v>
      </c>
      <c r="W176" s="14">
        <v>48.152287000000001</v>
      </c>
      <c r="X176" s="14">
        <v>37.367471000000002</v>
      </c>
      <c r="Y176" s="14">
        <v>46.091405000000002</v>
      </c>
      <c r="Z176" s="14">
        <v>58.515875000000001</v>
      </c>
      <c r="AA176" s="14">
        <v>71.601902999999993</v>
      </c>
      <c r="AB176" s="14">
        <v>66.306573999999998</v>
      </c>
      <c r="AC176" s="14">
        <v>44.300778999999999</v>
      </c>
      <c r="AD176" s="14">
        <v>61.689706999999999</v>
      </c>
      <c r="AE176" s="14">
        <v>91.802403999999996</v>
      </c>
    </row>
    <row r="177" spans="1:31" ht="13.5" customHeight="1" x14ac:dyDescent="0.15">
      <c r="A177" s="1"/>
      <c r="B177" s="16" t="s">
        <v>201</v>
      </c>
      <c r="C177" s="10">
        <v>832.9</v>
      </c>
      <c r="D177" s="11">
        <v>1000.9</v>
      </c>
      <c r="E177" s="11">
        <v>891</v>
      </c>
      <c r="F177" s="11">
        <v>509.2</v>
      </c>
      <c r="G177" s="11">
        <v>602</v>
      </c>
      <c r="H177" s="11">
        <v>816.2</v>
      </c>
      <c r="I177" s="11">
        <v>814.2</v>
      </c>
      <c r="J177" s="11">
        <v>819.7</v>
      </c>
      <c r="K177" s="11">
        <v>644.5</v>
      </c>
      <c r="L177" s="11">
        <v>717.6</v>
      </c>
      <c r="M177" s="11">
        <v>957.3</v>
      </c>
      <c r="N177" s="11">
        <v>1057.0999999999999</v>
      </c>
      <c r="O177" s="11">
        <v>1029</v>
      </c>
      <c r="P177" s="11">
        <v>1552.3</v>
      </c>
      <c r="Q177" s="11">
        <v>1615</v>
      </c>
      <c r="R177" s="11">
        <v>2230.8000000000002</v>
      </c>
      <c r="S177" s="11">
        <v>2786.7</v>
      </c>
      <c r="T177" s="11">
        <v>4102.1000000000004</v>
      </c>
      <c r="U177" s="11">
        <v>3658</v>
      </c>
      <c r="V177" s="11">
        <v>4039.7</v>
      </c>
      <c r="W177" s="11">
        <v>4904.7890520000001</v>
      </c>
      <c r="X177" s="11">
        <v>5029.3352210000003</v>
      </c>
      <c r="Y177" s="11">
        <v>6388.8325759999998</v>
      </c>
      <c r="Z177" s="11">
        <v>5967.7885379999998</v>
      </c>
      <c r="AA177" s="11">
        <v>3410.3339500000002</v>
      </c>
      <c r="AB177" s="11">
        <v>1875.3818550000001</v>
      </c>
      <c r="AC177" s="11">
        <v>2173.8169889999999</v>
      </c>
      <c r="AD177" s="11">
        <v>2685.921433</v>
      </c>
      <c r="AE177" s="11">
        <v>3198.1093959999998</v>
      </c>
    </row>
    <row r="178" spans="1:31" ht="13.5" customHeight="1" x14ac:dyDescent="0.15">
      <c r="A178" s="1"/>
      <c r="B178" s="16" t="s">
        <v>202</v>
      </c>
      <c r="C178" s="13">
        <v>1.9</v>
      </c>
      <c r="D178" s="14">
        <v>2.6</v>
      </c>
      <c r="E178" s="14">
        <v>7.1</v>
      </c>
      <c r="F178" s="14">
        <v>34.799999999999997</v>
      </c>
      <c r="G178" s="14">
        <v>38.4</v>
      </c>
      <c r="H178" s="14">
        <v>37.299999999999997</v>
      </c>
      <c r="I178" s="14">
        <v>35</v>
      </c>
      <c r="J178" s="14">
        <v>21.8</v>
      </c>
      <c r="K178" s="14">
        <v>44.8</v>
      </c>
      <c r="L178" s="14">
        <v>18</v>
      </c>
      <c r="M178" s="14">
        <v>17.5</v>
      </c>
      <c r="N178" s="14">
        <v>10.199999999999999</v>
      </c>
      <c r="O178" s="14">
        <v>8</v>
      </c>
      <c r="P178" s="14">
        <v>11.3</v>
      </c>
      <c r="Q178" s="14">
        <v>10.5</v>
      </c>
      <c r="R178" s="14">
        <v>11.7</v>
      </c>
      <c r="S178" s="14">
        <v>16.100000000000001</v>
      </c>
      <c r="T178" s="14">
        <v>20.399999999999999</v>
      </c>
      <c r="U178" s="14">
        <v>34</v>
      </c>
      <c r="V178" s="14">
        <v>30.7</v>
      </c>
      <c r="W178" s="14">
        <v>119.651782</v>
      </c>
      <c r="X178" s="14">
        <v>30.489992000000001</v>
      </c>
      <c r="Y178" s="14">
        <v>25.191268999999998</v>
      </c>
      <c r="Z178" s="14">
        <v>21.219488999999999</v>
      </c>
      <c r="AA178" s="14">
        <v>14.303330000000001</v>
      </c>
      <c r="AB178" s="14">
        <v>74.623123000000007</v>
      </c>
      <c r="AC178" s="14">
        <v>66.148837999999998</v>
      </c>
      <c r="AD178" s="14">
        <v>25.240682</v>
      </c>
      <c r="AE178" s="14">
        <v>18.833728000000001</v>
      </c>
    </row>
    <row r="179" spans="1:31" ht="13.5" customHeight="1" x14ac:dyDescent="0.15">
      <c r="A179" s="1"/>
      <c r="B179" s="16" t="s">
        <v>203</v>
      </c>
      <c r="C179" s="10">
        <v>4.4000000000000004</v>
      </c>
      <c r="D179" s="11">
        <v>2.6</v>
      </c>
      <c r="E179" s="11">
        <v>2.5</v>
      </c>
      <c r="F179" s="11">
        <v>12.9</v>
      </c>
      <c r="G179" s="11">
        <v>1.8</v>
      </c>
      <c r="H179" s="11">
        <v>0.2</v>
      </c>
      <c r="I179" s="11">
        <v>13</v>
      </c>
      <c r="J179" s="11">
        <v>9.3000000000000007</v>
      </c>
      <c r="K179" s="11">
        <v>0.3</v>
      </c>
      <c r="L179" s="11">
        <v>0.9</v>
      </c>
      <c r="M179" s="11">
        <v>10.7</v>
      </c>
      <c r="N179" s="11">
        <v>1.9</v>
      </c>
      <c r="O179" s="11">
        <v>1.5</v>
      </c>
      <c r="P179" s="11">
        <v>3.6</v>
      </c>
      <c r="Q179" s="11">
        <v>10.1</v>
      </c>
      <c r="R179" s="11">
        <v>3.7</v>
      </c>
      <c r="S179" s="11">
        <v>8.5</v>
      </c>
      <c r="T179" s="11">
        <v>3.5</v>
      </c>
      <c r="U179" s="11">
        <v>4</v>
      </c>
      <c r="V179" s="11">
        <v>1.4</v>
      </c>
      <c r="W179" s="11">
        <v>6.1239660000000002</v>
      </c>
      <c r="X179" s="11">
        <v>0.87023399999999995</v>
      </c>
      <c r="Y179" s="11">
        <v>1.9980500000000001</v>
      </c>
      <c r="Z179" s="11">
        <v>1.088495</v>
      </c>
      <c r="AA179" s="11">
        <v>0.85396300000000003</v>
      </c>
      <c r="AB179" s="11">
        <v>1.993522</v>
      </c>
      <c r="AC179" s="11">
        <v>3.1407919999999998</v>
      </c>
      <c r="AD179" s="11">
        <v>2.0682580000000002</v>
      </c>
      <c r="AE179" s="11">
        <v>2.6967270000000001</v>
      </c>
    </row>
    <row r="180" spans="1:31" ht="13.5" customHeight="1" x14ac:dyDescent="0.15">
      <c r="A180" s="1"/>
      <c r="B180" s="16" t="s">
        <v>204</v>
      </c>
      <c r="C180" s="13">
        <v>76.3</v>
      </c>
      <c r="D180" s="14">
        <v>80.099999999999994</v>
      </c>
      <c r="E180" s="14">
        <v>69.2</v>
      </c>
      <c r="F180" s="14">
        <v>42.5</v>
      </c>
      <c r="G180" s="14">
        <v>67.900000000000006</v>
      </c>
      <c r="H180" s="14">
        <v>55.7</v>
      </c>
      <c r="I180" s="14">
        <v>51.7</v>
      </c>
      <c r="J180" s="14">
        <v>59.3</v>
      </c>
      <c r="K180" s="14">
        <v>62.6</v>
      </c>
      <c r="L180" s="14">
        <v>79.599999999999994</v>
      </c>
      <c r="M180" s="14">
        <v>85</v>
      </c>
      <c r="N180" s="14">
        <v>74.8</v>
      </c>
      <c r="O180" s="14">
        <v>101.9</v>
      </c>
      <c r="P180" s="14">
        <v>89.4</v>
      </c>
      <c r="Q180" s="14">
        <v>157.9</v>
      </c>
      <c r="R180" s="14">
        <v>96.7</v>
      </c>
      <c r="S180" s="14">
        <v>153</v>
      </c>
      <c r="T180" s="14">
        <v>137.19999999999999</v>
      </c>
      <c r="U180" s="14">
        <v>176</v>
      </c>
      <c r="V180" s="14">
        <v>217.8</v>
      </c>
      <c r="W180" s="14">
        <v>265.15082799999999</v>
      </c>
      <c r="X180" s="14">
        <v>149.125719</v>
      </c>
      <c r="Y180" s="14">
        <v>229.208066</v>
      </c>
      <c r="Z180" s="14">
        <v>172.583179</v>
      </c>
      <c r="AA180" s="14">
        <v>196.87858800000001</v>
      </c>
      <c r="AB180" s="14">
        <v>181.98414399999999</v>
      </c>
      <c r="AC180" s="14">
        <v>207.90655000000001</v>
      </c>
      <c r="AD180" s="14">
        <v>289.21772499999997</v>
      </c>
      <c r="AE180" s="14">
        <v>196.73965799999999</v>
      </c>
    </row>
    <row r="181" spans="1:31" ht="13.5" customHeight="1" x14ac:dyDescent="0.15">
      <c r="A181" s="1"/>
      <c r="B181" s="16" t="s">
        <v>205</v>
      </c>
      <c r="C181" s="10">
        <v>1.9</v>
      </c>
      <c r="D181" s="11">
        <v>2.2000000000000002</v>
      </c>
      <c r="E181" s="11">
        <v>64.5</v>
      </c>
      <c r="F181" s="11">
        <v>6.1</v>
      </c>
      <c r="G181" s="11">
        <v>7.2</v>
      </c>
      <c r="H181" s="11">
        <v>103.4</v>
      </c>
      <c r="I181" s="11">
        <v>6.1</v>
      </c>
      <c r="J181" s="11">
        <v>9.9</v>
      </c>
      <c r="K181" s="11">
        <v>7.1</v>
      </c>
      <c r="L181" s="11">
        <v>6.9</v>
      </c>
      <c r="M181" s="11">
        <v>176.3</v>
      </c>
      <c r="N181" s="11">
        <v>8.1999999999999993</v>
      </c>
      <c r="O181" s="11">
        <v>7.2</v>
      </c>
      <c r="P181" s="11">
        <v>10.7</v>
      </c>
      <c r="Q181" s="11">
        <v>21.1</v>
      </c>
      <c r="R181" s="11">
        <v>9.4</v>
      </c>
      <c r="S181" s="11">
        <v>9.3000000000000007</v>
      </c>
      <c r="T181" s="11">
        <v>25.1</v>
      </c>
      <c r="U181" s="11">
        <v>34</v>
      </c>
      <c r="V181" s="11">
        <v>10.7</v>
      </c>
      <c r="W181" s="11">
        <v>13.056829</v>
      </c>
      <c r="X181" s="11">
        <v>14.968779</v>
      </c>
      <c r="Y181" s="11">
        <v>12.189931</v>
      </c>
      <c r="Z181" s="11">
        <v>12.687753000000001</v>
      </c>
      <c r="AA181" s="11">
        <v>18.544445</v>
      </c>
      <c r="AB181" s="11">
        <v>12.430512999999999</v>
      </c>
      <c r="AC181" s="11">
        <v>15.488847</v>
      </c>
      <c r="AD181" s="11">
        <v>14.379284999999999</v>
      </c>
      <c r="AE181" s="11">
        <v>18.357963999999999</v>
      </c>
    </row>
    <row r="182" spans="1:31" ht="13.5" customHeight="1" x14ac:dyDescent="0.15">
      <c r="A182" s="1"/>
      <c r="B182" s="16" t="s">
        <v>206</v>
      </c>
      <c r="C182" s="13">
        <v>24.7</v>
      </c>
      <c r="D182" s="14">
        <v>28.1</v>
      </c>
      <c r="E182" s="14">
        <v>20.8</v>
      </c>
      <c r="F182" s="14">
        <v>24.2</v>
      </c>
      <c r="G182" s="14">
        <v>18</v>
      </c>
      <c r="H182" s="14">
        <v>28.4</v>
      </c>
      <c r="I182" s="14">
        <v>15.6</v>
      </c>
      <c r="J182" s="14">
        <v>23.5</v>
      </c>
      <c r="K182" s="14">
        <v>14.3</v>
      </c>
      <c r="L182" s="14">
        <v>18.399999999999999</v>
      </c>
      <c r="M182" s="14">
        <v>27.8</v>
      </c>
      <c r="N182" s="14">
        <v>25.3</v>
      </c>
      <c r="O182" s="14">
        <v>28.4</v>
      </c>
      <c r="P182" s="14">
        <v>40.6</v>
      </c>
      <c r="Q182" s="14">
        <v>37.799999999999997</v>
      </c>
      <c r="R182" s="14">
        <v>39.299999999999997</v>
      </c>
      <c r="S182" s="14">
        <v>55.4</v>
      </c>
      <c r="T182" s="14">
        <v>59.4</v>
      </c>
      <c r="U182" s="14">
        <v>42.7</v>
      </c>
      <c r="V182" s="14">
        <v>61</v>
      </c>
      <c r="W182" s="14">
        <v>102.791973</v>
      </c>
      <c r="X182" s="14">
        <v>100.735979</v>
      </c>
      <c r="Y182" s="14">
        <v>82.411287000000002</v>
      </c>
      <c r="Z182" s="14">
        <v>87.913405999999995</v>
      </c>
      <c r="AA182" s="14">
        <v>77.908079999999998</v>
      </c>
      <c r="AB182" s="14">
        <v>63.185898000000002</v>
      </c>
      <c r="AC182" s="14">
        <v>79.172821999999996</v>
      </c>
      <c r="AD182" s="14">
        <v>71.406452000000002</v>
      </c>
      <c r="AE182" s="14">
        <v>78.234097000000006</v>
      </c>
    </row>
    <row r="183" spans="1:31" ht="13.5" customHeight="1" x14ac:dyDescent="0.15">
      <c r="A183" s="1"/>
      <c r="B183" s="16" t="s">
        <v>207</v>
      </c>
      <c r="C183" s="10">
        <v>2113.3000000000002</v>
      </c>
      <c r="D183" s="11">
        <v>2425</v>
      </c>
      <c r="E183" s="11">
        <v>2196.6999999999998</v>
      </c>
      <c r="F183" s="11">
        <v>2172.6999999999998</v>
      </c>
      <c r="G183" s="11">
        <v>2750.9</v>
      </c>
      <c r="H183" s="11">
        <v>3106</v>
      </c>
      <c r="I183" s="11">
        <v>2999.9</v>
      </c>
      <c r="J183" s="11">
        <v>3626</v>
      </c>
      <c r="K183" s="11">
        <v>2808.9</v>
      </c>
      <c r="L183" s="11">
        <v>3099.6</v>
      </c>
      <c r="M183" s="11">
        <v>2961.7</v>
      </c>
      <c r="N183" s="11">
        <v>2525.1999999999998</v>
      </c>
      <c r="O183" s="11">
        <v>2821.3</v>
      </c>
      <c r="P183" s="11">
        <v>3172.2</v>
      </c>
      <c r="Q183" s="11">
        <v>3881.7</v>
      </c>
      <c r="R183" s="11">
        <v>4461.8</v>
      </c>
      <c r="S183" s="11">
        <v>5518.1</v>
      </c>
      <c r="T183" s="11">
        <v>6494.8</v>
      </c>
      <c r="U183" s="11">
        <v>4460.7</v>
      </c>
      <c r="V183" s="11">
        <v>5626.7</v>
      </c>
      <c r="W183" s="11">
        <v>7271.282389</v>
      </c>
      <c r="X183" s="11">
        <v>7552.7735110000003</v>
      </c>
      <c r="Y183" s="11">
        <v>7293.3231560000004</v>
      </c>
      <c r="Z183" s="11">
        <v>6369.7490330000001</v>
      </c>
      <c r="AA183" s="11">
        <v>5459.1621940000005</v>
      </c>
      <c r="AB183" s="11">
        <v>4685.2921759999999</v>
      </c>
      <c r="AC183" s="11">
        <v>5050.6451509999997</v>
      </c>
      <c r="AD183" s="11">
        <v>5531.2654679999996</v>
      </c>
      <c r="AE183" s="11">
        <v>5367.4334989999998</v>
      </c>
    </row>
    <row r="184" spans="1:31" ht="13.5" customHeight="1" x14ac:dyDescent="0.15">
      <c r="A184" s="1"/>
      <c r="B184" s="16" t="s">
        <v>208</v>
      </c>
      <c r="C184" s="13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>
        <v>30.9</v>
      </c>
      <c r="Y184" s="14">
        <v>23.3</v>
      </c>
      <c r="Z184" s="14">
        <v>19.098651</v>
      </c>
      <c r="AA184" s="14">
        <v>19.065473999999998</v>
      </c>
      <c r="AB184" s="14">
        <v>9.8271429999999995</v>
      </c>
      <c r="AC184" s="14">
        <v>13.574310000000001</v>
      </c>
      <c r="AD184" s="14">
        <v>23.460992999999998</v>
      </c>
      <c r="AE184" s="14">
        <v>21.819258000000001</v>
      </c>
    </row>
    <row r="185" spans="1:31" ht="13.5" customHeight="1" x14ac:dyDescent="0.15">
      <c r="A185" s="1"/>
      <c r="B185" s="16" t="s">
        <v>209</v>
      </c>
      <c r="C185" s="10">
        <v>34.6</v>
      </c>
      <c r="D185" s="11">
        <v>33.9</v>
      </c>
      <c r="E185" s="11">
        <v>32.9</v>
      </c>
      <c r="F185" s="11">
        <v>48.9</v>
      </c>
      <c r="G185" s="11">
        <v>66.2</v>
      </c>
      <c r="H185" s="11">
        <v>50.2</v>
      </c>
      <c r="I185" s="11">
        <v>64.7</v>
      </c>
      <c r="J185" s="11">
        <v>66.900000000000006</v>
      </c>
      <c r="K185" s="11">
        <v>75.8</v>
      </c>
      <c r="L185" s="11">
        <v>44.1</v>
      </c>
      <c r="M185" s="11">
        <v>64</v>
      </c>
      <c r="N185" s="11">
        <v>62.2</v>
      </c>
      <c r="O185" s="11">
        <v>66.099999999999994</v>
      </c>
      <c r="P185" s="11">
        <v>127.7</v>
      </c>
      <c r="Q185" s="11">
        <v>96.5</v>
      </c>
      <c r="R185" s="11">
        <v>160.80000000000001</v>
      </c>
      <c r="S185" s="11">
        <v>173.8</v>
      </c>
      <c r="T185" s="11">
        <v>169.4</v>
      </c>
      <c r="U185" s="11">
        <v>158.19999999999999</v>
      </c>
      <c r="V185" s="11">
        <v>163.69999999999999</v>
      </c>
      <c r="W185" s="11">
        <v>260.183381</v>
      </c>
      <c r="X185" s="11">
        <v>245.38998100000001</v>
      </c>
      <c r="Y185" s="11">
        <v>411.95349399999998</v>
      </c>
      <c r="Z185" s="11">
        <v>302.17004800000001</v>
      </c>
      <c r="AA185" s="11">
        <v>171.11855</v>
      </c>
      <c r="AB185" s="11">
        <v>159.59542200000001</v>
      </c>
      <c r="AC185" s="11">
        <v>145.29029499999999</v>
      </c>
      <c r="AD185" s="11">
        <v>331.89206000000001</v>
      </c>
      <c r="AE185" s="11">
        <v>332.50116200000002</v>
      </c>
    </row>
    <row r="186" spans="1:31" ht="13.5" customHeight="1" x14ac:dyDescent="0.15">
      <c r="A186" s="1"/>
      <c r="B186" s="16" t="s">
        <v>210</v>
      </c>
      <c r="C186" s="13">
        <v>24</v>
      </c>
      <c r="D186" s="14">
        <v>19.2</v>
      </c>
      <c r="E186" s="14">
        <v>12.5</v>
      </c>
      <c r="F186" s="14">
        <v>12.4</v>
      </c>
      <c r="G186" s="14">
        <v>18.399999999999999</v>
      </c>
      <c r="H186" s="14">
        <v>20</v>
      </c>
      <c r="I186" s="14">
        <v>25.7</v>
      </c>
      <c r="J186" s="14">
        <v>25.5</v>
      </c>
      <c r="K186" s="14">
        <v>23</v>
      </c>
      <c r="L186" s="14">
        <v>11.7</v>
      </c>
      <c r="M186" s="14">
        <v>16.5</v>
      </c>
      <c r="N186" s="14">
        <v>13.7</v>
      </c>
      <c r="O186" s="14">
        <v>15.1</v>
      </c>
      <c r="P186" s="14">
        <v>23.7</v>
      </c>
      <c r="Q186" s="14">
        <v>27.9</v>
      </c>
      <c r="R186" s="14">
        <v>108.4</v>
      </c>
      <c r="S186" s="14">
        <v>287.60000000000002</v>
      </c>
      <c r="T186" s="14">
        <v>117.3</v>
      </c>
      <c r="U186" s="14">
        <v>125</v>
      </c>
      <c r="V186" s="14">
        <v>169.6</v>
      </c>
      <c r="W186" s="14">
        <v>209.68903900000001</v>
      </c>
      <c r="X186" s="14">
        <v>370.55016499999999</v>
      </c>
      <c r="Y186" s="14">
        <v>1007.5238450000001</v>
      </c>
      <c r="Z186" s="14">
        <v>1024.6637679999999</v>
      </c>
      <c r="AA186" s="14">
        <v>234.01916199999999</v>
      </c>
      <c r="AB186" s="14">
        <v>243.35976199999999</v>
      </c>
      <c r="AC186" s="14">
        <v>456.329318</v>
      </c>
      <c r="AD186" s="14">
        <v>646.31105700000001</v>
      </c>
      <c r="AE186" s="14">
        <v>437.47679599999998</v>
      </c>
    </row>
    <row r="187" spans="1:31" ht="13.5" customHeight="1" x14ac:dyDescent="0.15">
      <c r="A187" s="1"/>
      <c r="B187" s="16" t="s">
        <v>211</v>
      </c>
      <c r="C187" s="10">
        <v>13.3</v>
      </c>
      <c r="D187" s="11">
        <v>15.3</v>
      </c>
      <c r="E187" s="11">
        <v>20.8</v>
      </c>
      <c r="F187" s="11">
        <v>27.8</v>
      </c>
      <c r="G187" s="11">
        <v>22</v>
      </c>
      <c r="H187" s="11">
        <v>17.100000000000001</v>
      </c>
      <c r="I187" s="11">
        <v>35.4</v>
      </c>
      <c r="J187" s="11">
        <v>29.8</v>
      </c>
      <c r="K187" s="11">
        <v>25.9</v>
      </c>
      <c r="L187" s="11">
        <v>26.6</v>
      </c>
      <c r="M187" s="11">
        <v>32.5</v>
      </c>
      <c r="N187" s="11">
        <v>22.9</v>
      </c>
      <c r="O187" s="11">
        <v>42.8</v>
      </c>
      <c r="P187" s="11">
        <v>63.9</v>
      </c>
      <c r="Q187" s="11">
        <v>62.5</v>
      </c>
      <c r="R187" s="11">
        <v>53.4</v>
      </c>
      <c r="S187" s="11">
        <v>80.400000000000006</v>
      </c>
      <c r="T187" s="11">
        <v>88.3</v>
      </c>
      <c r="U187" s="11">
        <v>119</v>
      </c>
      <c r="V187" s="11">
        <v>94.4</v>
      </c>
      <c r="W187" s="11">
        <v>94.038055999999997</v>
      </c>
      <c r="X187" s="11">
        <v>100.125293</v>
      </c>
      <c r="Y187" s="11">
        <v>122.74038899999999</v>
      </c>
      <c r="Z187" s="11">
        <v>78.262341000000006</v>
      </c>
      <c r="AA187" s="11">
        <v>89.583088000000004</v>
      </c>
      <c r="AB187" s="11">
        <v>69.006315999999998</v>
      </c>
      <c r="AC187" s="11">
        <v>107.869624</v>
      </c>
      <c r="AD187" s="11">
        <v>87.507537999999997</v>
      </c>
      <c r="AE187" s="11">
        <v>104.308915</v>
      </c>
    </row>
    <row r="188" spans="1:31" ht="13.5" customHeight="1" x14ac:dyDescent="0.15">
      <c r="A188" s="1"/>
      <c r="B188" s="16" t="s">
        <v>212</v>
      </c>
      <c r="C188" s="13">
        <v>23.5</v>
      </c>
      <c r="D188" s="14">
        <v>68.2</v>
      </c>
      <c r="E188" s="14">
        <v>42.1</v>
      </c>
      <c r="F188" s="14">
        <v>32.6</v>
      </c>
      <c r="G188" s="14">
        <v>48.9</v>
      </c>
      <c r="H188" s="14">
        <v>45.6</v>
      </c>
      <c r="I188" s="14">
        <v>29.6</v>
      </c>
      <c r="J188" s="14">
        <v>21.7</v>
      </c>
      <c r="K188" s="14">
        <v>20.5</v>
      </c>
      <c r="L188" s="14">
        <v>19.2</v>
      </c>
      <c r="M188" s="14">
        <v>15.9</v>
      </c>
      <c r="N188" s="14">
        <v>35.700000000000003</v>
      </c>
      <c r="O188" s="14">
        <v>19.399999999999999</v>
      </c>
      <c r="P188" s="14">
        <v>26.3</v>
      </c>
      <c r="Q188" s="14">
        <v>29</v>
      </c>
      <c r="R188" s="14">
        <v>51.7</v>
      </c>
      <c r="S188" s="14">
        <v>69.5</v>
      </c>
      <c r="T188" s="14">
        <v>78.599999999999994</v>
      </c>
      <c r="U188" s="14">
        <v>58.7</v>
      </c>
      <c r="V188" s="14">
        <v>56.6</v>
      </c>
      <c r="W188" s="14">
        <v>129.78463500000001</v>
      </c>
      <c r="X188" s="14">
        <v>146.78882999999999</v>
      </c>
      <c r="Y188" s="14">
        <v>141.14884499999999</v>
      </c>
      <c r="Z188" s="14">
        <v>114.121914</v>
      </c>
      <c r="AA188" s="14">
        <v>84.169409000000002</v>
      </c>
      <c r="AB188" s="14">
        <v>81.181162999999998</v>
      </c>
      <c r="AC188" s="14">
        <v>85.149483000000004</v>
      </c>
      <c r="AD188" s="14">
        <v>195.386034</v>
      </c>
      <c r="AE188" s="14">
        <v>99.457909999999998</v>
      </c>
    </row>
    <row r="189" spans="1:31" ht="13.5" customHeight="1" x14ac:dyDescent="0.15">
      <c r="A189" s="1"/>
      <c r="B189" s="16" t="s">
        <v>213</v>
      </c>
      <c r="C189" s="10">
        <v>53.3</v>
      </c>
      <c r="D189" s="11">
        <v>143.4</v>
      </c>
      <c r="E189" s="11">
        <v>86.1</v>
      </c>
      <c r="F189" s="11">
        <v>92.9</v>
      </c>
      <c r="G189" s="11">
        <v>122</v>
      </c>
      <c r="H189" s="11">
        <v>91.3</v>
      </c>
      <c r="I189" s="11">
        <v>81.900000000000006</v>
      </c>
      <c r="J189" s="11">
        <v>93.1</v>
      </c>
      <c r="K189" s="11">
        <v>61.7</v>
      </c>
      <c r="L189" s="11">
        <v>53.3</v>
      </c>
      <c r="M189" s="11">
        <v>31.5</v>
      </c>
      <c r="N189" s="11">
        <v>49.4</v>
      </c>
      <c r="O189" s="11">
        <v>41.8</v>
      </c>
      <c r="P189" s="11">
        <v>47.3</v>
      </c>
      <c r="Q189" s="11">
        <v>44.9</v>
      </c>
      <c r="R189" s="11">
        <v>47.7</v>
      </c>
      <c r="S189" s="11">
        <v>105.2</v>
      </c>
      <c r="T189" s="11">
        <v>93</v>
      </c>
      <c r="U189" s="11">
        <v>85.4</v>
      </c>
      <c r="V189" s="11">
        <v>67.400000000000006</v>
      </c>
      <c r="W189" s="11">
        <v>61.598377999999997</v>
      </c>
      <c r="X189" s="11">
        <v>53.478276000000001</v>
      </c>
      <c r="Y189" s="11">
        <v>60.525717999999998</v>
      </c>
      <c r="Z189" s="11">
        <v>48.699474000000002</v>
      </c>
      <c r="AA189" s="11">
        <v>36.467348999999999</v>
      </c>
      <c r="AB189" s="11">
        <v>28.972657000000002</v>
      </c>
      <c r="AC189" s="11">
        <v>39.926034999999999</v>
      </c>
      <c r="AD189" s="11">
        <v>33.740161999999998</v>
      </c>
      <c r="AE189" s="11">
        <v>39.958019999999998</v>
      </c>
    </row>
    <row r="190" spans="1:31" ht="13.5" customHeight="1" x14ac:dyDescent="0.15">
      <c r="A190" s="1"/>
      <c r="B190" s="16" t="s">
        <v>214</v>
      </c>
      <c r="C190" s="13">
        <v>0.3</v>
      </c>
      <c r="D190" s="14"/>
      <c r="E190" s="14">
        <v>6.9</v>
      </c>
      <c r="F190" s="14">
        <v>7.6</v>
      </c>
      <c r="G190" s="14">
        <v>0.3</v>
      </c>
      <c r="H190" s="14">
        <v>12.6</v>
      </c>
      <c r="I190" s="14">
        <v>2.7</v>
      </c>
      <c r="J190" s="14">
        <v>0.1</v>
      </c>
      <c r="K190" s="14">
        <v>0.3</v>
      </c>
      <c r="L190" s="14">
        <v>0.5</v>
      </c>
      <c r="M190" s="14">
        <v>4.3</v>
      </c>
      <c r="N190" s="14">
        <v>2.1</v>
      </c>
      <c r="O190" s="14">
        <v>2</v>
      </c>
      <c r="P190" s="14">
        <v>7.1</v>
      </c>
      <c r="Q190" s="14">
        <v>2.6</v>
      </c>
      <c r="R190" s="14">
        <v>1.7</v>
      </c>
      <c r="S190" s="14">
        <v>3.6</v>
      </c>
      <c r="T190" s="14">
        <v>1.9</v>
      </c>
      <c r="U190" s="14">
        <v>3.1</v>
      </c>
      <c r="V190" s="14">
        <v>0.6</v>
      </c>
      <c r="W190" s="14">
        <v>1.9330210000000001</v>
      </c>
      <c r="X190" s="14">
        <v>4.9067360000000004</v>
      </c>
      <c r="Y190" s="14">
        <v>3.0228730000000001</v>
      </c>
      <c r="Z190" s="14">
        <v>0.766814</v>
      </c>
      <c r="AA190" s="14">
        <v>3.7526000000000002</v>
      </c>
      <c r="AB190" s="14">
        <v>0.83946699999999996</v>
      </c>
      <c r="AC190" s="14">
        <v>1.0061100000000001</v>
      </c>
      <c r="AD190" s="14">
        <v>0.97914400000000001</v>
      </c>
      <c r="AE190" s="14">
        <v>21.770377</v>
      </c>
    </row>
    <row r="191" spans="1:31" ht="13.5" customHeight="1" x14ac:dyDescent="0.15">
      <c r="A191" s="1"/>
      <c r="B191" s="15" t="s">
        <v>215</v>
      </c>
      <c r="C191" s="10">
        <v>63201</v>
      </c>
      <c r="D191" s="11">
        <v>75567.899999999994</v>
      </c>
      <c r="E191" s="11">
        <v>78067.5</v>
      </c>
      <c r="F191" s="11">
        <v>92309.9</v>
      </c>
      <c r="G191" s="11">
        <v>95791.5</v>
      </c>
      <c r="H191" s="11">
        <v>109014.9</v>
      </c>
      <c r="I191" s="11">
        <v>133824.1</v>
      </c>
      <c r="J191" s="11">
        <v>142117.1</v>
      </c>
      <c r="K191" s="11">
        <v>141634.6</v>
      </c>
      <c r="L191" s="11">
        <v>167525.29999999999</v>
      </c>
      <c r="M191" s="11">
        <v>159693.9</v>
      </c>
      <c r="N191" s="11">
        <v>148717.20000000001</v>
      </c>
      <c r="O191" s="11">
        <v>149012.70000000001</v>
      </c>
      <c r="P191" s="11">
        <v>171508.3</v>
      </c>
      <c r="Q191" s="11">
        <v>191730.2</v>
      </c>
      <c r="R191" s="11">
        <v>222704.5</v>
      </c>
      <c r="S191" s="11">
        <v>243262.8</v>
      </c>
      <c r="T191" s="11">
        <v>288009.90000000002</v>
      </c>
      <c r="U191" s="11">
        <v>237823.2</v>
      </c>
      <c r="V191" s="11">
        <v>300093</v>
      </c>
      <c r="W191" s="11">
        <v>364048.86748000002</v>
      </c>
      <c r="X191" s="11">
        <v>396133.85296699998</v>
      </c>
      <c r="Y191" s="11">
        <v>406913.312729</v>
      </c>
      <c r="Z191" s="11">
        <v>421588.86672200001</v>
      </c>
      <c r="AA191" s="11">
        <v>386984.07446500001</v>
      </c>
      <c r="AB191" s="11">
        <v>365083.70468899998</v>
      </c>
      <c r="AC191" s="11">
        <v>393169.77280099998</v>
      </c>
      <c r="AD191" s="11">
        <v>428616.53146799997</v>
      </c>
      <c r="AE191" s="11">
        <v>417442.925368</v>
      </c>
    </row>
    <row r="192" spans="1:31" ht="13.5" customHeight="1" x14ac:dyDescent="0.15">
      <c r="A192" s="1"/>
      <c r="B192" s="16" t="s">
        <v>216</v>
      </c>
      <c r="C192" s="13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>
        <v>11.64</v>
      </c>
      <c r="AC192" s="14">
        <v>59.398299000000002</v>
      </c>
      <c r="AD192" s="14">
        <v>115.70545300000001</v>
      </c>
      <c r="AE192" s="14">
        <v>73.772189999999995</v>
      </c>
    </row>
    <row r="193" spans="1:31" ht="13.5" customHeight="1" x14ac:dyDescent="0.15">
      <c r="A193" s="1"/>
      <c r="B193" s="16" t="s">
        <v>217</v>
      </c>
      <c r="C193" s="10">
        <v>74.7</v>
      </c>
      <c r="D193" s="11">
        <v>68.2</v>
      </c>
      <c r="E193" s="11">
        <v>72.900000000000006</v>
      </c>
      <c r="F193" s="11">
        <v>58.7</v>
      </c>
      <c r="G193" s="11">
        <v>97.1</v>
      </c>
      <c r="H193" s="11">
        <v>81.7</v>
      </c>
      <c r="I193" s="11">
        <v>85.1</v>
      </c>
      <c r="J193" s="11">
        <v>95.7</v>
      </c>
      <c r="K193" s="11">
        <v>95</v>
      </c>
      <c r="L193" s="11">
        <v>136.5</v>
      </c>
      <c r="M193" s="11">
        <v>96.1</v>
      </c>
      <c r="N193" s="11">
        <v>81.599999999999994</v>
      </c>
      <c r="O193" s="11">
        <v>127.3</v>
      </c>
      <c r="P193" s="11">
        <v>125.1</v>
      </c>
      <c r="Q193" s="11">
        <v>189.9</v>
      </c>
      <c r="R193" s="11">
        <v>194.2</v>
      </c>
      <c r="S193" s="11">
        <v>240.4</v>
      </c>
      <c r="T193" s="11">
        <v>182.7</v>
      </c>
      <c r="U193" s="11">
        <v>157</v>
      </c>
      <c r="V193" s="11">
        <v>158.30000000000001</v>
      </c>
      <c r="W193" s="11">
        <v>154.79200800000001</v>
      </c>
      <c r="X193" s="11">
        <v>204.62796599999999</v>
      </c>
      <c r="Y193" s="11">
        <v>145.15533500000001</v>
      </c>
      <c r="Z193" s="11">
        <v>216.605245</v>
      </c>
      <c r="AA193" s="11">
        <v>670.37184200000002</v>
      </c>
      <c r="AB193" s="11">
        <v>262.00228900000002</v>
      </c>
      <c r="AC193" s="11">
        <v>425.60202500000003</v>
      </c>
      <c r="AD193" s="11">
        <v>513.54689699999994</v>
      </c>
      <c r="AE193" s="11">
        <v>489.64146399999998</v>
      </c>
    </row>
    <row r="194" spans="1:31" ht="13.5" customHeight="1" x14ac:dyDescent="0.15">
      <c r="A194" s="1"/>
      <c r="B194" s="16" t="s">
        <v>218</v>
      </c>
      <c r="C194" s="13">
        <v>2049</v>
      </c>
      <c r="D194" s="14">
        <v>3221.7</v>
      </c>
      <c r="E194" s="14">
        <v>3771.6</v>
      </c>
      <c r="F194" s="14">
        <v>4466.2</v>
      </c>
      <c r="G194" s="14">
        <v>4189.5</v>
      </c>
      <c r="H194" s="14">
        <v>4515.7</v>
      </c>
      <c r="I194" s="14">
        <v>5808</v>
      </c>
      <c r="J194" s="14">
        <v>5885.3</v>
      </c>
      <c r="K194" s="14">
        <v>5148.1000000000004</v>
      </c>
      <c r="L194" s="14">
        <v>4679</v>
      </c>
      <c r="M194" s="14">
        <v>3928.3</v>
      </c>
      <c r="N194" s="14">
        <v>1590.9</v>
      </c>
      <c r="O194" s="14">
        <v>2435.4</v>
      </c>
      <c r="P194" s="14">
        <v>3386</v>
      </c>
      <c r="Q194" s="14">
        <v>4099.7</v>
      </c>
      <c r="R194" s="14">
        <v>4772.7</v>
      </c>
      <c r="S194" s="14">
        <v>5854.4</v>
      </c>
      <c r="T194" s="14">
        <v>7537.8</v>
      </c>
      <c r="U194" s="14">
        <v>5559.8</v>
      </c>
      <c r="V194" s="14">
        <v>7409.9</v>
      </c>
      <c r="W194" s="14">
        <v>9898.7935930000003</v>
      </c>
      <c r="X194" s="14">
        <v>10258.063598999999</v>
      </c>
      <c r="Y194" s="14">
        <v>10348.30978</v>
      </c>
      <c r="Z194" s="14">
        <v>10825.715034999999</v>
      </c>
      <c r="AA194" s="14">
        <v>9335.7319719999996</v>
      </c>
      <c r="AB194" s="14">
        <v>8569.4590979999994</v>
      </c>
      <c r="AC194" s="14">
        <v>9603.6610679999994</v>
      </c>
      <c r="AD194" s="14">
        <v>9907.5877959999998</v>
      </c>
      <c r="AE194" s="14">
        <v>8121.9402819999996</v>
      </c>
    </row>
    <row r="195" spans="1:31" ht="13.5" customHeight="1" x14ac:dyDescent="0.15">
      <c r="A195" s="1"/>
      <c r="B195" s="16" t="s">
        <v>219</v>
      </c>
      <c r="C195" s="10">
        <v>234.4</v>
      </c>
      <c r="D195" s="11">
        <v>288.10000000000002</v>
      </c>
      <c r="E195" s="11">
        <v>265.60000000000002</v>
      </c>
      <c r="F195" s="11">
        <v>274.10000000000002</v>
      </c>
      <c r="G195" s="11">
        <v>247.4</v>
      </c>
      <c r="H195" s="11">
        <v>225.6</v>
      </c>
      <c r="I195" s="11">
        <v>238.8</v>
      </c>
      <c r="J195" s="11">
        <v>351.2</v>
      </c>
      <c r="K195" s="11">
        <v>300.60000000000002</v>
      </c>
      <c r="L195" s="11">
        <v>289.10000000000002</v>
      </c>
      <c r="M195" s="11">
        <v>278.7</v>
      </c>
      <c r="N195" s="11">
        <v>464.7</v>
      </c>
      <c r="O195" s="11">
        <v>355.1</v>
      </c>
      <c r="P195" s="11">
        <v>374.4</v>
      </c>
      <c r="Q195" s="11">
        <v>547</v>
      </c>
      <c r="R195" s="11">
        <v>511.3</v>
      </c>
      <c r="S195" s="11">
        <v>528.5</v>
      </c>
      <c r="T195" s="11">
        <v>680.4</v>
      </c>
      <c r="U195" s="11">
        <v>446.1</v>
      </c>
      <c r="V195" s="11">
        <v>537.4</v>
      </c>
      <c r="W195" s="11">
        <v>713.26834299999996</v>
      </c>
      <c r="X195" s="11">
        <v>710.27529100000004</v>
      </c>
      <c r="Y195" s="11">
        <v>1100.073279</v>
      </c>
      <c r="Z195" s="11">
        <v>1357.858845</v>
      </c>
      <c r="AA195" s="11">
        <v>1154.792095</v>
      </c>
      <c r="AB195" s="11">
        <v>777.45319199999994</v>
      </c>
      <c r="AC195" s="11">
        <v>975.07093799999996</v>
      </c>
      <c r="AD195" s="11">
        <v>614.24793799999998</v>
      </c>
      <c r="AE195" s="11">
        <v>560.164267</v>
      </c>
    </row>
    <row r="196" spans="1:31" ht="13.5" customHeight="1" x14ac:dyDescent="0.15">
      <c r="A196" s="1"/>
      <c r="B196" s="16" t="s">
        <v>220</v>
      </c>
      <c r="C196" s="13">
        <v>721</v>
      </c>
      <c r="D196" s="14">
        <v>712.5</v>
      </c>
      <c r="E196" s="14">
        <v>704.1</v>
      </c>
      <c r="F196" s="14">
        <v>685.5</v>
      </c>
      <c r="G196" s="14">
        <v>660.5</v>
      </c>
      <c r="H196" s="14">
        <v>725</v>
      </c>
      <c r="I196" s="14">
        <v>809.7</v>
      </c>
      <c r="J196" s="14">
        <v>815</v>
      </c>
      <c r="K196" s="14">
        <v>845</v>
      </c>
      <c r="L196" s="14">
        <v>1052.7</v>
      </c>
      <c r="M196" s="14">
        <v>1021.9</v>
      </c>
      <c r="N196" s="14">
        <v>975.1</v>
      </c>
      <c r="O196" s="14">
        <v>1084.3</v>
      </c>
      <c r="P196" s="14">
        <v>1182.0999999999999</v>
      </c>
      <c r="Q196" s="14">
        <v>1768.9</v>
      </c>
      <c r="R196" s="14">
        <v>2288.1</v>
      </c>
      <c r="S196" s="14">
        <v>2473.1</v>
      </c>
      <c r="T196" s="14">
        <v>2760.3</v>
      </c>
      <c r="U196" s="14">
        <v>2455.3000000000002</v>
      </c>
      <c r="V196" s="14">
        <v>3223.7</v>
      </c>
      <c r="W196" s="14">
        <v>3441.9834099999998</v>
      </c>
      <c r="X196" s="14">
        <v>3479.0766699999999</v>
      </c>
      <c r="Y196" s="14">
        <v>3450.3640869999999</v>
      </c>
      <c r="Z196" s="14">
        <v>3324.42371</v>
      </c>
      <c r="AA196" s="14">
        <v>2388.835701</v>
      </c>
      <c r="AB196" s="14">
        <v>2179.7816750000002</v>
      </c>
      <c r="AC196" s="14">
        <v>3063.6044790000001</v>
      </c>
      <c r="AD196" s="14">
        <v>3023.701642</v>
      </c>
      <c r="AE196" s="14">
        <v>3357.8009259999999</v>
      </c>
    </row>
    <row r="197" spans="1:31" ht="13.5" customHeight="1" x14ac:dyDescent="0.15">
      <c r="A197" s="1"/>
      <c r="B197" s="16" t="s">
        <v>221</v>
      </c>
      <c r="C197" s="10">
        <v>175.7</v>
      </c>
      <c r="D197" s="11">
        <v>127.8</v>
      </c>
      <c r="E197" s="11">
        <v>145.5</v>
      </c>
      <c r="F197" s="11">
        <v>161</v>
      </c>
      <c r="G197" s="11">
        <v>201.3</v>
      </c>
      <c r="H197" s="11">
        <v>362.2</v>
      </c>
      <c r="I197" s="11">
        <v>281</v>
      </c>
      <c r="J197" s="11">
        <v>281.3</v>
      </c>
      <c r="K197" s="11">
        <v>300.10000000000002</v>
      </c>
      <c r="L197" s="11">
        <v>309</v>
      </c>
      <c r="M197" s="11">
        <v>286.39999999999998</v>
      </c>
      <c r="N197" s="11">
        <v>268.5</v>
      </c>
      <c r="O197" s="11">
        <v>301.7</v>
      </c>
      <c r="P197" s="11">
        <v>347.6</v>
      </c>
      <c r="Q197" s="11">
        <v>393</v>
      </c>
      <c r="R197" s="11">
        <v>443.1</v>
      </c>
      <c r="S197" s="11">
        <v>456.6</v>
      </c>
      <c r="T197" s="11">
        <v>498</v>
      </c>
      <c r="U197" s="11">
        <v>404.5</v>
      </c>
      <c r="V197" s="11">
        <v>397.9</v>
      </c>
      <c r="W197" s="11">
        <v>439.876711</v>
      </c>
      <c r="X197" s="11">
        <v>458.56756999999999</v>
      </c>
      <c r="Y197" s="11">
        <v>452.15587699999998</v>
      </c>
      <c r="Z197" s="11">
        <v>539.91709500000002</v>
      </c>
      <c r="AA197" s="11">
        <v>591.57349899999997</v>
      </c>
      <c r="AB197" s="11">
        <v>482.51205900000002</v>
      </c>
      <c r="AC197" s="11">
        <v>527.32757900000001</v>
      </c>
      <c r="AD197" s="11">
        <v>583.30995099999996</v>
      </c>
      <c r="AE197" s="11">
        <v>567.79406200000005</v>
      </c>
    </row>
    <row r="198" spans="1:31" ht="13.5" customHeight="1" x14ac:dyDescent="0.15">
      <c r="A198" s="1"/>
      <c r="B198" s="16" t="s">
        <v>222</v>
      </c>
      <c r="C198" s="13">
        <v>114.3</v>
      </c>
      <c r="D198" s="14">
        <v>116.7</v>
      </c>
      <c r="E198" s="14">
        <v>135.4</v>
      </c>
      <c r="F198" s="14">
        <v>115.1</v>
      </c>
      <c r="G198" s="14">
        <v>100.2</v>
      </c>
      <c r="H198" s="14">
        <v>106.7</v>
      </c>
      <c r="I198" s="14">
        <v>114.7</v>
      </c>
      <c r="J198" s="14">
        <v>120</v>
      </c>
      <c r="K198" s="14">
        <v>136.80000000000001</v>
      </c>
      <c r="L198" s="14">
        <v>199.1</v>
      </c>
      <c r="M198" s="14">
        <v>172.8</v>
      </c>
      <c r="N198" s="14">
        <v>137.30000000000001</v>
      </c>
      <c r="O198" s="14">
        <v>199.5</v>
      </c>
      <c r="P198" s="14">
        <v>151.6</v>
      </c>
      <c r="Q198" s="14">
        <v>216.8</v>
      </c>
      <c r="R198" s="14">
        <v>238.8</v>
      </c>
      <c r="S198" s="14">
        <v>234.2</v>
      </c>
      <c r="T198" s="14">
        <v>353.1</v>
      </c>
      <c r="U198" s="14">
        <v>252.8</v>
      </c>
      <c r="V198" s="14">
        <v>289.60000000000002</v>
      </c>
      <c r="W198" s="14">
        <v>355.68239299999999</v>
      </c>
      <c r="X198" s="14">
        <v>265.60602299999999</v>
      </c>
      <c r="Y198" s="14">
        <v>241.172518</v>
      </c>
      <c r="Z198" s="14">
        <v>236.70311000000001</v>
      </c>
      <c r="AA198" s="14">
        <v>284.50356900000003</v>
      </c>
      <c r="AB198" s="14">
        <v>267.19603599999999</v>
      </c>
      <c r="AC198" s="14">
        <v>294.75478099999998</v>
      </c>
      <c r="AD198" s="14">
        <v>406.61535400000002</v>
      </c>
      <c r="AE198" s="14">
        <v>405.87887799999999</v>
      </c>
    </row>
    <row r="199" spans="1:31" ht="13.5" customHeight="1" x14ac:dyDescent="0.15">
      <c r="A199" s="1"/>
      <c r="B199" s="16" t="s">
        <v>223</v>
      </c>
      <c r="C199" s="10">
        <v>232.3</v>
      </c>
      <c r="D199" s="11">
        <v>242.3</v>
      </c>
      <c r="E199" s="11">
        <v>264.89999999999998</v>
      </c>
      <c r="F199" s="11">
        <v>299.89999999999998</v>
      </c>
      <c r="G199" s="11">
        <v>298.5</v>
      </c>
      <c r="H199" s="11">
        <v>281.8</v>
      </c>
      <c r="I199" s="11">
        <v>338</v>
      </c>
      <c r="J199" s="11">
        <v>400.4</v>
      </c>
      <c r="K199" s="11">
        <v>342</v>
      </c>
      <c r="L199" s="11">
        <v>421.8</v>
      </c>
      <c r="M199" s="11">
        <v>371.3</v>
      </c>
      <c r="N199" s="11">
        <v>415.1</v>
      </c>
      <c r="O199" s="11">
        <v>401.3</v>
      </c>
      <c r="P199" s="11">
        <v>471.9</v>
      </c>
      <c r="Q199" s="11">
        <v>489.2</v>
      </c>
      <c r="R199" s="11">
        <v>637.70000000000005</v>
      </c>
      <c r="S199" s="11">
        <v>660</v>
      </c>
      <c r="T199" s="11">
        <v>821.7</v>
      </c>
      <c r="U199" s="11">
        <v>807.3</v>
      </c>
      <c r="V199" s="11">
        <v>636.9</v>
      </c>
      <c r="W199" s="11">
        <v>611.44176900000002</v>
      </c>
      <c r="X199" s="11">
        <v>622.43292699999995</v>
      </c>
      <c r="Y199" s="11">
        <v>537.37922200000003</v>
      </c>
      <c r="Z199" s="11">
        <v>646.41865399999995</v>
      </c>
      <c r="AA199" s="11">
        <v>600.88734499999998</v>
      </c>
      <c r="AB199" s="11">
        <v>638.838708</v>
      </c>
      <c r="AC199" s="11">
        <v>693.64636900000005</v>
      </c>
      <c r="AD199" s="11">
        <v>611.54623000000004</v>
      </c>
      <c r="AE199" s="11">
        <v>578.44482600000003</v>
      </c>
    </row>
    <row r="200" spans="1:31" ht="13.5" customHeight="1" x14ac:dyDescent="0.15">
      <c r="A200" s="1"/>
      <c r="B200" s="16" t="s">
        <v>224</v>
      </c>
      <c r="C200" s="13">
        <v>189.8</v>
      </c>
      <c r="D200" s="14">
        <v>221.9</v>
      </c>
      <c r="E200" s="14">
        <v>216</v>
      </c>
      <c r="F200" s="14">
        <v>185.8</v>
      </c>
      <c r="G200" s="14">
        <v>213.2</v>
      </c>
      <c r="H200" s="14">
        <v>269.2</v>
      </c>
      <c r="I200" s="14">
        <v>295.39999999999998</v>
      </c>
      <c r="J200" s="14">
        <v>402.8</v>
      </c>
      <c r="K200" s="14">
        <v>324.7</v>
      </c>
      <c r="L200" s="14">
        <v>255.4</v>
      </c>
      <c r="M200" s="14">
        <v>217.3</v>
      </c>
      <c r="N200" s="14">
        <v>192.1</v>
      </c>
      <c r="O200" s="14">
        <v>181.7</v>
      </c>
      <c r="P200" s="14">
        <v>193.5</v>
      </c>
      <c r="Q200" s="14">
        <v>218.3</v>
      </c>
      <c r="R200" s="14">
        <v>215.4</v>
      </c>
      <c r="S200" s="14">
        <v>277.7</v>
      </c>
      <c r="T200" s="14">
        <v>388.9</v>
      </c>
      <c r="U200" s="14">
        <v>431.8</v>
      </c>
      <c r="V200" s="14">
        <v>507.4</v>
      </c>
      <c r="W200" s="14">
        <v>667.84702600000003</v>
      </c>
      <c r="X200" s="14">
        <v>763.01027899999997</v>
      </c>
      <c r="Y200" s="14">
        <v>1050.758212</v>
      </c>
      <c r="Z200" s="14">
        <v>1009.967972</v>
      </c>
      <c r="AA200" s="14">
        <v>910.01300300000003</v>
      </c>
      <c r="AB200" s="14">
        <v>656.74352799999997</v>
      </c>
      <c r="AC200" s="14">
        <v>594.63430700000004</v>
      </c>
      <c r="AD200" s="14">
        <v>560.38388699999996</v>
      </c>
      <c r="AE200" s="14">
        <v>552.267876</v>
      </c>
    </row>
    <row r="201" spans="1:31" ht="13.5" customHeight="1" x14ac:dyDescent="0.15">
      <c r="A201" s="1"/>
      <c r="B201" s="16" t="s">
        <v>225</v>
      </c>
      <c r="C201" s="10">
        <v>6154.1</v>
      </c>
      <c r="D201" s="11">
        <v>5740.1</v>
      </c>
      <c r="E201" s="11">
        <v>6054.4</v>
      </c>
      <c r="F201" s="11">
        <v>8118.5</v>
      </c>
      <c r="G201" s="11">
        <v>11443.6</v>
      </c>
      <c r="H201" s="11">
        <v>12699.2</v>
      </c>
      <c r="I201" s="11">
        <v>15912.4</v>
      </c>
      <c r="J201" s="11">
        <v>15157</v>
      </c>
      <c r="K201" s="11">
        <v>13413.5</v>
      </c>
      <c r="L201" s="11">
        <v>15182.8</v>
      </c>
      <c r="M201" s="11">
        <v>15928.4</v>
      </c>
      <c r="N201" s="11">
        <v>12408.7</v>
      </c>
      <c r="O201" s="11">
        <v>11218.2</v>
      </c>
      <c r="P201" s="11">
        <v>13863.2</v>
      </c>
      <c r="Q201" s="11">
        <v>15345.6</v>
      </c>
      <c r="R201" s="11">
        <v>19227.400000000001</v>
      </c>
      <c r="S201" s="11">
        <v>24628.400000000001</v>
      </c>
      <c r="T201" s="11">
        <v>32910.1</v>
      </c>
      <c r="U201" s="11">
        <v>26175.1</v>
      </c>
      <c r="V201" s="11">
        <v>35357.4</v>
      </c>
      <c r="W201" s="11">
        <v>43018.838986000002</v>
      </c>
      <c r="X201" s="11">
        <v>43771.278234999998</v>
      </c>
      <c r="Y201" s="11">
        <v>44092.976534000001</v>
      </c>
      <c r="Z201" s="11">
        <v>42429.393191000003</v>
      </c>
      <c r="AA201" s="11">
        <v>31665.655438999998</v>
      </c>
      <c r="AB201" s="11">
        <v>30297.081009000001</v>
      </c>
      <c r="AC201" s="11">
        <v>37330.688139999998</v>
      </c>
      <c r="AD201" s="11">
        <v>39400.347657999999</v>
      </c>
      <c r="AE201" s="11">
        <v>42862.723729999998</v>
      </c>
    </row>
    <row r="202" spans="1:31" ht="13.5" customHeight="1" x14ac:dyDescent="0.15">
      <c r="A202" s="1"/>
      <c r="B202" s="16" t="s">
        <v>226</v>
      </c>
      <c r="C202" s="13">
        <v>1839.7</v>
      </c>
      <c r="D202" s="14">
        <v>2455.1</v>
      </c>
      <c r="E202" s="14">
        <v>2605.3000000000002</v>
      </c>
      <c r="F202" s="14">
        <v>2776</v>
      </c>
      <c r="G202" s="14">
        <v>3613.2</v>
      </c>
      <c r="H202" s="14">
        <v>4131.5</v>
      </c>
      <c r="I202" s="14">
        <v>4375</v>
      </c>
      <c r="J202" s="14">
        <v>3985.1</v>
      </c>
      <c r="K202" s="14">
        <v>3134.9</v>
      </c>
      <c r="L202" s="14">
        <v>3381.8</v>
      </c>
      <c r="M202" s="14">
        <v>3130.9</v>
      </c>
      <c r="N202" s="14">
        <v>2612</v>
      </c>
      <c r="O202" s="14">
        <v>2719.3</v>
      </c>
      <c r="P202" s="14">
        <v>3624.6</v>
      </c>
      <c r="Q202" s="14">
        <v>5197.7</v>
      </c>
      <c r="R202" s="14">
        <v>6790.2</v>
      </c>
      <c r="S202" s="14">
        <v>8310.7999999999993</v>
      </c>
      <c r="T202" s="14">
        <v>12093.3</v>
      </c>
      <c r="U202" s="14">
        <v>9365.4</v>
      </c>
      <c r="V202" s="14">
        <v>10871.6</v>
      </c>
      <c r="W202" s="14">
        <v>15993.031002</v>
      </c>
      <c r="X202" s="14">
        <v>18773.140513999999</v>
      </c>
      <c r="Y202" s="14">
        <v>17517.727081000001</v>
      </c>
      <c r="Z202" s="14">
        <v>16514.555095</v>
      </c>
      <c r="AA202" s="14">
        <v>15587.075596000001</v>
      </c>
      <c r="AB202" s="14">
        <v>12940.927324</v>
      </c>
      <c r="AC202" s="14">
        <v>13632.843757000001</v>
      </c>
      <c r="AD202" s="14">
        <v>15312.582931999999</v>
      </c>
      <c r="AE202" s="14">
        <v>15717.725989</v>
      </c>
    </row>
    <row r="203" spans="1:31" ht="13.5" customHeight="1" x14ac:dyDescent="0.15">
      <c r="A203" s="1"/>
      <c r="B203" s="16" t="s">
        <v>227</v>
      </c>
      <c r="C203" s="10">
        <v>1946.7</v>
      </c>
      <c r="D203" s="11">
        <v>3282</v>
      </c>
      <c r="E203" s="11">
        <v>3228.9</v>
      </c>
      <c r="F203" s="11">
        <v>4070.3</v>
      </c>
      <c r="G203" s="11">
        <v>4628.2</v>
      </c>
      <c r="H203" s="11">
        <v>4708.8</v>
      </c>
      <c r="I203" s="11">
        <v>5198.5</v>
      </c>
      <c r="J203" s="11">
        <v>4816.7</v>
      </c>
      <c r="K203" s="11">
        <v>3730.3</v>
      </c>
      <c r="L203" s="11">
        <v>3646.8</v>
      </c>
      <c r="M203" s="11">
        <v>3605.7</v>
      </c>
      <c r="N203" s="11">
        <v>3588.7</v>
      </c>
      <c r="O203" s="11">
        <v>3754.7</v>
      </c>
      <c r="P203" s="11">
        <v>4504.2</v>
      </c>
      <c r="Q203" s="11">
        <v>5414.9</v>
      </c>
      <c r="R203" s="11">
        <v>6708.2</v>
      </c>
      <c r="S203" s="11">
        <v>8559.7000000000007</v>
      </c>
      <c r="T203" s="11">
        <v>11438.8</v>
      </c>
      <c r="U203" s="11">
        <v>9457.6</v>
      </c>
      <c r="V203" s="11">
        <v>12044</v>
      </c>
      <c r="W203" s="11">
        <v>14335.692037999999</v>
      </c>
      <c r="X203" s="11">
        <v>16356.802727</v>
      </c>
      <c r="Y203" s="11">
        <v>18369.301510000001</v>
      </c>
      <c r="Z203" s="11">
        <v>20106.608177999999</v>
      </c>
      <c r="AA203" s="11">
        <v>16503.126071999999</v>
      </c>
      <c r="AB203" s="11">
        <v>13099.482624</v>
      </c>
      <c r="AC203" s="11">
        <v>13373.918464</v>
      </c>
      <c r="AD203" s="11">
        <v>15114.892087</v>
      </c>
      <c r="AE203" s="11">
        <v>14762.235267</v>
      </c>
    </row>
    <row r="204" spans="1:31" ht="13.5" customHeight="1" x14ac:dyDescent="0.15">
      <c r="A204" s="1"/>
      <c r="B204" s="16" t="s">
        <v>228</v>
      </c>
      <c r="C204" s="13">
        <v>1033.8</v>
      </c>
      <c r="D204" s="14">
        <v>1347.8</v>
      </c>
      <c r="E204" s="14">
        <v>1547.3</v>
      </c>
      <c r="F204" s="14">
        <v>1866.6</v>
      </c>
      <c r="G204" s="14">
        <v>1739</v>
      </c>
      <c r="H204" s="14">
        <v>1813.6</v>
      </c>
      <c r="I204" s="14">
        <v>2023.5</v>
      </c>
      <c r="J204" s="14">
        <v>2299.1999999999998</v>
      </c>
      <c r="K204" s="14">
        <v>2375.9</v>
      </c>
      <c r="L204" s="14">
        <v>2427.5</v>
      </c>
      <c r="M204" s="14">
        <v>2496.1999999999998</v>
      </c>
      <c r="N204" s="14">
        <v>3131.6</v>
      </c>
      <c r="O204" s="14">
        <v>3414.2</v>
      </c>
      <c r="P204" s="14">
        <v>3303.7</v>
      </c>
      <c r="Q204" s="14">
        <v>3595.6</v>
      </c>
      <c r="R204" s="14">
        <v>4132.3</v>
      </c>
      <c r="S204" s="14">
        <v>4580.6000000000004</v>
      </c>
      <c r="T204" s="14">
        <v>5681.8</v>
      </c>
      <c r="U204" s="14">
        <v>4704.5</v>
      </c>
      <c r="V204" s="14">
        <v>5185.3999999999996</v>
      </c>
      <c r="W204" s="14">
        <v>6099.2505149999997</v>
      </c>
      <c r="X204" s="14">
        <v>7236.638312</v>
      </c>
      <c r="Y204" s="14">
        <v>7223.3999739999999</v>
      </c>
      <c r="Z204" s="14">
        <v>6964.0856800000001</v>
      </c>
      <c r="AA204" s="14">
        <v>6149.8692719999999</v>
      </c>
      <c r="AB204" s="14">
        <v>5897.4260160000003</v>
      </c>
      <c r="AC204" s="14">
        <v>6145.8537420000002</v>
      </c>
      <c r="AD204" s="14">
        <v>6470.1515760000002</v>
      </c>
      <c r="AE204" s="14">
        <v>6219.6285049999997</v>
      </c>
    </row>
    <row r="205" spans="1:31" ht="13.5" customHeight="1" x14ac:dyDescent="0.15">
      <c r="A205" s="1"/>
      <c r="B205" s="16" t="s">
        <v>229</v>
      </c>
      <c r="C205" s="10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>
        <v>127.89</v>
      </c>
      <c r="AC205" s="11">
        <v>704.004817</v>
      </c>
      <c r="AD205" s="11">
        <v>728.87350200000003</v>
      </c>
      <c r="AE205" s="11">
        <v>409.98020700000001</v>
      </c>
    </row>
    <row r="206" spans="1:31" ht="13.5" customHeight="1" x14ac:dyDescent="0.15">
      <c r="A206" s="1"/>
      <c r="B206" s="16" t="s">
        <v>230</v>
      </c>
      <c r="C206" s="13">
        <v>42.5</v>
      </c>
      <c r="D206" s="14">
        <v>33.6</v>
      </c>
      <c r="E206" s="14">
        <v>27.4</v>
      </c>
      <c r="F206" s="14">
        <v>25.6</v>
      </c>
      <c r="G206" s="14">
        <v>24.7</v>
      </c>
      <c r="H206" s="14">
        <v>34.1</v>
      </c>
      <c r="I206" s="14">
        <v>37.5</v>
      </c>
      <c r="J206" s="14">
        <v>52.2</v>
      </c>
      <c r="K206" s="14">
        <v>39.5</v>
      </c>
      <c r="L206" s="14">
        <v>37</v>
      </c>
      <c r="M206" s="14">
        <v>30.7</v>
      </c>
      <c r="N206" s="14">
        <v>45</v>
      </c>
      <c r="O206" s="14">
        <v>34.4</v>
      </c>
      <c r="P206" s="14">
        <v>35.9</v>
      </c>
      <c r="Q206" s="14">
        <v>61.3</v>
      </c>
      <c r="R206" s="14">
        <v>68</v>
      </c>
      <c r="S206" s="14">
        <v>83.7</v>
      </c>
      <c r="T206" s="14">
        <v>105.4</v>
      </c>
      <c r="U206" s="14">
        <v>76.7</v>
      </c>
      <c r="V206" s="14">
        <v>72.900000000000006</v>
      </c>
      <c r="W206" s="14">
        <v>73.675432000000001</v>
      </c>
      <c r="X206" s="14">
        <v>78.934015000000002</v>
      </c>
      <c r="Y206" s="14">
        <v>77.687644000000006</v>
      </c>
      <c r="Z206" s="14">
        <v>64.186171000000002</v>
      </c>
      <c r="AA206" s="14">
        <v>67.268630999999999</v>
      </c>
      <c r="AB206" s="14">
        <v>51.110366999999997</v>
      </c>
      <c r="AC206" s="14">
        <v>166.955952</v>
      </c>
      <c r="AD206" s="14">
        <v>161.87254200000001</v>
      </c>
      <c r="AE206" s="14">
        <v>242.633026</v>
      </c>
    </row>
    <row r="207" spans="1:31" ht="13.5" customHeight="1" x14ac:dyDescent="0.15">
      <c r="A207" s="1"/>
      <c r="B207" s="16" t="s">
        <v>231</v>
      </c>
      <c r="C207" s="10">
        <v>1742.7</v>
      </c>
      <c r="D207" s="11">
        <v>2098.1</v>
      </c>
      <c r="E207" s="11">
        <v>2349.6</v>
      </c>
      <c r="F207" s="11">
        <v>2799.5</v>
      </c>
      <c r="G207" s="11">
        <v>3016.7</v>
      </c>
      <c r="H207" s="11">
        <v>3183.3</v>
      </c>
      <c r="I207" s="11">
        <v>3928.2</v>
      </c>
      <c r="J207" s="11">
        <v>3977.3</v>
      </c>
      <c r="K207" s="11">
        <v>4077.1</v>
      </c>
      <c r="L207" s="11">
        <v>4422.8</v>
      </c>
      <c r="M207" s="11">
        <v>4435.6000000000004</v>
      </c>
      <c r="N207" s="11">
        <v>4261.5</v>
      </c>
      <c r="O207" s="11">
        <v>4213.6000000000004</v>
      </c>
      <c r="P207" s="11">
        <v>4342.8</v>
      </c>
      <c r="Q207" s="11">
        <v>4708.3999999999996</v>
      </c>
      <c r="R207" s="11">
        <v>5347.9</v>
      </c>
      <c r="S207" s="11">
        <v>6090.9</v>
      </c>
      <c r="T207" s="11">
        <v>6599.1</v>
      </c>
      <c r="U207" s="11">
        <v>5269.8</v>
      </c>
      <c r="V207" s="11">
        <v>6554.6</v>
      </c>
      <c r="W207" s="11">
        <v>7325.686377</v>
      </c>
      <c r="X207" s="11">
        <v>6967.401065</v>
      </c>
      <c r="Y207" s="11">
        <v>7155.5747369999999</v>
      </c>
      <c r="Z207" s="11">
        <v>7922.1437990000004</v>
      </c>
      <c r="AA207" s="11">
        <v>7134.1741439999996</v>
      </c>
      <c r="AB207" s="11">
        <v>7785.8128399999996</v>
      </c>
      <c r="AC207" s="11">
        <v>7851.7373550000002</v>
      </c>
      <c r="AD207" s="11">
        <v>8942.5593740000004</v>
      </c>
      <c r="AE207" s="11">
        <v>9207.9972899999993</v>
      </c>
    </row>
    <row r="208" spans="1:31" ht="13.5" customHeight="1" x14ac:dyDescent="0.15">
      <c r="A208" s="1"/>
      <c r="B208" s="16" t="s">
        <v>232</v>
      </c>
      <c r="C208" s="13">
        <v>947.6</v>
      </c>
      <c r="D208" s="14">
        <v>998.9</v>
      </c>
      <c r="E208" s="14">
        <v>1098.0999999999999</v>
      </c>
      <c r="F208" s="14">
        <v>1195.9000000000001</v>
      </c>
      <c r="G208" s="14">
        <v>1538.4</v>
      </c>
      <c r="H208" s="14">
        <v>1257.3</v>
      </c>
      <c r="I208" s="14">
        <v>1522.7</v>
      </c>
      <c r="J208" s="14">
        <v>1686.6</v>
      </c>
      <c r="K208" s="14">
        <v>991.6</v>
      </c>
      <c r="L208" s="14">
        <v>1013.2</v>
      </c>
      <c r="M208" s="14">
        <v>1420.4</v>
      </c>
      <c r="N208" s="14">
        <v>1606.8</v>
      </c>
      <c r="O208" s="14">
        <v>1448.4</v>
      </c>
      <c r="P208" s="14">
        <v>1666</v>
      </c>
      <c r="Q208" s="14">
        <v>1979.5</v>
      </c>
      <c r="R208" s="14">
        <v>2727.5</v>
      </c>
      <c r="S208" s="14">
        <v>2936.9</v>
      </c>
      <c r="T208" s="14">
        <v>3450.2</v>
      </c>
      <c r="U208" s="14">
        <v>3926.9</v>
      </c>
      <c r="V208" s="14">
        <v>5447.5</v>
      </c>
      <c r="W208" s="14">
        <v>6078.0611070000004</v>
      </c>
      <c r="X208" s="14">
        <v>6692.7319939999998</v>
      </c>
      <c r="Y208" s="14">
        <v>7665.6185210000003</v>
      </c>
      <c r="Z208" s="14">
        <v>8164.3911520000001</v>
      </c>
      <c r="AA208" s="14">
        <v>5891.5011450000002</v>
      </c>
      <c r="AB208" s="14">
        <v>4152.8162899999998</v>
      </c>
      <c r="AC208" s="14">
        <v>4831.8788400000003</v>
      </c>
      <c r="AD208" s="14">
        <v>5902.9898510000003</v>
      </c>
      <c r="AE208" s="14">
        <v>5574.1009480000002</v>
      </c>
    </row>
    <row r="209" spans="1:31" ht="13.5" customHeight="1" x14ac:dyDescent="0.15">
      <c r="A209" s="1"/>
      <c r="B209" s="16" t="s">
        <v>233</v>
      </c>
      <c r="C209" s="10">
        <v>533.9</v>
      </c>
      <c r="D209" s="11">
        <v>741</v>
      </c>
      <c r="E209" s="11">
        <v>868.9</v>
      </c>
      <c r="F209" s="11">
        <v>931.9</v>
      </c>
      <c r="G209" s="11">
        <v>1110.5999999999999</v>
      </c>
      <c r="H209" s="11">
        <v>1072</v>
      </c>
      <c r="I209" s="11">
        <v>1398.1</v>
      </c>
      <c r="J209" s="11">
        <v>1515</v>
      </c>
      <c r="K209" s="11">
        <v>1521</v>
      </c>
      <c r="L209" s="11">
        <v>1763</v>
      </c>
      <c r="M209" s="11">
        <v>1771</v>
      </c>
      <c r="N209" s="11">
        <v>1664.8</v>
      </c>
      <c r="O209" s="11">
        <v>1823.9</v>
      </c>
      <c r="P209" s="11">
        <v>1867.8</v>
      </c>
      <c r="Q209" s="11">
        <v>1846.3</v>
      </c>
      <c r="R209" s="11">
        <v>2156.5</v>
      </c>
      <c r="S209" s="11">
        <v>2313.1</v>
      </c>
      <c r="T209" s="11">
        <v>2463.9</v>
      </c>
      <c r="U209" s="11">
        <v>2019.5</v>
      </c>
      <c r="V209" s="11">
        <v>2439.6</v>
      </c>
      <c r="W209" s="11">
        <v>3371.56016</v>
      </c>
      <c r="X209" s="11">
        <v>3095.7012129999998</v>
      </c>
      <c r="Y209" s="11">
        <v>3274.0806940000002</v>
      </c>
      <c r="Z209" s="11">
        <v>3304.4416860000001</v>
      </c>
      <c r="AA209" s="11">
        <v>3258.2545019999998</v>
      </c>
      <c r="AB209" s="11">
        <v>2962.553676</v>
      </c>
      <c r="AC209" s="11">
        <v>3071.562312</v>
      </c>
      <c r="AD209" s="11">
        <v>3391.222334</v>
      </c>
      <c r="AE209" s="11">
        <v>3365.8085249999999</v>
      </c>
    </row>
    <row r="210" spans="1:31" ht="13.5" customHeight="1" x14ac:dyDescent="0.15">
      <c r="A210" s="1"/>
      <c r="B210" s="16" t="s">
        <v>234</v>
      </c>
      <c r="C210" s="13"/>
      <c r="D210" s="14">
        <v>0.2</v>
      </c>
      <c r="E210" s="14"/>
      <c r="F210" s="14"/>
      <c r="G210" s="14">
        <v>0.3</v>
      </c>
      <c r="H210" s="14">
        <v>0.1</v>
      </c>
      <c r="I210" s="14">
        <v>0.1</v>
      </c>
      <c r="J210" s="14">
        <v>3.3</v>
      </c>
      <c r="K210" s="14"/>
      <c r="L210" s="14">
        <v>0.1</v>
      </c>
      <c r="M210" s="14">
        <v>0.4</v>
      </c>
      <c r="N210" s="14">
        <v>0.4</v>
      </c>
      <c r="O210" s="14">
        <v>1</v>
      </c>
      <c r="P210" s="14">
        <v>0.4</v>
      </c>
      <c r="Q210" s="14">
        <v>9.1</v>
      </c>
      <c r="R210" s="14">
        <v>1.5</v>
      </c>
      <c r="S210" s="14">
        <v>1</v>
      </c>
      <c r="T210" s="14">
        <v>0.8</v>
      </c>
      <c r="U210" s="14">
        <v>2.4</v>
      </c>
      <c r="V210" s="14">
        <v>2.8</v>
      </c>
      <c r="W210" s="14">
        <v>3.9574980000000002</v>
      </c>
      <c r="X210" s="14">
        <v>4.347073</v>
      </c>
      <c r="Y210" s="14">
        <v>1.241492</v>
      </c>
      <c r="Z210" s="14">
        <v>7.8456000000000001</v>
      </c>
      <c r="AA210" s="14">
        <v>2.9177080000000002</v>
      </c>
      <c r="AB210" s="14">
        <v>1.4885820000000001</v>
      </c>
      <c r="AC210" s="14">
        <v>0.48208899999999999</v>
      </c>
      <c r="AD210" s="14">
        <v>0.21495900000000001</v>
      </c>
      <c r="AE210" s="14">
        <v>0.31778299999999998</v>
      </c>
    </row>
    <row r="211" spans="1:31" ht="13.5" customHeight="1" x14ac:dyDescent="0.15">
      <c r="A211" s="1"/>
      <c r="B211" s="16" t="s">
        <v>235</v>
      </c>
      <c r="C211" s="10">
        <v>3.7</v>
      </c>
      <c r="D211" s="11">
        <v>3.5</v>
      </c>
      <c r="E211" s="11">
        <v>2.7</v>
      </c>
      <c r="F211" s="11">
        <v>3.2</v>
      </c>
      <c r="G211" s="11">
        <v>2.2999999999999998</v>
      </c>
      <c r="H211" s="11">
        <v>3.9</v>
      </c>
      <c r="I211" s="11">
        <v>4.9000000000000004</v>
      </c>
      <c r="J211" s="11">
        <v>6.1</v>
      </c>
      <c r="K211" s="11">
        <v>2.9</v>
      </c>
      <c r="L211" s="11">
        <v>1.4</v>
      </c>
      <c r="M211" s="11">
        <v>4.7</v>
      </c>
      <c r="N211" s="11">
        <v>4</v>
      </c>
      <c r="O211" s="11">
        <v>3.2</v>
      </c>
      <c r="P211" s="11">
        <v>3.6</v>
      </c>
      <c r="Q211" s="11">
        <v>5.0999999999999996</v>
      </c>
      <c r="R211" s="11">
        <v>3</v>
      </c>
      <c r="S211" s="11">
        <v>4.5</v>
      </c>
      <c r="T211" s="11">
        <v>34.700000000000003</v>
      </c>
      <c r="U211" s="11">
        <v>7</v>
      </c>
      <c r="V211" s="11">
        <v>8.6</v>
      </c>
      <c r="W211" s="11">
        <v>7.3021649999999996</v>
      </c>
      <c r="X211" s="11">
        <v>15.85679</v>
      </c>
      <c r="Y211" s="11">
        <v>19.148033999999999</v>
      </c>
      <c r="Z211" s="11">
        <v>12.713908999999999</v>
      </c>
      <c r="AA211" s="11">
        <v>9.4826049999999995</v>
      </c>
      <c r="AB211" s="11">
        <v>4.0622720000000001</v>
      </c>
      <c r="AC211" s="11">
        <v>9.8847149999999999</v>
      </c>
      <c r="AD211" s="11">
        <v>9.8881709999999998</v>
      </c>
      <c r="AE211" s="11">
        <v>18.557708999999999</v>
      </c>
    </row>
    <row r="212" spans="1:31" ht="13.5" customHeight="1" x14ac:dyDescent="0.15">
      <c r="A212" s="1"/>
      <c r="B212" s="16" t="s">
        <v>236</v>
      </c>
      <c r="C212" s="13">
        <v>31.5</v>
      </c>
      <c r="D212" s="14">
        <v>23.9</v>
      </c>
      <c r="E212" s="14">
        <v>23.9</v>
      </c>
      <c r="F212" s="14">
        <v>23.6</v>
      </c>
      <c r="G212" s="14">
        <v>27</v>
      </c>
      <c r="H212" s="14">
        <v>35.6</v>
      </c>
      <c r="I212" s="14">
        <v>40.5</v>
      </c>
      <c r="J212" s="14">
        <v>56.3</v>
      </c>
      <c r="K212" s="14">
        <v>64.7</v>
      </c>
      <c r="L212" s="14">
        <v>79.599999999999994</v>
      </c>
      <c r="M212" s="14">
        <v>59.9</v>
      </c>
      <c r="N212" s="14">
        <v>56.6</v>
      </c>
      <c r="O212" s="14">
        <v>68.3</v>
      </c>
      <c r="P212" s="14">
        <v>69.8</v>
      </c>
      <c r="Q212" s="14">
        <v>82.4</v>
      </c>
      <c r="R212" s="14">
        <v>75.599999999999994</v>
      </c>
      <c r="S212" s="14">
        <v>83.2</v>
      </c>
      <c r="T212" s="14">
        <v>84.5</v>
      </c>
      <c r="U212" s="14">
        <v>59.3</v>
      </c>
      <c r="V212" s="14">
        <v>71.099999999999994</v>
      </c>
      <c r="W212" s="14">
        <v>81.834405000000004</v>
      </c>
      <c r="X212" s="14">
        <v>72.112543000000002</v>
      </c>
      <c r="Y212" s="14">
        <v>95.265321999999998</v>
      </c>
      <c r="Z212" s="14">
        <v>83.966314999999994</v>
      </c>
      <c r="AA212" s="14">
        <v>90.101416999999998</v>
      </c>
      <c r="AB212" s="14">
        <v>86.791325000000001</v>
      </c>
      <c r="AC212" s="14">
        <v>103.241247</v>
      </c>
      <c r="AD212" s="14">
        <v>118.968289</v>
      </c>
      <c r="AE212" s="14">
        <v>118.951245</v>
      </c>
    </row>
    <row r="213" spans="1:31" ht="13.5" customHeight="1" x14ac:dyDescent="0.15">
      <c r="A213" s="1"/>
      <c r="B213" s="16" t="s">
        <v>237</v>
      </c>
      <c r="C213" s="10">
        <v>950.6</v>
      </c>
      <c r="D213" s="11">
        <v>1207.5</v>
      </c>
      <c r="E213" s="11">
        <v>1310.2</v>
      </c>
      <c r="F213" s="11">
        <v>1354.5</v>
      </c>
      <c r="G213" s="11">
        <v>1651.7</v>
      </c>
      <c r="H213" s="11">
        <v>1564.3</v>
      </c>
      <c r="I213" s="11">
        <v>1727.7</v>
      </c>
      <c r="J213" s="11">
        <v>1940.9</v>
      </c>
      <c r="K213" s="11">
        <v>1812.9</v>
      </c>
      <c r="L213" s="11">
        <v>1879.7</v>
      </c>
      <c r="M213" s="11">
        <v>1877</v>
      </c>
      <c r="N213" s="11">
        <v>2041.7</v>
      </c>
      <c r="O213" s="11">
        <v>2273.6</v>
      </c>
      <c r="P213" s="11">
        <v>2548.3000000000002</v>
      </c>
      <c r="Q213" s="11">
        <v>2812.9</v>
      </c>
      <c r="R213" s="11">
        <v>3518.2</v>
      </c>
      <c r="S213" s="11">
        <v>4076.1</v>
      </c>
      <c r="T213" s="11">
        <v>4720.8999999999996</v>
      </c>
      <c r="U213" s="11">
        <v>3900.8</v>
      </c>
      <c r="V213" s="11">
        <v>4449.3</v>
      </c>
      <c r="W213" s="11">
        <v>6151.1696760000004</v>
      </c>
      <c r="X213" s="11">
        <v>5748.9452789999996</v>
      </c>
      <c r="Y213" s="11">
        <v>5552.5070130000004</v>
      </c>
      <c r="Z213" s="11">
        <v>5963.6757939999998</v>
      </c>
      <c r="AA213" s="11">
        <v>5863.8211739999997</v>
      </c>
      <c r="AB213" s="11">
        <v>5899.8792890000004</v>
      </c>
      <c r="AC213" s="11">
        <v>6863.7582970000003</v>
      </c>
      <c r="AD213" s="11">
        <v>6638.7447469999997</v>
      </c>
      <c r="AE213" s="11">
        <v>6803.1153990000003</v>
      </c>
    </row>
    <row r="214" spans="1:31" ht="13.5" customHeight="1" x14ac:dyDescent="0.15">
      <c r="A214" s="1"/>
      <c r="B214" s="16" t="s">
        <v>238</v>
      </c>
      <c r="C214" s="13">
        <v>85.9</v>
      </c>
      <c r="D214" s="14">
        <v>118</v>
      </c>
      <c r="E214" s="14">
        <v>122.6</v>
      </c>
      <c r="F214" s="14">
        <v>109.7</v>
      </c>
      <c r="G214" s="14">
        <v>141.19999999999999</v>
      </c>
      <c r="H214" s="14">
        <v>136.69999999999999</v>
      </c>
      <c r="I214" s="14">
        <v>142.6</v>
      </c>
      <c r="J214" s="14">
        <v>145.6</v>
      </c>
      <c r="K214" s="14">
        <v>147.4</v>
      </c>
      <c r="L214" s="14">
        <v>159.1</v>
      </c>
      <c r="M214" s="14">
        <v>141.1</v>
      </c>
      <c r="N214" s="14">
        <v>128.30000000000001</v>
      </c>
      <c r="O214" s="14">
        <v>117.2</v>
      </c>
      <c r="P214" s="14">
        <v>135.6</v>
      </c>
      <c r="Q214" s="14">
        <v>175.3</v>
      </c>
      <c r="R214" s="14">
        <v>179.3</v>
      </c>
      <c r="S214" s="14">
        <v>188</v>
      </c>
      <c r="T214" s="14">
        <v>288.60000000000002</v>
      </c>
      <c r="U214" s="14">
        <v>260.60000000000002</v>
      </c>
      <c r="V214" s="14">
        <v>291</v>
      </c>
      <c r="W214" s="14">
        <v>363.44129900000001</v>
      </c>
      <c r="X214" s="14">
        <v>359.57107000000002</v>
      </c>
      <c r="Y214" s="14">
        <v>318.387539</v>
      </c>
      <c r="Z214" s="14">
        <v>369.96050000000002</v>
      </c>
      <c r="AA214" s="14">
        <v>367.39799099999999</v>
      </c>
      <c r="AB214" s="14">
        <v>445.06101699999999</v>
      </c>
      <c r="AC214" s="14">
        <v>377.45071000000002</v>
      </c>
      <c r="AD214" s="14">
        <v>540.90185799999995</v>
      </c>
      <c r="AE214" s="14">
        <v>671.99668199999996</v>
      </c>
    </row>
    <row r="215" spans="1:31" ht="13.5" customHeight="1" x14ac:dyDescent="0.15">
      <c r="A215" s="1"/>
      <c r="B215" s="16" t="s">
        <v>239</v>
      </c>
      <c r="C215" s="10">
        <v>392.1</v>
      </c>
      <c r="D215" s="11">
        <v>216.6</v>
      </c>
      <c r="E215" s="11">
        <v>221.3</v>
      </c>
      <c r="F215" s="11">
        <v>210.5</v>
      </c>
      <c r="G215" s="11">
        <v>550.79999999999995</v>
      </c>
      <c r="H215" s="11">
        <v>473.5</v>
      </c>
      <c r="I215" s="11">
        <v>499.8</v>
      </c>
      <c r="J215" s="11">
        <v>547.79999999999995</v>
      </c>
      <c r="K215" s="11">
        <v>608.1</v>
      </c>
      <c r="L215" s="11">
        <v>571.5</v>
      </c>
      <c r="M215" s="11">
        <v>550.1</v>
      </c>
      <c r="N215" s="11">
        <v>582.4</v>
      </c>
      <c r="O215" s="11">
        <v>639.9</v>
      </c>
      <c r="P215" s="11">
        <v>662.9</v>
      </c>
      <c r="Q215" s="11">
        <v>688.1</v>
      </c>
      <c r="R215" s="11">
        <v>809.3</v>
      </c>
      <c r="S215" s="11">
        <v>710.7</v>
      </c>
      <c r="T215" s="11">
        <v>944.5</v>
      </c>
      <c r="U215" s="11">
        <v>791.6</v>
      </c>
      <c r="V215" s="11">
        <v>1217.4000000000001</v>
      </c>
      <c r="W215" s="11">
        <v>1058.9487810000001</v>
      </c>
      <c r="X215" s="11">
        <v>1050.229529</v>
      </c>
      <c r="Y215" s="11">
        <v>1226.729906</v>
      </c>
      <c r="Z215" s="11">
        <v>1276.652231</v>
      </c>
      <c r="AA215" s="11">
        <v>1143.9549039999999</v>
      </c>
      <c r="AB215" s="11">
        <v>1102.514373</v>
      </c>
      <c r="AC215" s="11">
        <v>1422.7545849999999</v>
      </c>
      <c r="AD215" s="11">
        <v>1413.550729</v>
      </c>
      <c r="AE215" s="11">
        <v>1262.2109989999999</v>
      </c>
    </row>
    <row r="216" spans="1:31" ht="13.5" customHeight="1" x14ac:dyDescent="0.15">
      <c r="A216" s="1"/>
      <c r="B216" s="16" t="s">
        <v>240</v>
      </c>
      <c r="C216" s="13">
        <v>626.6</v>
      </c>
      <c r="D216" s="14">
        <v>808.3</v>
      </c>
      <c r="E216" s="14">
        <v>897.7</v>
      </c>
      <c r="F216" s="14">
        <v>1011.7</v>
      </c>
      <c r="G216" s="14">
        <v>1280.5999999999999</v>
      </c>
      <c r="H216" s="14">
        <v>1640.9</v>
      </c>
      <c r="I216" s="14">
        <v>2013.5</v>
      </c>
      <c r="J216" s="14">
        <v>2322.6999999999998</v>
      </c>
      <c r="K216" s="14">
        <v>2338.3000000000002</v>
      </c>
      <c r="L216" s="14">
        <v>2597.9</v>
      </c>
      <c r="M216" s="14">
        <v>2436.9</v>
      </c>
      <c r="N216" s="14">
        <v>2564.6</v>
      </c>
      <c r="O216" s="14">
        <v>2844.9</v>
      </c>
      <c r="P216" s="14">
        <v>3076.5</v>
      </c>
      <c r="Q216" s="14">
        <v>3243.9</v>
      </c>
      <c r="R216" s="14">
        <v>3693.4</v>
      </c>
      <c r="S216" s="14">
        <v>4462.2</v>
      </c>
      <c r="T216" s="14">
        <v>4845.5</v>
      </c>
      <c r="U216" s="14">
        <v>3384.2</v>
      </c>
      <c r="V216" s="14">
        <v>4608.3</v>
      </c>
      <c r="W216" s="14">
        <v>6166.3703820000001</v>
      </c>
      <c r="X216" s="14">
        <v>5714.670349</v>
      </c>
      <c r="Y216" s="14">
        <v>5373.0246049999996</v>
      </c>
      <c r="Z216" s="14">
        <v>5960.5509320000001</v>
      </c>
      <c r="AA216" s="14">
        <v>5238.3795980000004</v>
      </c>
      <c r="AB216" s="14">
        <v>4845.7412990000003</v>
      </c>
      <c r="AC216" s="14">
        <v>5068.3579440000003</v>
      </c>
      <c r="AD216" s="14">
        <v>5593.5921340000004</v>
      </c>
      <c r="AE216" s="14">
        <v>5419.5507610000004</v>
      </c>
    </row>
    <row r="217" spans="1:31" ht="13.5" customHeight="1" x14ac:dyDescent="0.15">
      <c r="A217" s="1"/>
      <c r="B217" s="16" t="s">
        <v>241</v>
      </c>
      <c r="C217" s="10">
        <v>962.7</v>
      </c>
      <c r="D217" s="11">
        <v>938.3</v>
      </c>
      <c r="E217" s="11">
        <v>1112.8</v>
      </c>
      <c r="F217" s="11">
        <v>1066.4000000000001</v>
      </c>
      <c r="G217" s="11">
        <v>1420.8</v>
      </c>
      <c r="H217" s="11">
        <v>1490.8</v>
      </c>
      <c r="I217" s="11">
        <v>1417.4</v>
      </c>
      <c r="J217" s="11">
        <v>1303.7</v>
      </c>
      <c r="K217" s="11">
        <v>1304.5999999999999</v>
      </c>
      <c r="L217" s="11">
        <v>1359.8</v>
      </c>
      <c r="M217" s="11">
        <v>1407.4</v>
      </c>
      <c r="N217" s="11">
        <v>1419.9</v>
      </c>
      <c r="O217" s="11">
        <v>1469.4</v>
      </c>
      <c r="P217" s="11">
        <v>1431.4</v>
      </c>
      <c r="Q217" s="11">
        <v>1687.3</v>
      </c>
      <c r="R217" s="11">
        <v>2034.8</v>
      </c>
      <c r="S217" s="11">
        <v>2318</v>
      </c>
      <c r="T217" s="11">
        <v>2644.3</v>
      </c>
      <c r="U217" s="11">
        <v>1448.2</v>
      </c>
      <c r="V217" s="11">
        <v>1653.6</v>
      </c>
      <c r="W217" s="11">
        <v>1934.143237</v>
      </c>
      <c r="X217" s="11">
        <v>1989.288661</v>
      </c>
      <c r="Y217" s="11">
        <v>1979.636553</v>
      </c>
      <c r="Z217" s="11">
        <v>2181.995355</v>
      </c>
      <c r="AA217" s="11">
        <v>1705.906097</v>
      </c>
      <c r="AB217" s="11">
        <v>1651.480266</v>
      </c>
      <c r="AC217" s="11">
        <v>2111.1774089999999</v>
      </c>
      <c r="AD217" s="11">
        <v>2611.4207470000001</v>
      </c>
      <c r="AE217" s="11">
        <v>2480.2644249999998</v>
      </c>
    </row>
    <row r="218" spans="1:31" ht="13.5" customHeight="1" x14ac:dyDescent="0.15">
      <c r="A218" s="1"/>
      <c r="B218" s="16" t="s">
        <v>242</v>
      </c>
      <c r="C218" s="13">
        <v>33275.599999999999</v>
      </c>
      <c r="D218" s="14">
        <v>40597.5</v>
      </c>
      <c r="E218" s="14">
        <v>41635.4</v>
      </c>
      <c r="F218" s="14">
        <v>50840.2</v>
      </c>
      <c r="G218" s="14">
        <v>46311.5</v>
      </c>
      <c r="H218" s="14">
        <v>56760.800000000003</v>
      </c>
      <c r="I218" s="14">
        <v>71378.3</v>
      </c>
      <c r="J218" s="14">
        <v>79010.100000000006</v>
      </c>
      <c r="K218" s="14">
        <v>86382.7</v>
      </c>
      <c r="L218" s="14">
        <v>108751.3</v>
      </c>
      <c r="M218" s="14">
        <v>101509.2</v>
      </c>
      <c r="N218" s="14">
        <v>97530.5</v>
      </c>
      <c r="O218" s="14">
        <v>97457.3</v>
      </c>
      <c r="P218" s="14">
        <v>110775.2</v>
      </c>
      <c r="Q218" s="14">
        <v>120049</v>
      </c>
      <c r="R218" s="14">
        <v>134167.20000000001</v>
      </c>
      <c r="S218" s="14">
        <v>136541.29999999999</v>
      </c>
      <c r="T218" s="14">
        <v>151538.6</v>
      </c>
      <c r="U218" s="14">
        <v>128997.8</v>
      </c>
      <c r="V218" s="14">
        <v>163320.6</v>
      </c>
      <c r="W218" s="14">
        <v>198288.73727799999</v>
      </c>
      <c r="X218" s="14">
        <v>215875.11586699999</v>
      </c>
      <c r="Y218" s="14">
        <v>226070.25786400001</v>
      </c>
      <c r="Z218" s="14">
        <v>240248.662812</v>
      </c>
      <c r="AA218" s="14">
        <v>236377.37053399999</v>
      </c>
      <c r="AB218" s="14">
        <v>230959.09895799999</v>
      </c>
      <c r="AC218" s="14">
        <v>243608.974625</v>
      </c>
      <c r="AD218" s="14">
        <v>265968.01678399998</v>
      </c>
      <c r="AE218" s="14">
        <v>256676.48732300001</v>
      </c>
    </row>
    <row r="219" spans="1:31" ht="13.5" customHeight="1" x14ac:dyDescent="0.15">
      <c r="A219" s="1"/>
      <c r="B219" s="16" t="s">
        <v>243</v>
      </c>
      <c r="C219" s="10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>
        <v>2.09</v>
      </c>
      <c r="AC219" s="11">
        <v>9.7081090000000003</v>
      </c>
      <c r="AD219" s="11">
        <v>17.513147</v>
      </c>
      <c r="AE219" s="11">
        <v>15.847391</v>
      </c>
    </row>
    <row r="220" spans="1:31" ht="13.5" customHeight="1" x14ac:dyDescent="0.15">
      <c r="A220" s="1"/>
      <c r="B220" s="16" t="s">
        <v>244</v>
      </c>
      <c r="C220" s="13">
        <v>629</v>
      </c>
      <c r="D220" s="14">
        <v>475.9</v>
      </c>
      <c r="E220" s="14">
        <v>522.79999999999995</v>
      </c>
      <c r="F220" s="14">
        <v>519.9</v>
      </c>
      <c r="G220" s="14">
        <v>504.4</v>
      </c>
      <c r="H220" s="14">
        <v>527.79999999999995</v>
      </c>
      <c r="I220" s="14">
        <v>477.2</v>
      </c>
      <c r="J220" s="14">
        <v>742.3</v>
      </c>
      <c r="K220" s="14">
        <v>600.1</v>
      </c>
      <c r="L220" s="14">
        <v>688.4</v>
      </c>
      <c r="M220" s="14">
        <v>817.6</v>
      </c>
      <c r="N220" s="14">
        <v>742.2</v>
      </c>
      <c r="O220" s="14">
        <v>747.1</v>
      </c>
      <c r="P220" s="14">
        <v>872.9</v>
      </c>
      <c r="Q220" s="14">
        <v>1134.9000000000001</v>
      </c>
      <c r="R220" s="14">
        <v>1485.2</v>
      </c>
      <c r="S220" s="14">
        <v>2082.1999999999998</v>
      </c>
      <c r="T220" s="14">
        <v>2951.5</v>
      </c>
      <c r="U220" s="14">
        <v>2130.8000000000002</v>
      </c>
      <c r="V220" s="14">
        <v>2230.3000000000002</v>
      </c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1:31" ht="13.5" customHeight="1" x14ac:dyDescent="0.15">
      <c r="A221" s="1"/>
      <c r="B221" s="16" t="s">
        <v>245</v>
      </c>
      <c r="C221" s="10">
        <v>146.80000000000001</v>
      </c>
      <c r="D221" s="11">
        <v>187.8</v>
      </c>
      <c r="E221" s="11">
        <v>149.69999999999999</v>
      </c>
      <c r="F221" s="11">
        <v>185.4</v>
      </c>
      <c r="G221" s="11">
        <v>250.1</v>
      </c>
      <c r="H221" s="11">
        <v>262.5</v>
      </c>
      <c r="I221" s="11">
        <v>289.10000000000002</v>
      </c>
      <c r="J221" s="11">
        <v>336.8</v>
      </c>
      <c r="K221" s="11">
        <v>369</v>
      </c>
      <c r="L221" s="11">
        <v>377.7</v>
      </c>
      <c r="M221" s="11">
        <v>443.1</v>
      </c>
      <c r="N221" s="11">
        <v>437.6</v>
      </c>
      <c r="O221" s="11">
        <v>502.8</v>
      </c>
      <c r="P221" s="11">
        <v>591.70000000000005</v>
      </c>
      <c r="Q221" s="11">
        <v>619.9</v>
      </c>
      <c r="R221" s="11">
        <v>755.2</v>
      </c>
      <c r="S221" s="11">
        <v>890.3</v>
      </c>
      <c r="T221" s="11">
        <v>1093</v>
      </c>
      <c r="U221" s="11">
        <v>715.1</v>
      </c>
      <c r="V221" s="11">
        <v>979.8</v>
      </c>
      <c r="W221" s="11">
        <v>1058.585304</v>
      </c>
      <c r="X221" s="11">
        <v>1128.213231</v>
      </c>
      <c r="Y221" s="11">
        <v>1059.654311</v>
      </c>
      <c r="Z221" s="11">
        <v>1008.621497</v>
      </c>
      <c r="AA221" s="11">
        <v>1256.505701</v>
      </c>
      <c r="AB221" s="11">
        <v>1474.6749050000001</v>
      </c>
      <c r="AC221" s="11">
        <v>1586.9619250000001</v>
      </c>
      <c r="AD221" s="11">
        <v>1629.047411</v>
      </c>
      <c r="AE221" s="11">
        <v>1618.327436</v>
      </c>
    </row>
    <row r="222" spans="1:31" ht="13.5" customHeight="1" x14ac:dyDescent="0.15">
      <c r="A222" s="1"/>
      <c r="B222" s="16" t="s">
        <v>246</v>
      </c>
      <c r="C222" s="13">
        <v>981.3</v>
      </c>
      <c r="D222" s="14">
        <v>1100.3</v>
      </c>
      <c r="E222" s="14">
        <v>1190.8</v>
      </c>
      <c r="F222" s="14">
        <v>1276.3</v>
      </c>
      <c r="G222" s="14">
        <v>1390.9</v>
      </c>
      <c r="H222" s="14">
        <v>1377.7</v>
      </c>
      <c r="I222" s="14">
        <v>1537.8</v>
      </c>
      <c r="J222" s="14">
        <v>1752.9</v>
      </c>
      <c r="K222" s="14">
        <v>1726</v>
      </c>
      <c r="L222" s="14">
        <v>1613.4</v>
      </c>
      <c r="M222" s="14">
        <v>1333</v>
      </c>
      <c r="N222" s="14">
        <v>1407.6</v>
      </c>
      <c r="O222" s="14">
        <v>1848.2</v>
      </c>
      <c r="P222" s="14">
        <v>1820</v>
      </c>
      <c r="Q222" s="14">
        <v>2168.8000000000002</v>
      </c>
      <c r="R222" s="14">
        <v>2706.8</v>
      </c>
      <c r="S222" s="14">
        <v>3739.7</v>
      </c>
      <c r="T222" s="14">
        <v>4913.5</v>
      </c>
      <c r="U222" s="14">
        <v>4357.8999999999996</v>
      </c>
      <c r="V222" s="14">
        <v>6068.7</v>
      </c>
      <c r="W222" s="14">
        <v>8251.6464940000005</v>
      </c>
      <c r="X222" s="14">
        <v>9828.759247</v>
      </c>
      <c r="Y222" s="14">
        <v>10564.519614000001</v>
      </c>
      <c r="Z222" s="14">
        <v>10467.344028</v>
      </c>
      <c r="AA222" s="14">
        <v>7836.324114</v>
      </c>
      <c r="AB222" s="14">
        <v>6144.0767699999997</v>
      </c>
      <c r="AC222" s="14">
        <v>6289.8831469999996</v>
      </c>
      <c r="AD222" s="14">
        <v>6732.266095</v>
      </c>
      <c r="AE222" s="14">
        <v>7537.8171920000004</v>
      </c>
    </row>
    <row r="223" spans="1:31" ht="13.5" customHeight="1" x14ac:dyDescent="0.15">
      <c r="A223" s="1"/>
      <c r="B223" s="16" t="s">
        <v>247</v>
      </c>
      <c r="C223" s="10">
        <v>375</v>
      </c>
      <c r="D223" s="11">
        <v>414.8</v>
      </c>
      <c r="E223" s="11">
        <v>521</v>
      </c>
      <c r="F223" s="11">
        <v>793.5</v>
      </c>
      <c r="G223" s="11">
        <v>992.7</v>
      </c>
      <c r="H223" s="11">
        <v>897.4</v>
      </c>
      <c r="I223" s="11">
        <v>913.2</v>
      </c>
      <c r="J223" s="11">
        <v>785.7</v>
      </c>
      <c r="K223" s="11">
        <v>532.79999999999995</v>
      </c>
      <c r="L223" s="11">
        <v>449.9</v>
      </c>
      <c r="M223" s="11">
        <v>396.4</v>
      </c>
      <c r="N223" s="11">
        <v>433.2</v>
      </c>
      <c r="O223" s="11">
        <v>488.8</v>
      </c>
      <c r="P223" s="11">
        <v>621.5</v>
      </c>
      <c r="Q223" s="11">
        <v>895.6</v>
      </c>
      <c r="R223" s="11">
        <v>910.8</v>
      </c>
      <c r="S223" s="11">
        <v>1236.8</v>
      </c>
      <c r="T223" s="11">
        <v>1610.2</v>
      </c>
      <c r="U223" s="11">
        <v>1352.5</v>
      </c>
      <c r="V223" s="11">
        <v>1811.3</v>
      </c>
      <c r="W223" s="11">
        <v>1977.3458450000001</v>
      </c>
      <c r="X223" s="11">
        <v>1743.2084910000001</v>
      </c>
      <c r="Y223" s="11">
        <v>1932.8516549999999</v>
      </c>
      <c r="Z223" s="11">
        <v>2115.6411010000002</v>
      </c>
      <c r="AA223" s="11">
        <v>1503.480123</v>
      </c>
      <c r="AB223" s="11">
        <v>1979.902953</v>
      </c>
      <c r="AC223" s="11">
        <v>2712.6749709999999</v>
      </c>
      <c r="AD223" s="11">
        <v>2256.4680349999999</v>
      </c>
      <c r="AE223" s="11">
        <v>2108.012369</v>
      </c>
    </row>
    <row r="224" spans="1:31" ht="13.5" customHeight="1" x14ac:dyDescent="0.15">
      <c r="A224" s="1"/>
      <c r="B224" s="16" t="s">
        <v>248</v>
      </c>
      <c r="C224" s="13">
        <v>840.3</v>
      </c>
      <c r="D224" s="14">
        <v>1002.1</v>
      </c>
      <c r="E224" s="14">
        <v>1069.4000000000001</v>
      </c>
      <c r="F224" s="14">
        <v>1407.5</v>
      </c>
      <c r="G224" s="14">
        <v>1775</v>
      </c>
      <c r="H224" s="14">
        <v>1766.8</v>
      </c>
      <c r="I224" s="14">
        <v>1959.9</v>
      </c>
      <c r="J224" s="14">
        <v>2056.1999999999998</v>
      </c>
      <c r="K224" s="14">
        <v>1704.4</v>
      </c>
      <c r="L224" s="14">
        <v>1676.1</v>
      </c>
      <c r="M224" s="14">
        <v>1566.8</v>
      </c>
      <c r="N224" s="14">
        <v>1556.5</v>
      </c>
      <c r="O224" s="14">
        <v>1706.8</v>
      </c>
      <c r="P224" s="14">
        <v>2095.4</v>
      </c>
      <c r="Q224" s="14">
        <v>2289.1999999999998</v>
      </c>
      <c r="R224" s="14">
        <v>2927.2</v>
      </c>
      <c r="S224" s="14">
        <v>4119.3999999999996</v>
      </c>
      <c r="T224" s="14">
        <v>6184.1</v>
      </c>
      <c r="U224" s="14">
        <v>4925.3</v>
      </c>
      <c r="V224" s="14">
        <v>6749.1</v>
      </c>
      <c r="W224" s="14">
        <v>8341.8644690000001</v>
      </c>
      <c r="X224" s="14">
        <v>9348.6214490000002</v>
      </c>
      <c r="Y224" s="14">
        <v>10119.123890999999</v>
      </c>
      <c r="Z224" s="14">
        <v>10053.610414000001</v>
      </c>
      <c r="AA224" s="14">
        <v>8811.4445950000008</v>
      </c>
      <c r="AB224" s="14">
        <v>8029.2091890000002</v>
      </c>
      <c r="AC224" s="14">
        <v>8674.6992030000001</v>
      </c>
      <c r="AD224" s="14">
        <v>9676.5184919999992</v>
      </c>
      <c r="AE224" s="14">
        <v>9658.2770560000008</v>
      </c>
    </row>
    <row r="225" spans="1:31" ht="13.5" customHeight="1" x14ac:dyDescent="0.15">
      <c r="A225" s="1"/>
      <c r="B225" s="16" t="s">
        <v>249</v>
      </c>
      <c r="C225" s="10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>
        <v>554.31131300000004</v>
      </c>
      <c r="AD225" s="11">
        <v>677.13123499999995</v>
      </c>
      <c r="AE225" s="11">
        <v>691.95436500000005</v>
      </c>
    </row>
    <row r="226" spans="1:31" ht="13.5" customHeight="1" x14ac:dyDescent="0.15">
      <c r="A226" s="1"/>
      <c r="B226" s="16" t="s">
        <v>250</v>
      </c>
      <c r="C226" s="13">
        <v>46.4</v>
      </c>
      <c r="D226" s="14">
        <v>42.1</v>
      </c>
      <c r="E226" s="14">
        <v>55.9</v>
      </c>
      <c r="F226" s="14">
        <v>57.6</v>
      </c>
      <c r="G226" s="14">
        <v>58.3</v>
      </c>
      <c r="H226" s="14">
        <v>52</v>
      </c>
      <c r="I226" s="14">
        <v>55.9</v>
      </c>
      <c r="J226" s="14">
        <v>61.5</v>
      </c>
      <c r="K226" s="14">
        <v>69.400000000000006</v>
      </c>
      <c r="L226" s="14">
        <v>82.5</v>
      </c>
      <c r="M226" s="14">
        <v>66.099999999999994</v>
      </c>
      <c r="N226" s="14">
        <v>69.5</v>
      </c>
      <c r="O226" s="14">
        <v>80.599999999999994</v>
      </c>
      <c r="P226" s="14">
        <v>81.5</v>
      </c>
      <c r="Q226" s="14">
        <v>126.2</v>
      </c>
      <c r="R226" s="14">
        <v>170.3</v>
      </c>
      <c r="S226" s="14">
        <v>203.1</v>
      </c>
      <c r="T226" s="14">
        <v>204.9</v>
      </c>
      <c r="U226" s="14">
        <v>161</v>
      </c>
      <c r="V226" s="14">
        <v>167</v>
      </c>
      <c r="W226" s="14">
        <v>147.03417999999999</v>
      </c>
      <c r="X226" s="14">
        <v>133.55941799999999</v>
      </c>
      <c r="Y226" s="14">
        <v>173.99654200000001</v>
      </c>
      <c r="Z226" s="14">
        <v>247.752555</v>
      </c>
      <c r="AA226" s="14">
        <v>197.34560200000001</v>
      </c>
      <c r="AB226" s="14">
        <v>177.637057</v>
      </c>
      <c r="AC226" s="14">
        <v>243.53063399999999</v>
      </c>
      <c r="AD226" s="14">
        <v>209.359509</v>
      </c>
      <c r="AE226" s="14">
        <v>196.741694</v>
      </c>
    </row>
    <row r="227" spans="1:31" ht="13.5" customHeight="1" x14ac:dyDescent="0.15">
      <c r="A227" s="1"/>
      <c r="B227" s="16" t="s">
        <v>251</v>
      </c>
      <c r="C227" s="10">
        <v>88.4</v>
      </c>
      <c r="D227" s="11">
        <v>82.3</v>
      </c>
      <c r="E227" s="11">
        <v>98.8</v>
      </c>
      <c r="F227" s="11">
        <v>80.599999999999994</v>
      </c>
      <c r="G227" s="11">
        <v>80.8</v>
      </c>
      <c r="H227" s="11">
        <v>84.4</v>
      </c>
      <c r="I227" s="11">
        <v>89.3</v>
      </c>
      <c r="J227" s="11">
        <v>92.5</v>
      </c>
      <c r="K227" s="11">
        <v>99.2</v>
      </c>
      <c r="L227" s="11">
        <v>103.9</v>
      </c>
      <c r="M227" s="11">
        <v>88.5</v>
      </c>
      <c r="N227" s="11">
        <v>97.9</v>
      </c>
      <c r="O227" s="11">
        <v>121.1</v>
      </c>
      <c r="P227" s="11">
        <v>103.4</v>
      </c>
      <c r="Q227" s="11">
        <v>134.6</v>
      </c>
      <c r="R227" s="11">
        <v>151.6</v>
      </c>
      <c r="S227" s="11">
        <v>165.5</v>
      </c>
      <c r="T227" s="11">
        <v>241</v>
      </c>
      <c r="U227" s="11">
        <v>136</v>
      </c>
      <c r="V227" s="11">
        <v>401.7</v>
      </c>
      <c r="W227" s="11">
        <v>315.65141799999998</v>
      </c>
      <c r="X227" s="11">
        <v>376.95763099999999</v>
      </c>
      <c r="Y227" s="11">
        <v>594.31170499999996</v>
      </c>
      <c r="Z227" s="11">
        <v>693.80183299999999</v>
      </c>
      <c r="AA227" s="11">
        <v>495.51230700000002</v>
      </c>
      <c r="AB227" s="11">
        <v>402.76772699999998</v>
      </c>
      <c r="AC227" s="11">
        <v>555.61860000000001</v>
      </c>
      <c r="AD227" s="11">
        <v>590.41961500000002</v>
      </c>
      <c r="AE227" s="11">
        <v>821.60194000000001</v>
      </c>
    </row>
    <row r="228" spans="1:31" ht="13.5" customHeight="1" x14ac:dyDescent="0.15">
      <c r="A228" s="1"/>
      <c r="B228" s="16" t="s">
        <v>252</v>
      </c>
      <c r="C228" s="13">
        <v>43.4</v>
      </c>
      <c r="D228" s="14">
        <v>34.9</v>
      </c>
      <c r="E228" s="14">
        <v>37.799999999999997</v>
      </c>
      <c r="F228" s="14">
        <v>38.1</v>
      </c>
      <c r="G228" s="14">
        <v>42.2</v>
      </c>
      <c r="H228" s="14">
        <v>45.1</v>
      </c>
      <c r="I228" s="14">
        <v>54.3</v>
      </c>
      <c r="J228" s="14">
        <v>288.60000000000002</v>
      </c>
      <c r="K228" s="14">
        <v>101.9</v>
      </c>
      <c r="L228" s="14">
        <v>43.6</v>
      </c>
      <c r="M228" s="14">
        <v>39.6</v>
      </c>
      <c r="N228" s="14">
        <v>40.4</v>
      </c>
      <c r="O228" s="14">
        <v>46.5</v>
      </c>
      <c r="P228" s="14">
        <v>45.3</v>
      </c>
      <c r="Q228" s="14">
        <v>45.4</v>
      </c>
      <c r="R228" s="14">
        <v>58.2</v>
      </c>
      <c r="S228" s="14">
        <v>69</v>
      </c>
      <c r="T228" s="14">
        <v>82.8</v>
      </c>
      <c r="U228" s="14">
        <v>77.400000000000006</v>
      </c>
      <c r="V228" s="14">
        <v>85.8</v>
      </c>
      <c r="W228" s="14">
        <v>80.602721000000003</v>
      </c>
      <c r="X228" s="14">
        <v>98.707926999999998</v>
      </c>
      <c r="Y228" s="14">
        <v>93.190431000000004</v>
      </c>
      <c r="Z228" s="14">
        <v>103.564549</v>
      </c>
      <c r="AA228" s="14">
        <v>84.823346000000001</v>
      </c>
      <c r="AB228" s="14">
        <v>94.956466000000006</v>
      </c>
      <c r="AC228" s="14">
        <v>81.348761999999994</v>
      </c>
      <c r="AD228" s="14">
        <v>82.397232000000002</v>
      </c>
      <c r="AE228" s="14">
        <v>102.99709</v>
      </c>
    </row>
    <row r="229" spans="1:31" ht="13.5" customHeight="1" x14ac:dyDescent="0.15">
      <c r="A229" s="1"/>
      <c r="B229" s="16" t="s">
        <v>253</v>
      </c>
      <c r="C229" s="10">
        <v>134.6</v>
      </c>
      <c r="D229" s="11">
        <v>138.9</v>
      </c>
      <c r="E229" s="11">
        <v>117.8</v>
      </c>
      <c r="F229" s="11">
        <v>121.8</v>
      </c>
      <c r="G229" s="11">
        <v>189.7</v>
      </c>
      <c r="H229" s="11">
        <v>222.5</v>
      </c>
      <c r="I229" s="11">
        <v>183.1</v>
      </c>
      <c r="J229" s="11">
        <v>172.9</v>
      </c>
      <c r="K229" s="11">
        <v>149.69999999999999</v>
      </c>
      <c r="L229" s="11">
        <v>131.19999999999999</v>
      </c>
      <c r="M229" s="11">
        <v>158.4</v>
      </c>
      <c r="N229" s="11">
        <v>124.8</v>
      </c>
      <c r="O229" s="11">
        <v>192.6</v>
      </c>
      <c r="P229" s="11">
        <v>178.4</v>
      </c>
      <c r="Q229" s="11">
        <v>243.5</v>
      </c>
      <c r="R229" s="11">
        <v>258.10000000000002</v>
      </c>
      <c r="S229" s="11">
        <v>306</v>
      </c>
      <c r="T229" s="11">
        <v>406.3</v>
      </c>
      <c r="U229" s="11">
        <v>381.5</v>
      </c>
      <c r="V229" s="11">
        <v>361.7</v>
      </c>
      <c r="W229" s="11">
        <v>433.918837</v>
      </c>
      <c r="X229" s="11">
        <v>499.26682899999997</v>
      </c>
      <c r="Y229" s="11">
        <v>449.804755</v>
      </c>
      <c r="Z229" s="11">
        <v>518.64820899999995</v>
      </c>
      <c r="AA229" s="11">
        <v>444.14302500000002</v>
      </c>
      <c r="AB229" s="11">
        <v>302.87086199999999</v>
      </c>
      <c r="AC229" s="11">
        <v>359.56325399999997</v>
      </c>
      <c r="AD229" s="11">
        <v>388.07816500000001</v>
      </c>
      <c r="AE229" s="11">
        <v>382.28257500000001</v>
      </c>
    </row>
    <row r="230" spans="1:31" ht="13.5" customHeight="1" x14ac:dyDescent="0.15">
      <c r="A230" s="1"/>
      <c r="B230" s="16" t="s">
        <v>254</v>
      </c>
      <c r="C230" s="13">
        <v>468.9</v>
      </c>
      <c r="D230" s="14">
        <v>447.3</v>
      </c>
      <c r="E230" s="14">
        <v>529.1</v>
      </c>
      <c r="F230" s="14">
        <v>540.79999999999995</v>
      </c>
      <c r="G230" s="14">
        <v>689.3</v>
      </c>
      <c r="H230" s="14">
        <v>665.1</v>
      </c>
      <c r="I230" s="14">
        <v>1105.9000000000001</v>
      </c>
      <c r="J230" s="14">
        <v>982.8</v>
      </c>
      <c r="K230" s="14">
        <v>809.9</v>
      </c>
      <c r="L230" s="14">
        <v>1103.9000000000001</v>
      </c>
      <c r="M230" s="14">
        <v>1089.5999999999999</v>
      </c>
      <c r="N230" s="14">
        <v>1018</v>
      </c>
      <c r="O230" s="14">
        <v>1064.2</v>
      </c>
      <c r="P230" s="14">
        <v>1207.0999999999999</v>
      </c>
      <c r="Q230" s="14">
        <v>1439.1</v>
      </c>
      <c r="R230" s="14">
        <v>1614.8</v>
      </c>
      <c r="S230" s="14">
        <v>1779.4</v>
      </c>
      <c r="T230" s="14">
        <v>2251.1999999999998</v>
      </c>
      <c r="U230" s="14">
        <v>1989.2</v>
      </c>
      <c r="V230" s="14">
        <v>1925.5</v>
      </c>
      <c r="W230" s="14">
        <v>2185.1378850000001</v>
      </c>
      <c r="X230" s="14">
        <v>2477.8257490000001</v>
      </c>
      <c r="Y230" s="14">
        <v>2404.1649299999999</v>
      </c>
      <c r="Z230" s="14">
        <v>2411.0342289999999</v>
      </c>
      <c r="AA230" s="14">
        <v>2511.613824</v>
      </c>
      <c r="AB230" s="14">
        <v>2344.1249849999999</v>
      </c>
      <c r="AC230" s="14">
        <v>1817.0426990000001</v>
      </c>
      <c r="AD230" s="14">
        <v>2110.7614760000001</v>
      </c>
      <c r="AE230" s="14">
        <v>2816.8538359999998</v>
      </c>
    </row>
    <row r="231" spans="1:31" ht="13.5" customHeight="1" x14ac:dyDescent="0.15">
      <c r="A231" s="1"/>
      <c r="B231" s="16" t="s">
        <v>255</v>
      </c>
      <c r="C231" s="10">
        <v>216.5</v>
      </c>
      <c r="D231" s="11">
        <v>231</v>
      </c>
      <c r="E231" s="11">
        <v>253.1</v>
      </c>
      <c r="F231" s="11">
        <v>310.8</v>
      </c>
      <c r="G231" s="11">
        <v>395.8</v>
      </c>
      <c r="H231" s="11">
        <v>484.2</v>
      </c>
      <c r="I231" s="11">
        <v>547.5</v>
      </c>
      <c r="J231" s="11">
        <v>591.4</v>
      </c>
      <c r="K231" s="11">
        <v>495.1</v>
      </c>
      <c r="L231" s="11">
        <v>524.70000000000005</v>
      </c>
      <c r="M231" s="11">
        <v>413.9</v>
      </c>
      <c r="N231" s="11">
        <v>209.5</v>
      </c>
      <c r="O231" s="11">
        <v>326.8</v>
      </c>
      <c r="P231" s="11">
        <v>324.39999999999998</v>
      </c>
      <c r="Q231" s="11">
        <v>355.4</v>
      </c>
      <c r="R231" s="11">
        <v>482.3</v>
      </c>
      <c r="S231" s="11">
        <v>640.5</v>
      </c>
      <c r="T231" s="11">
        <v>893.4</v>
      </c>
      <c r="U231" s="11">
        <v>744.4</v>
      </c>
      <c r="V231" s="11">
        <v>973.4</v>
      </c>
      <c r="W231" s="11">
        <v>1258.3194129999999</v>
      </c>
      <c r="X231" s="11">
        <v>1359.47687</v>
      </c>
      <c r="Y231" s="11">
        <v>1754.6881780000001</v>
      </c>
      <c r="Z231" s="11">
        <v>1605.7940980000001</v>
      </c>
      <c r="AA231" s="11">
        <v>1301.9087119999999</v>
      </c>
      <c r="AB231" s="11">
        <v>1137.9747150000001</v>
      </c>
      <c r="AC231" s="11">
        <v>1587.6794460000001</v>
      </c>
      <c r="AD231" s="11">
        <v>1384.2653499999999</v>
      </c>
      <c r="AE231" s="11">
        <v>1616.1750400000001</v>
      </c>
    </row>
    <row r="232" spans="1:31" ht="13.5" customHeight="1" x14ac:dyDescent="0.15">
      <c r="A232" s="1"/>
      <c r="B232" s="16" t="s">
        <v>256</v>
      </c>
      <c r="C232" s="13">
        <v>4668.2</v>
      </c>
      <c r="D232" s="14">
        <v>5438.1</v>
      </c>
      <c r="E232" s="14">
        <v>4599.1000000000004</v>
      </c>
      <c r="F232" s="14">
        <v>4041.8</v>
      </c>
      <c r="G232" s="14">
        <v>4641.2</v>
      </c>
      <c r="H232" s="14">
        <v>4740.5</v>
      </c>
      <c r="I232" s="14">
        <v>6607.5</v>
      </c>
      <c r="J232" s="14">
        <v>6519.7</v>
      </c>
      <c r="K232" s="14">
        <v>5534.7</v>
      </c>
      <c r="L232" s="14">
        <v>5599.4</v>
      </c>
      <c r="M232" s="14">
        <v>5684.3</v>
      </c>
      <c r="N232" s="14">
        <v>4446.6000000000004</v>
      </c>
      <c r="O232" s="14">
        <v>2839.6</v>
      </c>
      <c r="P232" s="14">
        <v>4781.7</v>
      </c>
      <c r="Q232" s="14">
        <v>6408.3</v>
      </c>
      <c r="R232" s="14">
        <v>9011.6</v>
      </c>
      <c r="S232" s="14">
        <v>10199.5</v>
      </c>
      <c r="T232" s="14">
        <v>12611.2</v>
      </c>
      <c r="U232" s="14">
        <v>9359.6</v>
      </c>
      <c r="V232" s="14">
        <v>10660.8</v>
      </c>
      <c r="W232" s="14">
        <v>12383.426246000001</v>
      </c>
      <c r="X232" s="14">
        <v>17516.968262999999</v>
      </c>
      <c r="Y232" s="14">
        <v>13201.209096</v>
      </c>
      <c r="Z232" s="14">
        <v>11137.706861999999</v>
      </c>
      <c r="AA232" s="14">
        <v>8317.1980999999996</v>
      </c>
      <c r="AB232" s="14">
        <v>5255.052995</v>
      </c>
      <c r="AC232" s="14">
        <v>4127.2371110000004</v>
      </c>
      <c r="AD232" s="14">
        <v>6073.9134359999998</v>
      </c>
      <c r="AE232" s="14">
        <v>1302.132143</v>
      </c>
    </row>
    <row r="233" spans="1:31" ht="13.5" customHeight="1" x14ac:dyDescent="0.15">
      <c r="A233" s="1"/>
      <c r="B233" s="16" t="s">
        <v>257</v>
      </c>
      <c r="C233" s="10">
        <v>201.3</v>
      </c>
      <c r="D233" s="11">
        <v>362.8</v>
      </c>
      <c r="E233" s="11">
        <v>239.7</v>
      </c>
      <c r="F233" s="11">
        <v>285.39999999999998</v>
      </c>
      <c r="G233" s="11">
        <v>272.8</v>
      </c>
      <c r="H233" s="11">
        <v>314.60000000000002</v>
      </c>
      <c r="I233" s="11">
        <v>412</v>
      </c>
      <c r="J233" s="11">
        <v>556.5</v>
      </c>
      <c r="K233" s="11">
        <v>4.7</v>
      </c>
      <c r="L233" s="11">
        <v>512.70000000000005</v>
      </c>
      <c r="M233" s="11">
        <v>418.2</v>
      </c>
      <c r="N233" s="11">
        <v>360.6</v>
      </c>
      <c r="O233" s="11">
        <v>459.8</v>
      </c>
      <c r="P233" s="11">
        <v>640.9</v>
      </c>
      <c r="Q233" s="11">
        <v>1044.0999999999999</v>
      </c>
      <c r="R233" s="11">
        <v>1230.8</v>
      </c>
      <c r="S233" s="11">
        <v>1217.4000000000001</v>
      </c>
      <c r="T233" s="11">
        <v>1498.9</v>
      </c>
      <c r="U233" s="11">
        <v>1130.5</v>
      </c>
      <c r="V233" s="11">
        <v>921.1</v>
      </c>
      <c r="W233" s="11">
        <v>979.94907699999999</v>
      </c>
      <c r="X233" s="11">
        <v>1057.8623009999999</v>
      </c>
      <c r="Y233" s="11">
        <v>1227.864288</v>
      </c>
      <c r="Z233" s="11">
        <v>1491.909281</v>
      </c>
      <c r="AA233" s="11">
        <v>1230.8091609999999</v>
      </c>
      <c r="AB233" s="11">
        <v>1581.5219529999999</v>
      </c>
      <c r="AC233" s="11">
        <v>1656.2887820000001</v>
      </c>
      <c r="AD233" s="11">
        <v>2130.9568479999998</v>
      </c>
      <c r="AE233" s="11">
        <v>2051.9146569999998</v>
      </c>
    </row>
    <row r="234" spans="1:31" ht="13.5" customHeight="1" x14ac:dyDescent="0.15">
      <c r="A234" s="1"/>
      <c r="B234" s="9" t="s">
        <v>258</v>
      </c>
      <c r="C234" s="13">
        <v>1.3</v>
      </c>
      <c r="D234" s="14">
        <v>1.8</v>
      </c>
      <c r="E234" s="14">
        <v>4.4000000000000004</v>
      </c>
      <c r="F234" s="14">
        <v>4.5999999999999996</v>
      </c>
      <c r="G234" s="14">
        <v>10.8</v>
      </c>
      <c r="H234" s="14">
        <v>6</v>
      </c>
      <c r="I234" s="14">
        <v>11.7</v>
      </c>
      <c r="J234" s="14">
        <v>7.9</v>
      </c>
      <c r="K234" s="14">
        <v>16.3</v>
      </c>
      <c r="L234" s="14">
        <v>5.7</v>
      </c>
      <c r="M234" s="14">
        <v>7.3</v>
      </c>
      <c r="N234" s="14">
        <v>169.6</v>
      </c>
      <c r="O234" s="14">
        <v>268.89999999999998</v>
      </c>
      <c r="P234" s="14">
        <v>424.1</v>
      </c>
      <c r="Q234" s="14">
        <v>367.4</v>
      </c>
      <c r="R234" s="14">
        <v>347.7</v>
      </c>
      <c r="S234" s="14">
        <v>448.7</v>
      </c>
      <c r="T234" s="14">
        <v>770.2</v>
      </c>
      <c r="U234" s="14">
        <v>534.20000000000005</v>
      </c>
      <c r="V234" s="14">
        <v>372.4</v>
      </c>
      <c r="W234" s="14">
        <v>372.72231299999999</v>
      </c>
      <c r="X234" s="14">
        <v>476.410639</v>
      </c>
      <c r="Y234" s="14">
        <v>366.19245799999999</v>
      </c>
      <c r="Z234" s="14">
        <v>323.09269799999998</v>
      </c>
      <c r="AA234" s="14">
        <v>185.08565200000001</v>
      </c>
      <c r="AB234" s="14">
        <v>247.37038000000001</v>
      </c>
      <c r="AC234" s="14">
        <v>291.27687300000002</v>
      </c>
      <c r="AD234" s="14">
        <v>271.01119999999997</v>
      </c>
      <c r="AE234" s="14">
        <v>286.472262</v>
      </c>
    </row>
    <row r="235" spans="1:31" ht="13.5" customHeight="1" x14ac:dyDescent="0.15">
      <c r="A235" s="1"/>
      <c r="B235" s="12" t="s">
        <v>259</v>
      </c>
      <c r="C235" s="10">
        <v>1.3</v>
      </c>
      <c r="D235" s="11">
        <v>1.3</v>
      </c>
      <c r="E235" s="11">
        <v>2.4</v>
      </c>
      <c r="F235" s="11">
        <v>4.4000000000000004</v>
      </c>
      <c r="G235" s="11">
        <v>5.8</v>
      </c>
      <c r="H235" s="11">
        <v>5.5</v>
      </c>
      <c r="I235" s="11">
        <v>9.1999999999999993</v>
      </c>
      <c r="J235" s="11">
        <v>3.5</v>
      </c>
      <c r="K235" s="11">
        <v>5</v>
      </c>
      <c r="L235" s="11">
        <v>3.1</v>
      </c>
      <c r="M235" s="11">
        <v>6.8</v>
      </c>
      <c r="N235" s="11">
        <v>144.5</v>
      </c>
      <c r="O235" s="11">
        <v>261</v>
      </c>
      <c r="P235" s="11">
        <v>400.4</v>
      </c>
      <c r="Q235" s="11">
        <v>361.7</v>
      </c>
      <c r="R235" s="11">
        <v>347.7</v>
      </c>
      <c r="S235" s="11">
        <v>447</v>
      </c>
      <c r="T235" s="11">
        <v>718</v>
      </c>
      <c r="U235" s="11">
        <v>533.4</v>
      </c>
      <c r="V235" s="11">
        <v>370.5</v>
      </c>
      <c r="W235" s="11">
        <v>363.31647900000002</v>
      </c>
      <c r="X235" s="11">
        <v>464.45841899999999</v>
      </c>
      <c r="Y235" s="11">
        <v>359.60964100000001</v>
      </c>
      <c r="Z235" s="11">
        <v>299.06403699999998</v>
      </c>
      <c r="AA235" s="11">
        <v>180.33393100000001</v>
      </c>
      <c r="AB235" s="11">
        <v>247.23104599999999</v>
      </c>
      <c r="AC235" s="11">
        <v>291.27687300000002</v>
      </c>
      <c r="AD235" s="11">
        <v>271.01119999999997</v>
      </c>
      <c r="AE235" s="11">
        <v>286.472262</v>
      </c>
    </row>
    <row r="236" spans="1:31" ht="13.5" customHeight="1" x14ac:dyDescent="0.15">
      <c r="A236" s="1"/>
      <c r="B236" s="12" t="s">
        <v>260</v>
      </c>
      <c r="C236" s="13"/>
      <c r="D236" s="14">
        <v>0.5</v>
      </c>
      <c r="E236" s="14">
        <v>2</v>
      </c>
      <c r="F236" s="14">
        <v>0.2</v>
      </c>
      <c r="G236" s="14">
        <v>5</v>
      </c>
      <c r="H236" s="14">
        <v>0.5</v>
      </c>
      <c r="I236" s="14">
        <v>2.5</v>
      </c>
      <c r="J236" s="14">
        <v>4.4000000000000004</v>
      </c>
      <c r="K236" s="14">
        <v>11.3</v>
      </c>
      <c r="L236" s="14">
        <v>2.6</v>
      </c>
      <c r="M236" s="14">
        <v>0.5</v>
      </c>
      <c r="N236" s="14">
        <v>25.1</v>
      </c>
      <c r="O236" s="14">
        <v>7.9</v>
      </c>
      <c r="P236" s="14">
        <v>23.7</v>
      </c>
      <c r="Q236" s="14">
        <v>5.7</v>
      </c>
      <c r="R236" s="14"/>
      <c r="S236" s="14">
        <v>1.7</v>
      </c>
      <c r="T236" s="14">
        <v>52.2</v>
      </c>
      <c r="U236" s="14">
        <v>0.8</v>
      </c>
      <c r="V236" s="14">
        <v>1.9</v>
      </c>
      <c r="W236" s="14">
        <v>9.4058340000000005</v>
      </c>
      <c r="X236" s="14">
        <v>11.952220000000001</v>
      </c>
      <c r="Y236" s="14">
        <v>6.5828170000000004</v>
      </c>
      <c r="Z236" s="14">
        <v>24.028661</v>
      </c>
      <c r="AA236" s="14">
        <v>4.7517209999999999</v>
      </c>
      <c r="AB236" s="14">
        <v>0.13933400000000001</v>
      </c>
      <c r="AC236" s="14"/>
      <c r="AD236" s="14"/>
      <c r="AE236" s="14"/>
    </row>
    <row r="237" spans="1:31" ht="13.5" customHeight="1" x14ac:dyDescent="0.15">
      <c r="A237" s="1"/>
      <c r="B237" s="9" t="s">
        <v>261</v>
      </c>
      <c r="C237" s="10"/>
      <c r="D237" s="11"/>
      <c r="E237" s="11"/>
      <c r="F237" s="11"/>
      <c r="G237" s="11"/>
      <c r="H237" s="11"/>
      <c r="I237" s="11">
        <v>0.4</v>
      </c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</row>
    <row r="238" spans="1:31" ht="13.5" customHeight="1" x14ac:dyDescent="0.15">
      <c r="A238" s="1"/>
      <c r="B238" s="9" t="s">
        <v>262</v>
      </c>
      <c r="C238" s="13">
        <v>427.5</v>
      </c>
      <c r="D238" s="14">
        <v>291.10000000000002</v>
      </c>
      <c r="E238" s="14">
        <v>343.8</v>
      </c>
      <c r="F238" s="14">
        <v>252.8</v>
      </c>
      <c r="G238" s="14">
        <v>566.4</v>
      </c>
      <c r="H238" s="14">
        <v>628.70000000000005</v>
      </c>
      <c r="I238" s="14">
        <v>342.7</v>
      </c>
      <c r="J238" s="14">
        <v>412.7</v>
      </c>
      <c r="K238" s="14">
        <v>379.9</v>
      </c>
      <c r="L238" s="14">
        <v>307.7</v>
      </c>
      <c r="M238" s="14">
        <v>262</v>
      </c>
      <c r="N238" s="14">
        <v>264</v>
      </c>
      <c r="O238" s="14">
        <v>185.8</v>
      </c>
      <c r="P238" s="14">
        <v>223.3</v>
      </c>
      <c r="Q238" s="14">
        <v>221.6</v>
      </c>
      <c r="R238" s="14">
        <v>124.4</v>
      </c>
      <c r="S238" s="14">
        <v>428.2</v>
      </c>
      <c r="T238" s="14">
        <v>183</v>
      </c>
      <c r="U238" s="14">
        <v>233.7</v>
      </c>
      <c r="V238" s="14">
        <v>375.9</v>
      </c>
      <c r="W238" s="14">
        <v>225.387686</v>
      </c>
      <c r="X238" s="14">
        <v>175.00027800000001</v>
      </c>
      <c r="Y238" s="14">
        <v>179.87110899999999</v>
      </c>
      <c r="Z238" s="14">
        <v>0.10183300000000001</v>
      </c>
      <c r="AA238" s="14"/>
      <c r="AB238" s="14">
        <v>1.73</v>
      </c>
      <c r="AC238" s="14"/>
      <c r="AD238" s="14"/>
      <c r="AE238" s="14"/>
    </row>
    <row r="239" spans="1:31" ht="13.5" customHeight="1" x14ac:dyDescent="0.15">
      <c r="A239" s="1"/>
      <c r="B239" s="9" t="s">
        <v>263</v>
      </c>
      <c r="C239" s="10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</row>
    <row r="240" spans="1:31" ht="13.5" customHeight="1" x14ac:dyDescent="0.15">
      <c r="A240" s="1"/>
      <c r="B240" s="12" t="s">
        <v>264</v>
      </c>
      <c r="C240" s="13">
        <v>8821.2999999999993</v>
      </c>
      <c r="D240" s="14">
        <v>9878.5</v>
      </c>
      <c r="E240" s="14">
        <v>9291.9</v>
      </c>
      <c r="F240" s="14">
        <v>9207.1</v>
      </c>
      <c r="G240" s="14">
        <v>9902.4</v>
      </c>
      <c r="H240" s="14">
        <v>10594.6</v>
      </c>
      <c r="I240" s="14">
        <v>11399.1</v>
      </c>
      <c r="J240" s="14">
        <v>11152.4</v>
      </c>
      <c r="K240" s="14">
        <v>9917.6</v>
      </c>
      <c r="L240" s="14">
        <v>10990</v>
      </c>
      <c r="M240" s="14">
        <v>12366.1</v>
      </c>
      <c r="N240" s="14">
        <v>10653.3</v>
      </c>
      <c r="O240" s="14">
        <v>10678.6</v>
      </c>
      <c r="P240" s="14">
        <v>13470.2</v>
      </c>
      <c r="Q240" s="14">
        <v>15519.9</v>
      </c>
      <c r="R240" s="14">
        <v>18997.5</v>
      </c>
      <c r="S240" s="14">
        <v>23658.400000000001</v>
      </c>
      <c r="T240" s="14">
        <v>28625.7</v>
      </c>
      <c r="U240" s="14">
        <v>24271.5</v>
      </c>
      <c r="V240" s="14">
        <v>28283.599999999999</v>
      </c>
      <c r="W240" s="14">
        <v>32712.5137</v>
      </c>
      <c r="X240" s="14">
        <v>32701.659748999999</v>
      </c>
      <c r="Y240" s="14">
        <v>35234.660495999997</v>
      </c>
      <c r="Z240" s="14">
        <v>38016.083046</v>
      </c>
      <c r="AA240" s="14">
        <v>26846.842062</v>
      </c>
      <c r="AB240" s="14">
        <v>21925.052600999999</v>
      </c>
      <c r="AC240" s="14">
        <v>22018.273142999999</v>
      </c>
      <c r="AD240" s="14">
        <v>26070.200437</v>
      </c>
      <c r="AE240" s="14">
        <v>26694.206860999999</v>
      </c>
    </row>
    <row r="241" spans="1:31" ht="13.5" customHeight="1" x14ac:dyDescent="0.15">
      <c r="A241" s="1"/>
      <c r="B241" s="12" t="s">
        <v>265</v>
      </c>
      <c r="C241" s="10">
        <v>14139.1</v>
      </c>
      <c r="D241" s="11">
        <v>15863.7</v>
      </c>
      <c r="E241" s="11">
        <v>15183.4</v>
      </c>
      <c r="F241" s="11">
        <v>13883.9</v>
      </c>
      <c r="G241" s="11">
        <v>14746.1</v>
      </c>
      <c r="H241" s="11">
        <v>17071</v>
      </c>
      <c r="I241" s="11">
        <v>18769.5</v>
      </c>
      <c r="J241" s="11">
        <v>19701.8</v>
      </c>
      <c r="K241" s="11">
        <v>16820.099999999999</v>
      </c>
      <c r="L241" s="11">
        <v>15347.8</v>
      </c>
      <c r="M241" s="11">
        <v>15607.5</v>
      </c>
      <c r="N241" s="11">
        <v>14787.2</v>
      </c>
      <c r="O241" s="11">
        <v>15146.1</v>
      </c>
      <c r="P241" s="11">
        <v>17457.3</v>
      </c>
      <c r="Q241" s="11">
        <v>25416.400000000001</v>
      </c>
      <c r="R241" s="11">
        <v>32723</v>
      </c>
      <c r="S241" s="11">
        <v>39188.699999999997</v>
      </c>
      <c r="T241" s="11">
        <v>49040.5</v>
      </c>
      <c r="U241" s="11">
        <v>40638.9</v>
      </c>
      <c r="V241" s="11">
        <v>44806.5</v>
      </c>
      <c r="W241" s="11">
        <v>51099.825339000003</v>
      </c>
      <c r="X241" s="11">
        <v>61352.980298000002</v>
      </c>
      <c r="Y241" s="11">
        <v>65586.754138000004</v>
      </c>
      <c r="Z241" s="11">
        <v>65665.122801999998</v>
      </c>
      <c r="AA241" s="11">
        <v>63295.697626000001</v>
      </c>
      <c r="AB241" s="11">
        <v>59256.353655999999</v>
      </c>
      <c r="AC241" s="11">
        <v>56354.677884999997</v>
      </c>
      <c r="AD241" s="11">
        <v>55144.622081000001</v>
      </c>
      <c r="AE241" s="11">
        <v>57382.033258000003</v>
      </c>
    </row>
    <row r="242" spans="1:31" ht="13.5" customHeight="1" x14ac:dyDescent="0.15">
      <c r="A242" s="1"/>
      <c r="B242" s="12" t="s">
        <v>266</v>
      </c>
      <c r="C242" s="13">
        <v>87591.4</v>
      </c>
      <c r="D242" s="14">
        <v>86518.9</v>
      </c>
      <c r="E242" s="14">
        <v>78699.199999999997</v>
      </c>
      <c r="F242" s="14">
        <v>83384.47</v>
      </c>
      <c r="G242" s="14">
        <v>97566.1</v>
      </c>
      <c r="H242" s="14">
        <v>99681</v>
      </c>
      <c r="I242" s="14">
        <v>108635.2</v>
      </c>
      <c r="J242" s="14">
        <v>114228.4</v>
      </c>
      <c r="K242" s="14">
        <v>116842.2</v>
      </c>
      <c r="L242" s="14">
        <v>126929.9</v>
      </c>
      <c r="M242" s="14">
        <v>122373.5</v>
      </c>
      <c r="N242" s="14">
        <v>114191.9</v>
      </c>
      <c r="O242" s="14">
        <v>121263.6</v>
      </c>
      <c r="P242" s="14">
        <v>137724.29999999999</v>
      </c>
      <c r="Q242" s="14">
        <v>148937.4</v>
      </c>
      <c r="R242" s="14">
        <v>169743.2</v>
      </c>
      <c r="S242" s="14">
        <v>197738.5</v>
      </c>
      <c r="T242" s="14">
        <v>221982</v>
      </c>
      <c r="U242" s="14">
        <v>175803.5</v>
      </c>
      <c r="V242" s="14">
        <v>192404.1</v>
      </c>
      <c r="W242" s="14">
        <v>214558.64481</v>
      </c>
      <c r="X242" s="14">
        <v>211954.13323400001</v>
      </c>
      <c r="Y242" s="14">
        <v>216881.329272</v>
      </c>
      <c r="Z242" s="14">
        <v>223476.73131500001</v>
      </c>
      <c r="AA242" s="14">
        <v>217720.07453700001</v>
      </c>
      <c r="AB242" s="14">
        <v>216431.33402899999</v>
      </c>
      <c r="AC242" s="14">
        <v>227653.44664899999</v>
      </c>
      <c r="AD242" s="14">
        <v>253022.636486</v>
      </c>
      <c r="AE242" s="14">
        <v>268928.75652300002</v>
      </c>
    </row>
    <row r="243" spans="1:31" ht="13.5" customHeight="1" x14ac:dyDescent="0.15">
      <c r="A243" s="1"/>
      <c r="B243" s="12" t="s">
        <v>267</v>
      </c>
      <c r="C243" s="10">
        <v>22553.7</v>
      </c>
      <c r="D243" s="11">
        <v>24498.799999999999</v>
      </c>
      <c r="E243" s="11">
        <v>23414.2</v>
      </c>
      <c r="F243" s="11">
        <v>21129.9</v>
      </c>
      <c r="G243" s="11">
        <v>22636.5</v>
      </c>
      <c r="H243" s="11">
        <v>25379.599999999999</v>
      </c>
      <c r="I243" s="11">
        <v>28935</v>
      </c>
      <c r="J243" s="11">
        <v>30829.1</v>
      </c>
      <c r="K243" s="11">
        <v>24536</v>
      </c>
      <c r="L243" s="11">
        <v>23694</v>
      </c>
      <c r="M243" s="11">
        <v>25000.1</v>
      </c>
      <c r="N243" s="11">
        <v>23930.6</v>
      </c>
      <c r="O243" s="11">
        <v>22178.2</v>
      </c>
      <c r="P243" s="11">
        <v>28103.599999999999</v>
      </c>
      <c r="Q243" s="11">
        <v>39924</v>
      </c>
      <c r="R243" s="11">
        <v>51697.3</v>
      </c>
      <c r="S243" s="11">
        <v>61970.9</v>
      </c>
      <c r="T243" s="11">
        <v>77423</v>
      </c>
      <c r="U243" s="11">
        <v>61341.5</v>
      </c>
      <c r="V243" s="11">
        <v>66985.399999999994</v>
      </c>
      <c r="W243" s="11">
        <v>80535.087771999999</v>
      </c>
      <c r="X243" s="11">
        <v>100777.05458900001</v>
      </c>
      <c r="Y243" s="11">
        <v>105070.73418699999</v>
      </c>
      <c r="Z243" s="11">
        <v>103319.153958</v>
      </c>
      <c r="AA243" s="11">
        <v>88057.799994000001</v>
      </c>
      <c r="AB243" s="11">
        <v>78858.363966999998</v>
      </c>
      <c r="AC243" s="11">
        <v>72713.359570000001</v>
      </c>
      <c r="AD243" s="11">
        <v>74116.718913999997</v>
      </c>
      <c r="AE243" s="11">
        <v>71583.461989999996</v>
      </c>
    </row>
    <row r="244" spans="1:31" ht="13.5" customHeight="1" x14ac:dyDescent="0.15">
      <c r="A244" s="1"/>
      <c r="B244" s="17" t="s">
        <v>268</v>
      </c>
      <c r="C244" s="13">
        <v>90559.3</v>
      </c>
      <c r="D244" s="14">
        <v>107657.1</v>
      </c>
      <c r="E244" s="14">
        <v>115632.8</v>
      </c>
      <c r="F244" s="14">
        <v>131373.57</v>
      </c>
      <c r="G244" s="14">
        <v>144481.20000000001</v>
      </c>
      <c r="H244" s="14">
        <v>162043.5</v>
      </c>
      <c r="I244" s="14">
        <v>190994.4</v>
      </c>
      <c r="J244" s="14">
        <v>192422.9</v>
      </c>
      <c r="K244" s="14">
        <v>190391.6</v>
      </c>
      <c r="L244" s="14">
        <v>225900.5</v>
      </c>
      <c r="M244" s="14">
        <v>218529</v>
      </c>
      <c r="N244" s="14">
        <v>209669.2</v>
      </c>
      <c r="O244" s="14">
        <v>222692</v>
      </c>
      <c r="P244" s="14">
        <v>254446.3</v>
      </c>
      <c r="Q244" s="14">
        <v>284441.90000000002</v>
      </c>
      <c r="R244" s="14">
        <v>336791.7</v>
      </c>
      <c r="S244" s="14">
        <v>382640.1</v>
      </c>
      <c r="T244" s="14">
        <v>449340.9</v>
      </c>
      <c r="U244" s="14">
        <v>379175</v>
      </c>
      <c r="V244" s="14">
        <v>483734.6</v>
      </c>
      <c r="W244" s="14">
        <v>576053.46746800002</v>
      </c>
      <c r="X244" s="14">
        <v>605608.171951</v>
      </c>
      <c r="Y244" s="14">
        <v>632332.88408600003</v>
      </c>
      <c r="Z244" s="14">
        <v>650148.43144800002</v>
      </c>
      <c r="AA244" s="14">
        <v>600663.43065700005</v>
      </c>
      <c r="AB244" s="14">
        <v>581907.85610700003</v>
      </c>
      <c r="AC244" s="14">
        <v>634978.05822699994</v>
      </c>
      <c r="AD244" s="14">
        <v>676520.49176400003</v>
      </c>
      <c r="AE244" s="14">
        <v>659151.37764399999</v>
      </c>
    </row>
  </sheetData>
  <mergeCells count="2">
    <mergeCell ref="B2:G3"/>
    <mergeCell ref="B4:G4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DE66-DFF8-0043-B8BE-88F69C145434}">
  <dimension ref="A1:AG70"/>
  <sheetViews>
    <sheetView tabSelected="1" topLeftCell="S23" workbookViewId="0">
      <selection activeCell="AF39" sqref="AF39:AF70"/>
    </sheetView>
  </sheetViews>
  <sheetFormatPr baseColWidth="10" defaultRowHeight="13" x14ac:dyDescent="0.15"/>
  <cols>
    <col min="1" max="1" width="18.1640625" style="20" bestFit="1" customWidth="1"/>
    <col min="2" max="2" width="13.83203125" style="21" customWidth="1"/>
    <col min="3" max="3" width="16.1640625" style="21" customWidth="1"/>
    <col min="4" max="4" width="14.5" style="21" customWidth="1"/>
    <col min="5" max="5" width="15.6640625" style="21" customWidth="1"/>
    <col min="6" max="6" width="11.83203125" style="21" customWidth="1"/>
    <col min="7" max="7" width="12.83203125" style="21" customWidth="1"/>
    <col min="8" max="8" width="12.33203125" style="21" customWidth="1"/>
    <col min="9" max="9" width="13.83203125" style="21" customWidth="1"/>
    <col min="10" max="10" width="12.6640625" style="21" customWidth="1"/>
    <col min="11" max="11" width="12.5" style="21" customWidth="1"/>
    <col min="12" max="12" width="16" style="21" customWidth="1"/>
    <col min="13" max="13" width="18.33203125" style="21" customWidth="1"/>
    <col min="14" max="14" width="15.5" style="21" customWidth="1"/>
    <col min="15" max="15" width="12.1640625" style="21" customWidth="1"/>
    <col min="16" max="16" width="11.6640625" style="21" customWidth="1"/>
    <col min="17" max="17" width="12.83203125" style="21" customWidth="1"/>
    <col min="18" max="18" width="14.83203125" style="21" customWidth="1"/>
    <col min="19" max="19" width="16.83203125" style="21" customWidth="1"/>
    <col min="20" max="20" width="11.83203125" style="21" customWidth="1"/>
    <col min="21" max="21" width="16" style="21" customWidth="1"/>
    <col min="22" max="22" width="15.1640625" style="21" customWidth="1"/>
    <col min="23" max="24" width="13.6640625" style="21" customWidth="1"/>
    <col min="25" max="25" width="11.83203125" style="21" customWidth="1"/>
    <col min="26" max="27" width="9.83203125" style="21" bestFit="1" customWidth="1"/>
    <col min="28" max="28" width="14.1640625" style="21" customWidth="1"/>
    <col min="29" max="29" width="11.5" style="21" customWidth="1"/>
    <col min="30" max="30" width="15" style="21" customWidth="1"/>
    <col min="31" max="31" width="10.83203125" style="21"/>
    <col min="32" max="32" width="11" style="21" bestFit="1" customWidth="1"/>
    <col min="33" max="16384" width="10.83203125" style="21"/>
  </cols>
  <sheetData>
    <row r="1" spans="1:30" x14ac:dyDescent="0.15">
      <c r="I1" s="21">
        <v>2</v>
      </c>
      <c r="J1" s="21">
        <f>I1+1</f>
        <v>3</v>
      </c>
      <c r="K1" s="21">
        <f t="shared" ref="K1:AD1" si="0">J1+1</f>
        <v>4</v>
      </c>
      <c r="L1" s="21">
        <f t="shared" si="0"/>
        <v>5</v>
      </c>
      <c r="M1" s="21">
        <f t="shared" si="0"/>
        <v>6</v>
      </c>
      <c r="N1" s="21">
        <f t="shared" si="0"/>
        <v>7</v>
      </c>
      <c r="O1" s="21">
        <f t="shared" si="0"/>
        <v>8</v>
      </c>
      <c r="P1" s="21">
        <f t="shared" si="0"/>
        <v>9</v>
      </c>
      <c r="Q1" s="21">
        <f t="shared" si="0"/>
        <v>10</v>
      </c>
      <c r="R1" s="21">
        <f t="shared" si="0"/>
        <v>11</v>
      </c>
      <c r="S1" s="21">
        <f t="shared" si="0"/>
        <v>12</v>
      </c>
      <c r="T1" s="21">
        <f t="shared" si="0"/>
        <v>13</v>
      </c>
      <c r="U1" s="21">
        <f t="shared" si="0"/>
        <v>14</v>
      </c>
      <c r="V1" s="21">
        <f t="shared" si="0"/>
        <v>15</v>
      </c>
      <c r="W1" s="21">
        <f t="shared" si="0"/>
        <v>16</v>
      </c>
      <c r="X1" s="21">
        <f t="shared" si="0"/>
        <v>17</v>
      </c>
      <c r="Y1" s="21">
        <f t="shared" si="0"/>
        <v>18</v>
      </c>
      <c r="Z1" s="21">
        <f t="shared" si="0"/>
        <v>19</v>
      </c>
      <c r="AA1" s="21">
        <f t="shared" si="0"/>
        <v>20</v>
      </c>
      <c r="AB1" s="21">
        <f t="shared" si="0"/>
        <v>21</v>
      </c>
      <c r="AC1" s="21">
        <f t="shared" si="0"/>
        <v>22</v>
      </c>
      <c r="AD1" s="21">
        <f t="shared" si="0"/>
        <v>23</v>
      </c>
    </row>
    <row r="2" spans="1:30" x14ac:dyDescent="0.15">
      <c r="A2" s="22"/>
      <c r="B2" s="23" t="s">
        <v>3</v>
      </c>
      <c r="C2" s="23" t="s">
        <v>4</v>
      </c>
      <c r="D2" s="23" t="s">
        <v>5</v>
      </c>
      <c r="E2" s="23" t="s">
        <v>6</v>
      </c>
      <c r="F2" s="23" t="s">
        <v>7</v>
      </c>
      <c r="G2" s="23" t="s">
        <v>8</v>
      </c>
      <c r="H2" s="23" t="s">
        <v>9</v>
      </c>
      <c r="I2" s="23" t="s">
        <v>10</v>
      </c>
      <c r="J2" s="23" t="s">
        <v>11</v>
      </c>
      <c r="K2" s="23" t="s">
        <v>12</v>
      </c>
      <c r="L2" s="23" t="s">
        <v>13</v>
      </c>
      <c r="M2" s="23" t="s">
        <v>14</v>
      </c>
      <c r="N2" s="23" t="s">
        <v>15</v>
      </c>
      <c r="O2" s="23" t="s">
        <v>16</v>
      </c>
      <c r="P2" s="23" t="s">
        <v>17</v>
      </c>
      <c r="Q2" s="23" t="s">
        <v>18</v>
      </c>
      <c r="R2" s="23" t="s">
        <v>19</v>
      </c>
      <c r="S2" s="23" t="s">
        <v>20</v>
      </c>
      <c r="T2" s="23" t="s">
        <v>21</v>
      </c>
      <c r="U2" s="23" t="s">
        <v>22</v>
      </c>
      <c r="V2" s="23" t="s">
        <v>23</v>
      </c>
      <c r="W2" s="23" t="s">
        <v>24</v>
      </c>
      <c r="X2" s="23" t="s">
        <v>25</v>
      </c>
      <c r="Y2" s="23" t="s">
        <v>26</v>
      </c>
      <c r="Z2" s="23" t="s">
        <v>27</v>
      </c>
      <c r="AA2" s="23" t="s">
        <v>28</v>
      </c>
      <c r="AB2" s="23" t="s">
        <v>29</v>
      </c>
      <c r="AC2" s="23" t="s">
        <v>30</v>
      </c>
      <c r="AD2" s="24" t="s">
        <v>31</v>
      </c>
    </row>
    <row r="3" spans="1:30" x14ac:dyDescent="0.15">
      <c r="A3" s="22" t="s">
        <v>218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f>VLOOKUP($A3,'Exports, FOB'!$B:$AE,I$1,FALSE)+VLOOKUP($A3,'Imports, CIF'!$B:$AE,I$1,FALSE)</f>
        <v>3458.9</v>
      </c>
      <c r="J3" s="25">
        <f>VLOOKUP($A3,'Exports, FOB'!$B:$AE,J$1,FALSE)+VLOOKUP($A3,'Imports, CIF'!$B:$AE,J$1,FALSE)</f>
        <v>4591.5</v>
      </c>
      <c r="K3" s="25">
        <f>VLOOKUP($A3,'Exports, FOB'!$B:$AE,K$1,FALSE)+VLOOKUP($A3,'Imports, CIF'!$B:$AE,K$1,FALSE)</f>
        <v>5069.1000000000004</v>
      </c>
      <c r="L3" s="25">
        <f>VLOOKUP($A3,'Exports, FOB'!$B:$AE,L$1,FALSE)+VLOOKUP($A3,'Imports, CIF'!$B:$AE,L$1,FALSE)</f>
        <v>6300.7</v>
      </c>
      <c r="M3" s="25">
        <f>VLOOKUP($A3,'Exports, FOB'!$B:$AE,M$1,FALSE)+VLOOKUP($A3,'Imports, CIF'!$B:$AE,M$1,FALSE)</f>
        <v>6070.7</v>
      </c>
      <c r="N3" s="25">
        <f>VLOOKUP($A3,'Exports, FOB'!$B:$AE,N$1,FALSE)+VLOOKUP($A3,'Imports, CIF'!$B:$AE,N$1,FALSE)</f>
        <v>6966.4</v>
      </c>
      <c r="O3" s="25">
        <f>VLOOKUP($A3,'Exports, FOB'!$B:$AE,O$1,FALSE)+VLOOKUP($A3,'Imports, CIF'!$B:$AE,O$1,FALSE)</f>
        <v>8187.9</v>
      </c>
      <c r="P3" s="25">
        <f>VLOOKUP($A3,'Exports, FOB'!$B:$AE,P$1,FALSE)+VLOOKUP($A3,'Imports, CIF'!$B:$AE,P$1,FALSE)</f>
        <v>8326.4</v>
      </c>
      <c r="Q3" s="25">
        <f>VLOOKUP($A3,'Exports, FOB'!$B:$AE,Q$1,FALSE)+VLOOKUP($A3,'Imports, CIF'!$B:$AE,Q$1,FALSE)</f>
        <v>7915.5</v>
      </c>
      <c r="R3" s="25">
        <f>VLOOKUP($A3,'Exports, FOB'!$B:$AE,R$1,FALSE)+VLOOKUP($A3,'Imports, CIF'!$B:$AE,R$1,FALSE)</f>
        <v>7995.4</v>
      </c>
      <c r="S3" s="25">
        <f>VLOOKUP($A3,'Exports, FOB'!$B:$AE,S$1,FALSE)+VLOOKUP($A3,'Imports, CIF'!$B:$AE,S$1,FALSE)</f>
        <v>7184.8</v>
      </c>
      <c r="T3" s="25">
        <f>VLOOKUP($A3,'Exports, FOB'!$B:$AE,T$1,FALSE)+VLOOKUP($A3,'Imports, CIF'!$B:$AE,T$1,FALSE)</f>
        <v>5022.8999999999996</v>
      </c>
      <c r="U3" s="25">
        <f>VLOOKUP($A3,'Exports, FOB'!$B:$AE,U$1,FALSE)+VLOOKUP($A3,'Imports, CIF'!$B:$AE,U$1,FALSE)</f>
        <v>5870.4</v>
      </c>
      <c r="V3" s="25">
        <f>VLOOKUP($A3,'Exports, FOB'!$B:$AE,V$1,FALSE)+VLOOKUP($A3,'Imports, CIF'!$B:$AE,V$1,FALSE)</f>
        <v>7453.2</v>
      </c>
      <c r="W3" s="25">
        <f>VLOOKUP($A3,'Exports, FOB'!$B:$AE,W$1,FALSE)+VLOOKUP($A3,'Imports, CIF'!$B:$AE,W$1,FALSE)</f>
        <v>9044.5999999999985</v>
      </c>
      <c r="X3" s="25">
        <f>VLOOKUP($A3,'Exports, FOB'!$B:$AE,X$1,FALSE)+VLOOKUP($A3,'Imports, CIF'!$B:$AE,X$1,FALSE)</f>
        <v>9049.5999999999985</v>
      </c>
      <c r="Y3" s="25">
        <f>VLOOKUP($A3,'Exports, FOB'!$B:$AE,Y$1,FALSE)+VLOOKUP($A3,'Imports, CIF'!$B:$AE,Y$1,FALSE)</f>
        <v>10674.4</v>
      </c>
      <c r="Z3" s="25">
        <f>VLOOKUP($A3,'Exports, FOB'!$B:$AE,Z$1,FALSE)+VLOOKUP($A3,'Imports, CIF'!$B:$AE,Z$1,FALSE)</f>
        <v>13715.6</v>
      </c>
      <c r="AA3" s="25">
        <f>VLOOKUP($A3,'Exports, FOB'!$B:$AE,AA$1,FALSE)+VLOOKUP($A3,'Imports, CIF'!$B:$AE,AA$1,FALSE)</f>
        <v>9693.2000000000007</v>
      </c>
      <c r="AB3" s="25">
        <f>VLOOKUP($A3,'Exports, FOB'!$B:$AE,AB$1,FALSE)+VLOOKUP($A3,'Imports, CIF'!$B:$AE,AB$1,FALSE)</f>
        <v>11418.7</v>
      </c>
      <c r="AC3" s="25">
        <f>VLOOKUP($A3,'Exports, FOB'!$B:$AE,AC$1,FALSE)+VLOOKUP($A3,'Imports, CIF'!$B:$AE,AC$1,FALSE)</f>
        <v>14401.670769</v>
      </c>
      <c r="AD3" s="25">
        <f>VLOOKUP($A3,'Exports, FOB'!$B:$AE,AD$1,FALSE)+VLOOKUP($A3,'Imports, CIF'!$B:$AE,AD$1,FALSE)</f>
        <v>14608.48359</v>
      </c>
    </row>
    <row r="4" spans="1:30" x14ac:dyDescent="0.15">
      <c r="A4" s="26" t="s">
        <v>32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f>VLOOKUP($A4,'Exports, FOB'!$B:$AE,I$1,FALSE)+VLOOKUP($A4,'Imports, CIF'!$B:$AE,I$1,FALSE)</f>
        <v>12732.099999999999</v>
      </c>
      <c r="J4" s="25">
        <f>VLOOKUP($A4,'Exports, FOB'!$B:$AE,J$1,FALSE)+VLOOKUP($A4,'Imports, CIF'!$B:$AE,J$1,FALSE)</f>
        <v>12883.3</v>
      </c>
      <c r="K4" s="25">
        <f>VLOOKUP($A4,'Exports, FOB'!$B:$AE,K$1,FALSE)+VLOOKUP($A4,'Imports, CIF'!$B:$AE,K$1,FALSE)</f>
        <v>11814.400000000001</v>
      </c>
      <c r="L4" s="25">
        <f>VLOOKUP($A4,'Exports, FOB'!$B:$AE,L$1,FALSE)+VLOOKUP($A4,'Imports, CIF'!$B:$AE,L$1,FALSE)</f>
        <v>13227.8</v>
      </c>
      <c r="M4" s="25">
        <f>VLOOKUP($A4,'Exports, FOB'!$B:$AE,M$1,FALSE)+VLOOKUP($A4,'Imports, CIF'!$B:$AE,M$1,FALSE)</f>
        <v>14353.7</v>
      </c>
      <c r="N4" s="25">
        <f>VLOOKUP($A4,'Exports, FOB'!$B:$AE,N$1,FALSE)+VLOOKUP($A4,'Imports, CIF'!$B:$AE,N$1,FALSE)</f>
        <v>16119</v>
      </c>
      <c r="O4" s="25">
        <f>VLOOKUP($A4,'Exports, FOB'!$B:$AE,O$1,FALSE)+VLOOKUP($A4,'Imports, CIF'!$B:$AE,O$1,FALSE)</f>
        <v>16951.300000000003</v>
      </c>
      <c r="P4" s="25">
        <f>VLOOKUP($A4,'Exports, FOB'!$B:$AE,P$1,FALSE)+VLOOKUP($A4,'Imports, CIF'!$B:$AE,P$1,FALSE)</f>
        <v>17649</v>
      </c>
      <c r="Q4" s="25">
        <f>VLOOKUP($A4,'Exports, FOB'!$B:$AE,Q$1,FALSE)+VLOOKUP($A4,'Imports, CIF'!$B:$AE,Q$1,FALSE)</f>
        <v>17171.099999999999</v>
      </c>
      <c r="R4" s="25">
        <f>VLOOKUP($A4,'Exports, FOB'!$B:$AE,R$1,FALSE)+VLOOKUP($A4,'Imports, CIF'!$B:$AE,R$1,FALSE)</f>
        <v>19024.5</v>
      </c>
      <c r="S4" s="25">
        <f>VLOOKUP($A4,'Exports, FOB'!$B:$AE,S$1,FALSE)+VLOOKUP($A4,'Imports, CIF'!$B:$AE,S$1,FALSE)</f>
        <v>17755.8</v>
      </c>
      <c r="T4" s="25">
        <f>VLOOKUP($A4,'Exports, FOB'!$B:$AE,T$1,FALSE)+VLOOKUP($A4,'Imports, CIF'!$B:$AE,T$1,FALSE)</f>
        <v>19907.8</v>
      </c>
      <c r="U4" s="25">
        <f>VLOOKUP($A4,'Exports, FOB'!$B:$AE,U$1,FALSE)+VLOOKUP($A4,'Imports, CIF'!$B:$AE,U$1,FALSE)</f>
        <v>19848</v>
      </c>
      <c r="V4" s="25">
        <f>VLOOKUP($A4,'Exports, FOB'!$B:$AE,V$1,FALSE)+VLOOKUP($A4,'Imports, CIF'!$B:$AE,V$1,FALSE)</f>
        <v>22186.400000000001</v>
      </c>
      <c r="W4" s="25">
        <f>VLOOKUP($A4,'Exports, FOB'!$B:$AE,W$1,FALSE)+VLOOKUP($A4,'Imports, CIF'!$B:$AE,W$1,FALSE)</f>
        <v>23448.3</v>
      </c>
      <c r="X4" s="25">
        <f>VLOOKUP($A4,'Exports, FOB'!$B:$AE,X$1,FALSE)+VLOOKUP($A4,'Imports, CIF'!$B:$AE,X$1,FALSE)</f>
        <v>26345.199999999997</v>
      </c>
      <c r="Y4" s="25">
        <f>VLOOKUP($A4,'Exports, FOB'!$B:$AE,Y$1,FALSE)+VLOOKUP($A4,'Imports, CIF'!$B:$AE,Y$1,FALSE)</f>
        <v>28177.8</v>
      </c>
      <c r="Z4" s="25">
        <f>VLOOKUP($A4,'Exports, FOB'!$B:$AE,Z$1,FALSE)+VLOOKUP($A4,'Imports, CIF'!$B:$AE,Z$1,FALSE)</f>
        <v>33417.800000000003</v>
      </c>
      <c r="AA4" s="25">
        <f>VLOOKUP($A4,'Exports, FOB'!$B:$AE,AA$1,FALSE)+VLOOKUP($A4,'Imports, CIF'!$B:$AE,AA$1,FALSE)</f>
        <v>27894.2</v>
      </c>
      <c r="AB4" s="25">
        <f>VLOOKUP($A4,'Exports, FOB'!$B:$AE,AB$1,FALSE)+VLOOKUP($A4,'Imports, CIF'!$B:$AE,AB$1,FALSE)</f>
        <v>30679.200000000001</v>
      </c>
      <c r="AC4" s="25">
        <f>VLOOKUP($A4,'Exports, FOB'!$B:$AE,AC$1,FALSE)+VLOOKUP($A4,'Imports, CIF'!$B:$AE,AC$1,FALSE)</f>
        <v>37869.404595</v>
      </c>
      <c r="AD4" s="25">
        <f>VLOOKUP($A4,'Exports, FOB'!$B:$AE,AD$1,FALSE)+VLOOKUP($A4,'Imports, CIF'!$B:$AE,AD$1,FALSE)</f>
        <v>40728.723847000001</v>
      </c>
    </row>
    <row r="5" spans="1:30" x14ac:dyDescent="0.15">
      <c r="A5" s="26" t="s">
        <v>36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f>VLOOKUP($A5,'Exports, FOB'!$B:$AE,I$1,FALSE)+VLOOKUP($A5,'Imports, CIF'!$B:$AE,I$1,FALSE)</f>
        <v>2385.6</v>
      </c>
      <c r="J5" s="25">
        <f>VLOOKUP($A5,'Exports, FOB'!$B:$AE,J$1,FALSE)+VLOOKUP($A5,'Imports, CIF'!$B:$AE,J$1,FALSE)</f>
        <v>2610.1999999999998</v>
      </c>
      <c r="K5" s="25">
        <f>VLOOKUP($A5,'Exports, FOB'!$B:$AE,K$1,FALSE)+VLOOKUP($A5,'Imports, CIF'!$B:$AE,K$1,FALSE)</f>
        <v>2792.9</v>
      </c>
      <c r="L5" s="25">
        <f>VLOOKUP($A5,'Exports, FOB'!$B:$AE,L$1,FALSE)+VLOOKUP($A5,'Imports, CIF'!$B:$AE,L$1,FALSE)</f>
        <v>3190.2</v>
      </c>
      <c r="M5" s="25">
        <f>VLOOKUP($A5,'Exports, FOB'!$B:$AE,M$1,FALSE)+VLOOKUP($A5,'Imports, CIF'!$B:$AE,M$1,FALSE)</f>
        <v>4056.7</v>
      </c>
      <c r="N5" s="25">
        <f>VLOOKUP($A5,'Exports, FOB'!$B:$AE,N$1,FALSE)+VLOOKUP($A5,'Imports, CIF'!$B:$AE,N$1,FALSE)</f>
        <v>4290.3999999999996</v>
      </c>
      <c r="O5" s="25">
        <f>VLOOKUP($A5,'Exports, FOB'!$B:$AE,O$1,FALSE)+VLOOKUP($A5,'Imports, CIF'!$B:$AE,O$1,FALSE)</f>
        <v>4526.1000000000004</v>
      </c>
      <c r="P5" s="25">
        <f>VLOOKUP($A5,'Exports, FOB'!$B:$AE,P$1,FALSE)+VLOOKUP($A5,'Imports, CIF'!$B:$AE,P$1,FALSE)</f>
        <v>5158.5</v>
      </c>
      <c r="Q5" s="25">
        <f>VLOOKUP($A5,'Exports, FOB'!$B:$AE,Q$1,FALSE)+VLOOKUP($A5,'Imports, CIF'!$B:$AE,Q$1,FALSE)</f>
        <v>5271.5</v>
      </c>
      <c r="R5" s="25">
        <f>VLOOKUP($A5,'Exports, FOB'!$B:$AE,R$1,FALSE)+VLOOKUP($A5,'Imports, CIF'!$B:$AE,R$1,FALSE)</f>
        <v>5887.3</v>
      </c>
      <c r="S5" s="25">
        <f>VLOOKUP($A5,'Exports, FOB'!$B:$AE,S$1,FALSE)+VLOOKUP($A5,'Imports, CIF'!$B:$AE,S$1,FALSE)</f>
        <v>6738.6</v>
      </c>
      <c r="T5" s="25">
        <f>VLOOKUP($A5,'Exports, FOB'!$B:$AE,T$1,FALSE)+VLOOKUP($A5,'Imports, CIF'!$B:$AE,T$1,FALSE)</f>
        <v>6362.5</v>
      </c>
      <c r="U5" s="25">
        <f>VLOOKUP($A5,'Exports, FOB'!$B:$AE,U$1,FALSE)+VLOOKUP($A5,'Imports, CIF'!$B:$AE,U$1,FALSE)</f>
        <v>6423.4</v>
      </c>
      <c r="V5" s="25">
        <f>VLOOKUP($A5,'Exports, FOB'!$B:$AE,V$1,FALSE)+VLOOKUP($A5,'Imports, CIF'!$B:$AE,V$1,FALSE)</f>
        <v>7936.9000000000005</v>
      </c>
      <c r="W5" s="25">
        <f>VLOOKUP($A5,'Exports, FOB'!$B:$AE,W$1,FALSE)+VLOOKUP($A5,'Imports, CIF'!$B:$AE,W$1,FALSE)</f>
        <v>8909.9</v>
      </c>
      <c r="X5" s="25">
        <f>VLOOKUP($A5,'Exports, FOB'!$B:$AE,X$1,FALSE)+VLOOKUP($A5,'Imports, CIF'!$B:$AE,X$1,FALSE)</f>
        <v>11513</v>
      </c>
      <c r="Y5" s="25">
        <f>VLOOKUP($A5,'Exports, FOB'!$B:$AE,Y$1,FALSE)+VLOOKUP($A5,'Imports, CIF'!$B:$AE,Y$1,FALSE)</f>
        <v>14065.4</v>
      </c>
      <c r="Z5" s="25">
        <f>VLOOKUP($A5,'Exports, FOB'!$B:$AE,Z$1,FALSE)+VLOOKUP($A5,'Imports, CIF'!$B:$AE,Z$1,FALSE)</f>
        <v>11325.5</v>
      </c>
      <c r="AA5" s="25">
        <f>VLOOKUP($A5,'Exports, FOB'!$B:$AE,AA$1,FALSE)+VLOOKUP($A5,'Imports, CIF'!$B:$AE,AA$1,FALSE)</f>
        <v>9050.7000000000007</v>
      </c>
      <c r="AB5" s="25">
        <f>VLOOKUP($A5,'Exports, FOB'!$B:$AE,AB$1,FALSE)+VLOOKUP($A5,'Imports, CIF'!$B:$AE,AB$1,FALSE)</f>
        <v>9432.6</v>
      </c>
      <c r="AC5" s="25">
        <f>VLOOKUP($A5,'Exports, FOB'!$B:$AE,AC$1,FALSE)+VLOOKUP($A5,'Imports, CIF'!$B:$AE,AC$1,FALSE)</f>
        <v>12376.034599000001</v>
      </c>
      <c r="AD5" s="25">
        <f>VLOOKUP($A5,'Exports, FOB'!$B:$AE,AD$1,FALSE)+VLOOKUP($A5,'Imports, CIF'!$B:$AE,AD$1,FALSE)</f>
        <v>12868.812352000001</v>
      </c>
    </row>
    <row r="6" spans="1:30" x14ac:dyDescent="0.15">
      <c r="A6" s="26" t="s">
        <v>37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f>VLOOKUP($A6,'Exports, FOB'!$B:$AE,I$1,FALSE)+VLOOKUP($A6,'Imports, CIF'!$B:$AE,I$1,FALSE)</f>
        <v>0</v>
      </c>
      <c r="J6" s="25">
        <f>VLOOKUP($A6,'Exports, FOB'!$B:$AE,J$1,FALSE)+VLOOKUP($A6,'Imports, CIF'!$B:$AE,J$1,FALSE)</f>
        <v>0</v>
      </c>
      <c r="K6" s="25">
        <f>VLOOKUP($A6,'Exports, FOB'!$B:$AE,K$1,FALSE)+VLOOKUP($A6,'Imports, CIF'!$B:$AE,K$1,FALSE)</f>
        <v>0</v>
      </c>
      <c r="L6" s="25">
        <f>VLOOKUP($A6,'Exports, FOB'!$B:$AE,L$1,FALSE)+VLOOKUP($A6,'Imports, CIF'!$B:$AE,L$1,FALSE)</f>
        <v>0</v>
      </c>
      <c r="M6" s="25">
        <f>VLOOKUP($A6,'Exports, FOB'!$B:$AE,M$1,FALSE)+VLOOKUP($A6,'Imports, CIF'!$B:$AE,M$1,FALSE)</f>
        <v>0</v>
      </c>
      <c r="N6" s="25">
        <f>VLOOKUP($A6,'Exports, FOB'!$B:$AE,N$1,FALSE)+VLOOKUP($A6,'Imports, CIF'!$B:$AE,N$1,FALSE)</f>
        <v>0</v>
      </c>
      <c r="O6" s="25">
        <f>VLOOKUP($A6,'Exports, FOB'!$B:$AE,O$1,FALSE)+VLOOKUP($A6,'Imports, CIF'!$B:$AE,O$1,FALSE)</f>
        <v>21547.8</v>
      </c>
      <c r="P6" s="25">
        <f>VLOOKUP($A6,'Exports, FOB'!$B:$AE,P$1,FALSE)+VLOOKUP($A6,'Imports, CIF'!$B:$AE,P$1,FALSE)</f>
        <v>22557.1</v>
      </c>
      <c r="Q6" s="25">
        <f>VLOOKUP($A6,'Exports, FOB'!$B:$AE,Q$1,FALSE)+VLOOKUP($A6,'Imports, CIF'!$B:$AE,Q$1,FALSE)</f>
        <v>21942.699999999997</v>
      </c>
      <c r="R6" s="25">
        <f>VLOOKUP($A6,'Exports, FOB'!$B:$AE,R$1,FALSE)+VLOOKUP($A6,'Imports, CIF'!$B:$AE,R$1,FALSE)</f>
        <v>24023.699999999997</v>
      </c>
      <c r="S6" s="25">
        <f>VLOOKUP($A6,'Exports, FOB'!$B:$AE,S$1,FALSE)+VLOOKUP($A6,'Imports, CIF'!$B:$AE,S$1,FALSE)</f>
        <v>23907.599999999999</v>
      </c>
      <c r="T6" s="25">
        <f>VLOOKUP($A6,'Exports, FOB'!$B:$AE,T$1,FALSE)+VLOOKUP($A6,'Imports, CIF'!$B:$AE,T$1,FALSE)</f>
        <v>23409.800000000003</v>
      </c>
      <c r="U6" s="25">
        <f>VLOOKUP($A6,'Exports, FOB'!$B:$AE,U$1,FALSE)+VLOOKUP($A6,'Imports, CIF'!$B:$AE,U$1,FALSE)</f>
        <v>25619.199999999997</v>
      </c>
      <c r="V6" s="25">
        <f>VLOOKUP($A6,'Exports, FOB'!$B:$AE,V$1,FALSE)+VLOOKUP($A6,'Imports, CIF'!$B:$AE,V$1,FALSE)</f>
        <v>29688.799999999999</v>
      </c>
      <c r="W6" s="25">
        <f>VLOOKUP($A6,'Exports, FOB'!$B:$AE,W$1,FALSE)+VLOOKUP($A6,'Imports, CIF'!$B:$AE,W$1,FALSE)</f>
        <v>32003.800000000003</v>
      </c>
      <c r="X6" s="25">
        <f>VLOOKUP($A6,'Exports, FOB'!$B:$AE,X$1,FALSE)+VLOOKUP($A6,'Imports, CIF'!$B:$AE,X$1,FALSE)</f>
        <v>36137</v>
      </c>
      <c r="Y6" s="25">
        <f>VLOOKUP($A6,'Exports, FOB'!$B:$AE,Y$1,FALSE)+VLOOKUP($A6,'Imports, CIF'!$B:$AE,Y$1,FALSE)</f>
        <v>40969</v>
      </c>
      <c r="Z6" s="25">
        <f>VLOOKUP($A6,'Exports, FOB'!$B:$AE,Z$1,FALSE)+VLOOKUP($A6,'Imports, CIF'!$B:$AE,Z$1,FALSE)</f>
        <v>46789</v>
      </c>
      <c r="AA6" s="25">
        <f>VLOOKUP($A6,'Exports, FOB'!$B:$AE,AA$1,FALSE)+VLOOKUP($A6,'Imports, CIF'!$B:$AE,AA$1,FALSE)</f>
        <v>35655.5</v>
      </c>
      <c r="AB6" s="25">
        <f>VLOOKUP($A6,'Exports, FOB'!$B:$AE,AB$1,FALSE)+VLOOKUP($A6,'Imports, CIF'!$B:$AE,AB$1,FALSE)</f>
        <v>41450.400000000001</v>
      </c>
      <c r="AC6" s="25">
        <f>VLOOKUP($A6,'Exports, FOB'!$B:$AE,AC$1,FALSE)+VLOOKUP($A6,'Imports, CIF'!$B:$AE,AC$1,FALSE)</f>
        <v>47421.767292999997</v>
      </c>
      <c r="AD6" s="25">
        <f>VLOOKUP($A6,'Exports, FOB'!$B:$AE,AD$1,FALSE)+VLOOKUP($A6,'Imports, CIF'!$B:$AE,AD$1,FALSE)</f>
        <v>46806.246480000002</v>
      </c>
    </row>
    <row r="7" spans="1:30" x14ac:dyDescent="0.15">
      <c r="A7" s="26" t="s">
        <v>225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f>VLOOKUP($A7,'Exports, FOB'!$B:$AE,I$1,FALSE)+VLOOKUP($A7,'Imports, CIF'!$B:$AE,I$1,FALSE)</f>
        <v>13386.3</v>
      </c>
      <c r="J7" s="25">
        <f>VLOOKUP($A7,'Exports, FOB'!$B:$AE,J$1,FALSE)+VLOOKUP($A7,'Imports, CIF'!$B:$AE,J$1,FALSE)</f>
        <v>13884.6</v>
      </c>
      <c r="K7" s="25">
        <f>VLOOKUP($A7,'Exports, FOB'!$B:$AE,K$1,FALSE)+VLOOKUP($A7,'Imports, CIF'!$B:$AE,K$1,FALSE)</f>
        <v>14075.8</v>
      </c>
      <c r="L7" s="25">
        <f>VLOOKUP($A7,'Exports, FOB'!$B:$AE,L$1,FALSE)+VLOOKUP($A7,'Imports, CIF'!$B:$AE,L$1,FALSE)</f>
        <v>17425.8</v>
      </c>
      <c r="M7" s="25">
        <f>VLOOKUP($A7,'Exports, FOB'!$B:$AE,M$1,FALSE)+VLOOKUP($A7,'Imports, CIF'!$B:$AE,M$1,FALSE)</f>
        <v>20871.800000000003</v>
      </c>
      <c r="N7" s="25">
        <f>VLOOKUP($A7,'Exports, FOB'!$B:$AE,N$1,FALSE)+VLOOKUP($A7,'Imports, CIF'!$B:$AE,N$1,FALSE)</f>
        <v>21995.9</v>
      </c>
      <c r="O7" s="25">
        <f>VLOOKUP($A7,'Exports, FOB'!$B:$AE,O$1,FALSE)+VLOOKUP($A7,'Imports, CIF'!$B:$AE,O$1,FALSE)</f>
        <v>26061.8</v>
      </c>
      <c r="P7" s="25">
        <f>VLOOKUP($A7,'Exports, FOB'!$B:$AE,P$1,FALSE)+VLOOKUP($A7,'Imports, CIF'!$B:$AE,P$1,FALSE)</f>
        <v>25799.3</v>
      </c>
      <c r="Q7" s="25">
        <f>VLOOKUP($A7,'Exports, FOB'!$B:$AE,Q$1,FALSE)+VLOOKUP($A7,'Imports, CIF'!$B:$AE,Q$1,FALSE)</f>
        <v>25245</v>
      </c>
      <c r="R7" s="25">
        <f>VLOOKUP($A7,'Exports, FOB'!$B:$AE,R$1,FALSE)+VLOOKUP($A7,'Imports, CIF'!$B:$AE,R$1,FALSE)</f>
        <v>29575.9</v>
      </c>
      <c r="S7" s="25">
        <f>VLOOKUP($A7,'Exports, FOB'!$B:$AE,S$1,FALSE)+VLOOKUP($A7,'Imports, CIF'!$B:$AE,S$1,FALSE)</f>
        <v>31187.1</v>
      </c>
      <c r="T7" s="25">
        <f>VLOOKUP($A7,'Exports, FOB'!$B:$AE,T$1,FALSE)+VLOOKUP($A7,'Imports, CIF'!$B:$AE,T$1,FALSE)</f>
        <v>29130.600000000002</v>
      </c>
      <c r="U7" s="25">
        <f>VLOOKUP($A7,'Exports, FOB'!$B:$AE,U$1,FALSE)+VLOOKUP($A7,'Imports, CIF'!$B:$AE,U$1,FALSE)</f>
        <v>30183</v>
      </c>
      <c r="V7" s="25">
        <f>VLOOKUP($A7,'Exports, FOB'!$B:$AE,V$1,FALSE)+VLOOKUP($A7,'Imports, CIF'!$B:$AE,V$1,FALSE)</f>
        <v>36596.9</v>
      </c>
      <c r="W7" s="25">
        <f>VLOOKUP($A7,'Exports, FOB'!$B:$AE,W$1,FALSE)+VLOOKUP($A7,'Imports, CIF'!$B:$AE,W$1,FALSE)</f>
        <v>41566.199999999997</v>
      </c>
      <c r="X7" s="25">
        <f>VLOOKUP($A7,'Exports, FOB'!$B:$AE,X$1,FALSE)+VLOOKUP($A7,'Imports, CIF'!$B:$AE,X$1,FALSE)</f>
        <v>47258.600000000006</v>
      </c>
      <c r="Y7" s="25">
        <f>VLOOKUP($A7,'Exports, FOB'!$B:$AE,Y$1,FALSE)+VLOOKUP($A7,'Imports, CIF'!$B:$AE,Y$1,FALSE)</f>
        <v>51821.7</v>
      </c>
      <c r="Z7" s="25">
        <f>VLOOKUP($A7,'Exports, FOB'!$B:$AE,Z$1,FALSE)+VLOOKUP($A7,'Imports, CIF'!$B:$AE,Z$1,FALSE)</f>
        <v>64983</v>
      </c>
      <c r="AA7" s="25">
        <f>VLOOKUP($A7,'Exports, FOB'!$B:$AE,AA$1,FALSE)+VLOOKUP($A7,'Imports, CIF'!$B:$AE,AA$1,FALSE)</f>
        <v>47192.800000000003</v>
      </c>
      <c r="AB7" s="25">
        <f>VLOOKUP($A7,'Exports, FOB'!$B:$AE,AB$1,FALSE)+VLOOKUP($A7,'Imports, CIF'!$B:$AE,AB$1,FALSE)</f>
        <v>60326</v>
      </c>
      <c r="AC7" s="25">
        <f>VLOOKUP($A7,'Exports, FOB'!$B:$AE,AC$1,FALSE)+VLOOKUP($A7,'Imports, CIF'!$B:$AE,AC$1,FALSE)</f>
        <v>74755.360977000004</v>
      </c>
      <c r="AD7" s="25">
        <f>VLOOKUP($A7,'Exports, FOB'!$B:$AE,AD$1,FALSE)+VLOOKUP($A7,'Imports, CIF'!$B:$AE,AD$1,FALSE)</f>
        <v>75894.656927999997</v>
      </c>
    </row>
    <row r="8" spans="1:30" x14ac:dyDescent="0.15">
      <c r="A8" s="26" t="s">
        <v>58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f>VLOOKUP($A8,'Exports, FOB'!$B:$AE,I$1,FALSE)+VLOOKUP($A8,'Imports, CIF'!$B:$AE,I$1,FALSE)</f>
        <v>178882.40000000002</v>
      </c>
      <c r="J8" s="25">
        <f>VLOOKUP($A8,'Exports, FOB'!$B:$AE,J$1,FALSE)+VLOOKUP($A8,'Imports, CIF'!$B:$AE,J$1,FALSE)</f>
        <v>191447.9</v>
      </c>
      <c r="K8" s="25">
        <f>VLOOKUP($A8,'Exports, FOB'!$B:$AE,K$1,FALSE)+VLOOKUP($A8,'Imports, CIF'!$B:$AE,K$1,FALSE)</f>
        <v>213807.8</v>
      </c>
      <c r="L8" s="25">
        <f>VLOOKUP($A8,'Exports, FOB'!$B:$AE,L$1,FALSE)+VLOOKUP($A8,'Imports, CIF'!$B:$AE,L$1,FALSE)</f>
        <v>246210.90000000002</v>
      </c>
      <c r="M8" s="25">
        <f>VLOOKUP($A8,'Exports, FOB'!$B:$AE,M$1,FALSE)+VLOOKUP($A8,'Imports, CIF'!$B:$AE,M$1,FALSE)</f>
        <v>274328.09999999998</v>
      </c>
      <c r="N8" s="25">
        <f>VLOOKUP($A8,'Exports, FOB'!$B:$AE,N$1,FALSE)+VLOOKUP($A8,'Imports, CIF'!$B:$AE,N$1,FALSE)</f>
        <v>292330.40000000002</v>
      </c>
      <c r="O8" s="25">
        <f>VLOOKUP($A8,'Exports, FOB'!$B:$AE,O$1,FALSE)+VLOOKUP($A8,'Imports, CIF'!$B:$AE,O$1,FALSE)</f>
        <v>321563.90000000002</v>
      </c>
      <c r="P8" s="25">
        <f>VLOOKUP($A8,'Exports, FOB'!$B:$AE,P$1,FALSE)+VLOOKUP($A8,'Imports, CIF'!$B:$AE,P$1,FALSE)</f>
        <v>332199.90000000002</v>
      </c>
      <c r="Q8" s="25">
        <f>VLOOKUP($A8,'Exports, FOB'!$B:$AE,Q$1,FALSE)+VLOOKUP($A8,'Imports, CIF'!$B:$AE,Q$1,FALSE)</f>
        <v>361784.9</v>
      </c>
      <c r="R8" s="25">
        <f>VLOOKUP($A8,'Exports, FOB'!$B:$AE,R$1,FALSE)+VLOOKUP($A8,'Imports, CIF'!$B:$AE,R$1,FALSE)</f>
        <v>403806.4</v>
      </c>
      <c r="S8" s="25">
        <f>VLOOKUP($A8,'Exports, FOB'!$B:$AE,S$1,FALSE)+VLOOKUP($A8,'Imports, CIF'!$B:$AE,S$1,FALSE)</f>
        <v>383862.3</v>
      </c>
      <c r="T8" s="25">
        <f>VLOOKUP($A8,'Exports, FOB'!$B:$AE,T$1,FALSE)+VLOOKUP($A8,'Imports, CIF'!$B:$AE,T$1,FALSE)</f>
        <v>374753.1</v>
      </c>
      <c r="U8" s="25">
        <f>VLOOKUP($A8,'Exports, FOB'!$B:$AE,U$1,FALSE)+VLOOKUP($A8,'Imports, CIF'!$B:$AE,U$1,FALSE)</f>
        <v>397132.80000000005</v>
      </c>
      <c r="V8" s="25">
        <f>VLOOKUP($A8,'Exports, FOB'!$B:$AE,V$1,FALSE)+VLOOKUP($A8,'Imports, CIF'!$B:$AE,V$1,FALSE)</f>
        <v>447519.8</v>
      </c>
      <c r="W8" s="25">
        <f>VLOOKUP($A8,'Exports, FOB'!$B:$AE,W$1,FALSE)+VLOOKUP($A8,'Imports, CIF'!$B:$AE,W$1,FALSE)</f>
        <v>503363.7</v>
      </c>
      <c r="X8" s="25">
        <f>VLOOKUP($A8,'Exports, FOB'!$B:$AE,X$1,FALSE)+VLOOKUP($A8,'Imports, CIF'!$B:$AE,X$1,FALSE)</f>
        <v>538079.80000000005</v>
      </c>
      <c r="Y8" s="25">
        <f>VLOOKUP($A8,'Exports, FOB'!$B:$AE,Y$1,FALSE)+VLOOKUP($A8,'Imports, CIF'!$B:$AE,Y$1,FALSE)</f>
        <v>566041.60000000009</v>
      </c>
      <c r="Z8" s="25">
        <f>VLOOKUP($A8,'Exports, FOB'!$B:$AE,Z$1,FALSE)+VLOOKUP($A8,'Imports, CIF'!$B:$AE,Z$1,FALSE)</f>
        <v>600626</v>
      </c>
      <c r="AA8" s="25">
        <f>VLOOKUP($A8,'Exports, FOB'!$B:$AE,AA$1,FALSE)+VLOOKUP($A8,'Imports, CIF'!$B:$AE,AA$1,FALSE)</f>
        <v>433103.6</v>
      </c>
      <c r="AB8" s="25">
        <f>VLOOKUP($A8,'Exports, FOB'!$B:$AE,AB$1,FALSE)+VLOOKUP($A8,'Imports, CIF'!$B:$AE,AB$1,FALSE)</f>
        <v>528581.4</v>
      </c>
      <c r="AC8" s="25">
        <f>VLOOKUP($A8,'Exports, FOB'!$B:$AE,AC$1,FALSE)+VLOOKUP($A8,'Imports, CIF'!$B:$AE,AC$1,FALSE)</f>
        <v>596616.28411299991</v>
      </c>
      <c r="AD8" s="25">
        <f>VLOOKUP($A8,'Exports, FOB'!$B:$AE,AD$1,FALSE)+VLOOKUP($A8,'Imports, CIF'!$B:$AE,AD$1,FALSE)</f>
        <v>616913.54667000007</v>
      </c>
    </row>
    <row r="9" spans="1:30" x14ac:dyDescent="0.15">
      <c r="A9" s="26" t="s">
        <v>226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f>VLOOKUP($A9,'Exports, FOB'!$B:$AE,I$1,FALSE)+VLOOKUP($A9,'Imports, CIF'!$B:$AE,I$1,FALSE)</f>
        <v>3364.6000000000004</v>
      </c>
      <c r="J9" s="25">
        <f>VLOOKUP($A9,'Exports, FOB'!$B:$AE,J$1,FALSE)+VLOOKUP($A9,'Imports, CIF'!$B:$AE,J$1,FALSE)</f>
        <v>4081.8</v>
      </c>
      <c r="K9" s="25">
        <f>VLOOKUP($A9,'Exports, FOB'!$B:$AE,K$1,FALSE)+VLOOKUP($A9,'Imports, CIF'!$B:$AE,K$1,FALSE)</f>
        <v>4307</v>
      </c>
      <c r="L9" s="25">
        <f>VLOOKUP($A9,'Exports, FOB'!$B:$AE,L$1,FALSE)+VLOOKUP($A9,'Imports, CIF'!$B:$AE,L$1,FALSE)</f>
        <v>4848.5</v>
      </c>
      <c r="M9" s="25">
        <f>VLOOKUP($A9,'Exports, FOB'!$B:$AE,M$1,FALSE)+VLOOKUP($A9,'Imports, CIF'!$B:$AE,M$1,FALSE)</f>
        <v>5810.1</v>
      </c>
      <c r="N9" s="25">
        <f>VLOOKUP($A9,'Exports, FOB'!$B:$AE,N$1,FALSE)+VLOOKUP($A9,'Imports, CIF'!$B:$AE,N$1,FALSE)</f>
        <v>6712</v>
      </c>
      <c r="O9" s="25">
        <f>VLOOKUP($A9,'Exports, FOB'!$B:$AE,O$1,FALSE)+VLOOKUP($A9,'Imports, CIF'!$B:$AE,O$1,FALSE)</f>
        <v>7002.1</v>
      </c>
      <c r="P9" s="25">
        <f>VLOOKUP($A9,'Exports, FOB'!$B:$AE,P$1,FALSE)+VLOOKUP($A9,'Imports, CIF'!$B:$AE,P$1,FALSE)</f>
        <v>6796.4</v>
      </c>
      <c r="Q9" s="25">
        <f>VLOOKUP($A9,'Exports, FOB'!$B:$AE,Q$1,FALSE)+VLOOKUP($A9,'Imports, CIF'!$B:$AE,Q$1,FALSE)</f>
        <v>6385.2000000000007</v>
      </c>
      <c r="R9" s="25">
        <f>VLOOKUP($A9,'Exports, FOB'!$B:$AE,R$1,FALSE)+VLOOKUP($A9,'Imports, CIF'!$B:$AE,R$1,FALSE)</f>
        <v>6983.6</v>
      </c>
      <c r="S9" s="25">
        <f>VLOOKUP($A9,'Exports, FOB'!$B:$AE,S$1,FALSE)+VLOOKUP($A9,'Imports, CIF'!$B:$AE,S$1,FALSE)</f>
        <v>7214</v>
      </c>
      <c r="T9" s="25">
        <f>VLOOKUP($A9,'Exports, FOB'!$B:$AE,T$1,FALSE)+VLOOKUP($A9,'Imports, CIF'!$B:$AE,T$1,FALSE)</f>
        <v>6962.2</v>
      </c>
      <c r="U9" s="25">
        <f>VLOOKUP($A9,'Exports, FOB'!$B:$AE,U$1,FALSE)+VLOOKUP($A9,'Imports, CIF'!$B:$AE,U$1,FALSE)</f>
        <v>7042.4000000000005</v>
      </c>
      <c r="V9" s="25">
        <f>VLOOKUP($A9,'Exports, FOB'!$B:$AE,V$1,FALSE)+VLOOKUP($A9,'Imports, CIF'!$B:$AE,V$1,FALSE)</f>
        <v>9046.1</v>
      </c>
      <c r="W9" s="25">
        <f>VLOOKUP($A9,'Exports, FOB'!$B:$AE,W$1,FALSE)+VLOOKUP($A9,'Imports, CIF'!$B:$AE,W$1,FALSE)</f>
        <v>12644.099999999999</v>
      </c>
      <c r="X9" s="25">
        <f>VLOOKUP($A9,'Exports, FOB'!$B:$AE,X$1,FALSE)+VLOOKUP($A9,'Imports, CIF'!$B:$AE,X$1,FALSE)</f>
        <v>17081.2</v>
      </c>
      <c r="Y9" s="25">
        <f>VLOOKUP($A9,'Exports, FOB'!$B:$AE,Y$1,FALSE)+VLOOKUP($A9,'Imports, CIF'!$B:$AE,Y$1,FALSE)</f>
        <v>18094.5</v>
      </c>
      <c r="Z9" s="25">
        <f>VLOOKUP($A9,'Exports, FOB'!$B:$AE,Z$1,FALSE)+VLOOKUP($A9,'Imports, CIF'!$B:$AE,Z$1,FALSE)</f>
        <v>21074.5</v>
      </c>
      <c r="AA9" s="25">
        <f>VLOOKUP($A9,'Exports, FOB'!$B:$AE,AA$1,FALSE)+VLOOKUP($A9,'Imports, CIF'!$B:$AE,AA$1,FALSE)</f>
        <v>15985.7</v>
      </c>
      <c r="AB9" s="25">
        <f>VLOOKUP($A9,'Exports, FOB'!$B:$AE,AB$1,FALSE)+VLOOKUP($A9,'Imports, CIF'!$B:$AE,AB$1,FALSE)</f>
        <v>18542.5</v>
      </c>
      <c r="AC9" s="25">
        <f>VLOOKUP($A9,'Exports, FOB'!$B:$AE,AC$1,FALSE)+VLOOKUP($A9,'Imports, CIF'!$B:$AE,AC$1,FALSE)</f>
        <v>25069.065956999999</v>
      </c>
      <c r="AD9" s="25">
        <f>VLOOKUP($A9,'Exports, FOB'!$B:$AE,AD$1,FALSE)+VLOOKUP($A9,'Imports, CIF'!$B:$AE,AD$1,FALSE)</f>
        <v>28139.706939999996</v>
      </c>
    </row>
    <row r="10" spans="1:30" x14ac:dyDescent="0.15">
      <c r="A10" s="26" t="s">
        <v>82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f>VLOOKUP($A10,'Exports, FOB'!$B:$AE,I$1,FALSE)+VLOOKUP($A10,'Imports, CIF'!$B:$AE,I$1,FALSE)</f>
        <v>26592.199999999997</v>
      </c>
      <c r="J10" s="25">
        <f>VLOOKUP($A10,'Exports, FOB'!$B:$AE,J$1,FALSE)+VLOOKUP($A10,'Imports, CIF'!$B:$AE,J$1,FALSE)</f>
        <v>34882.1</v>
      </c>
      <c r="K10" s="25">
        <f>VLOOKUP($A10,'Exports, FOB'!$B:$AE,K$1,FALSE)+VLOOKUP($A10,'Imports, CIF'!$B:$AE,K$1,FALSE)</f>
        <v>42279.799999999996</v>
      </c>
      <c r="L10" s="25">
        <f>VLOOKUP($A10,'Exports, FOB'!$B:$AE,L$1,FALSE)+VLOOKUP($A10,'Imports, CIF'!$B:$AE,L$1,FALSE)</f>
        <v>50649.3</v>
      </c>
      <c r="M10" s="25">
        <f>VLOOKUP($A10,'Exports, FOB'!$B:$AE,M$1,FALSE)+VLOOKUP($A10,'Imports, CIF'!$B:$AE,M$1,FALSE)</f>
        <v>60269.2</v>
      </c>
      <c r="N10" s="25">
        <f>VLOOKUP($A10,'Exports, FOB'!$B:$AE,N$1,FALSE)+VLOOKUP($A10,'Imports, CIF'!$B:$AE,N$1,FALSE)</f>
        <v>66386.8</v>
      </c>
      <c r="O10" s="25">
        <f>VLOOKUP($A10,'Exports, FOB'!$B:$AE,O$1,FALSE)+VLOOKUP($A10,'Imports, CIF'!$B:$AE,O$1,FALSE)</f>
        <v>78637.099999999991</v>
      </c>
      <c r="P10" s="25">
        <f>VLOOKUP($A10,'Exports, FOB'!$B:$AE,P$1,FALSE)+VLOOKUP($A10,'Imports, CIF'!$B:$AE,P$1,FALSE)</f>
        <v>89367.2</v>
      </c>
      <c r="Q10" s="25">
        <f>VLOOKUP($A10,'Exports, FOB'!$B:$AE,Q$1,FALSE)+VLOOKUP($A10,'Imports, CIF'!$B:$AE,Q$1,FALSE)</f>
        <v>99424.200000000012</v>
      </c>
      <c r="R10" s="25">
        <f>VLOOKUP($A10,'Exports, FOB'!$B:$AE,R$1,FALSE)+VLOOKUP($A10,'Imports, CIF'!$B:$AE,R$1,FALSE)</f>
        <v>122178.4</v>
      </c>
      <c r="S10" s="25">
        <f>VLOOKUP($A10,'Exports, FOB'!$B:$AE,S$1,FALSE)+VLOOKUP($A10,'Imports, CIF'!$B:$AE,S$1,FALSE)</f>
        <v>128626.5</v>
      </c>
      <c r="T10" s="25">
        <f>VLOOKUP($A10,'Exports, FOB'!$B:$AE,T$1,FALSE)+VLOOKUP($A10,'Imports, CIF'!$B:$AE,T$1,FALSE)</f>
        <v>155543.1</v>
      </c>
      <c r="U10" s="25">
        <f>VLOOKUP($A10,'Exports, FOB'!$B:$AE,U$1,FALSE)+VLOOKUP($A10,'Imports, CIF'!$B:$AE,U$1,FALSE)</f>
        <v>191673.8</v>
      </c>
      <c r="V10" s="25">
        <f>VLOOKUP($A10,'Exports, FOB'!$B:$AE,V$1,FALSE)+VLOOKUP($A10,'Imports, CIF'!$B:$AE,V$1,FALSE)</f>
        <v>245246.8</v>
      </c>
      <c r="W10" s="25">
        <f>VLOOKUP($A10,'Exports, FOB'!$B:$AE,W$1,FALSE)+VLOOKUP($A10,'Imports, CIF'!$B:$AE,W$1,FALSE)</f>
        <v>301674.5</v>
      </c>
      <c r="X10" s="25">
        <f>VLOOKUP($A10,'Exports, FOB'!$B:$AE,X$1,FALSE)+VLOOKUP($A10,'Imports, CIF'!$B:$AE,X$1,FALSE)</f>
        <v>361011.6</v>
      </c>
      <c r="Y10" s="25">
        <f>VLOOKUP($A10,'Exports, FOB'!$B:$AE,Y$1,FALSE)+VLOOKUP($A10,'Imports, CIF'!$B:$AE,Y$1,FALSE)</f>
        <v>405356.10000000003</v>
      </c>
      <c r="Z10" s="25">
        <f>VLOOKUP($A10,'Exports, FOB'!$B:$AE,Z$1,FALSE)+VLOOKUP($A10,'Imports, CIF'!$B:$AE,Z$1,FALSE)</f>
        <v>427775.9</v>
      </c>
      <c r="AA10" s="25">
        <f>VLOOKUP($A10,'Exports, FOB'!$B:$AE,AA$1,FALSE)+VLOOKUP($A10,'Imports, CIF'!$B:$AE,AA$1,FALSE)</f>
        <v>379133.7</v>
      </c>
      <c r="AB10" s="25">
        <f>VLOOKUP($A10,'Exports, FOB'!$B:$AE,AB$1,FALSE)+VLOOKUP($A10,'Imports, CIF'!$B:$AE,AB$1,FALSE)</f>
        <v>474861.2</v>
      </c>
      <c r="AC10" s="25">
        <f>VLOOKUP($A10,'Exports, FOB'!$B:$AE,AC$1,FALSE)+VLOOKUP($A10,'Imports, CIF'!$B:$AE,AC$1,FALSE)</f>
        <v>503492.75626599998</v>
      </c>
      <c r="AD10" s="25">
        <f>VLOOKUP($A10,'Exports, FOB'!$B:$AE,AD$1,FALSE)+VLOOKUP($A10,'Imports, CIF'!$B:$AE,AD$1,FALSE)</f>
        <v>536135.698309</v>
      </c>
    </row>
    <row r="11" spans="1:30" x14ac:dyDescent="0.15">
      <c r="A11" s="26" t="s">
        <v>42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f>VLOOKUP($A11,'Exports, FOB'!$B:$AE,I$1,FALSE)+VLOOKUP($A11,'Imports, CIF'!$B:$AE,I$1,FALSE)</f>
        <v>2124.1999999999998</v>
      </c>
      <c r="J11" s="25">
        <f>VLOOKUP($A11,'Exports, FOB'!$B:$AE,J$1,FALSE)+VLOOKUP($A11,'Imports, CIF'!$B:$AE,J$1,FALSE)</f>
        <v>2052.6999999999998</v>
      </c>
      <c r="K11" s="25">
        <f>VLOOKUP($A11,'Exports, FOB'!$B:$AE,K$1,FALSE)+VLOOKUP($A11,'Imports, CIF'!$B:$AE,K$1,FALSE)</f>
        <v>2567.5</v>
      </c>
      <c r="L11" s="25">
        <f>VLOOKUP($A11,'Exports, FOB'!$B:$AE,L$1,FALSE)+VLOOKUP($A11,'Imports, CIF'!$B:$AE,L$1,FALSE)</f>
        <v>2997.2</v>
      </c>
      <c r="M11" s="25">
        <f>VLOOKUP($A11,'Exports, FOB'!$B:$AE,M$1,FALSE)+VLOOKUP($A11,'Imports, CIF'!$B:$AE,M$1,FALSE)</f>
        <v>3640.2</v>
      </c>
      <c r="N11" s="25">
        <f>VLOOKUP($A11,'Exports, FOB'!$B:$AE,N$1,FALSE)+VLOOKUP($A11,'Imports, CIF'!$B:$AE,N$1,FALSE)</f>
        <v>4902.8</v>
      </c>
      <c r="O11" s="25">
        <f>VLOOKUP($A11,'Exports, FOB'!$B:$AE,O$1,FALSE)+VLOOKUP($A11,'Imports, CIF'!$B:$AE,O$1,FALSE)</f>
        <v>4268.8</v>
      </c>
      <c r="P11" s="25">
        <f>VLOOKUP($A11,'Exports, FOB'!$B:$AE,P$1,FALSE)+VLOOKUP($A11,'Imports, CIF'!$B:$AE,P$1,FALSE)</f>
        <v>4662</v>
      </c>
      <c r="Q11" s="25">
        <f>VLOOKUP($A11,'Exports, FOB'!$B:$AE,Q$1,FALSE)+VLOOKUP($A11,'Imports, CIF'!$B:$AE,Q$1,FALSE)</f>
        <v>4679.2</v>
      </c>
      <c r="R11" s="25">
        <f>VLOOKUP($A11,'Exports, FOB'!$B:$AE,R$1,FALSE)+VLOOKUP($A11,'Imports, CIF'!$B:$AE,R$1,FALSE)</f>
        <v>4882.6000000000004</v>
      </c>
      <c r="S11" s="25">
        <f>VLOOKUP($A11,'Exports, FOB'!$B:$AE,S$1,FALSE)+VLOOKUP($A11,'Imports, CIF'!$B:$AE,S$1,FALSE)</f>
        <v>5083.3999999999996</v>
      </c>
      <c r="T11" s="25">
        <f>VLOOKUP($A11,'Exports, FOB'!$B:$AE,T$1,FALSE)+VLOOKUP($A11,'Imports, CIF'!$B:$AE,T$1,FALSE)</f>
        <v>5144.2</v>
      </c>
      <c r="U11" s="25">
        <f>VLOOKUP($A11,'Exports, FOB'!$B:$AE,U$1,FALSE)+VLOOKUP($A11,'Imports, CIF'!$B:$AE,U$1,FALSE)</f>
        <v>5492</v>
      </c>
      <c r="V11" s="25">
        <f>VLOOKUP($A11,'Exports, FOB'!$B:$AE,V$1,FALSE)+VLOOKUP($A11,'Imports, CIF'!$B:$AE,V$1,FALSE)</f>
        <v>6158.6</v>
      </c>
      <c r="W11" s="25">
        <f>VLOOKUP($A11,'Exports, FOB'!$B:$AE,W$1,FALSE)+VLOOKUP($A11,'Imports, CIF'!$B:$AE,W$1,FALSE)</f>
        <v>6779.3</v>
      </c>
      <c r="X11" s="25">
        <f>VLOOKUP($A11,'Exports, FOB'!$B:$AE,X$1,FALSE)+VLOOKUP($A11,'Imports, CIF'!$B:$AE,X$1,FALSE)</f>
        <v>7824.2000000000007</v>
      </c>
      <c r="Y11" s="25">
        <f>VLOOKUP($A11,'Exports, FOB'!$B:$AE,Y$1,FALSE)+VLOOKUP($A11,'Imports, CIF'!$B:$AE,Y$1,FALSE)</f>
        <v>8633.7999999999993</v>
      </c>
      <c r="Z11" s="25">
        <f>VLOOKUP($A11,'Exports, FOB'!$B:$AE,Z$1,FALSE)+VLOOKUP($A11,'Imports, CIF'!$B:$AE,Z$1,FALSE)</f>
        <v>9904.6</v>
      </c>
      <c r="AA11" s="25">
        <f>VLOOKUP($A11,'Exports, FOB'!$B:$AE,AA$1,FALSE)+VLOOKUP($A11,'Imports, CIF'!$B:$AE,AA$1,FALSE)</f>
        <v>5800.2000000000007</v>
      </c>
      <c r="AB11" s="25">
        <f>VLOOKUP($A11,'Exports, FOB'!$B:$AE,AB$1,FALSE)+VLOOKUP($A11,'Imports, CIF'!$B:$AE,AB$1,FALSE)</f>
        <v>6214.5</v>
      </c>
      <c r="AC11" s="25">
        <f>VLOOKUP($A11,'Exports, FOB'!$B:$AE,AC$1,FALSE)+VLOOKUP($A11,'Imports, CIF'!$B:$AE,AC$1,FALSE)</f>
        <v>7594.3560909999997</v>
      </c>
      <c r="AD11" s="25">
        <f>VLOOKUP($A11,'Exports, FOB'!$B:$AE,AD$1,FALSE)+VLOOKUP($A11,'Imports, CIF'!$B:$AE,AD$1,FALSE)</f>
        <v>7675.8645660000002</v>
      </c>
    </row>
    <row r="12" spans="1:30" x14ac:dyDescent="0.15">
      <c r="A12" s="26" t="s">
        <v>43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f>VLOOKUP($A12,'Exports, FOB'!$B:$AE,I$1,FALSE)+VLOOKUP($A12,'Imports, CIF'!$B:$AE,I$1,FALSE)</f>
        <v>29182.6</v>
      </c>
      <c r="J12" s="25">
        <f>VLOOKUP($A12,'Exports, FOB'!$B:$AE,J$1,FALSE)+VLOOKUP($A12,'Imports, CIF'!$B:$AE,J$1,FALSE)</f>
        <v>29843.1</v>
      </c>
      <c r="K12" s="25">
        <f>VLOOKUP($A12,'Exports, FOB'!$B:$AE,K$1,FALSE)+VLOOKUP($A12,'Imports, CIF'!$B:$AE,K$1,FALSE)</f>
        <v>28966.5</v>
      </c>
      <c r="L12" s="25">
        <f>VLOOKUP($A12,'Exports, FOB'!$B:$AE,L$1,FALSE)+VLOOKUP($A12,'Imports, CIF'!$B:$AE,L$1,FALSE)</f>
        <v>31047.9</v>
      </c>
      <c r="M12" s="25">
        <f>VLOOKUP($A12,'Exports, FOB'!$B:$AE,M$1,FALSE)+VLOOKUP($A12,'Imports, CIF'!$B:$AE,M$1,FALSE)</f>
        <v>32019.599999999999</v>
      </c>
      <c r="N12" s="25">
        <f>VLOOKUP($A12,'Exports, FOB'!$B:$AE,N$1,FALSE)+VLOOKUP($A12,'Imports, CIF'!$B:$AE,N$1,FALSE)</f>
        <v>33627.300000000003</v>
      </c>
      <c r="O12" s="25">
        <f>VLOOKUP($A12,'Exports, FOB'!$B:$AE,O$1,FALSE)+VLOOKUP($A12,'Imports, CIF'!$B:$AE,O$1,FALSE)</f>
        <v>37927.699999999997</v>
      </c>
      <c r="P12" s="25">
        <f>VLOOKUP($A12,'Exports, FOB'!$B:$AE,P$1,FALSE)+VLOOKUP($A12,'Imports, CIF'!$B:$AE,P$1,FALSE)</f>
        <v>42816.800000000003</v>
      </c>
      <c r="Q12" s="25">
        <f>VLOOKUP($A12,'Exports, FOB'!$B:$AE,Q$1,FALSE)+VLOOKUP($A12,'Imports, CIF'!$B:$AE,Q$1,FALSE)</f>
        <v>45497.8</v>
      </c>
      <c r="R12" s="25">
        <f>VLOOKUP($A12,'Exports, FOB'!$B:$AE,R$1,FALSE)+VLOOKUP($A12,'Imports, CIF'!$B:$AE,R$1,FALSE)</f>
        <v>50482.400000000001</v>
      </c>
      <c r="S12" s="25">
        <f>VLOOKUP($A12,'Exports, FOB'!$B:$AE,S$1,FALSE)+VLOOKUP($A12,'Imports, CIF'!$B:$AE,S$1,FALSE)</f>
        <v>51109.2</v>
      </c>
      <c r="T12" s="25">
        <f>VLOOKUP($A12,'Exports, FOB'!$B:$AE,T$1,FALSE)+VLOOKUP($A12,'Imports, CIF'!$B:$AE,T$1,FALSE)</f>
        <v>48378.2</v>
      </c>
      <c r="U12" s="25">
        <f>VLOOKUP($A12,'Exports, FOB'!$B:$AE,U$1,FALSE)+VLOOKUP($A12,'Imports, CIF'!$B:$AE,U$1,FALSE)</f>
        <v>47296.100000000006</v>
      </c>
      <c r="V12" s="25">
        <f>VLOOKUP($A12,'Exports, FOB'!$B:$AE,V$1,FALSE)+VLOOKUP($A12,'Imports, CIF'!$B:$AE,V$1,FALSE)</f>
        <v>54176.399999999994</v>
      </c>
      <c r="W12" s="25">
        <f>VLOOKUP($A12,'Exports, FOB'!$B:$AE,W$1,FALSE)+VLOOKUP($A12,'Imports, CIF'!$B:$AE,W$1,FALSE)</f>
        <v>57312.100000000006</v>
      </c>
      <c r="X12" s="25">
        <f>VLOOKUP($A12,'Exports, FOB'!$B:$AE,X$1,FALSE)+VLOOKUP($A12,'Imports, CIF'!$B:$AE,X$1,FALSE)</f>
        <v>62474.3</v>
      </c>
      <c r="Y12" s="25">
        <f>VLOOKUP($A12,'Exports, FOB'!$B:$AE,Y$1,FALSE)+VLOOKUP($A12,'Imports, CIF'!$B:$AE,Y$1,FALSE)</f>
        <v>70317.7</v>
      </c>
      <c r="Z12" s="25">
        <f>VLOOKUP($A12,'Exports, FOB'!$B:$AE,Z$1,FALSE)+VLOOKUP($A12,'Imports, CIF'!$B:$AE,Z$1,FALSE)</f>
        <v>74854</v>
      </c>
      <c r="AA12" s="25">
        <f>VLOOKUP($A12,'Exports, FOB'!$B:$AE,AA$1,FALSE)+VLOOKUP($A12,'Imports, CIF'!$B:$AE,AA$1,FALSE)</f>
        <v>61715.600000000006</v>
      </c>
      <c r="AB12" s="25">
        <f>VLOOKUP($A12,'Exports, FOB'!$B:$AE,AB$1,FALSE)+VLOOKUP($A12,'Imports, CIF'!$B:$AE,AB$1,FALSE)</f>
        <v>67034.100000000006</v>
      </c>
      <c r="AC12" s="25">
        <f>VLOOKUP($A12,'Exports, FOB'!$B:$AE,AC$1,FALSE)+VLOOKUP($A12,'Imports, CIF'!$B:$AE,AC$1,FALSE)</f>
        <v>68969.088208000001</v>
      </c>
      <c r="AD12" s="25">
        <f>VLOOKUP($A12,'Exports, FOB'!$B:$AE,AD$1,FALSE)+VLOOKUP($A12,'Imports, CIF'!$B:$AE,AD$1,FALSE)</f>
        <v>73735.759319000004</v>
      </c>
    </row>
    <row r="13" spans="1:30" x14ac:dyDescent="0.15">
      <c r="A13" s="26" t="s">
        <v>44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f>VLOOKUP($A13,'Exports, FOB'!$B:$AE,I$1,FALSE)+VLOOKUP($A13,'Imports, CIF'!$B:$AE,I$1,FALSE)</f>
        <v>48301.599999999999</v>
      </c>
      <c r="J13" s="25">
        <f>VLOOKUP($A13,'Exports, FOB'!$B:$AE,J$1,FALSE)+VLOOKUP($A13,'Imports, CIF'!$B:$AE,J$1,FALSE)</f>
        <v>50832</v>
      </c>
      <c r="K13" s="25">
        <f>VLOOKUP($A13,'Exports, FOB'!$B:$AE,K$1,FALSE)+VLOOKUP($A13,'Imports, CIF'!$B:$AE,K$1,FALSE)</f>
        <v>48418.5</v>
      </c>
      <c r="L13" s="25">
        <f>VLOOKUP($A13,'Exports, FOB'!$B:$AE,L$1,FALSE)+VLOOKUP($A13,'Imports, CIF'!$B:$AE,L$1,FALSE)</f>
        <v>51927.199999999997</v>
      </c>
      <c r="M13" s="25">
        <f>VLOOKUP($A13,'Exports, FOB'!$B:$AE,M$1,FALSE)+VLOOKUP($A13,'Imports, CIF'!$B:$AE,M$1,FALSE)</f>
        <v>60418.8</v>
      </c>
      <c r="N13" s="25">
        <f>VLOOKUP($A13,'Exports, FOB'!$B:$AE,N$1,FALSE)+VLOOKUP($A13,'Imports, CIF'!$B:$AE,N$1,FALSE)</f>
        <v>63463.3</v>
      </c>
      <c r="O13" s="25">
        <f>VLOOKUP($A13,'Exports, FOB'!$B:$AE,O$1,FALSE)+VLOOKUP($A13,'Imports, CIF'!$B:$AE,O$1,FALSE)</f>
        <v>68659.5</v>
      </c>
      <c r="P13" s="25">
        <f>VLOOKUP($A13,'Exports, FOB'!$B:$AE,P$1,FALSE)+VLOOKUP($A13,'Imports, CIF'!$B:$AE,P$1,FALSE)</f>
        <v>77925.100000000006</v>
      </c>
      <c r="Q13" s="25">
        <f>VLOOKUP($A13,'Exports, FOB'!$B:$AE,Q$1,FALSE)+VLOOKUP($A13,'Imports, CIF'!$B:$AE,Q$1,FALSE)</f>
        <v>82816.600000000006</v>
      </c>
      <c r="R13" s="25">
        <f>VLOOKUP($A13,'Exports, FOB'!$B:$AE,R$1,FALSE)+VLOOKUP($A13,'Imports, CIF'!$B:$AE,R$1,FALSE)</f>
        <v>88697.2</v>
      </c>
      <c r="S13" s="25">
        <f>VLOOKUP($A13,'Exports, FOB'!$B:$AE,S$1,FALSE)+VLOOKUP($A13,'Imports, CIF'!$B:$AE,S$1,FALSE)</f>
        <v>90606.200000000012</v>
      </c>
      <c r="T13" s="25">
        <f>VLOOKUP($A13,'Exports, FOB'!$B:$AE,T$1,FALSE)+VLOOKUP($A13,'Imports, CIF'!$B:$AE,T$1,FALSE)</f>
        <v>90512.5</v>
      </c>
      <c r="U13" s="25">
        <f>VLOOKUP($A13,'Exports, FOB'!$B:$AE,U$1,FALSE)+VLOOKUP($A13,'Imports, CIF'!$B:$AE,U$1,FALSE)</f>
        <v>98465.4</v>
      </c>
      <c r="V13" s="25">
        <f>VLOOKUP($A13,'Exports, FOB'!$B:$AE,V$1,FALSE)+VLOOKUP($A13,'Imports, CIF'!$B:$AE,V$1,FALSE)</f>
        <v>110497.7</v>
      </c>
      <c r="W13" s="25">
        <f>VLOOKUP($A13,'Exports, FOB'!$B:$AE,W$1,FALSE)+VLOOKUP($A13,'Imports, CIF'!$B:$AE,W$1,FALSE)</f>
        <v>121086.8</v>
      </c>
      <c r="X13" s="25">
        <f>VLOOKUP($A13,'Exports, FOB'!$B:$AE,X$1,FALSE)+VLOOKUP($A13,'Imports, CIF'!$B:$AE,X$1,FALSE)</f>
        <v>132541.6</v>
      </c>
      <c r="Y13" s="25">
        <f>VLOOKUP($A13,'Exports, FOB'!$B:$AE,Y$1,FALSE)+VLOOKUP($A13,'Imports, CIF'!$B:$AE,Y$1,FALSE)</f>
        <v>146291.79999999999</v>
      </c>
      <c r="Z13" s="25">
        <f>VLOOKUP($A13,'Exports, FOB'!$B:$AE,Z$1,FALSE)+VLOOKUP($A13,'Imports, CIF'!$B:$AE,Z$1,FALSE)</f>
        <v>154496.70000000001</v>
      </c>
      <c r="AA13" s="25">
        <f>VLOOKUP($A13,'Exports, FOB'!$B:$AE,AA$1,FALSE)+VLOOKUP($A13,'Imports, CIF'!$B:$AE,AA$1,FALSE)</f>
        <v>115939</v>
      </c>
      <c r="AB13" s="25">
        <f>VLOOKUP($A13,'Exports, FOB'!$B:$AE,AB$1,FALSE)+VLOOKUP($A13,'Imports, CIF'!$B:$AE,AB$1,FALSE)</f>
        <v>132574.59999999998</v>
      </c>
      <c r="AC13" s="25">
        <f>VLOOKUP($A13,'Exports, FOB'!$B:$AE,AC$1,FALSE)+VLOOKUP($A13,'Imports, CIF'!$B:$AE,AC$1,FALSE)</f>
        <v>147978.52731800001</v>
      </c>
      <c r="AD13" s="25">
        <f>VLOOKUP($A13,'Exports, FOB'!$B:$AE,AD$1,FALSE)+VLOOKUP($A13,'Imports, CIF'!$B:$AE,AD$1,FALSE)</f>
        <v>158028.74171099998</v>
      </c>
    </row>
    <row r="14" spans="1:30" x14ac:dyDescent="0.15">
      <c r="A14" s="26" t="s">
        <v>85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f>VLOOKUP($A14,'Exports, FOB'!$B:$AE,I$1,FALSE)+VLOOKUP($A14,'Imports, CIF'!$B:$AE,I$1,FALSE)</f>
        <v>5431.8</v>
      </c>
      <c r="J14" s="25">
        <f>VLOOKUP($A14,'Exports, FOB'!$B:$AE,J$1,FALSE)+VLOOKUP($A14,'Imports, CIF'!$B:$AE,J$1,FALSE)</f>
        <v>5980</v>
      </c>
      <c r="K14" s="25">
        <f>VLOOKUP($A14,'Exports, FOB'!$B:$AE,K$1,FALSE)+VLOOKUP($A14,'Imports, CIF'!$B:$AE,K$1,FALSE)</f>
        <v>7561.4000000000005</v>
      </c>
      <c r="L14" s="25">
        <f>VLOOKUP($A14,'Exports, FOB'!$B:$AE,L$1,FALSE)+VLOOKUP($A14,'Imports, CIF'!$B:$AE,L$1,FALSE)</f>
        <v>7959.4000000000005</v>
      </c>
      <c r="M14" s="25">
        <f>VLOOKUP($A14,'Exports, FOB'!$B:$AE,M$1,FALSE)+VLOOKUP($A14,'Imports, CIF'!$B:$AE,M$1,FALSE)</f>
        <v>9386.4000000000015</v>
      </c>
      <c r="N14" s="25">
        <f>VLOOKUP($A14,'Exports, FOB'!$B:$AE,N$1,FALSE)+VLOOKUP($A14,'Imports, CIF'!$B:$AE,N$1,FALSE)</f>
        <v>9846.2999999999993</v>
      </c>
      <c r="O14" s="25">
        <f>VLOOKUP($A14,'Exports, FOB'!$B:$AE,O$1,FALSE)+VLOOKUP($A14,'Imports, CIF'!$B:$AE,O$1,FALSE)</f>
        <v>11327.5</v>
      </c>
      <c r="P14" s="25">
        <f>VLOOKUP($A14,'Exports, FOB'!$B:$AE,P$1,FALSE)+VLOOKUP($A14,'Imports, CIF'!$B:$AE,P$1,FALSE)</f>
        <v>12203.5</v>
      </c>
      <c r="Q14" s="25">
        <f>VLOOKUP($A14,'Exports, FOB'!$B:$AE,Q$1,FALSE)+VLOOKUP($A14,'Imports, CIF'!$B:$AE,Q$1,FALSE)</f>
        <v>13264.8</v>
      </c>
      <c r="R14" s="25">
        <f>VLOOKUP($A14,'Exports, FOB'!$B:$AE,R$1,FALSE)+VLOOKUP($A14,'Imports, CIF'!$B:$AE,R$1,FALSE)</f>
        <v>14687</v>
      </c>
      <c r="S14" s="25">
        <f>VLOOKUP($A14,'Exports, FOB'!$B:$AE,S$1,FALSE)+VLOOKUP($A14,'Imports, CIF'!$B:$AE,S$1,FALSE)</f>
        <v>14054.7</v>
      </c>
      <c r="T14" s="25">
        <f>VLOOKUP($A14,'Exports, FOB'!$B:$AE,T$1,FALSE)+VLOOKUP($A14,'Imports, CIF'!$B:$AE,T$1,FALSE)</f>
        <v>16547.599999999999</v>
      </c>
      <c r="U14" s="25">
        <f>VLOOKUP($A14,'Exports, FOB'!$B:$AE,U$1,FALSE)+VLOOKUP($A14,'Imports, CIF'!$B:$AE,U$1,FALSE)</f>
        <v>18738.599999999999</v>
      </c>
      <c r="V14" s="25">
        <f>VLOOKUP($A14,'Exports, FOB'!$B:$AE,V$1,FALSE)+VLOOKUP($A14,'Imports, CIF'!$B:$AE,V$1,FALSE)</f>
        <v>22531.7</v>
      </c>
      <c r="W14" s="25">
        <f>VLOOKUP($A14,'Exports, FOB'!$B:$AE,W$1,FALSE)+VLOOKUP($A14,'Imports, CIF'!$B:$AE,W$1,FALSE)</f>
        <v>27833</v>
      </c>
      <c r="X14" s="25">
        <f>VLOOKUP($A14,'Exports, FOB'!$B:$AE,X$1,FALSE)+VLOOKUP($A14,'Imports, CIF'!$B:$AE,X$1,FALSE)</f>
        <v>33084</v>
      </c>
      <c r="Y14" s="25">
        <f>VLOOKUP($A14,'Exports, FOB'!$B:$AE,Y$1,FALSE)+VLOOKUP($A14,'Imports, CIF'!$B:$AE,Y$1,FALSE)</f>
        <v>42706</v>
      </c>
      <c r="Z14" s="25">
        <f>VLOOKUP($A14,'Exports, FOB'!$B:$AE,Z$1,FALSE)+VLOOKUP($A14,'Imports, CIF'!$B:$AE,Z$1,FALSE)</f>
        <v>45597.9</v>
      </c>
      <c r="AA14" s="25">
        <f>VLOOKUP($A14,'Exports, FOB'!$B:$AE,AA$1,FALSE)+VLOOKUP($A14,'Imports, CIF'!$B:$AE,AA$1,FALSE)</f>
        <v>38505.600000000006</v>
      </c>
      <c r="AB14" s="25">
        <f>VLOOKUP($A14,'Exports, FOB'!$B:$AE,AB$1,FALSE)+VLOOKUP($A14,'Imports, CIF'!$B:$AE,AB$1,FALSE)</f>
        <v>49929.599999999999</v>
      </c>
      <c r="AC14" s="25">
        <f>VLOOKUP($A14,'Exports, FOB'!$B:$AE,AC$1,FALSE)+VLOOKUP($A14,'Imports, CIF'!$B:$AE,AC$1,FALSE)</f>
        <v>57696.680018999999</v>
      </c>
      <c r="AD14" s="25">
        <f>VLOOKUP($A14,'Exports, FOB'!$B:$AE,AD$1,FALSE)+VLOOKUP($A14,'Imports, CIF'!$B:$AE,AD$1,FALSE)</f>
        <v>62618.381895999999</v>
      </c>
    </row>
    <row r="15" spans="1:30" x14ac:dyDescent="0.15">
      <c r="A15" s="26" t="s">
        <v>86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f>VLOOKUP($A15,'Exports, FOB'!$B:$AE,I$1,FALSE)+VLOOKUP($A15,'Imports, CIF'!$B:$AE,I$1,FALSE)</f>
        <v>5459.1</v>
      </c>
      <c r="J15" s="25">
        <f>VLOOKUP($A15,'Exports, FOB'!$B:$AE,J$1,FALSE)+VLOOKUP($A15,'Imports, CIF'!$B:$AE,J$1,FALSE)</f>
        <v>7482.3</v>
      </c>
      <c r="K15" s="25">
        <f>VLOOKUP($A15,'Exports, FOB'!$B:$AE,K$1,FALSE)+VLOOKUP($A15,'Imports, CIF'!$B:$AE,K$1,FALSE)</f>
        <v>8808.6</v>
      </c>
      <c r="L15" s="25">
        <f>VLOOKUP($A15,'Exports, FOB'!$B:$AE,L$1,FALSE)+VLOOKUP($A15,'Imports, CIF'!$B:$AE,L$1,FALSE)</f>
        <v>9831.2000000000007</v>
      </c>
      <c r="M15" s="25">
        <f>VLOOKUP($A15,'Exports, FOB'!$B:$AE,M$1,FALSE)+VLOOKUP($A15,'Imports, CIF'!$B:$AE,M$1,FALSE)</f>
        <v>11350</v>
      </c>
      <c r="N15" s="25">
        <f>VLOOKUP($A15,'Exports, FOB'!$B:$AE,N$1,FALSE)+VLOOKUP($A15,'Imports, CIF'!$B:$AE,N$1,FALSE)</f>
        <v>12707.5</v>
      </c>
      <c r="O15" s="25">
        <f>VLOOKUP($A15,'Exports, FOB'!$B:$AE,O$1,FALSE)+VLOOKUP($A15,'Imports, CIF'!$B:$AE,O$1,FALSE)</f>
        <v>14285.800000000001</v>
      </c>
      <c r="P15" s="25">
        <f>VLOOKUP($A15,'Exports, FOB'!$B:$AE,P$1,FALSE)+VLOOKUP($A15,'Imports, CIF'!$B:$AE,P$1,FALSE)</f>
        <v>12264</v>
      </c>
      <c r="Q15" s="25">
        <f>VLOOKUP($A15,'Exports, FOB'!$B:$AE,Q$1,FALSE)+VLOOKUP($A15,'Imports, CIF'!$B:$AE,Q$1,FALSE)</f>
        <v>12095.2</v>
      </c>
      <c r="R15" s="25">
        <f>VLOOKUP($A15,'Exports, FOB'!$B:$AE,R$1,FALSE)+VLOOKUP($A15,'Imports, CIF'!$B:$AE,R$1,FALSE)</f>
        <v>13576.2</v>
      </c>
      <c r="S15" s="25">
        <f>VLOOKUP($A15,'Exports, FOB'!$B:$AE,S$1,FALSE)+VLOOKUP($A15,'Imports, CIF'!$B:$AE,S$1,FALSE)</f>
        <v>13407.3</v>
      </c>
      <c r="T15" s="25">
        <f>VLOOKUP($A15,'Exports, FOB'!$B:$AE,T$1,FALSE)+VLOOKUP($A15,'Imports, CIF'!$B:$AE,T$1,FALSE)</f>
        <v>12966.4</v>
      </c>
      <c r="U15" s="25">
        <f>VLOOKUP($A15,'Exports, FOB'!$B:$AE,U$1,FALSE)+VLOOKUP($A15,'Imports, CIF'!$B:$AE,U$1,FALSE)</f>
        <v>12791.4</v>
      </c>
      <c r="V15" s="25">
        <f>VLOOKUP($A15,'Exports, FOB'!$B:$AE,V$1,FALSE)+VLOOKUP($A15,'Imports, CIF'!$B:$AE,V$1,FALSE)</f>
        <v>14349.5</v>
      </c>
      <c r="W15" s="25">
        <f>VLOOKUP($A15,'Exports, FOB'!$B:$AE,W$1,FALSE)+VLOOKUP($A15,'Imports, CIF'!$B:$AE,W$1,FALSE)</f>
        <v>15991.8</v>
      </c>
      <c r="X15" s="25">
        <f>VLOOKUP($A15,'Exports, FOB'!$B:$AE,X$1,FALSE)+VLOOKUP($A15,'Imports, CIF'!$B:$AE,X$1,FALSE)</f>
        <v>17420.2</v>
      </c>
      <c r="Y15" s="25">
        <f>VLOOKUP($A15,'Exports, FOB'!$B:$AE,Y$1,FALSE)+VLOOKUP($A15,'Imports, CIF'!$B:$AE,Y$1,FALSE)</f>
        <v>19442.800000000003</v>
      </c>
      <c r="Z15" s="25">
        <f>VLOOKUP($A15,'Exports, FOB'!$B:$AE,Z$1,FALSE)+VLOOKUP($A15,'Imports, CIF'!$B:$AE,Z$1,FALSE)</f>
        <v>22625.800000000003</v>
      </c>
      <c r="AA15" s="25">
        <f>VLOOKUP($A15,'Exports, FOB'!$B:$AE,AA$1,FALSE)+VLOOKUP($A15,'Imports, CIF'!$B:$AE,AA$1,FALSE)</f>
        <v>18757.3</v>
      </c>
      <c r="AB15" s="25">
        <f>VLOOKUP($A15,'Exports, FOB'!$B:$AE,AB$1,FALSE)+VLOOKUP($A15,'Imports, CIF'!$B:$AE,AB$1,FALSE)</f>
        <v>24335</v>
      </c>
      <c r="AC15" s="25">
        <f>VLOOKUP($A15,'Exports, FOB'!$B:$AE,AC$1,FALSE)+VLOOKUP($A15,'Imports, CIF'!$B:$AE,AC$1,FALSE)</f>
        <v>26532.301944999999</v>
      </c>
      <c r="AD15" s="25">
        <f>VLOOKUP($A15,'Exports, FOB'!$B:$AE,AD$1,FALSE)+VLOOKUP($A15,'Imports, CIF'!$B:$AE,AD$1,FALSE)</f>
        <v>26000.162021</v>
      </c>
    </row>
    <row r="16" spans="1:30" x14ac:dyDescent="0.15">
      <c r="A16" s="26" t="s">
        <v>47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f>VLOOKUP($A16,'Exports, FOB'!$B:$AE,I$1,FALSE)+VLOOKUP($A16,'Imports, CIF'!$B:$AE,I$1,FALSE)</f>
        <v>20919.800000000003</v>
      </c>
      <c r="J16" s="25">
        <f>VLOOKUP($A16,'Exports, FOB'!$B:$AE,J$1,FALSE)+VLOOKUP($A16,'Imports, CIF'!$B:$AE,J$1,FALSE)</f>
        <v>21541.200000000001</v>
      </c>
      <c r="K16" s="25">
        <f>VLOOKUP($A16,'Exports, FOB'!$B:$AE,K$1,FALSE)+VLOOKUP($A16,'Imports, CIF'!$B:$AE,K$1,FALSE)</f>
        <v>20289.400000000001</v>
      </c>
      <c r="L16" s="25">
        <f>VLOOKUP($A16,'Exports, FOB'!$B:$AE,L$1,FALSE)+VLOOKUP($A16,'Imports, CIF'!$B:$AE,L$1,FALSE)</f>
        <v>22637.599999999999</v>
      </c>
      <c r="M16" s="25">
        <f>VLOOKUP($A16,'Exports, FOB'!$B:$AE,M$1,FALSE)+VLOOKUP($A16,'Imports, CIF'!$B:$AE,M$1,FALSE)</f>
        <v>26172.9</v>
      </c>
      <c r="N16" s="25">
        <f>VLOOKUP($A16,'Exports, FOB'!$B:$AE,N$1,FALSE)+VLOOKUP($A16,'Imports, CIF'!$B:$AE,N$1,FALSE)</f>
        <v>27792.9</v>
      </c>
      <c r="O16" s="25">
        <f>VLOOKUP($A16,'Exports, FOB'!$B:$AE,O$1,FALSE)+VLOOKUP($A16,'Imports, CIF'!$B:$AE,O$1,FALSE)</f>
        <v>29166.6</v>
      </c>
      <c r="P16" s="25">
        <f>VLOOKUP($A16,'Exports, FOB'!$B:$AE,P$1,FALSE)+VLOOKUP($A16,'Imports, CIF'!$B:$AE,P$1,FALSE)</f>
        <v>30951.4</v>
      </c>
      <c r="Q16" s="25">
        <f>VLOOKUP($A16,'Exports, FOB'!$B:$AE,Q$1,FALSE)+VLOOKUP($A16,'Imports, CIF'!$B:$AE,Q$1,FALSE)</f>
        <v>33246.800000000003</v>
      </c>
      <c r="R16" s="25">
        <f>VLOOKUP($A16,'Exports, FOB'!$B:$AE,R$1,FALSE)+VLOOKUP($A16,'Imports, CIF'!$B:$AE,R$1,FALSE)</f>
        <v>36926.6</v>
      </c>
      <c r="S16" s="25">
        <f>VLOOKUP($A16,'Exports, FOB'!$B:$AE,S$1,FALSE)+VLOOKUP($A16,'Imports, CIF'!$B:$AE,S$1,FALSE)</f>
        <v>34876.199999999997</v>
      </c>
      <c r="T16" s="25">
        <f>VLOOKUP($A16,'Exports, FOB'!$B:$AE,T$1,FALSE)+VLOOKUP($A16,'Imports, CIF'!$B:$AE,T$1,FALSE)</f>
        <v>35516.199999999997</v>
      </c>
      <c r="U16" s="25">
        <f>VLOOKUP($A16,'Exports, FOB'!$B:$AE,U$1,FALSE)+VLOOKUP($A16,'Imports, CIF'!$B:$AE,U$1,FALSE)</f>
        <v>37243.899999999994</v>
      </c>
      <c r="V16" s="25">
        <f>VLOOKUP($A16,'Exports, FOB'!$B:$AE,V$1,FALSE)+VLOOKUP($A16,'Imports, CIF'!$B:$AE,V$1,FALSE)</f>
        <v>40127.300000000003</v>
      </c>
      <c r="W16" s="25">
        <f>VLOOKUP($A16,'Exports, FOB'!$B:$AE,W$1,FALSE)+VLOOKUP($A16,'Imports, CIF'!$B:$AE,W$1,FALSE)</f>
        <v>43960.3</v>
      </c>
      <c r="X16" s="25">
        <f>VLOOKUP($A16,'Exports, FOB'!$B:$AE,X$1,FALSE)+VLOOKUP($A16,'Imports, CIF'!$B:$AE,X$1,FALSE)</f>
        <v>46694.8</v>
      </c>
      <c r="Y16" s="25">
        <f>VLOOKUP($A16,'Exports, FOB'!$B:$AE,Y$1,FALSE)+VLOOKUP($A16,'Imports, CIF'!$B:$AE,Y$1,FALSE)</f>
        <v>50644.7</v>
      </c>
      <c r="Z16" s="25">
        <f>VLOOKUP($A16,'Exports, FOB'!$B:$AE,Z$1,FALSE)+VLOOKUP($A16,'Imports, CIF'!$B:$AE,Z$1,FALSE)</f>
        <v>52993.7</v>
      </c>
      <c r="AA16" s="25">
        <f>VLOOKUP($A16,'Exports, FOB'!$B:$AE,AA$1,FALSE)+VLOOKUP($A16,'Imports, CIF'!$B:$AE,AA$1,FALSE)</f>
        <v>39528.399999999994</v>
      </c>
      <c r="AB16" s="25">
        <f>VLOOKUP($A16,'Exports, FOB'!$B:$AE,AB$1,FALSE)+VLOOKUP($A16,'Imports, CIF'!$B:$AE,AB$1,FALSE)</f>
        <v>43630.6</v>
      </c>
      <c r="AC16" s="25">
        <f>VLOOKUP($A16,'Exports, FOB'!$B:$AE,AC$1,FALSE)+VLOOKUP($A16,'Imports, CIF'!$B:$AE,AC$1,FALSE)</f>
        <v>50020.88869</v>
      </c>
      <c r="AD16" s="25">
        <f>VLOOKUP($A16,'Exports, FOB'!$B:$AE,AD$1,FALSE)+VLOOKUP($A16,'Imports, CIF'!$B:$AE,AD$1,FALSE)</f>
        <v>53073.199783000004</v>
      </c>
    </row>
    <row r="17" spans="1:30" x14ac:dyDescent="0.15">
      <c r="A17" s="26" t="s">
        <v>65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f>VLOOKUP($A17,'Exports, FOB'!$B:$AE,I$1,FALSE)+VLOOKUP($A17,'Imports, CIF'!$B:$AE,I$1,FALSE)</f>
        <v>143156.9</v>
      </c>
      <c r="J17" s="25">
        <f>VLOOKUP($A17,'Exports, FOB'!$B:$AE,J$1,FALSE)+VLOOKUP($A17,'Imports, CIF'!$B:$AE,J$1,FALSE)</f>
        <v>147244.70000000001</v>
      </c>
      <c r="K17" s="25">
        <f>VLOOKUP($A17,'Exports, FOB'!$B:$AE,K$1,FALSE)+VLOOKUP($A17,'Imports, CIF'!$B:$AE,K$1,FALSE)</f>
        <v>158367.20000000001</v>
      </c>
      <c r="L17" s="25">
        <f>VLOOKUP($A17,'Exports, FOB'!$B:$AE,L$1,FALSE)+VLOOKUP($A17,'Imports, CIF'!$B:$AE,L$1,FALSE)</f>
        <v>175950.2</v>
      </c>
      <c r="M17" s="25">
        <f>VLOOKUP($A17,'Exports, FOB'!$B:$AE,M$1,FALSE)+VLOOKUP($A17,'Imports, CIF'!$B:$AE,M$1,FALSE)</f>
        <v>191493.3</v>
      </c>
      <c r="N17" s="25">
        <f>VLOOKUP($A17,'Exports, FOB'!$B:$AE,N$1,FALSE)+VLOOKUP($A17,'Imports, CIF'!$B:$AE,N$1,FALSE)</f>
        <v>185498.59999999998</v>
      </c>
      <c r="O17" s="25">
        <f>VLOOKUP($A17,'Exports, FOB'!$B:$AE,O$1,FALSE)+VLOOKUP($A17,'Imports, CIF'!$B:$AE,O$1,FALSE)</f>
        <v>189938.5</v>
      </c>
      <c r="P17" s="25">
        <f>VLOOKUP($A17,'Exports, FOB'!$B:$AE,P$1,FALSE)+VLOOKUP($A17,'Imports, CIF'!$B:$AE,P$1,FALSE)</f>
        <v>182978.7</v>
      </c>
      <c r="Q17" s="25">
        <f>VLOOKUP($A17,'Exports, FOB'!$B:$AE,Q$1,FALSE)+VLOOKUP($A17,'Imports, CIF'!$B:$AE,Q$1,FALSE)</f>
        <v>191742.5</v>
      </c>
      <c r="R17" s="25">
        <f>VLOOKUP($A17,'Exports, FOB'!$B:$AE,R$1,FALSE)+VLOOKUP($A17,'Imports, CIF'!$B:$AE,R$1,FALSE)</f>
        <v>214057.9</v>
      </c>
      <c r="S17" s="25">
        <f>VLOOKUP($A17,'Exports, FOB'!$B:$AE,S$1,FALSE)+VLOOKUP($A17,'Imports, CIF'!$B:$AE,S$1,FALSE)</f>
        <v>187347.3</v>
      </c>
      <c r="T17" s="25">
        <f>VLOOKUP($A17,'Exports, FOB'!$B:$AE,T$1,FALSE)+VLOOKUP($A17,'Imports, CIF'!$B:$AE,T$1,FALSE)</f>
        <v>176072.6</v>
      </c>
      <c r="U17" s="25">
        <f>VLOOKUP($A17,'Exports, FOB'!$B:$AE,U$1,FALSE)+VLOOKUP($A17,'Imports, CIF'!$B:$AE,U$1,FALSE)</f>
        <v>173296.4</v>
      </c>
      <c r="V17" s="25">
        <f>VLOOKUP($A17,'Exports, FOB'!$B:$AE,V$1,FALSE)+VLOOKUP($A17,'Imports, CIF'!$B:$AE,V$1,FALSE)</f>
        <v>187739.1</v>
      </c>
      <c r="W17" s="25">
        <f>VLOOKUP($A17,'Exports, FOB'!$B:$AE,W$1,FALSE)+VLOOKUP($A17,'Imports, CIF'!$B:$AE,W$1,FALSE)</f>
        <v>197360</v>
      </c>
      <c r="X17" s="25">
        <f>VLOOKUP($A17,'Exports, FOB'!$B:$AE,X$1,FALSE)+VLOOKUP($A17,'Imports, CIF'!$B:$AE,X$1,FALSE)</f>
        <v>211893.40000000002</v>
      </c>
      <c r="Y17" s="25">
        <f>VLOOKUP($A17,'Exports, FOB'!$B:$AE,Y$1,FALSE)+VLOOKUP($A17,'Imports, CIF'!$B:$AE,Y$1,FALSE)</f>
        <v>212087.9</v>
      </c>
      <c r="Z17" s="25">
        <f>VLOOKUP($A17,'Exports, FOB'!$B:$AE,Z$1,FALSE)+VLOOKUP($A17,'Imports, CIF'!$B:$AE,Z$1,FALSE)</f>
        <v>209931</v>
      </c>
      <c r="AA17" s="25">
        <f>VLOOKUP($A17,'Exports, FOB'!$B:$AE,AA$1,FALSE)+VLOOKUP($A17,'Imports, CIF'!$B:$AE,AA$1,FALSE)</f>
        <v>149581.20000000001</v>
      </c>
      <c r="AB17" s="25">
        <f>VLOOKUP($A17,'Exports, FOB'!$B:$AE,AB$1,FALSE)+VLOOKUP($A17,'Imports, CIF'!$B:$AE,AB$1,FALSE)</f>
        <v>184101.5</v>
      </c>
      <c r="AC17" s="25">
        <f>VLOOKUP($A17,'Exports, FOB'!$B:$AE,AC$1,FALSE)+VLOOKUP($A17,'Imports, CIF'!$B:$AE,AC$1,FALSE)</f>
        <v>194727.626189</v>
      </c>
      <c r="AD17" s="25">
        <f>VLOOKUP($A17,'Exports, FOB'!$B:$AE,AD$1,FALSE)+VLOOKUP($A17,'Imports, CIF'!$B:$AE,AD$1,FALSE)</f>
        <v>216407.47986800002</v>
      </c>
    </row>
    <row r="18" spans="1:30" x14ac:dyDescent="0.15">
      <c r="A18" s="26" t="s">
        <v>536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f>VLOOKUP($A18,'Exports, FOB'!$B:$AE,I$1,FALSE)+VLOOKUP($A18,'Imports, CIF'!$B:$AE,I$1,FALSE)</f>
        <v>33260.400000000001</v>
      </c>
      <c r="J18" s="25">
        <f>VLOOKUP($A18,'Exports, FOB'!$B:$AE,J$1,FALSE)+VLOOKUP($A18,'Imports, CIF'!$B:$AE,J$1,FALSE)</f>
        <v>31992.400000000001</v>
      </c>
      <c r="K18" s="25">
        <f>VLOOKUP($A18,'Exports, FOB'!$B:$AE,K$1,FALSE)+VLOOKUP($A18,'Imports, CIF'!$B:$AE,K$1,FALSE)</f>
        <v>32452.799999999999</v>
      </c>
      <c r="L18" s="25">
        <f>VLOOKUP($A18,'Exports, FOB'!$B:$AE,L$1,FALSE)+VLOOKUP($A18,'Imports, CIF'!$B:$AE,L$1,FALSE)</f>
        <v>38402.800000000003</v>
      </c>
      <c r="M18" s="25">
        <f>VLOOKUP($A18,'Exports, FOB'!$B:$AE,M$1,FALSE)+VLOOKUP($A18,'Imports, CIF'!$B:$AE,M$1,FALSE)</f>
        <v>50303.7</v>
      </c>
      <c r="N18" s="25">
        <f>VLOOKUP($A18,'Exports, FOB'!$B:$AE,N$1,FALSE)+VLOOKUP($A18,'Imports, CIF'!$B:$AE,N$1,FALSE)</f>
        <v>49880.3</v>
      </c>
      <c r="O18" s="25">
        <f>VLOOKUP($A18,'Exports, FOB'!$B:$AE,O$1,FALSE)+VLOOKUP($A18,'Imports, CIF'!$B:$AE,O$1,FALSE)</f>
        <v>48864.2</v>
      </c>
      <c r="P18" s="25">
        <f>VLOOKUP($A18,'Exports, FOB'!$B:$AE,P$1,FALSE)+VLOOKUP($A18,'Imports, CIF'!$B:$AE,P$1,FALSE)</f>
        <v>41343.100000000006</v>
      </c>
      <c r="Q18" s="25">
        <f>VLOOKUP($A18,'Exports, FOB'!$B:$AE,Q$1,FALSE)+VLOOKUP($A18,'Imports, CIF'!$B:$AE,Q$1,FALSE)</f>
        <v>54001.4</v>
      </c>
      <c r="R18" s="25">
        <f>VLOOKUP($A18,'Exports, FOB'!$B:$AE,R$1,FALSE)+VLOOKUP($A18,'Imports, CIF'!$B:$AE,R$1,FALSE)</f>
        <v>68248.600000000006</v>
      </c>
      <c r="S18" s="25">
        <f>VLOOKUP($A18,'Exports, FOB'!$B:$AE,S$1,FALSE)+VLOOKUP($A18,'Imports, CIF'!$B:$AE,S$1,FALSE)</f>
        <v>58687.899999999994</v>
      </c>
      <c r="T18" s="25">
        <f>VLOOKUP($A18,'Exports, FOB'!$B:$AE,T$1,FALSE)+VLOOKUP($A18,'Imports, CIF'!$B:$AE,T$1,FALSE)</f>
        <v>59505.5</v>
      </c>
      <c r="U18" s="25">
        <f>VLOOKUP($A18,'Exports, FOB'!$B:$AE,U$1,FALSE)+VLOOKUP($A18,'Imports, CIF'!$B:$AE,U$1,FALSE)</f>
        <v>62444.7</v>
      </c>
      <c r="V18" s="25">
        <f>VLOOKUP($A18,'Exports, FOB'!$B:$AE,V$1,FALSE)+VLOOKUP($A18,'Imports, CIF'!$B:$AE,V$1,FALSE)</f>
        <v>74147.700000000012</v>
      </c>
      <c r="W18" s="25">
        <f>VLOOKUP($A18,'Exports, FOB'!$B:$AE,W$1,FALSE)+VLOOKUP($A18,'Imports, CIF'!$B:$AE,W$1,FALSE)</f>
        <v>73192.899999999994</v>
      </c>
      <c r="X18" s="25">
        <f>VLOOKUP($A18,'Exports, FOB'!$B:$AE,X$1,FALSE)+VLOOKUP($A18,'Imports, CIF'!$B:$AE,X$1,FALSE)</f>
        <v>80091.600000000006</v>
      </c>
      <c r="Y18" s="25">
        <f>VLOOKUP($A18,'Exports, FOB'!$B:$AE,Y$1,FALSE)+VLOOKUP($A18,'Imports, CIF'!$B:$AE,Y$1,FALSE)</f>
        <v>84022</v>
      </c>
      <c r="Z18" s="25">
        <f>VLOOKUP($A18,'Exports, FOB'!$B:$AE,Z$1,FALSE)+VLOOKUP($A18,'Imports, CIF'!$B:$AE,Z$1,FALSE)</f>
        <v>84630.9</v>
      </c>
      <c r="AA18" s="25">
        <f>VLOOKUP($A18,'Exports, FOB'!$B:$AE,AA$1,FALSE)+VLOOKUP($A18,'Imports, CIF'!$B:$AE,AA$1,FALSE)</f>
        <v>69183.8</v>
      </c>
      <c r="AB18" s="25">
        <f>VLOOKUP($A18,'Exports, FOB'!$B:$AE,AB$1,FALSE)+VLOOKUP($A18,'Imports, CIF'!$B:$AE,AB$1,FALSE)</f>
        <v>89436</v>
      </c>
      <c r="AC18" s="25">
        <f>VLOOKUP($A18,'Exports, FOB'!$B:$AE,AC$1,FALSE)+VLOOKUP($A18,'Imports, CIF'!$B:$AE,AC$1,FALSE)</f>
        <v>100122.995496</v>
      </c>
      <c r="AD18" s="25">
        <f>VLOOKUP($A18,'Exports, FOB'!$B:$AE,AD$1,FALSE)+VLOOKUP($A18,'Imports, CIF'!$B:$AE,AD$1,FALSE)</f>
        <v>101181.49170300001</v>
      </c>
    </row>
    <row r="19" spans="1:30" x14ac:dyDescent="0.15">
      <c r="A19" s="26" t="s">
        <v>89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f>VLOOKUP($A19,'Exports, FOB'!$B:$AE,I$1,FALSE)+VLOOKUP($A19,'Imports, CIF'!$B:$AE,I$1,FALSE)</f>
        <v>10249.299999999999</v>
      </c>
      <c r="J19" s="25">
        <f>VLOOKUP($A19,'Exports, FOB'!$B:$AE,J$1,FALSE)+VLOOKUP($A19,'Imports, CIF'!$B:$AE,J$1,FALSE)</f>
        <v>12936.199999999999</v>
      </c>
      <c r="K19" s="25">
        <f>VLOOKUP($A19,'Exports, FOB'!$B:$AE,K$1,FALSE)+VLOOKUP($A19,'Imports, CIF'!$B:$AE,K$1,FALSE)</f>
        <v>16987</v>
      </c>
      <c r="L19" s="25">
        <f>VLOOKUP($A19,'Exports, FOB'!$B:$AE,L$1,FALSE)+VLOOKUP($A19,'Imports, CIF'!$B:$AE,L$1,FALSE)</f>
        <v>21383.1</v>
      </c>
      <c r="M19" s="25">
        <f>VLOOKUP($A19,'Exports, FOB'!$B:$AE,M$1,FALSE)+VLOOKUP($A19,'Imports, CIF'!$B:$AE,M$1,FALSE)</f>
        <v>26799.3</v>
      </c>
      <c r="N19" s="25">
        <f>VLOOKUP($A19,'Exports, FOB'!$B:$AE,N$1,FALSE)+VLOOKUP($A19,'Imports, CIF'!$B:$AE,N$1,FALSE)</f>
        <v>26851.800000000003</v>
      </c>
      <c r="O19" s="25">
        <f>VLOOKUP($A19,'Exports, FOB'!$B:$AE,O$1,FALSE)+VLOOKUP($A19,'Imports, CIF'!$B:$AE,O$1,FALSE)</f>
        <v>29350.7</v>
      </c>
      <c r="P19" s="25">
        <f>VLOOKUP($A19,'Exports, FOB'!$B:$AE,P$1,FALSE)+VLOOKUP($A19,'Imports, CIF'!$B:$AE,P$1,FALSE)</f>
        <v>28472.400000000001</v>
      </c>
      <c r="Q19" s="25">
        <f>VLOOKUP($A19,'Exports, FOB'!$B:$AE,Q$1,FALSE)+VLOOKUP($A19,'Imports, CIF'!$B:$AE,Q$1,FALSE)</f>
        <v>30593.7</v>
      </c>
      <c r="R19" s="25">
        <f>VLOOKUP($A19,'Exports, FOB'!$B:$AE,R$1,FALSE)+VLOOKUP($A19,'Imports, CIF'!$B:$AE,R$1,FALSE)</f>
        <v>36819.599999999999</v>
      </c>
      <c r="S19" s="25">
        <f>VLOOKUP($A19,'Exports, FOB'!$B:$AE,S$1,FALSE)+VLOOKUP($A19,'Imports, CIF'!$B:$AE,S$1,FALSE)</f>
        <v>32452</v>
      </c>
      <c r="T19" s="25">
        <f>VLOOKUP($A19,'Exports, FOB'!$B:$AE,T$1,FALSE)+VLOOKUP($A19,'Imports, CIF'!$B:$AE,T$1,FALSE)</f>
        <v>35081.800000000003</v>
      </c>
      <c r="U19" s="25">
        <f>VLOOKUP($A19,'Exports, FOB'!$B:$AE,U$1,FALSE)+VLOOKUP($A19,'Imports, CIF'!$B:$AE,U$1,FALSE)</f>
        <v>37110.6</v>
      </c>
      <c r="V19" s="25">
        <f>VLOOKUP($A19,'Exports, FOB'!$B:$AE,V$1,FALSE)+VLOOKUP($A19,'Imports, CIF'!$B:$AE,V$1,FALSE)</f>
        <v>39947.300000000003</v>
      </c>
      <c r="W19" s="25">
        <f>VLOOKUP($A19,'Exports, FOB'!$B:$AE,W$1,FALSE)+VLOOKUP($A19,'Imports, CIF'!$B:$AE,W$1,FALSE)</f>
        <v>45126.700000000004</v>
      </c>
      <c r="X19" s="25">
        <f>VLOOKUP($A19,'Exports, FOB'!$B:$AE,X$1,FALSE)+VLOOKUP($A19,'Imports, CIF'!$B:$AE,X$1,FALSE)</f>
        <v>50071.199999999997</v>
      </c>
      <c r="Y19" s="25">
        <f>VLOOKUP($A19,'Exports, FOB'!$B:$AE,Y$1,FALSE)+VLOOKUP($A19,'Imports, CIF'!$B:$AE,Y$1,FALSE)</f>
        <v>45381</v>
      </c>
      <c r="Z19" s="25">
        <f>VLOOKUP($A19,'Exports, FOB'!$B:$AE,Z$1,FALSE)+VLOOKUP($A19,'Imports, CIF'!$B:$AE,Z$1,FALSE)</f>
        <v>44534.2</v>
      </c>
      <c r="AA19" s="25">
        <f>VLOOKUP($A19,'Exports, FOB'!$B:$AE,AA$1,FALSE)+VLOOKUP($A19,'Imports, CIF'!$B:$AE,AA$1,FALSE)</f>
        <v>34290</v>
      </c>
      <c r="AB19" s="25">
        <f>VLOOKUP($A19,'Exports, FOB'!$B:$AE,AB$1,FALSE)+VLOOKUP($A19,'Imports, CIF'!$B:$AE,AB$1,FALSE)</f>
        <v>40610.300000000003</v>
      </c>
      <c r="AC19" s="25">
        <f>VLOOKUP($A19,'Exports, FOB'!$B:$AE,AC$1,FALSE)+VLOOKUP($A19,'Imports, CIF'!$B:$AE,AC$1,FALSE)</f>
        <v>40040.871054999996</v>
      </c>
      <c r="AD19" s="25">
        <f>VLOOKUP($A19,'Exports, FOB'!$B:$AE,AD$1,FALSE)+VLOOKUP($A19,'Imports, CIF'!$B:$AE,AD$1,FALSE)</f>
        <v>38752.478536000002</v>
      </c>
    </row>
    <row r="20" spans="1:30" x14ac:dyDescent="0.15">
      <c r="A20" s="26" t="s">
        <v>242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f>VLOOKUP($A20,'Exports, FOB'!$B:$AE,I$1,FALSE)+VLOOKUP($A20,'Imports, CIF'!$B:$AE,I$1,FALSE)</f>
        <v>65141.1</v>
      </c>
      <c r="J20" s="25">
        <f>VLOOKUP($A20,'Exports, FOB'!$B:$AE,J$1,FALSE)+VLOOKUP($A20,'Imports, CIF'!$B:$AE,J$1,FALSE)</f>
        <v>76483.600000000006</v>
      </c>
      <c r="K20" s="25">
        <f>VLOOKUP($A20,'Exports, FOB'!$B:$AE,K$1,FALSE)+VLOOKUP($A20,'Imports, CIF'!$B:$AE,K$1,FALSE)</f>
        <v>82380.3</v>
      </c>
      <c r="L20" s="25">
        <f>VLOOKUP($A20,'Exports, FOB'!$B:$AE,L$1,FALSE)+VLOOKUP($A20,'Imports, CIF'!$B:$AE,L$1,FALSE)</f>
        <v>101196</v>
      </c>
      <c r="M20" s="25">
        <f>VLOOKUP($A20,'Exports, FOB'!$B:$AE,M$1,FALSE)+VLOOKUP($A20,'Imports, CIF'!$B:$AE,M$1,FALSE)</f>
        <v>109067.8</v>
      </c>
      <c r="N20" s="25">
        <f>VLOOKUP($A20,'Exports, FOB'!$B:$AE,N$1,FALSE)+VLOOKUP($A20,'Imports, CIF'!$B:$AE,N$1,FALSE)</f>
        <v>130871.90000000001</v>
      </c>
      <c r="O20" s="25">
        <f>VLOOKUP($A20,'Exports, FOB'!$B:$AE,O$1,FALSE)+VLOOKUP($A20,'Imports, CIF'!$B:$AE,O$1,FALSE)</f>
        <v>158545.5</v>
      </c>
      <c r="P20" s="25">
        <f>VLOOKUP($A20,'Exports, FOB'!$B:$AE,P$1,FALSE)+VLOOKUP($A20,'Imports, CIF'!$B:$AE,P$1,FALSE)</f>
        <v>175087.90000000002</v>
      </c>
      <c r="Q20" s="25">
        <f>VLOOKUP($A20,'Exports, FOB'!$B:$AE,Q$1,FALSE)+VLOOKUP($A20,'Imports, CIF'!$B:$AE,Q$1,FALSE)</f>
        <v>195881.7</v>
      </c>
      <c r="R20" s="25">
        <f>VLOOKUP($A20,'Exports, FOB'!$B:$AE,R$1,FALSE)+VLOOKUP($A20,'Imports, CIF'!$B:$AE,R$1,FALSE)</f>
        <v>243831.7</v>
      </c>
      <c r="S20" s="25">
        <f>VLOOKUP($A20,'Exports, FOB'!$B:$AE,S$1,FALSE)+VLOOKUP($A20,'Imports, CIF'!$B:$AE,S$1,FALSE)</f>
        <v>234287.09999999998</v>
      </c>
      <c r="T20" s="25">
        <f>VLOOKUP($A20,'Exports, FOB'!$B:$AE,T$1,FALSE)+VLOOKUP($A20,'Imports, CIF'!$B:$AE,T$1,FALSE)</f>
        <v>233674.2</v>
      </c>
      <c r="U20" s="25">
        <f>VLOOKUP($A20,'Exports, FOB'!$B:$AE,U$1,FALSE)+VLOOKUP($A20,'Imports, CIF'!$B:$AE,U$1,FALSE)</f>
        <v>237159</v>
      </c>
      <c r="V20" s="25">
        <f>VLOOKUP($A20,'Exports, FOB'!$B:$AE,V$1,FALSE)+VLOOKUP($A20,'Imports, CIF'!$B:$AE,V$1,FALSE)</f>
        <v>268596.3</v>
      </c>
      <c r="W20" s="25">
        <f>VLOOKUP($A20,'Exports, FOB'!$B:$AE,W$1,FALSE)+VLOOKUP($A20,'Imports, CIF'!$B:$AE,W$1,FALSE)</f>
        <v>292533.8</v>
      </c>
      <c r="X20" s="25">
        <f>VLOOKUP($A20,'Exports, FOB'!$B:$AE,X$1,FALSE)+VLOOKUP($A20,'Imports, CIF'!$B:$AE,X$1,FALSE)</f>
        <v>334682.7</v>
      </c>
      <c r="Y20" s="25">
        <f>VLOOKUP($A20,'Exports, FOB'!$B:$AE,Y$1,FALSE)+VLOOKUP($A20,'Imports, CIF'!$B:$AE,Y$1,FALSE)</f>
        <v>349430.5</v>
      </c>
      <c r="Z20" s="25">
        <f>VLOOKUP($A20,'Exports, FOB'!$B:$AE,Z$1,FALSE)+VLOOKUP($A20,'Imports, CIF'!$B:$AE,Z$1,FALSE)</f>
        <v>369624.7</v>
      </c>
      <c r="AA20" s="25">
        <f>VLOOKUP($A20,'Exports, FOB'!$B:$AE,AA$1,FALSE)+VLOOKUP($A20,'Imports, CIF'!$B:$AE,AA$1,FALSE)</f>
        <v>307332.7</v>
      </c>
      <c r="AB20" s="25">
        <f>VLOOKUP($A20,'Exports, FOB'!$B:$AE,AB$1,FALSE)+VLOOKUP($A20,'Imports, CIF'!$B:$AE,AB$1,FALSE)</f>
        <v>395245</v>
      </c>
      <c r="AC20" s="25">
        <f>VLOOKUP($A20,'Exports, FOB'!$B:$AE,AC$1,FALSE)+VLOOKUP($A20,'Imports, CIF'!$B:$AE,AC$1,FALSE)</f>
        <v>461162.33323599998</v>
      </c>
      <c r="AD20" s="25">
        <f>VLOOKUP($A20,'Exports, FOB'!$B:$AE,AD$1,FALSE)+VLOOKUP($A20,'Imports, CIF'!$B:$AE,AD$1,FALSE)</f>
        <v>493468.75541300001</v>
      </c>
    </row>
    <row r="21" spans="1:30" x14ac:dyDescent="0.15">
      <c r="A21" s="26" t="s">
        <v>52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f>VLOOKUP($A21,'Exports, FOB'!$B:$AE,I$1,FALSE)+VLOOKUP($A21,'Imports, CIF'!$B:$AE,I$1,FALSE)</f>
        <v>18595.5</v>
      </c>
      <c r="J21" s="25">
        <f>VLOOKUP($A21,'Exports, FOB'!$B:$AE,J$1,FALSE)+VLOOKUP($A21,'Imports, CIF'!$B:$AE,J$1,FALSE)</f>
        <v>19272.300000000003</v>
      </c>
      <c r="K21" s="25">
        <f>VLOOKUP($A21,'Exports, FOB'!$B:$AE,K$1,FALSE)+VLOOKUP($A21,'Imports, CIF'!$B:$AE,K$1,FALSE)</f>
        <v>18562.2</v>
      </c>
      <c r="L21" s="25">
        <f>VLOOKUP($A21,'Exports, FOB'!$B:$AE,L$1,FALSE)+VLOOKUP($A21,'Imports, CIF'!$B:$AE,L$1,FALSE)</f>
        <v>19949.400000000001</v>
      </c>
      <c r="M21" s="25">
        <f>VLOOKUP($A21,'Exports, FOB'!$B:$AE,M$1,FALSE)+VLOOKUP($A21,'Imports, CIF'!$B:$AE,M$1,FALSE)</f>
        <v>23328</v>
      </c>
      <c r="N21" s="25">
        <f>VLOOKUP($A21,'Exports, FOB'!$B:$AE,N$1,FALSE)+VLOOKUP($A21,'Imports, CIF'!$B:$AE,N$1,FALSE)</f>
        <v>23626.300000000003</v>
      </c>
      <c r="O21" s="25">
        <f>VLOOKUP($A21,'Exports, FOB'!$B:$AE,O$1,FALSE)+VLOOKUP($A21,'Imports, CIF'!$B:$AE,O$1,FALSE)</f>
        <v>27504.5</v>
      </c>
      <c r="P21" s="25">
        <f>VLOOKUP($A21,'Exports, FOB'!$B:$AE,P$1,FALSE)+VLOOKUP($A21,'Imports, CIF'!$B:$AE,P$1,FALSE)</f>
        <v>27013.100000000002</v>
      </c>
      <c r="Q21" s="25">
        <f>VLOOKUP($A21,'Exports, FOB'!$B:$AE,Q$1,FALSE)+VLOOKUP($A21,'Imports, CIF'!$B:$AE,Q$1,FALSE)</f>
        <v>28237.5</v>
      </c>
      <c r="R21" s="25">
        <f>VLOOKUP($A21,'Exports, FOB'!$B:$AE,R$1,FALSE)+VLOOKUP($A21,'Imports, CIF'!$B:$AE,R$1,FALSE)</f>
        <v>31647.899999999998</v>
      </c>
      <c r="S21" s="25">
        <f>VLOOKUP($A21,'Exports, FOB'!$B:$AE,S$1,FALSE)+VLOOKUP($A21,'Imports, CIF'!$B:$AE,S$1,FALSE)</f>
        <v>29478.800000000003</v>
      </c>
      <c r="T21" s="25">
        <f>VLOOKUP($A21,'Exports, FOB'!$B:$AE,T$1,FALSE)+VLOOKUP($A21,'Imports, CIF'!$B:$AE,T$1,FALSE)</f>
        <v>28642.1</v>
      </c>
      <c r="U21" s="25">
        <f>VLOOKUP($A21,'Exports, FOB'!$B:$AE,U$1,FALSE)+VLOOKUP($A21,'Imports, CIF'!$B:$AE,U$1,FALSE)</f>
        <v>32140.6</v>
      </c>
      <c r="V21" s="25">
        <f>VLOOKUP($A21,'Exports, FOB'!$B:$AE,V$1,FALSE)+VLOOKUP($A21,'Imports, CIF'!$B:$AE,V$1,FALSE)</f>
        <v>37461.4</v>
      </c>
      <c r="W21" s="25">
        <f>VLOOKUP($A21,'Exports, FOB'!$B:$AE,W$1,FALSE)+VLOOKUP($A21,'Imports, CIF'!$B:$AE,W$1,FALSE)</f>
        <v>41998.7</v>
      </c>
      <c r="X21" s="25">
        <f>VLOOKUP($A21,'Exports, FOB'!$B:$AE,X$1,FALSE)+VLOOKUP($A21,'Imports, CIF'!$B:$AE,X$1,FALSE)</f>
        <v>49183</v>
      </c>
      <c r="Y21" s="25">
        <f>VLOOKUP($A21,'Exports, FOB'!$B:$AE,Y$1,FALSE)+VLOOKUP($A21,'Imports, CIF'!$B:$AE,Y$1,FALSE)</f>
        <v>52125.8</v>
      </c>
      <c r="Z21" s="25">
        <f>VLOOKUP($A21,'Exports, FOB'!$B:$AE,Z$1,FALSE)+VLOOKUP($A21,'Imports, CIF'!$B:$AE,Z$1,FALSE)</f>
        <v>62046.3</v>
      </c>
      <c r="AA21" s="25">
        <f>VLOOKUP($A21,'Exports, FOB'!$B:$AE,AA$1,FALSE)+VLOOKUP($A21,'Imports, CIF'!$B:$AE,AA$1,FALSE)</f>
        <v>48936.5</v>
      </c>
      <c r="AB21" s="25">
        <f>VLOOKUP($A21,'Exports, FOB'!$B:$AE,AB$1,FALSE)+VLOOKUP($A21,'Imports, CIF'!$B:$AE,AB$1,FALSE)</f>
        <v>54573.5</v>
      </c>
      <c r="AC21" s="25">
        <f>VLOOKUP($A21,'Exports, FOB'!$B:$AE,AC$1,FALSE)+VLOOKUP($A21,'Imports, CIF'!$B:$AE,AC$1,FALSE)</f>
        <v>65682.041518999991</v>
      </c>
      <c r="AD21" s="25">
        <f>VLOOKUP($A21,'Exports, FOB'!$B:$AE,AD$1,FALSE)+VLOOKUP($A21,'Imports, CIF'!$B:$AE,AD$1,FALSE)</f>
        <v>62877.883904999995</v>
      </c>
    </row>
    <row r="22" spans="1:30" x14ac:dyDescent="0.15">
      <c r="A22" s="26" t="s">
        <v>67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f>VLOOKUP($A22,'Exports, FOB'!$B:$AE,I$1,FALSE)+VLOOKUP($A22,'Imports, CIF'!$B:$AE,I$1,FALSE)</f>
        <v>2334.1999999999998</v>
      </c>
      <c r="J22" s="25">
        <f>VLOOKUP($A22,'Exports, FOB'!$B:$AE,J$1,FALSE)+VLOOKUP($A22,'Imports, CIF'!$B:$AE,J$1,FALSE)</f>
        <v>2642.1</v>
      </c>
      <c r="K22" s="25">
        <f>VLOOKUP($A22,'Exports, FOB'!$B:$AE,K$1,FALSE)+VLOOKUP($A22,'Imports, CIF'!$B:$AE,K$1,FALSE)</f>
        <v>2572.8000000000002</v>
      </c>
      <c r="L22" s="25">
        <f>VLOOKUP($A22,'Exports, FOB'!$B:$AE,L$1,FALSE)+VLOOKUP($A22,'Imports, CIF'!$B:$AE,L$1,FALSE)</f>
        <v>3053.1000000000004</v>
      </c>
      <c r="M22" s="25">
        <f>VLOOKUP($A22,'Exports, FOB'!$B:$AE,M$1,FALSE)+VLOOKUP($A22,'Imports, CIF'!$B:$AE,M$1,FALSE)</f>
        <v>3288.7</v>
      </c>
      <c r="N22" s="25">
        <f>VLOOKUP($A22,'Exports, FOB'!$B:$AE,N$1,FALSE)+VLOOKUP($A22,'Imports, CIF'!$B:$AE,N$1,FALSE)</f>
        <v>3335.2</v>
      </c>
      <c r="O22" s="25">
        <f>VLOOKUP($A22,'Exports, FOB'!$B:$AE,O$1,FALSE)+VLOOKUP($A22,'Imports, CIF'!$B:$AE,O$1,FALSE)</f>
        <v>3691</v>
      </c>
      <c r="P22" s="25">
        <f>VLOOKUP($A22,'Exports, FOB'!$B:$AE,P$1,FALSE)+VLOOKUP($A22,'Imports, CIF'!$B:$AE,P$1,FALSE)</f>
        <v>3687.3</v>
      </c>
      <c r="Q22" s="25">
        <f>VLOOKUP($A22,'Exports, FOB'!$B:$AE,Q$1,FALSE)+VLOOKUP($A22,'Imports, CIF'!$B:$AE,Q$1,FALSE)</f>
        <v>3837.2</v>
      </c>
      <c r="R22" s="25">
        <f>VLOOKUP($A22,'Exports, FOB'!$B:$AE,R$1,FALSE)+VLOOKUP($A22,'Imports, CIF'!$B:$AE,R$1,FALSE)</f>
        <v>4169.3</v>
      </c>
      <c r="S22" s="25">
        <f>VLOOKUP($A22,'Exports, FOB'!$B:$AE,S$1,FALSE)+VLOOKUP($A22,'Imports, CIF'!$B:$AE,S$1,FALSE)</f>
        <v>4518.5</v>
      </c>
      <c r="T22" s="25">
        <f>VLOOKUP($A22,'Exports, FOB'!$B:$AE,T$1,FALSE)+VLOOKUP($A22,'Imports, CIF'!$B:$AE,T$1,FALSE)</f>
        <v>4285</v>
      </c>
      <c r="U22" s="25">
        <f>VLOOKUP($A22,'Exports, FOB'!$B:$AE,U$1,FALSE)+VLOOKUP($A22,'Imports, CIF'!$B:$AE,U$1,FALSE)</f>
        <v>4449.8</v>
      </c>
      <c r="V22" s="25">
        <f>VLOOKUP($A22,'Exports, FOB'!$B:$AE,V$1,FALSE)+VLOOKUP($A22,'Imports, CIF'!$B:$AE,V$1,FALSE)</f>
        <v>5253.1</v>
      </c>
      <c r="W22" s="25">
        <f>VLOOKUP($A22,'Exports, FOB'!$B:$AE,W$1,FALSE)+VLOOKUP($A22,'Imports, CIF'!$B:$AE,W$1,FALSE)</f>
        <v>6015.9</v>
      </c>
      <c r="X22" s="25">
        <f>VLOOKUP($A22,'Exports, FOB'!$B:$AE,X$1,FALSE)+VLOOKUP($A22,'Imports, CIF'!$B:$AE,X$1,FALSE)</f>
        <v>6254.1</v>
      </c>
      <c r="Y22" s="25">
        <f>VLOOKUP($A22,'Exports, FOB'!$B:$AE,Y$1,FALSE)+VLOOKUP($A22,'Imports, CIF'!$B:$AE,Y$1,FALSE)</f>
        <v>6129.5</v>
      </c>
      <c r="Z22" s="25">
        <f>VLOOKUP($A22,'Exports, FOB'!$B:$AE,Z$1,FALSE)+VLOOKUP($A22,'Imports, CIF'!$B:$AE,Z$1,FALSE)</f>
        <v>5922.2</v>
      </c>
      <c r="AA22" s="25">
        <f>VLOOKUP($A22,'Exports, FOB'!$B:$AE,AA$1,FALSE)+VLOOKUP($A22,'Imports, CIF'!$B:$AE,AA$1,FALSE)</f>
        <v>4881.7</v>
      </c>
      <c r="AB22" s="25">
        <f>VLOOKUP($A22,'Exports, FOB'!$B:$AE,AB$1,FALSE)+VLOOKUP($A22,'Imports, CIF'!$B:$AE,AB$1,FALSE)</f>
        <v>5761.9</v>
      </c>
      <c r="AC22" s="25">
        <f>VLOOKUP($A22,'Exports, FOB'!$B:$AE,AC$1,FALSE)+VLOOKUP($A22,'Imports, CIF'!$B:$AE,AC$1,FALSE)</f>
        <v>6748.8559029999997</v>
      </c>
      <c r="AD22" s="25">
        <f>VLOOKUP($A22,'Exports, FOB'!$B:$AE,AD$1,FALSE)+VLOOKUP($A22,'Imports, CIF'!$B:$AE,AD$1,FALSE)</f>
        <v>6665.3585139999996</v>
      </c>
    </row>
    <row r="23" spans="1:30" x14ac:dyDescent="0.15">
      <c r="A23" s="26" t="s">
        <v>68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f>VLOOKUP($A23,'Exports, FOB'!$B:$AE,I$1,FALSE)+VLOOKUP($A23,'Imports, CIF'!$B:$AE,I$1,FALSE)</f>
        <v>3200.3</v>
      </c>
      <c r="J23" s="25">
        <f>VLOOKUP($A23,'Exports, FOB'!$B:$AE,J$1,FALSE)+VLOOKUP($A23,'Imports, CIF'!$B:$AE,J$1,FALSE)</f>
        <v>3343.7</v>
      </c>
      <c r="K23" s="25">
        <f>VLOOKUP($A23,'Exports, FOB'!$B:$AE,K$1,FALSE)+VLOOKUP($A23,'Imports, CIF'!$B:$AE,K$1,FALSE)</f>
        <v>3229.1000000000004</v>
      </c>
      <c r="L23" s="25">
        <f>VLOOKUP($A23,'Exports, FOB'!$B:$AE,L$1,FALSE)+VLOOKUP($A23,'Imports, CIF'!$B:$AE,L$1,FALSE)</f>
        <v>3769.6</v>
      </c>
      <c r="M23" s="25">
        <f>VLOOKUP($A23,'Exports, FOB'!$B:$AE,M$1,FALSE)+VLOOKUP($A23,'Imports, CIF'!$B:$AE,M$1,FALSE)</f>
        <v>4545.3999999999996</v>
      </c>
      <c r="N23" s="25">
        <f>VLOOKUP($A23,'Exports, FOB'!$B:$AE,N$1,FALSE)+VLOOKUP($A23,'Imports, CIF'!$B:$AE,N$1,FALSE)</f>
        <v>5616.5</v>
      </c>
      <c r="O23" s="25">
        <f>VLOOKUP($A23,'Exports, FOB'!$B:$AE,O$1,FALSE)+VLOOKUP($A23,'Imports, CIF'!$B:$AE,O$1,FALSE)</f>
        <v>5646.1</v>
      </c>
      <c r="P23" s="25">
        <f>VLOOKUP($A23,'Exports, FOB'!$B:$AE,P$1,FALSE)+VLOOKUP($A23,'Imports, CIF'!$B:$AE,P$1,FALSE)</f>
        <v>4748.2</v>
      </c>
      <c r="Q23" s="25">
        <f>VLOOKUP($A23,'Exports, FOB'!$B:$AE,Q$1,FALSE)+VLOOKUP($A23,'Imports, CIF'!$B:$AE,Q$1,FALSE)</f>
        <v>5511</v>
      </c>
      <c r="R23" s="25">
        <f>VLOOKUP($A23,'Exports, FOB'!$B:$AE,R$1,FALSE)+VLOOKUP($A23,'Imports, CIF'!$B:$AE,R$1,FALSE)</f>
        <v>7345.5999999999995</v>
      </c>
      <c r="S23" s="25">
        <f>VLOOKUP($A23,'Exports, FOB'!$B:$AE,S$1,FALSE)+VLOOKUP($A23,'Imports, CIF'!$B:$AE,S$1,FALSE)</f>
        <v>7311.2000000000007</v>
      </c>
      <c r="T23" s="25">
        <f>VLOOKUP($A23,'Exports, FOB'!$B:$AE,T$1,FALSE)+VLOOKUP($A23,'Imports, CIF'!$B:$AE,T$1,FALSE)</f>
        <v>7483</v>
      </c>
      <c r="U23" s="25">
        <f>VLOOKUP($A23,'Exports, FOB'!$B:$AE,U$1,FALSE)+VLOOKUP($A23,'Imports, CIF'!$B:$AE,U$1,FALSE)</f>
        <v>6940.9</v>
      </c>
      <c r="V23" s="25">
        <f>VLOOKUP($A23,'Exports, FOB'!$B:$AE,V$1,FALSE)+VLOOKUP($A23,'Imports, CIF'!$B:$AE,V$1,FALSE)</f>
        <v>8461.2999999999993</v>
      </c>
      <c r="W23" s="25">
        <f>VLOOKUP($A23,'Exports, FOB'!$B:$AE,W$1,FALSE)+VLOOKUP($A23,'Imports, CIF'!$B:$AE,W$1,FALSE)</f>
        <v>9046.9</v>
      </c>
      <c r="X23" s="25">
        <f>VLOOKUP($A23,'Exports, FOB'!$B:$AE,X$1,FALSE)+VLOOKUP($A23,'Imports, CIF'!$B:$AE,X$1,FALSE)</f>
        <v>9781.2999999999993</v>
      </c>
      <c r="Y23" s="25">
        <f>VLOOKUP($A23,'Exports, FOB'!$B:$AE,Y$1,FALSE)+VLOOKUP($A23,'Imports, CIF'!$B:$AE,Y$1,FALSE)</f>
        <v>10643.4</v>
      </c>
      <c r="Z23" s="25">
        <f>VLOOKUP($A23,'Exports, FOB'!$B:$AE,Z$1,FALSE)+VLOOKUP($A23,'Imports, CIF'!$B:$AE,Z$1,FALSE)</f>
        <v>11006.3</v>
      </c>
      <c r="AA23" s="25">
        <f>VLOOKUP($A23,'Exports, FOB'!$B:$AE,AA$1,FALSE)+VLOOKUP($A23,'Imports, CIF'!$B:$AE,AA$1,FALSE)</f>
        <v>8643.4</v>
      </c>
      <c r="AB23" s="25">
        <f>VLOOKUP($A23,'Exports, FOB'!$B:$AE,AB$1,FALSE)+VLOOKUP($A23,'Imports, CIF'!$B:$AE,AB$1,FALSE)</f>
        <v>10302</v>
      </c>
      <c r="AC23" s="25">
        <f>VLOOKUP($A23,'Exports, FOB'!$B:$AE,AC$1,FALSE)+VLOOKUP($A23,'Imports, CIF'!$B:$AE,AC$1,FALSE)</f>
        <v>11936.604023</v>
      </c>
      <c r="AD23" s="25">
        <f>VLOOKUP($A23,'Exports, FOB'!$B:$AE,AD$1,FALSE)+VLOOKUP($A23,'Imports, CIF'!$B:$AE,AD$1,FALSE)</f>
        <v>10067.299497</v>
      </c>
    </row>
    <row r="24" spans="1:30" x14ac:dyDescent="0.15">
      <c r="A24" s="26" t="s">
        <v>248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f>VLOOKUP($A24,'Exports, FOB'!$B:$AE,I$1,FALSE)+VLOOKUP($A24,'Imports, CIF'!$B:$AE,I$1,FALSE)</f>
        <v>1662.9</v>
      </c>
      <c r="J24" s="25">
        <f>VLOOKUP($A24,'Exports, FOB'!$B:$AE,J$1,FALSE)+VLOOKUP($A24,'Imports, CIF'!$B:$AE,J$1,FALSE)</f>
        <v>1782.9</v>
      </c>
      <c r="K24" s="25">
        <f>VLOOKUP($A24,'Exports, FOB'!$B:$AE,K$1,FALSE)+VLOOKUP($A24,'Imports, CIF'!$B:$AE,K$1,FALSE)</f>
        <v>1869.5</v>
      </c>
      <c r="L24" s="25">
        <f>VLOOKUP($A24,'Exports, FOB'!$B:$AE,L$1,FALSE)+VLOOKUP($A24,'Imports, CIF'!$B:$AE,L$1,FALSE)</f>
        <v>2300.6999999999998</v>
      </c>
      <c r="M24" s="25">
        <f>VLOOKUP($A24,'Exports, FOB'!$B:$AE,M$1,FALSE)+VLOOKUP($A24,'Imports, CIF'!$B:$AE,M$1,FALSE)</f>
        <v>2867.2</v>
      </c>
      <c r="N24" s="25">
        <f>VLOOKUP($A24,'Exports, FOB'!$B:$AE,N$1,FALSE)+VLOOKUP($A24,'Imports, CIF'!$B:$AE,N$1,FALSE)</f>
        <v>3103.8999999999996</v>
      </c>
      <c r="O24" s="25">
        <f>VLOOKUP($A24,'Exports, FOB'!$B:$AE,O$1,FALSE)+VLOOKUP($A24,'Imports, CIF'!$B:$AE,O$1,FALSE)</f>
        <v>3823.7</v>
      </c>
      <c r="P24" s="25">
        <f>VLOOKUP($A24,'Exports, FOB'!$B:$AE,P$1,FALSE)+VLOOKUP($A24,'Imports, CIF'!$B:$AE,P$1,FALSE)</f>
        <v>4128.7999999999993</v>
      </c>
      <c r="Q24" s="25">
        <f>VLOOKUP($A24,'Exports, FOB'!$B:$AE,Q$1,FALSE)+VLOOKUP($A24,'Imports, CIF'!$B:$AE,Q$1,FALSE)</f>
        <v>3768.5</v>
      </c>
      <c r="R24" s="25">
        <f>VLOOKUP($A24,'Exports, FOB'!$B:$AE,R$1,FALSE)+VLOOKUP($A24,'Imports, CIF'!$B:$AE,R$1,FALSE)</f>
        <v>3789</v>
      </c>
      <c r="S24" s="25">
        <f>VLOOKUP($A24,'Exports, FOB'!$B:$AE,S$1,FALSE)+VLOOKUP($A24,'Imports, CIF'!$B:$AE,S$1,FALSE)</f>
        <v>3536.7</v>
      </c>
      <c r="T24" s="25">
        <f>VLOOKUP($A24,'Exports, FOB'!$B:$AE,T$1,FALSE)+VLOOKUP($A24,'Imports, CIF'!$B:$AE,T$1,FALSE)</f>
        <v>3633.2</v>
      </c>
      <c r="U24" s="25">
        <f>VLOOKUP($A24,'Exports, FOB'!$B:$AE,U$1,FALSE)+VLOOKUP($A24,'Imports, CIF'!$B:$AE,U$1,FALSE)</f>
        <v>4279.2</v>
      </c>
      <c r="V24" s="25">
        <f>VLOOKUP($A24,'Exports, FOB'!$B:$AE,V$1,FALSE)+VLOOKUP($A24,'Imports, CIF'!$B:$AE,V$1,FALSE)</f>
        <v>6007.2000000000007</v>
      </c>
      <c r="W24" s="25">
        <f>VLOOKUP($A24,'Exports, FOB'!$B:$AE,W$1,FALSE)+VLOOKUP($A24,'Imports, CIF'!$B:$AE,W$1,FALSE)</f>
        <v>7684.5999999999995</v>
      </c>
      <c r="X24" s="25">
        <f>VLOOKUP($A24,'Exports, FOB'!$B:$AE,X$1,FALSE)+VLOOKUP($A24,'Imports, CIF'!$B:$AE,X$1,FALSE)</f>
        <v>9082.2999999999993</v>
      </c>
      <c r="Y24" s="25">
        <f>VLOOKUP($A24,'Exports, FOB'!$B:$AE,Y$1,FALSE)+VLOOKUP($A24,'Imports, CIF'!$B:$AE,Y$1,FALSE)</f>
        <v>9608.0999999999985</v>
      </c>
      <c r="Z24" s="25">
        <f>VLOOKUP($A24,'Exports, FOB'!$B:$AE,Z$1,FALSE)+VLOOKUP($A24,'Imports, CIF'!$B:$AE,Z$1,FALSE)</f>
        <v>12322.2</v>
      </c>
      <c r="AA24" s="25">
        <f>VLOOKUP($A24,'Exports, FOB'!$B:$AE,AA$1,FALSE)+VLOOKUP($A24,'Imports, CIF'!$B:$AE,AA$1,FALSE)</f>
        <v>9337.5</v>
      </c>
      <c r="AB24" s="25">
        <f>VLOOKUP($A24,'Exports, FOB'!$B:$AE,AB$1,FALSE)+VLOOKUP($A24,'Imports, CIF'!$B:$AE,AB$1,FALSE)</f>
        <v>12106.2</v>
      </c>
      <c r="AC24" s="25">
        <f>VLOOKUP($A24,'Exports, FOB'!$B:$AE,AC$1,FALSE)+VLOOKUP($A24,'Imports, CIF'!$B:$AE,AC$1,FALSE)</f>
        <v>14946.886728000001</v>
      </c>
      <c r="AD24" s="25">
        <f>VLOOKUP($A24,'Exports, FOB'!$B:$AE,AD$1,FALSE)+VLOOKUP($A24,'Imports, CIF'!$B:$AE,AD$1,FALSE)</f>
        <v>15766.903394000001</v>
      </c>
    </row>
    <row r="25" spans="1:30" x14ac:dyDescent="0.15">
      <c r="A25" s="26" t="s">
        <v>100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f>VLOOKUP($A25,'Exports, FOB'!$B:$AE,I$1,FALSE)+VLOOKUP($A25,'Imports, CIF'!$B:$AE,I$1,FALSE)</f>
        <v>5976.7999999999993</v>
      </c>
      <c r="J25" s="25">
        <f>VLOOKUP($A25,'Exports, FOB'!$B:$AE,J$1,FALSE)+VLOOKUP($A25,'Imports, CIF'!$B:$AE,J$1,FALSE)</f>
        <v>7376.1</v>
      </c>
      <c r="K25" s="25">
        <f>VLOOKUP($A25,'Exports, FOB'!$B:$AE,K$1,FALSE)+VLOOKUP($A25,'Imports, CIF'!$B:$AE,K$1,FALSE)</f>
        <v>8704.6</v>
      </c>
      <c r="L25" s="25">
        <f>VLOOKUP($A25,'Exports, FOB'!$B:$AE,L$1,FALSE)+VLOOKUP($A25,'Imports, CIF'!$B:$AE,L$1,FALSE)</f>
        <v>9913.5</v>
      </c>
      <c r="M25" s="25">
        <f>VLOOKUP($A25,'Exports, FOB'!$B:$AE,M$1,FALSE)+VLOOKUP($A25,'Imports, CIF'!$B:$AE,M$1,FALSE)</f>
        <v>12658.5</v>
      </c>
      <c r="N25" s="25">
        <f>VLOOKUP($A25,'Exports, FOB'!$B:$AE,N$1,FALSE)+VLOOKUP($A25,'Imports, CIF'!$B:$AE,N$1,FALSE)</f>
        <v>14620.5</v>
      </c>
      <c r="O25" s="25">
        <f>VLOOKUP($A25,'Exports, FOB'!$B:$AE,O$1,FALSE)+VLOOKUP($A25,'Imports, CIF'!$B:$AE,O$1,FALSE)</f>
        <v>18224.599999999999</v>
      </c>
      <c r="P25" s="25">
        <f>VLOOKUP($A25,'Exports, FOB'!$B:$AE,P$1,FALSE)+VLOOKUP($A25,'Imports, CIF'!$B:$AE,P$1,FALSE)</f>
        <v>19070.900000000001</v>
      </c>
      <c r="Q25" s="25">
        <f>VLOOKUP($A25,'Exports, FOB'!$B:$AE,Q$1,FALSE)+VLOOKUP($A25,'Imports, CIF'!$B:$AE,Q$1,FALSE)</f>
        <v>19880.7</v>
      </c>
      <c r="R25" s="25">
        <f>VLOOKUP($A25,'Exports, FOB'!$B:$AE,R$1,FALSE)+VLOOKUP($A25,'Imports, CIF'!$B:$AE,R$1,FALSE)</f>
        <v>22893.5</v>
      </c>
      <c r="S25" s="25">
        <f>VLOOKUP($A25,'Exports, FOB'!$B:$AE,S$1,FALSE)+VLOOKUP($A25,'Imports, CIF'!$B:$AE,S$1,FALSE)</f>
        <v>19439</v>
      </c>
      <c r="T25" s="25">
        <f>VLOOKUP($A25,'Exports, FOB'!$B:$AE,T$1,FALSE)+VLOOKUP($A25,'Imports, CIF'!$B:$AE,T$1,FALSE)</f>
        <v>18701.3</v>
      </c>
      <c r="U25" s="25">
        <f>VLOOKUP($A25,'Exports, FOB'!$B:$AE,U$1,FALSE)+VLOOKUP($A25,'Imports, CIF'!$B:$AE,U$1,FALSE)</f>
        <v>18488.2</v>
      </c>
      <c r="V25" s="25">
        <f>VLOOKUP($A25,'Exports, FOB'!$B:$AE,V$1,FALSE)+VLOOKUP($A25,'Imports, CIF'!$B:$AE,V$1,FALSE)</f>
        <v>16653.400000000001</v>
      </c>
      <c r="W25" s="25">
        <f>VLOOKUP($A25,'Exports, FOB'!$B:$AE,W$1,FALSE)+VLOOKUP($A25,'Imports, CIF'!$B:$AE,W$1,FALSE)</f>
        <v>16586.8</v>
      </c>
      <c r="X25" s="25">
        <f>VLOOKUP($A25,'Exports, FOB'!$B:$AE,X$1,FALSE)+VLOOKUP($A25,'Imports, CIF'!$B:$AE,X$1,FALSE)</f>
        <v>17753.7</v>
      </c>
      <c r="Y25" s="25">
        <f>VLOOKUP($A25,'Exports, FOB'!$B:$AE,Y$1,FALSE)+VLOOKUP($A25,'Imports, CIF'!$B:$AE,Y$1,FALSE)</f>
        <v>17525.599999999999</v>
      </c>
      <c r="Z25" s="25">
        <f>VLOOKUP($A25,'Exports, FOB'!$B:$AE,Z$1,FALSE)+VLOOKUP($A25,'Imports, CIF'!$B:$AE,Z$1,FALSE)</f>
        <v>17413.2</v>
      </c>
      <c r="AA25" s="25">
        <f>VLOOKUP($A25,'Exports, FOB'!$B:$AE,AA$1,FALSE)+VLOOKUP($A25,'Imports, CIF'!$B:$AE,AA$1,FALSE)</f>
        <v>12833.599999999999</v>
      </c>
      <c r="AB25" s="25">
        <f>VLOOKUP($A25,'Exports, FOB'!$B:$AE,AB$1,FALSE)+VLOOKUP($A25,'Imports, CIF'!$B:$AE,AB$1,FALSE)</f>
        <v>15678.5</v>
      </c>
      <c r="AC25" s="25">
        <f>VLOOKUP($A25,'Exports, FOB'!$B:$AE,AC$1,FALSE)+VLOOKUP($A25,'Imports, CIF'!$B:$AE,AC$1,FALSE)</f>
        <v>16872.730249</v>
      </c>
      <c r="AD25" s="25">
        <f>VLOOKUP($A25,'Exports, FOB'!$B:$AE,AD$1,FALSE)+VLOOKUP($A25,'Imports, CIF'!$B:$AE,AD$1,FALSE)</f>
        <v>17667.812486999999</v>
      </c>
    </row>
    <row r="26" spans="1:30" x14ac:dyDescent="0.15">
      <c r="A26" s="26" t="s">
        <v>156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f>VLOOKUP($A26,'Exports, FOB'!$B:$AE,I$1,FALSE)+VLOOKUP($A26,'Imports, CIF'!$B:$AE,I$1,FALSE)</f>
        <v>18725.7</v>
      </c>
      <c r="J26" s="25">
        <f>VLOOKUP($A26,'Exports, FOB'!$B:$AE,J$1,FALSE)+VLOOKUP($A26,'Imports, CIF'!$B:$AE,J$1,FALSE)</f>
        <v>18449</v>
      </c>
      <c r="K26" s="25">
        <f>VLOOKUP($A26,'Exports, FOB'!$B:$AE,K$1,FALSE)+VLOOKUP($A26,'Imports, CIF'!$B:$AE,K$1,FALSE)</f>
        <v>15097.3</v>
      </c>
      <c r="L26" s="25">
        <f>VLOOKUP($A26,'Exports, FOB'!$B:$AE,L$1,FALSE)+VLOOKUP($A26,'Imports, CIF'!$B:$AE,L$1,FALSE)</f>
        <v>14317.4</v>
      </c>
      <c r="M26" s="25">
        <f>VLOOKUP($A26,'Exports, FOB'!$B:$AE,M$1,FALSE)+VLOOKUP($A26,'Imports, CIF'!$B:$AE,M$1,FALSE)</f>
        <v>14982.9</v>
      </c>
      <c r="N26" s="25">
        <f>VLOOKUP($A26,'Exports, FOB'!$B:$AE,N$1,FALSE)+VLOOKUP($A26,'Imports, CIF'!$B:$AE,N$1,FALSE)</f>
        <v>16738.2</v>
      </c>
      <c r="O26" s="25">
        <f>VLOOKUP($A26,'Exports, FOB'!$B:$AE,O$1,FALSE)+VLOOKUP($A26,'Imports, CIF'!$B:$AE,O$1,FALSE)</f>
        <v>18804</v>
      </c>
      <c r="P26" s="25">
        <f>VLOOKUP($A26,'Exports, FOB'!$B:$AE,P$1,FALSE)+VLOOKUP($A26,'Imports, CIF'!$B:$AE,P$1,FALSE)</f>
        <v>17693.599999999999</v>
      </c>
      <c r="Q26" s="25">
        <f>VLOOKUP($A26,'Exports, FOB'!$B:$AE,Q$1,FALSE)+VLOOKUP($A26,'Imports, CIF'!$B:$AE,Q$1,FALSE)</f>
        <v>17021.3</v>
      </c>
      <c r="R26" s="25">
        <f>VLOOKUP($A26,'Exports, FOB'!$B:$AE,R$1,FALSE)+VLOOKUP($A26,'Imports, CIF'!$B:$AE,R$1,FALSE)</f>
        <v>21238.699999999997</v>
      </c>
      <c r="S26" s="25">
        <f>VLOOKUP($A26,'Exports, FOB'!$B:$AE,S$1,FALSE)+VLOOKUP($A26,'Imports, CIF'!$B:$AE,S$1,FALSE)</f>
        <v>20384.8</v>
      </c>
      <c r="T26" s="25">
        <f>VLOOKUP($A26,'Exports, FOB'!$B:$AE,T$1,FALSE)+VLOOKUP($A26,'Imports, CIF'!$B:$AE,T$1,FALSE)</f>
        <v>18670.099999999999</v>
      </c>
      <c r="U26" s="25">
        <f>VLOOKUP($A26,'Exports, FOB'!$B:$AE,U$1,FALSE)+VLOOKUP($A26,'Imports, CIF'!$B:$AE,U$1,FALSE)</f>
        <v>24120.9</v>
      </c>
      <c r="V26" s="25">
        <f>VLOOKUP($A26,'Exports, FOB'!$B:$AE,V$1,FALSE)+VLOOKUP($A26,'Imports, CIF'!$B:$AE,V$1,FALSE)</f>
        <v>27747.300000000003</v>
      </c>
      <c r="W26" s="25">
        <f>VLOOKUP($A26,'Exports, FOB'!$B:$AE,W$1,FALSE)+VLOOKUP($A26,'Imports, CIF'!$B:$AE,W$1,FALSE)</f>
        <v>35795.699999999997</v>
      </c>
      <c r="X26" s="25">
        <f>VLOOKUP($A26,'Exports, FOB'!$B:$AE,X$1,FALSE)+VLOOKUP($A26,'Imports, CIF'!$B:$AE,X$1,FALSE)</f>
        <v>40895.1</v>
      </c>
      <c r="Y26" s="25">
        <f>VLOOKUP($A26,'Exports, FOB'!$B:$AE,Y$1,FALSE)+VLOOKUP($A26,'Imports, CIF'!$B:$AE,Y$1,FALSE)</f>
        <v>47564</v>
      </c>
      <c r="Z26" s="25">
        <f>VLOOKUP($A26,'Exports, FOB'!$B:$AE,Z$1,FALSE)+VLOOKUP($A26,'Imports, CIF'!$B:$AE,Z$1,FALSE)</f>
        <v>69483.399999999994</v>
      </c>
      <c r="AA26" s="25">
        <f>VLOOKUP($A26,'Exports, FOB'!$B:$AE,AA$1,FALSE)+VLOOKUP($A26,'Imports, CIF'!$B:$AE,AA$1,FALSE)</f>
        <v>34047</v>
      </c>
      <c r="AB26" s="25">
        <f>VLOOKUP($A26,'Exports, FOB'!$B:$AE,AB$1,FALSE)+VLOOKUP($A26,'Imports, CIF'!$B:$AE,AB$1,FALSE)</f>
        <v>44242.9</v>
      </c>
      <c r="AC26" s="25">
        <f>VLOOKUP($A26,'Exports, FOB'!$B:$AE,AC$1,FALSE)+VLOOKUP($A26,'Imports, CIF'!$B:$AE,AC$1,FALSE)</f>
        <v>61400.000929000002</v>
      </c>
      <c r="AD26" s="25">
        <f>VLOOKUP($A26,'Exports, FOB'!$B:$AE,AD$1,FALSE)+VLOOKUP($A26,'Imports, CIF'!$B:$AE,AD$1,FALSE)</f>
        <v>73628.189308999994</v>
      </c>
    </row>
    <row r="27" spans="1:30" x14ac:dyDescent="0.15">
      <c r="A27" s="26" t="s">
        <v>70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f>VLOOKUP($A27,'Exports, FOB'!$B:$AE,I$1,FALSE)+VLOOKUP($A27,'Imports, CIF'!$B:$AE,I$1,FALSE)</f>
        <v>19024</v>
      </c>
      <c r="J27" s="25">
        <f>VLOOKUP($A27,'Exports, FOB'!$B:$AE,J$1,FALSE)+VLOOKUP($A27,'Imports, CIF'!$B:$AE,J$1,FALSE)</f>
        <v>21180.5</v>
      </c>
      <c r="K27" s="25">
        <f>VLOOKUP($A27,'Exports, FOB'!$B:$AE,K$1,FALSE)+VLOOKUP($A27,'Imports, CIF'!$B:$AE,K$1,FALSE)</f>
        <v>24725.4</v>
      </c>
      <c r="L27" s="25">
        <f>VLOOKUP($A27,'Exports, FOB'!$B:$AE,L$1,FALSE)+VLOOKUP($A27,'Imports, CIF'!$B:$AE,L$1,FALSE)</f>
        <v>28678.1</v>
      </c>
      <c r="M27" s="25">
        <f>VLOOKUP($A27,'Exports, FOB'!$B:$AE,M$1,FALSE)+VLOOKUP($A27,'Imports, CIF'!$B:$AE,M$1,FALSE)</f>
        <v>34215.699999999997</v>
      </c>
      <c r="N27" s="25">
        <f>VLOOKUP($A27,'Exports, FOB'!$B:$AE,N$1,FALSE)+VLOOKUP($A27,'Imports, CIF'!$B:$AE,N$1,FALSE)</f>
        <v>37334</v>
      </c>
      <c r="O27" s="25">
        <f>VLOOKUP($A27,'Exports, FOB'!$B:$AE,O$1,FALSE)+VLOOKUP($A27,'Imports, CIF'!$B:$AE,O$1,FALSE)</f>
        <v>38095.4</v>
      </c>
      <c r="P27" s="25">
        <f>VLOOKUP($A27,'Exports, FOB'!$B:$AE,P$1,FALSE)+VLOOKUP($A27,'Imports, CIF'!$B:$AE,P$1,FALSE)</f>
        <v>34327.699999999997</v>
      </c>
      <c r="Q27" s="25">
        <f>VLOOKUP($A27,'Exports, FOB'!$B:$AE,Q$1,FALSE)+VLOOKUP($A27,'Imports, CIF'!$B:$AE,Q$1,FALSE)</f>
        <v>34946.5</v>
      </c>
      <c r="R27" s="25">
        <f>VLOOKUP($A27,'Exports, FOB'!$B:$AE,R$1,FALSE)+VLOOKUP($A27,'Imports, CIF'!$B:$AE,R$1,FALSE)</f>
        <v>37127.600000000006</v>
      </c>
      <c r="S27" s="25">
        <f>VLOOKUP($A27,'Exports, FOB'!$B:$AE,S$1,FALSE)+VLOOKUP($A27,'Imports, CIF'!$B:$AE,S$1,FALSE)</f>
        <v>32953.300000000003</v>
      </c>
      <c r="T27" s="25">
        <f>VLOOKUP($A27,'Exports, FOB'!$B:$AE,T$1,FALSE)+VLOOKUP($A27,'Imports, CIF'!$B:$AE,T$1,FALSE)</f>
        <v>31314.5</v>
      </c>
      <c r="U27" s="25">
        <f>VLOOKUP($A27,'Exports, FOB'!$B:$AE,U$1,FALSE)+VLOOKUP($A27,'Imports, CIF'!$B:$AE,U$1,FALSE)</f>
        <v>32065.4</v>
      </c>
      <c r="V27" s="25">
        <f>VLOOKUP($A27,'Exports, FOB'!$B:$AE,V$1,FALSE)+VLOOKUP($A27,'Imports, CIF'!$B:$AE,V$1,FALSE)</f>
        <v>35195.4</v>
      </c>
      <c r="W27" s="25">
        <f>VLOOKUP($A27,'Exports, FOB'!$B:$AE,W$1,FALSE)+VLOOKUP($A27,'Imports, CIF'!$B:$AE,W$1,FALSE)</f>
        <v>36034.300000000003</v>
      </c>
      <c r="X27" s="25">
        <f>VLOOKUP($A27,'Exports, FOB'!$B:$AE,X$1,FALSE)+VLOOKUP($A27,'Imports, CIF'!$B:$AE,X$1,FALSE)</f>
        <v>42751.6</v>
      </c>
      <c r="Y27" s="25">
        <f>VLOOKUP($A27,'Exports, FOB'!$B:$AE,Y$1,FALSE)+VLOOKUP($A27,'Imports, CIF'!$B:$AE,Y$1,FALSE)</f>
        <v>44976.9</v>
      </c>
      <c r="Z27" s="25">
        <f>VLOOKUP($A27,'Exports, FOB'!$B:$AE,Z$1,FALSE)+VLOOKUP($A27,'Imports, CIF'!$B:$AE,Z$1,FALSE)</f>
        <v>44970.9</v>
      </c>
      <c r="AA27" s="25">
        <f>VLOOKUP($A27,'Exports, FOB'!$B:$AE,AA$1,FALSE)+VLOOKUP($A27,'Imports, CIF'!$B:$AE,AA$1,FALSE)</f>
        <v>38135.199999999997</v>
      </c>
      <c r="AB27" s="25">
        <f>VLOOKUP($A27,'Exports, FOB'!$B:$AE,AB$1,FALSE)+VLOOKUP($A27,'Imports, CIF'!$B:$AE,AB$1,FALSE)</f>
        <v>46896.6</v>
      </c>
      <c r="AC27" s="25">
        <f>VLOOKUP($A27,'Exports, FOB'!$B:$AE,AC$1,FALSE)+VLOOKUP($A27,'Imports, CIF'!$B:$AE,AC$1,FALSE)</f>
        <v>50398.258784000005</v>
      </c>
      <c r="AD27" s="25">
        <f>VLOOKUP($A27,'Exports, FOB'!$B:$AE,AD$1,FALSE)+VLOOKUP($A27,'Imports, CIF'!$B:$AE,AD$1,FALSE)</f>
        <v>50755.082327999997</v>
      </c>
    </row>
    <row r="28" spans="1:30" x14ac:dyDescent="0.15">
      <c r="A28" s="26" t="s">
        <v>207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f>VLOOKUP($A28,'Exports, FOB'!$B:$AE,I$1,FALSE)+VLOOKUP($A28,'Imports, CIF'!$B:$AE,I$1,FALSE)</f>
        <v>3892.7000000000003</v>
      </c>
      <c r="J28" s="25">
        <f>VLOOKUP($A28,'Exports, FOB'!$B:$AE,J$1,FALSE)+VLOOKUP($A28,'Imports, CIF'!$B:$AE,J$1,FALSE)</f>
        <v>4219.8</v>
      </c>
      <c r="K28" s="25">
        <f>VLOOKUP($A28,'Exports, FOB'!$B:$AE,K$1,FALSE)+VLOOKUP($A28,'Imports, CIF'!$B:$AE,K$1,FALSE)</f>
        <v>4125.7999999999993</v>
      </c>
      <c r="L28" s="25">
        <f>VLOOKUP($A28,'Exports, FOB'!$B:$AE,L$1,FALSE)+VLOOKUP($A28,'Imports, CIF'!$B:$AE,L$1,FALSE)</f>
        <v>4303.7999999999993</v>
      </c>
      <c r="M28" s="25">
        <f>VLOOKUP($A28,'Exports, FOB'!$B:$AE,M$1,FALSE)+VLOOKUP($A28,'Imports, CIF'!$B:$AE,M$1,FALSE)</f>
        <v>5061.7000000000007</v>
      </c>
      <c r="N28" s="25">
        <f>VLOOKUP($A28,'Exports, FOB'!$B:$AE,N$1,FALSE)+VLOOKUP($A28,'Imports, CIF'!$B:$AE,N$1,FALSE)</f>
        <v>5541.8</v>
      </c>
      <c r="O28" s="25">
        <f>VLOOKUP($A28,'Exports, FOB'!$B:$AE,O$1,FALSE)+VLOOKUP($A28,'Imports, CIF'!$B:$AE,O$1,FALSE)</f>
        <v>5615.9</v>
      </c>
      <c r="P28" s="25">
        <f>VLOOKUP($A28,'Exports, FOB'!$B:$AE,P$1,FALSE)+VLOOKUP($A28,'Imports, CIF'!$B:$AE,P$1,FALSE)</f>
        <v>6815.6</v>
      </c>
      <c r="Q28" s="25">
        <f>VLOOKUP($A28,'Exports, FOB'!$B:$AE,Q$1,FALSE)+VLOOKUP($A28,'Imports, CIF'!$B:$AE,Q$1,FALSE)</f>
        <v>6136.3</v>
      </c>
      <c r="R28" s="25">
        <f>VLOOKUP($A28,'Exports, FOB'!$B:$AE,R$1,FALSE)+VLOOKUP($A28,'Imports, CIF'!$B:$AE,R$1,FALSE)</f>
        <v>7416.4</v>
      </c>
      <c r="S28" s="25">
        <f>VLOOKUP($A28,'Exports, FOB'!$B:$AE,S$1,FALSE)+VLOOKUP($A28,'Imports, CIF'!$B:$AE,S$1,FALSE)</f>
        <v>7549.7</v>
      </c>
      <c r="T28" s="25">
        <f>VLOOKUP($A28,'Exports, FOB'!$B:$AE,T$1,FALSE)+VLOOKUP($A28,'Imports, CIF'!$B:$AE,T$1,FALSE)</f>
        <v>6707.9</v>
      </c>
      <c r="U28" s="25">
        <f>VLOOKUP($A28,'Exports, FOB'!$B:$AE,U$1,FALSE)+VLOOKUP($A28,'Imports, CIF'!$B:$AE,U$1,FALSE)</f>
        <v>7651.9000000000005</v>
      </c>
      <c r="V28" s="25">
        <f>VLOOKUP($A28,'Exports, FOB'!$B:$AE,V$1,FALSE)+VLOOKUP($A28,'Imports, CIF'!$B:$AE,V$1,FALSE)</f>
        <v>9340.2000000000007</v>
      </c>
      <c r="W28" s="25">
        <f>VLOOKUP($A28,'Exports, FOB'!$B:$AE,W$1,FALSE)+VLOOKUP($A28,'Imports, CIF'!$B:$AE,W$1,FALSE)</f>
        <v>9952.7999999999993</v>
      </c>
      <c r="X28" s="25">
        <f>VLOOKUP($A28,'Exports, FOB'!$B:$AE,X$1,FALSE)+VLOOKUP($A28,'Imports, CIF'!$B:$AE,X$1,FALSE)</f>
        <v>12212.8</v>
      </c>
      <c r="Y28" s="25">
        <f>VLOOKUP($A28,'Exports, FOB'!$B:$AE,Y$1,FALSE)+VLOOKUP($A28,'Imports, CIF'!$B:$AE,Y$1,FALSE)</f>
        <v>14809.2</v>
      </c>
      <c r="Z28" s="25">
        <f>VLOOKUP($A28,'Exports, FOB'!$B:$AE,Z$1,FALSE)+VLOOKUP($A28,'Imports, CIF'!$B:$AE,Z$1,FALSE)</f>
        <v>16696.5</v>
      </c>
      <c r="AA28" s="25">
        <f>VLOOKUP($A28,'Exports, FOB'!$B:$AE,AA$1,FALSE)+VLOOKUP($A28,'Imports, CIF'!$B:$AE,AA$1,FALSE)</f>
        <v>10504.5</v>
      </c>
      <c r="AB28" s="25">
        <f>VLOOKUP($A28,'Exports, FOB'!$B:$AE,AB$1,FALSE)+VLOOKUP($A28,'Imports, CIF'!$B:$AE,AB$1,FALSE)</f>
        <v>14020.3</v>
      </c>
      <c r="AC28" s="25">
        <f>VLOOKUP($A28,'Exports, FOB'!$B:$AE,AC$1,FALSE)+VLOOKUP($A28,'Imports, CIF'!$B:$AE,AC$1,FALSE)</f>
        <v>16758.202181000001</v>
      </c>
      <c r="AD28" s="25">
        <f>VLOOKUP($A28,'Exports, FOB'!$B:$AE,AD$1,FALSE)+VLOOKUP($A28,'Imports, CIF'!$B:$AE,AD$1,FALSE)</f>
        <v>16225.106082999999</v>
      </c>
    </row>
    <row r="29" spans="1:30" x14ac:dyDescent="0.15">
      <c r="A29" s="26" t="s">
        <v>56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f>VLOOKUP($A29,'Exports, FOB'!$B:$AE,I$1,FALSE)+VLOOKUP($A29,'Imports, CIF'!$B:$AE,I$1,FALSE)</f>
        <v>8518.6</v>
      </c>
      <c r="J29" s="25">
        <f>VLOOKUP($A29,'Exports, FOB'!$B:$AE,J$1,FALSE)+VLOOKUP($A29,'Imports, CIF'!$B:$AE,J$1,FALSE)</f>
        <v>8675</v>
      </c>
      <c r="K29" s="25">
        <f>VLOOKUP($A29,'Exports, FOB'!$B:$AE,K$1,FALSE)+VLOOKUP($A29,'Imports, CIF'!$B:$AE,K$1,FALSE)</f>
        <v>7385.6</v>
      </c>
      <c r="L29" s="25">
        <f>VLOOKUP($A29,'Exports, FOB'!$B:$AE,L$1,FALSE)+VLOOKUP($A29,'Imports, CIF'!$B:$AE,L$1,FALSE)</f>
        <v>8455.4</v>
      </c>
      <c r="M29" s="25">
        <f>VLOOKUP($A29,'Exports, FOB'!$B:$AE,M$1,FALSE)+VLOOKUP($A29,'Imports, CIF'!$B:$AE,M$1,FALSE)</f>
        <v>9690.2000000000007</v>
      </c>
      <c r="N29" s="25">
        <f>VLOOKUP($A29,'Exports, FOB'!$B:$AE,N$1,FALSE)+VLOOKUP($A29,'Imports, CIF'!$B:$AE,N$1,FALSE)</f>
        <v>10049.299999999999</v>
      </c>
      <c r="O29" s="25">
        <f>VLOOKUP($A29,'Exports, FOB'!$B:$AE,O$1,FALSE)+VLOOKUP($A29,'Imports, CIF'!$B:$AE,O$1,FALSE)</f>
        <v>10454.5</v>
      </c>
      <c r="P29" s="25">
        <f>VLOOKUP($A29,'Exports, FOB'!$B:$AE,P$1,FALSE)+VLOOKUP($A29,'Imports, CIF'!$B:$AE,P$1,FALSE)</f>
        <v>10566.5</v>
      </c>
      <c r="Q29" s="25">
        <f>VLOOKUP($A29,'Exports, FOB'!$B:$AE,Q$1,FALSE)+VLOOKUP($A29,'Imports, CIF'!$B:$AE,Q$1,FALSE)</f>
        <v>11509.1</v>
      </c>
      <c r="R29" s="25">
        <f>VLOOKUP($A29,'Exports, FOB'!$B:$AE,R$1,FALSE)+VLOOKUP($A29,'Imports, CIF'!$B:$AE,R$1,FALSE)</f>
        <v>12404.400000000001</v>
      </c>
      <c r="S29" s="25">
        <f>VLOOKUP($A29,'Exports, FOB'!$B:$AE,S$1,FALSE)+VLOOKUP($A29,'Imports, CIF'!$B:$AE,S$1,FALSE)</f>
        <v>11392.4</v>
      </c>
      <c r="T29" s="25">
        <f>VLOOKUP($A29,'Exports, FOB'!$B:$AE,T$1,FALSE)+VLOOKUP($A29,'Imports, CIF'!$B:$AE,T$1,FALSE)</f>
        <v>11288.8</v>
      </c>
      <c r="U29" s="25">
        <f>VLOOKUP($A29,'Exports, FOB'!$B:$AE,U$1,FALSE)+VLOOKUP($A29,'Imports, CIF'!$B:$AE,U$1,FALSE)</f>
        <v>13075.900000000001</v>
      </c>
      <c r="V29" s="25">
        <f>VLOOKUP($A29,'Exports, FOB'!$B:$AE,V$1,FALSE)+VLOOKUP($A29,'Imports, CIF'!$B:$AE,V$1,FALSE)</f>
        <v>14571.599999999999</v>
      </c>
      <c r="W29" s="25">
        <f>VLOOKUP($A29,'Exports, FOB'!$B:$AE,W$1,FALSE)+VLOOKUP($A29,'Imports, CIF'!$B:$AE,W$1,FALSE)</f>
        <v>16061.599999999999</v>
      </c>
      <c r="X29" s="25">
        <f>VLOOKUP($A29,'Exports, FOB'!$B:$AE,X$1,FALSE)+VLOOKUP($A29,'Imports, CIF'!$B:$AE,X$1,FALSE)</f>
        <v>17807</v>
      </c>
      <c r="Y29" s="25">
        <f>VLOOKUP($A29,'Exports, FOB'!$B:$AE,Y$1,FALSE)+VLOOKUP($A29,'Imports, CIF'!$B:$AE,Y$1,FALSE)</f>
        <v>20954</v>
      </c>
      <c r="Z29" s="25">
        <f>VLOOKUP($A29,'Exports, FOB'!$B:$AE,Z$1,FALSE)+VLOOKUP($A29,'Imports, CIF'!$B:$AE,Z$1,FALSE)</f>
        <v>23856.2</v>
      </c>
      <c r="AA29" s="25">
        <f>VLOOKUP($A29,'Exports, FOB'!$B:$AE,AA$1,FALSE)+VLOOKUP($A29,'Imports, CIF'!$B:$AE,AA$1,FALSE)</f>
        <v>16942.900000000001</v>
      </c>
      <c r="AB29" s="25">
        <f>VLOOKUP($A29,'Exports, FOB'!$B:$AE,AB$1,FALSE)+VLOOKUP($A29,'Imports, CIF'!$B:$AE,AB$1,FALSE)</f>
        <v>19034.400000000001</v>
      </c>
      <c r="AC29" s="25">
        <f>VLOOKUP($A29,'Exports, FOB'!$B:$AE,AC$1,FALSE)+VLOOKUP($A29,'Imports, CIF'!$B:$AE,AC$1,FALSE)</f>
        <v>22049.569281</v>
      </c>
      <c r="AD29" s="25">
        <f>VLOOKUP($A29,'Exports, FOB'!$B:$AE,AD$1,FALSE)+VLOOKUP($A29,'Imports, CIF'!$B:$AE,AD$1,FALSE)</f>
        <v>21319.881895999999</v>
      </c>
    </row>
    <row r="30" spans="1:30" x14ac:dyDescent="0.15">
      <c r="A30" s="26" t="s">
        <v>71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f>VLOOKUP($A30,'Exports, FOB'!$B:$AE,I$1,FALSE)+VLOOKUP($A30,'Imports, CIF'!$B:$AE,I$1,FALSE)</f>
        <v>7945.6</v>
      </c>
      <c r="J30" s="25">
        <f>VLOOKUP($A30,'Exports, FOB'!$B:$AE,J$1,FALSE)+VLOOKUP($A30,'Imports, CIF'!$B:$AE,J$1,FALSE)</f>
        <v>7721.1</v>
      </c>
      <c r="K30" s="25">
        <f>VLOOKUP($A30,'Exports, FOB'!$B:$AE,K$1,FALSE)+VLOOKUP($A30,'Imports, CIF'!$B:$AE,K$1,FALSE)</f>
        <v>7043.7</v>
      </c>
      <c r="L30" s="25">
        <f>VLOOKUP($A30,'Exports, FOB'!$B:$AE,L$1,FALSE)+VLOOKUP($A30,'Imports, CIF'!$B:$AE,L$1,FALSE)</f>
        <v>7763.0999999999995</v>
      </c>
      <c r="M30" s="25">
        <f>VLOOKUP($A30,'Exports, FOB'!$B:$AE,M$1,FALSE)+VLOOKUP($A30,'Imports, CIF'!$B:$AE,M$1,FALSE)</f>
        <v>9544.4</v>
      </c>
      <c r="N30" s="25">
        <f>VLOOKUP($A30,'Exports, FOB'!$B:$AE,N$1,FALSE)+VLOOKUP($A30,'Imports, CIF'!$B:$AE,N$1,FALSE)</f>
        <v>10804.099999999999</v>
      </c>
      <c r="O30" s="25">
        <f>VLOOKUP($A30,'Exports, FOB'!$B:$AE,O$1,FALSE)+VLOOKUP($A30,'Imports, CIF'!$B:$AE,O$1,FALSE)</f>
        <v>10848</v>
      </c>
      <c r="P30" s="25">
        <f>VLOOKUP($A30,'Exports, FOB'!$B:$AE,P$1,FALSE)+VLOOKUP($A30,'Imports, CIF'!$B:$AE,P$1,FALSE)</f>
        <v>11894.900000000001</v>
      </c>
      <c r="Q30" s="25">
        <f>VLOOKUP($A30,'Exports, FOB'!$B:$AE,Q$1,FALSE)+VLOOKUP($A30,'Imports, CIF'!$B:$AE,Q$1,FALSE)</f>
        <v>12359.9</v>
      </c>
      <c r="R30" s="25">
        <f>VLOOKUP($A30,'Exports, FOB'!$B:$AE,R$1,FALSE)+VLOOKUP($A30,'Imports, CIF'!$B:$AE,R$1,FALSE)</f>
        <v>14201.800000000001</v>
      </c>
      <c r="S30" s="25">
        <f>VLOOKUP($A30,'Exports, FOB'!$B:$AE,S$1,FALSE)+VLOOKUP($A30,'Imports, CIF'!$B:$AE,S$1,FALSE)</f>
        <v>12676</v>
      </c>
      <c r="T30" s="25">
        <f>VLOOKUP($A30,'Exports, FOB'!$B:$AE,T$1,FALSE)+VLOOKUP($A30,'Imports, CIF'!$B:$AE,T$1,FALSE)</f>
        <v>12706</v>
      </c>
      <c r="U30" s="25">
        <f>VLOOKUP($A30,'Exports, FOB'!$B:$AE,U$1,FALSE)+VLOOKUP($A30,'Imports, CIF'!$B:$AE,U$1,FALSE)</f>
        <v>14676.4</v>
      </c>
      <c r="V30" s="25">
        <f>VLOOKUP($A30,'Exports, FOB'!$B:$AE,V$1,FALSE)+VLOOKUP($A30,'Imports, CIF'!$B:$AE,V$1,FALSE)</f>
        <v>16362.3</v>
      </c>
      <c r="W30" s="25">
        <f>VLOOKUP($A30,'Exports, FOB'!$B:$AE,W$1,FALSE)+VLOOKUP($A30,'Imports, CIF'!$B:$AE,W$1,FALSE)</f>
        <v>17937.7</v>
      </c>
      <c r="X30" s="25">
        <f>VLOOKUP($A30,'Exports, FOB'!$B:$AE,X$1,FALSE)+VLOOKUP($A30,'Imports, CIF'!$B:$AE,X$1,FALSE)</f>
        <v>18356.2</v>
      </c>
      <c r="Y30" s="25">
        <f>VLOOKUP($A30,'Exports, FOB'!$B:$AE,Y$1,FALSE)+VLOOKUP($A30,'Imports, CIF'!$B:$AE,Y$1,FALSE)</f>
        <v>17894.699999999997</v>
      </c>
      <c r="Z30" s="25">
        <f>VLOOKUP($A30,'Exports, FOB'!$B:$AE,Z$1,FALSE)+VLOOKUP($A30,'Imports, CIF'!$B:$AE,Z$1,FALSE)</f>
        <v>17920.900000000001</v>
      </c>
      <c r="AA30" s="25">
        <f>VLOOKUP($A30,'Exports, FOB'!$B:$AE,AA$1,FALSE)+VLOOKUP($A30,'Imports, CIF'!$B:$AE,AA$1,FALSE)</f>
        <v>12969.3</v>
      </c>
      <c r="AB30" s="25">
        <f>VLOOKUP($A30,'Exports, FOB'!$B:$AE,AB$1,FALSE)+VLOOKUP($A30,'Imports, CIF'!$B:$AE,AB$1,FALSE)</f>
        <v>15571.6</v>
      </c>
      <c r="AC30" s="25">
        <f>VLOOKUP($A30,'Exports, FOB'!$B:$AE,AC$1,FALSE)+VLOOKUP($A30,'Imports, CIF'!$B:$AE,AC$1,FALSE)</f>
        <v>16754.589923</v>
      </c>
      <c r="AD30" s="25">
        <f>VLOOKUP($A30,'Exports, FOB'!$B:$AE,AD$1,FALSE)+VLOOKUP($A30,'Imports, CIF'!$B:$AE,AD$1,FALSE)</f>
        <v>15469.711888000002</v>
      </c>
    </row>
    <row r="31" spans="1:30" x14ac:dyDescent="0.15">
      <c r="A31" s="26" t="s">
        <v>72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f>VLOOKUP($A31,'Exports, FOB'!$B:$AE,I$1,FALSE)+VLOOKUP($A31,'Imports, CIF'!$B:$AE,I$1,FALSE)</f>
        <v>11269.5</v>
      </c>
      <c r="J31" s="25">
        <f>VLOOKUP($A31,'Exports, FOB'!$B:$AE,J$1,FALSE)+VLOOKUP($A31,'Imports, CIF'!$B:$AE,J$1,FALSE)</f>
        <v>10324.200000000001</v>
      </c>
      <c r="K31" s="25">
        <f>VLOOKUP($A31,'Exports, FOB'!$B:$AE,K$1,FALSE)+VLOOKUP($A31,'Imports, CIF'!$B:$AE,K$1,FALSE)</f>
        <v>13002.5</v>
      </c>
      <c r="L31" s="25">
        <f>VLOOKUP($A31,'Exports, FOB'!$B:$AE,L$1,FALSE)+VLOOKUP($A31,'Imports, CIF'!$B:$AE,L$1,FALSE)</f>
        <v>12212.7</v>
      </c>
      <c r="M31" s="25">
        <f>VLOOKUP($A31,'Exports, FOB'!$B:$AE,M$1,FALSE)+VLOOKUP($A31,'Imports, CIF'!$B:$AE,M$1,FALSE)</f>
        <v>14135.5</v>
      </c>
      <c r="N31" s="25">
        <f>VLOOKUP($A31,'Exports, FOB'!$B:$AE,N$1,FALSE)+VLOOKUP($A31,'Imports, CIF'!$B:$AE,N$1,FALSE)</f>
        <v>16408.2</v>
      </c>
      <c r="O31" s="25">
        <f>VLOOKUP($A31,'Exports, FOB'!$B:$AE,O$1,FALSE)+VLOOKUP($A31,'Imports, CIF'!$B:$AE,O$1,FALSE)</f>
        <v>16976.400000000001</v>
      </c>
      <c r="P31" s="25">
        <f>VLOOKUP($A31,'Exports, FOB'!$B:$AE,P$1,FALSE)+VLOOKUP($A31,'Imports, CIF'!$B:$AE,P$1,FALSE)</f>
        <v>16405.599999999999</v>
      </c>
      <c r="Q31" s="25">
        <f>VLOOKUP($A31,'Exports, FOB'!$B:$AE,Q$1,FALSE)+VLOOKUP($A31,'Imports, CIF'!$B:$AE,Q$1,FALSE)</f>
        <v>18177.2</v>
      </c>
      <c r="R31" s="25">
        <f>VLOOKUP($A31,'Exports, FOB'!$B:$AE,R$1,FALSE)+VLOOKUP($A31,'Imports, CIF'!$B:$AE,R$1,FALSE)</f>
        <v>20076.3</v>
      </c>
      <c r="S31" s="25">
        <f>VLOOKUP($A31,'Exports, FOB'!$B:$AE,S$1,FALSE)+VLOOKUP($A31,'Imports, CIF'!$B:$AE,S$1,FALSE)</f>
        <v>19817.099999999999</v>
      </c>
      <c r="T31" s="25">
        <f>VLOOKUP($A31,'Exports, FOB'!$B:$AE,T$1,FALSE)+VLOOKUP($A31,'Imports, CIF'!$B:$AE,T$1,FALSE)</f>
        <v>17581.400000000001</v>
      </c>
      <c r="U31" s="25">
        <f>VLOOKUP($A31,'Exports, FOB'!$B:$AE,U$1,FALSE)+VLOOKUP($A31,'Imports, CIF'!$B:$AE,U$1,FALSE)</f>
        <v>19777.3</v>
      </c>
      <c r="V31" s="25">
        <f>VLOOKUP($A31,'Exports, FOB'!$B:$AE,V$1,FALSE)+VLOOKUP($A31,'Imports, CIF'!$B:$AE,V$1,FALSE)</f>
        <v>21385.8</v>
      </c>
      <c r="W31" s="25">
        <f>VLOOKUP($A31,'Exports, FOB'!$B:$AE,W$1,FALSE)+VLOOKUP($A31,'Imports, CIF'!$B:$AE,W$1,FALSE)</f>
        <v>24242.400000000001</v>
      </c>
      <c r="X31" s="25">
        <f>VLOOKUP($A31,'Exports, FOB'!$B:$AE,X$1,FALSE)+VLOOKUP($A31,'Imports, CIF'!$B:$AE,X$1,FALSE)</f>
        <v>29166.1</v>
      </c>
      <c r="Y31" s="25">
        <f>VLOOKUP($A31,'Exports, FOB'!$B:$AE,Y$1,FALSE)+VLOOKUP($A31,'Imports, CIF'!$B:$AE,Y$1,FALSE)</f>
        <v>32340.6</v>
      </c>
      <c r="Z31" s="25">
        <f>VLOOKUP($A31,'Exports, FOB'!$B:$AE,Z$1,FALSE)+VLOOKUP($A31,'Imports, CIF'!$B:$AE,Z$1,FALSE)</f>
        <v>40353.1</v>
      </c>
      <c r="AA31" s="25">
        <f>VLOOKUP($A31,'Exports, FOB'!$B:$AE,AA$1,FALSE)+VLOOKUP($A31,'Imports, CIF'!$B:$AE,AA$1,FALSE)</f>
        <v>33919.4</v>
      </c>
      <c r="AB31" s="25">
        <f>VLOOKUP($A31,'Exports, FOB'!$B:$AE,AB$1,FALSE)+VLOOKUP($A31,'Imports, CIF'!$B:$AE,AB$1,FALSE)</f>
        <v>40292.399999999994</v>
      </c>
      <c r="AC31" s="25">
        <f>VLOOKUP($A31,'Exports, FOB'!$B:$AE,AC$1,FALSE)+VLOOKUP($A31,'Imports, CIF'!$B:$AE,AC$1,FALSE)</f>
        <v>49161.511161000002</v>
      </c>
      <c r="AD31" s="25">
        <f>VLOOKUP($A31,'Exports, FOB'!$B:$AE,AD$1,FALSE)+VLOOKUP($A31,'Imports, CIF'!$B:$AE,AD$1,FALSE)</f>
        <v>52410.825896000002</v>
      </c>
    </row>
    <row r="32" spans="1:30" x14ac:dyDescent="0.15">
      <c r="A32" s="26" t="s">
        <v>104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f>VLOOKUP($A32,'Exports, FOB'!$B:$AE,I$1,FALSE)+VLOOKUP($A32,'Imports, CIF'!$B:$AE,I$1,FALSE)</f>
        <v>10208.6</v>
      </c>
      <c r="J32" s="25">
        <f>VLOOKUP($A32,'Exports, FOB'!$B:$AE,J$1,FALSE)+VLOOKUP($A32,'Imports, CIF'!$B:$AE,J$1,FALSE)</f>
        <v>11909.1</v>
      </c>
      <c r="K32" s="25">
        <f>VLOOKUP($A32,'Exports, FOB'!$B:$AE,K$1,FALSE)+VLOOKUP($A32,'Imports, CIF'!$B:$AE,K$1,FALSE)</f>
        <v>12750.7</v>
      </c>
      <c r="L32" s="25">
        <f>VLOOKUP($A32,'Exports, FOB'!$B:$AE,L$1,FALSE)+VLOOKUP($A32,'Imports, CIF'!$B:$AE,L$1,FALSE)</f>
        <v>15660.1</v>
      </c>
      <c r="M32" s="25">
        <f>VLOOKUP($A32,'Exports, FOB'!$B:$AE,M$1,FALSE)+VLOOKUP($A32,'Imports, CIF'!$B:$AE,M$1,FALSE)</f>
        <v>18256.099999999999</v>
      </c>
      <c r="N32" s="25">
        <f>VLOOKUP($A32,'Exports, FOB'!$B:$AE,N$1,FALSE)+VLOOKUP($A32,'Imports, CIF'!$B:$AE,N$1,FALSE)</f>
        <v>19009.8</v>
      </c>
      <c r="O32" s="25">
        <f>VLOOKUP($A32,'Exports, FOB'!$B:$AE,O$1,FALSE)+VLOOKUP($A32,'Imports, CIF'!$B:$AE,O$1,FALSE)</f>
        <v>20413</v>
      </c>
      <c r="P32" s="25">
        <f>VLOOKUP($A32,'Exports, FOB'!$B:$AE,P$1,FALSE)+VLOOKUP($A32,'Imports, CIF'!$B:$AE,P$1,FALSE)</f>
        <v>19203.900000000001</v>
      </c>
      <c r="Q32" s="25">
        <f>VLOOKUP($A32,'Exports, FOB'!$B:$AE,Q$1,FALSE)+VLOOKUP($A32,'Imports, CIF'!$B:$AE,Q$1,FALSE)</f>
        <v>19994.099999999999</v>
      </c>
      <c r="R32" s="25">
        <f>VLOOKUP($A32,'Exports, FOB'!$B:$AE,R$1,FALSE)+VLOOKUP($A32,'Imports, CIF'!$B:$AE,R$1,FALSE)</f>
        <v>23699.200000000001</v>
      </c>
      <c r="S32" s="25">
        <f>VLOOKUP($A32,'Exports, FOB'!$B:$AE,S$1,FALSE)+VLOOKUP($A32,'Imports, CIF'!$B:$AE,S$1,FALSE)</f>
        <v>21561.200000000001</v>
      </c>
      <c r="T32" s="25">
        <f>VLOOKUP($A32,'Exports, FOB'!$B:$AE,T$1,FALSE)+VLOOKUP($A32,'Imports, CIF'!$B:$AE,T$1,FALSE)</f>
        <v>20542.5</v>
      </c>
      <c r="U32" s="25">
        <f>VLOOKUP($A32,'Exports, FOB'!$B:$AE,U$1,FALSE)+VLOOKUP($A32,'Imports, CIF'!$B:$AE,U$1,FALSE)</f>
        <v>21947.9</v>
      </c>
      <c r="V32" s="25">
        <f>VLOOKUP($A32,'Exports, FOB'!$B:$AE,V$1,FALSE)+VLOOKUP($A32,'Imports, CIF'!$B:$AE,V$1,FALSE)</f>
        <v>25008.6</v>
      </c>
      <c r="W32" s="25">
        <f>VLOOKUP($A32,'Exports, FOB'!$B:$AE,W$1,FALSE)+VLOOKUP($A32,'Imports, CIF'!$B:$AE,W$1,FALSE)</f>
        <v>28267.9</v>
      </c>
      <c r="X32" s="25">
        <f>VLOOKUP($A32,'Exports, FOB'!$B:$AE,X$1,FALSE)+VLOOKUP($A32,'Imports, CIF'!$B:$AE,X$1,FALSE)</f>
        <v>31837.4</v>
      </c>
      <c r="Y32" s="25">
        <f>VLOOKUP($A32,'Exports, FOB'!$B:$AE,Y$1,FALSE)+VLOOKUP($A32,'Imports, CIF'!$B:$AE,Y$1,FALSE)</f>
        <v>32237.800000000003</v>
      </c>
      <c r="Z32" s="25">
        <f>VLOOKUP($A32,'Exports, FOB'!$B:$AE,Z$1,FALSE)+VLOOKUP($A32,'Imports, CIF'!$B:$AE,Z$1,FALSE)</f>
        <v>33675.699999999997</v>
      </c>
      <c r="AA32" s="25">
        <f>VLOOKUP($A32,'Exports, FOB'!$B:$AE,AA$1,FALSE)+VLOOKUP($A32,'Imports, CIF'!$B:$AE,AA$1,FALSE)</f>
        <v>26784.5</v>
      </c>
      <c r="AB32" s="25">
        <f>VLOOKUP($A32,'Exports, FOB'!$B:$AE,AB$1,FALSE)+VLOOKUP($A32,'Imports, CIF'!$B:$AE,AB$1,FALSE)</f>
        <v>32591.300000000003</v>
      </c>
      <c r="AC32" s="25">
        <f>VLOOKUP($A32,'Exports, FOB'!$B:$AE,AC$1,FALSE)+VLOOKUP($A32,'Imports, CIF'!$B:$AE,AC$1,FALSE)</f>
        <v>35761.445552999998</v>
      </c>
      <c r="AD32" s="25">
        <f>VLOOKUP($A32,'Exports, FOB'!$B:$AE,AD$1,FALSE)+VLOOKUP($A32,'Imports, CIF'!$B:$AE,AD$1,FALSE)</f>
        <v>36954.644349000002</v>
      </c>
    </row>
    <row r="33" spans="1:33" x14ac:dyDescent="0.15">
      <c r="A33" s="26" t="s">
        <v>129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f>VLOOKUP($A33,'Exports, FOB'!$B:$AE,I$1,FALSE)+VLOOKUP($A33,'Imports, CIF'!$B:$AE,I$1,FALSE)</f>
        <v>3502</v>
      </c>
      <c r="J33" s="25">
        <f>VLOOKUP($A33,'Exports, FOB'!$B:$AE,J$1,FALSE)+VLOOKUP($A33,'Imports, CIF'!$B:$AE,J$1,FALSE)</f>
        <v>3913.4</v>
      </c>
      <c r="K33" s="25">
        <f>VLOOKUP($A33,'Exports, FOB'!$B:$AE,K$1,FALSE)+VLOOKUP($A33,'Imports, CIF'!$B:$AE,K$1,FALSE)</f>
        <v>4713.5</v>
      </c>
      <c r="L33" s="25">
        <f>VLOOKUP($A33,'Exports, FOB'!$B:$AE,L$1,FALSE)+VLOOKUP($A33,'Imports, CIF'!$B:$AE,L$1,FALSE)</f>
        <v>4446.2</v>
      </c>
      <c r="M33" s="25">
        <f>VLOOKUP($A33,'Exports, FOB'!$B:$AE,M$1,FALSE)+VLOOKUP($A33,'Imports, CIF'!$B:$AE,M$1,FALSE)</f>
        <v>4653.1000000000004</v>
      </c>
      <c r="N33" s="25">
        <f>VLOOKUP($A33,'Exports, FOB'!$B:$AE,N$1,FALSE)+VLOOKUP($A33,'Imports, CIF'!$B:$AE,N$1,FALSE)</f>
        <v>4769.2</v>
      </c>
      <c r="O33" s="25">
        <f>VLOOKUP($A33,'Exports, FOB'!$B:$AE,O$1,FALSE)+VLOOKUP($A33,'Imports, CIF'!$B:$AE,O$1,FALSE)</f>
        <v>5784.4</v>
      </c>
      <c r="P33" s="25">
        <f>VLOOKUP($A33,'Exports, FOB'!$B:$AE,P$1,FALSE)+VLOOKUP($A33,'Imports, CIF'!$B:$AE,P$1,FALSE)</f>
        <v>6190.1</v>
      </c>
      <c r="Q33" s="25">
        <f>VLOOKUP($A33,'Exports, FOB'!$B:$AE,Q$1,FALSE)+VLOOKUP($A33,'Imports, CIF'!$B:$AE,Q$1,FALSE)</f>
        <v>5936.5</v>
      </c>
      <c r="R33" s="25">
        <f>VLOOKUP($A33,'Exports, FOB'!$B:$AE,R$1,FALSE)+VLOOKUP($A33,'Imports, CIF'!$B:$AE,R$1,FALSE)</f>
        <v>7018.7</v>
      </c>
      <c r="S33" s="25">
        <f>VLOOKUP($A33,'Exports, FOB'!$B:$AE,S$1,FALSE)+VLOOKUP($A33,'Imports, CIF'!$B:$AE,S$1,FALSE)</f>
        <v>6361.4</v>
      </c>
      <c r="T33" s="25">
        <f>VLOOKUP($A33,'Exports, FOB'!$B:$AE,T$1,FALSE)+VLOOKUP($A33,'Imports, CIF'!$B:$AE,T$1,FALSE)</f>
        <v>6866.6</v>
      </c>
      <c r="U33" s="25">
        <f>VLOOKUP($A33,'Exports, FOB'!$B:$AE,U$1,FALSE)+VLOOKUP($A33,'Imports, CIF'!$B:$AE,U$1,FALSE)</f>
        <v>6966.4</v>
      </c>
      <c r="V33" s="25">
        <f>VLOOKUP($A33,'Exports, FOB'!$B:$AE,V$1,FALSE)+VLOOKUP($A33,'Imports, CIF'!$B:$AE,V$1,FALSE)</f>
        <v>8683</v>
      </c>
      <c r="W33" s="25">
        <f>VLOOKUP($A33,'Exports, FOB'!$B:$AE,W$1,FALSE)+VLOOKUP($A33,'Imports, CIF'!$B:$AE,W$1,FALSE)</f>
        <v>9858.4000000000015</v>
      </c>
      <c r="X33" s="25">
        <f>VLOOKUP($A33,'Exports, FOB'!$B:$AE,X$1,FALSE)+VLOOKUP($A33,'Imports, CIF'!$B:$AE,X$1,FALSE)</f>
        <v>11503.9</v>
      </c>
      <c r="Y33" s="25">
        <f>VLOOKUP($A33,'Exports, FOB'!$B:$AE,Y$1,FALSE)+VLOOKUP($A33,'Imports, CIF'!$B:$AE,Y$1,FALSE)</f>
        <v>11482.7</v>
      </c>
      <c r="Z33" s="25">
        <f>VLOOKUP($A33,'Exports, FOB'!$B:$AE,Z$1,FALSE)+VLOOKUP($A33,'Imports, CIF'!$B:$AE,Z$1,FALSE)</f>
        <v>15389.599999999999</v>
      </c>
      <c r="AA33" s="25">
        <f>VLOOKUP($A33,'Exports, FOB'!$B:$AE,AA$1,FALSE)+VLOOKUP($A33,'Imports, CIF'!$B:$AE,AA$1,FALSE)</f>
        <v>10946.2</v>
      </c>
      <c r="AB33" s="25">
        <f>VLOOKUP($A33,'Exports, FOB'!$B:$AE,AB$1,FALSE)+VLOOKUP($A33,'Imports, CIF'!$B:$AE,AB$1,FALSE)</f>
        <v>14968.5</v>
      </c>
      <c r="AC33" s="25">
        <f>VLOOKUP($A33,'Exports, FOB'!$B:$AE,AC$1,FALSE)+VLOOKUP($A33,'Imports, CIF'!$B:$AE,AC$1,FALSE)</f>
        <v>19916.059054000001</v>
      </c>
      <c r="AD33" s="25">
        <f>VLOOKUP($A33,'Exports, FOB'!$B:$AE,AD$1,FALSE)+VLOOKUP($A33,'Imports, CIF'!$B:$AE,AD$1,FALSE)</f>
        <v>18768.861007</v>
      </c>
    </row>
    <row r="34" spans="1:33" x14ac:dyDescent="0.15">
      <c r="A34" s="26" t="s">
        <v>74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f>VLOOKUP($A34,'Exports, FOB'!$B:$AE,I$1,FALSE)+VLOOKUP($A34,'Imports, CIF'!$B:$AE,I$1,FALSE)</f>
        <v>41114</v>
      </c>
      <c r="J34" s="25">
        <f>VLOOKUP($A34,'Exports, FOB'!$B:$AE,J$1,FALSE)+VLOOKUP($A34,'Imports, CIF'!$B:$AE,J$1,FALSE)</f>
        <v>43502</v>
      </c>
      <c r="K34" s="25">
        <f>VLOOKUP($A34,'Exports, FOB'!$B:$AE,K$1,FALSE)+VLOOKUP($A34,'Imports, CIF'!$B:$AE,K$1,FALSE)</f>
        <v>48768.1</v>
      </c>
      <c r="L34" s="25">
        <f>VLOOKUP($A34,'Exports, FOB'!$B:$AE,L$1,FALSE)+VLOOKUP($A34,'Imports, CIF'!$B:$AE,L$1,FALSE)</f>
        <v>52690.8</v>
      </c>
      <c r="M34" s="25">
        <f>VLOOKUP($A34,'Exports, FOB'!$B:$AE,M$1,FALSE)+VLOOKUP($A34,'Imports, CIF'!$B:$AE,M$1,FALSE)</f>
        <v>56536.5</v>
      </c>
      <c r="N34" s="25">
        <f>VLOOKUP($A34,'Exports, FOB'!$B:$AE,N$1,FALSE)+VLOOKUP($A34,'Imports, CIF'!$B:$AE,N$1,FALSE)</f>
        <v>60615.8</v>
      </c>
      <c r="O34" s="25">
        <f>VLOOKUP($A34,'Exports, FOB'!$B:$AE,O$1,FALSE)+VLOOKUP($A34,'Imports, CIF'!$B:$AE,O$1,FALSE)</f>
        <v>69990.5</v>
      </c>
      <c r="P34" s="25">
        <f>VLOOKUP($A34,'Exports, FOB'!$B:$AE,P$1,FALSE)+VLOOKUP($A34,'Imports, CIF'!$B:$AE,P$1,FALSE)</f>
        <v>74791.100000000006</v>
      </c>
      <c r="Q34" s="25">
        <f>VLOOKUP($A34,'Exports, FOB'!$B:$AE,Q$1,FALSE)+VLOOKUP($A34,'Imports, CIF'!$B:$AE,Q$1,FALSE)</f>
        <v>78323.399999999994</v>
      </c>
      <c r="R34" s="25">
        <f>VLOOKUP($A34,'Exports, FOB'!$B:$AE,R$1,FALSE)+VLOOKUP($A34,'Imports, CIF'!$B:$AE,R$1,FALSE)</f>
        <v>85037.4</v>
      </c>
      <c r="S34" s="25">
        <f>VLOOKUP($A34,'Exports, FOB'!$B:$AE,S$1,FALSE)+VLOOKUP($A34,'Imports, CIF'!$B:$AE,S$1,FALSE)</f>
        <v>83165</v>
      </c>
      <c r="T34" s="25">
        <f>VLOOKUP($A34,'Exports, FOB'!$B:$AE,T$1,FALSE)+VLOOKUP($A34,'Imports, CIF'!$B:$AE,T$1,FALSE)</f>
        <v>75078</v>
      </c>
      <c r="U34" s="25">
        <f>VLOOKUP($A34,'Exports, FOB'!$B:$AE,U$1,FALSE)+VLOOKUP($A34,'Imports, CIF'!$B:$AE,U$1,FALSE)</f>
        <v>77659.5</v>
      </c>
      <c r="V34" s="25">
        <f>VLOOKUP($A34,'Exports, FOB'!$B:$AE,V$1,FALSE)+VLOOKUP($A34,'Imports, CIF'!$B:$AE,V$1,FALSE)</f>
        <v>83636.399999999994</v>
      </c>
      <c r="W34" s="25">
        <f>VLOOKUP($A34,'Exports, FOB'!$B:$AE,W$1,FALSE)+VLOOKUP($A34,'Imports, CIF'!$B:$AE,W$1,FALSE)</f>
        <v>91008.9</v>
      </c>
      <c r="X34" s="25">
        <f>VLOOKUP($A34,'Exports, FOB'!$B:$AE,X$1,FALSE)+VLOOKUP($A34,'Imports, CIF'!$B:$AE,X$1,FALSE)</f>
        <v>100022.6</v>
      </c>
      <c r="Y34" s="25">
        <f>VLOOKUP($A34,'Exports, FOB'!$B:$AE,Y$1,FALSE)+VLOOKUP($A34,'Imports, CIF'!$B:$AE,Y$1,FALSE)</f>
        <v>108391.8</v>
      </c>
      <c r="Z34" s="25">
        <f>VLOOKUP($A34,'Exports, FOB'!$B:$AE,Z$1,FALSE)+VLOOKUP($A34,'Imports, CIF'!$B:$AE,Z$1,FALSE)</f>
        <v>113550.5</v>
      </c>
      <c r="AA34" s="25">
        <f>VLOOKUP($A34,'Exports, FOB'!$B:$AE,AA$1,FALSE)+VLOOKUP($A34,'Imports, CIF'!$B:$AE,AA$1,FALSE)</f>
        <v>94028.7</v>
      </c>
      <c r="AB34" s="25">
        <f>VLOOKUP($A34,'Exports, FOB'!$B:$AE,AB$1,FALSE)+VLOOKUP($A34,'Imports, CIF'!$B:$AE,AB$1,FALSE)</f>
        <v>99160.7</v>
      </c>
      <c r="AC34" s="25">
        <f>VLOOKUP($A34,'Exports, FOB'!$B:$AE,AC$1,FALSE)+VLOOKUP($A34,'Imports, CIF'!$B:$AE,AC$1,FALSE)</f>
        <v>107295.60991100001</v>
      </c>
      <c r="AD34" s="25">
        <f>VLOOKUP($A34,'Exports, FOB'!$B:$AE,AD$1,FALSE)+VLOOKUP($A34,'Imports, CIF'!$B:$AE,AD$1,FALSE)</f>
        <v>109866.295035</v>
      </c>
    </row>
    <row r="36" spans="1:33" x14ac:dyDescent="0.15">
      <c r="A36" s="20" t="s">
        <v>537</v>
      </c>
      <c r="B36" s="27">
        <f t="shared" ref="B36:AD36" si="1">SUM(B3:B34)</f>
        <v>0</v>
      </c>
      <c r="C36" s="27">
        <f t="shared" si="1"/>
        <v>0</v>
      </c>
      <c r="D36" s="27">
        <f t="shared" si="1"/>
        <v>0</v>
      </c>
      <c r="E36" s="27">
        <f t="shared" si="1"/>
        <v>0</v>
      </c>
      <c r="F36" s="27">
        <f t="shared" si="1"/>
        <v>0</v>
      </c>
      <c r="G36" s="27">
        <f t="shared" si="1"/>
        <v>0</v>
      </c>
      <c r="H36" s="27">
        <f t="shared" si="1"/>
        <v>0</v>
      </c>
      <c r="I36" s="27">
        <f t="shared" si="1"/>
        <v>759999.29999999993</v>
      </c>
      <c r="J36" s="27">
        <f t="shared" si="1"/>
        <v>815080.79999999981</v>
      </c>
      <c r="K36" s="27">
        <f t="shared" si="1"/>
        <v>873496.8</v>
      </c>
      <c r="L36" s="27">
        <f t="shared" si="1"/>
        <v>992699.70000000007</v>
      </c>
      <c r="M36" s="27">
        <f t="shared" si="1"/>
        <v>1120176.2</v>
      </c>
      <c r="N36" s="27">
        <f t="shared" si="1"/>
        <v>1191816.4000000004</v>
      </c>
      <c r="O36" s="27">
        <f t="shared" si="1"/>
        <v>1332684.7999999996</v>
      </c>
      <c r="P36" s="27">
        <f t="shared" si="1"/>
        <v>1373096.0000000005</v>
      </c>
      <c r="Q36" s="27">
        <f t="shared" si="1"/>
        <v>1474599</v>
      </c>
      <c r="R36" s="27">
        <f t="shared" si="1"/>
        <v>1689750.7999999998</v>
      </c>
      <c r="S36" s="27">
        <f t="shared" si="1"/>
        <v>1608533.0999999999</v>
      </c>
      <c r="T36" s="27">
        <f t="shared" si="1"/>
        <v>1597991.5999999999</v>
      </c>
      <c r="U36" s="27">
        <f t="shared" si="1"/>
        <v>1698071.3999999994</v>
      </c>
      <c r="V36" s="27">
        <f t="shared" si="1"/>
        <v>1939713.5</v>
      </c>
      <c r="W36" s="27">
        <f t="shared" si="1"/>
        <v>2164324.4</v>
      </c>
      <c r="X36" s="27">
        <f t="shared" si="1"/>
        <v>2419861.1000000006</v>
      </c>
      <c r="Y36" s="27">
        <f t="shared" si="1"/>
        <v>2590842.8000000003</v>
      </c>
      <c r="Z36" s="27">
        <f t="shared" si="1"/>
        <v>2773507.8000000003</v>
      </c>
      <c r="AA36" s="27">
        <f t="shared" si="1"/>
        <v>2161253.5999999996</v>
      </c>
      <c r="AB36" s="27">
        <f t="shared" si="1"/>
        <v>2633604</v>
      </c>
      <c r="AC36" s="27">
        <f t="shared" si="1"/>
        <v>2962530.3780149994</v>
      </c>
      <c r="AD36" s="27">
        <f t="shared" si="1"/>
        <v>3111482.0455199997</v>
      </c>
    </row>
    <row r="38" spans="1:33" x14ac:dyDescent="0.15">
      <c r="B38" s="23" t="s">
        <v>3</v>
      </c>
      <c r="C38" s="23" t="s">
        <v>4</v>
      </c>
      <c r="D38" s="23" t="s">
        <v>5</v>
      </c>
      <c r="E38" s="23" t="s">
        <v>6</v>
      </c>
      <c r="F38" s="23" t="s">
        <v>7</v>
      </c>
      <c r="G38" s="23" t="s">
        <v>8</v>
      </c>
      <c r="H38" s="23" t="s">
        <v>9</v>
      </c>
      <c r="I38" s="23" t="s">
        <v>10</v>
      </c>
      <c r="J38" s="23" t="s">
        <v>11</v>
      </c>
      <c r="K38" s="23" t="s">
        <v>12</v>
      </c>
      <c r="L38" s="23" t="s">
        <v>13</v>
      </c>
      <c r="M38" s="23" t="s">
        <v>14</v>
      </c>
      <c r="N38" s="23" t="s">
        <v>15</v>
      </c>
      <c r="O38" s="23" t="s">
        <v>16</v>
      </c>
      <c r="P38" s="23" t="s">
        <v>17</v>
      </c>
      <c r="Q38" s="23" t="s">
        <v>18</v>
      </c>
      <c r="R38" s="23" t="s">
        <v>19</v>
      </c>
      <c r="S38" s="23" t="s">
        <v>20</v>
      </c>
      <c r="T38" s="23" t="s">
        <v>21</v>
      </c>
      <c r="U38" s="23" t="s">
        <v>22</v>
      </c>
      <c r="V38" s="23" t="s">
        <v>23</v>
      </c>
      <c r="W38" s="23" t="s">
        <v>24</v>
      </c>
      <c r="X38" s="23" t="s">
        <v>25</v>
      </c>
      <c r="Y38" s="23" t="s">
        <v>26</v>
      </c>
      <c r="Z38" s="23" t="s">
        <v>27</v>
      </c>
      <c r="AA38" s="23" t="s">
        <v>28</v>
      </c>
      <c r="AB38" s="23" t="s">
        <v>29</v>
      </c>
      <c r="AC38" s="23" t="s">
        <v>30</v>
      </c>
      <c r="AD38" s="24" t="s">
        <v>31</v>
      </c>
      <c r="AF38" s="21" t="s">
        <v>538</v>
      </c>
    </row>
    <row r="39" spans="1:33" x14ac:dyDescent="0.15">
      <c r="A39" s="22" t="s">
        <v>218</v>
      </c>
      <c r="B39" s="20" t="e">
        <f t="shared" ref="B39:AD47" si="2">B3/B$36</f>
        <v>#DIV/0!</v>
      </c>
      <c r="C39" s="20" t="e">
        <f t="shared" si="2"/>
        <v>#DIV/0!</v>
      </c>
      <c r="D39" s="20" t="e">
        <f t="shared" si="2"/>
        <v>#DIV/0!</v>
      </c>
      <c r="E39" s="20" t="e">
        <f t="shared" si="2"/>
        <v>#DIV/0!</v>
      </c>
      <c r="F39" s="20" t="e">
        <f t="shared" si="2"/>
        <v>#DIV/0!</v>
      </c>
      <c r="G39" s="20" t="e">
        <f t="shared" si="2"/>
        <v>#DIV/0!</v>
      </c>
      <c r="H39" s="20" t="e">
        <f t="shared" si="2"/>
        <v>#DIV/0!</v>
      </c>
      <c r="I39" s="20">
        <f t="shared" si="2"/>
        <v>4.5511884024103709E-3</v>
      </c>
      <c r="J39" s="20">
        <f t="shared" si="2"/>
        <v>5.6331838512206408E-3</v>
      </c>
      <c r="K39" s="20">
        <f t="shared" si="2"/>
        <v>5.803226754808947E-3</v>
      </c>
      <c r="L39" s="20">
        <f t="shared" si="2"/>
        <v>6.3470352615196714E-3</v>
      </c>
      <c r="M39" s="20">
        <f t="shared" si="2"/>
        <v>5.4194152669910321E-3</v>
      </c>
      <c r="N39" s="20">
        <f t="shared" si="2"/>
        <v>5.8451956190567582E-3</v>
      </c>
      <c r="O39" s="20">
        <f t="shared" si="2"/>
        <v>6.1439133994775075E-3</v>
      </c>
      <c r="P39" s="20">
        <f t="shared" si="2"/>
        <v>6.0639605679428076E-3</v>
      </c>
      <c r="Q39" s="20">
        <f t="shared" si="2"/>
        <v>5.3679000189203983E-3</v>
      </c>
      <c r="R39" s="20">
        <f t="shared" si="2"/>
        <v>4.7317036334588508E-3</v>
      </c>
      <c r="S39" s="20">
        <f t="shared" si="2"/>
        <v>4.466678366767834E-3</v>
      </c>
      <c r="T39" s="20">
        <f t="shared" si="2"/>
        <v>3.1432580746982648E-3</v>
      </c>
      <c r="U39" s="20">
        <f t="shared" si="2"/>
        <v>3.457098447097102E-3</v>
      </c>
      <c r="V39" s="20">
        <f t="shared" si="2"/>
        <v>3.842423120734067E-3</v>
      </c>
      <c r="W39" s="20">
        <f t="shared" si="2"/>
        <v>4.1789484053314742E-3</v>
      </c>
      <c r="X39" s="20">
        <f t="shared" si="2"/>
        <v>3.739718779726653E-3</v>
      </c>
      <c r="Y39" s="20">
        <f t="shared" si="2"/>
        <v>4.1200492750853111E-3</v>
      </c>
      <c r="Z39" s="20">
        <f t="shared" si="2"/>
        <v>4.9452177491622696E-3</v>
      </c>
      <c r="AA39" s="20">
        <f t="shared" si="2"/>
        <v>4.4849896374955728E-3</v>
      </c>
      <c r="AB39" s="20">
        <f t="shared" si="2"/>
        <v>4.3357695386246377E-3</v>
      </c>
      <c r="AC39" s="20">
        <f t="shared" si="2"/>
        <v>4.8612736179433312E-3</v>
      </c>
      <c r="AD39" s="20">
        <f t="shared" si="2"/>
        <v>4.6950242284167151E-3</v>
      </c>
      <c r="AF39" s="21">
        <f>AVERAGE(I39:AD39)</f>
        <v>4.8262350916768301E-3</v>
      </c>
      <c r="AG39" s="21" t="str">
        <f>A39</f>
        <v>Argentina</v>
      </c>
    </row>
    <row r="40" spans="1:33" x14ac:dyDescent="0.15">
      <c r="A40" s="26" t="s">
        <v>32</v>
      </c>
      <c r="B40" s="20" t="e">
        <f t="shared" si="2"/>
        <v>#DIV/0!</v>
      </c>
      <c r="C40" s="20" t="e">
        <f t="shared" si="2"/>
        <v>#DIV/0!</v>
      </c>
      <c r="D40" s="20" t="e">
        <f t="shared" si="2"/>
        <v>#DIV/0!</v>
      </c>
      <c r="E40" s="20" t="e">
        <f t="shared" si="2"/>
        <v>#DIV/0!</v>
      </c>
      <c r="F40" s="20" t="e">
        <f t="shared" si="2"/>
        <v>#DIV/0!</v>
      </c>
      <c r="G40" s="20" t="e">
        <f t="shared" si="2"/>
        <v>#DIV/0!</v>
      </c>
      <c r="H40" s="20" t="e">
        <f t="shared" si="2"/>
        <v>#DIV/0!</v>
      </c>
      <c r="I40" s="20">
        <f t="shared" si="2"/>
        <v>1.6752778588085541E-2</v>
      </c>
      <c r="J40" s="20">
        <f t="shared" si="2"/>
        <v>1.5806163020893146E-2</v>
      </c>
      <c r="K40" s="20">
        <f t="shared" si="2"/>
        <v>1.3525407305441762E-2</v>
      </c>
      <c r="L40" s="20">
        <f t="shared" si="2"/>
        <v>1.3325077060061566E-2</v>
      </c>
      <c r="M40" s="20">
        <f t="shared" si="2"/>
        <v>1.2813787688044078E-2</v>
      </c>
      <c r="N40" s="20">
        <f t="shared" si="2"/>
        <v>1.3524734178855061E-2</v>
      </c>
      <c r="O40" s="20">
        <f t="shared" si="2"/>
        <v>1.2719661843520694E-2</v>
      </c>
      <c r="P40" s="20">
        <f t="shared" si="2"/>
        <v>1.2853434865442761E-2</v>
      </c>
      <c r="Q40" s="20">
        <f t="shared" si="2"/>
        <v>1.1644589478224249E-2</v>
      </c>
      <c r="R40" s="20">
        <f t="shared" si="2"/>
        <v>1.1258760759278825E-2</v>
      </c>
      <c r="S40" s="20">
        <f t="shared" si="2"/>
        <v>1.1038504585326842E-2</v>
      </c>
      <c r="T40" s="20">
        <f t="shared" si="2"/>
        <v>1.2458012920718733E-2</v>
      </c>
      <c r="U40" s="20">
        <f t="shared" si="2"/>
        <v>1.1688554438876956E-2</v>
      </c>
      <c r="V40" s="20">
        <f t="shared" si="2"/>
        <v>1.1437977825075715E-2</v>
      </c>
      <c r="W40" s="20">
        <f t="shared" si="2"/>
        <v>1.0834004366443405E-2</v>
      </c>
      <c r="X40" s="20">
        <f t="shared" si="2"/>
        <v>1.0887071162886163E-2</v>
      </c>
      <c r="Y40" s="20">
        <f t="shared" si="2"/>
        <v>1.0875920376180291E-2</v>
      </c>
      <c r="Z40" s="20">
        <f t="shared" si="2"/>
        <v>1.2048929518063731E-2</v>
      </c>
      <c r="AA40" s="20">
        <f t="shared" si="2"/>
        <v>1.2906490936556454E-2</v>
      </c>
      <c r="AB40" s="20">
        <f t="shared" si="2"/>
        <v>1.1649131760127947E-2</v>
      </c>
      <c r="AC40" s="20">
        <f t="shared" si="2"/>
        <v>1.2782790305216667E-2</v>
      </c>
      <c r="AD40" s="20">
        <f t="shared" si="2"/>
        <v>1.308981483780129E-2</v>
      </c>
      <c r="AF40" s="21">
        <f t="shared" ref="AF40:AF70" si="3">AVERAGE(I40:AD40)</f>
        <v>1.2541890810050998E-2</v>
      </c>
      <c r="AG40" s="21" t="str">
        <f t="shared" ref="AG40:AG70" si="4">A40</f>
        <v>Australia</v>
      </c>
    </row>
    <row r="41" spans="1:33" x14ac:dyDescent="0.15">
      <c r="A41" s="26" t="s">
        <v>36</v>
      </c>
      <c r="B41" s="20" t="e">
        <f t="shared" si="2"/>
        <v>#DIV/0!</v>
      </c>
      <c r="C41" s="20" t="e">
        <f t="shared" si="2"/>
        <v>#DIV/0!</v>
      </c>
      <c r="D41" s="20" t="e">
        <f t="shared" si="2"/>
        <v>#DIV/0!</v>
      </c>
      <c r="E41" s="20" t="e">
        <f t="shared" si="2"/>
        <v>#DIV/0!</v>
      </c>
      <c r="F41" s="20" t="e">
        <f t="shared" si="2"/>
        <v>#DIV/0!</v>
      </c>
      <c r="G41" s="20" t="e">
        <f t="shared" si="2"/>
        <v>#DIV/0!</v>
      </c>
      <c r="H41" s="20" t="e">
        <f t="shared" si="2"/>
        <v>#DIV/0!</v>
      </c>
      <c r="I41" s="20">
        <f t="shared" si="2"/>
        <v>3.1389502595594496E-3</v>
      </c>
      <c r="J41" s="20">
        <f t="shared" si="2"/>
        <v>3.2023818988252458E-3</v>
      </c>
      <c r="K41" s="20">
        <f t="shared" si="2"/>
        <v>3.1973786280613736E-3</v>
      </c>
      <c r="L41" s="20">
        <f t="shared" si="2"/>
        <v>3.2136606871141392E-3</v>
      </c>
      <c r="M41" s="20">
        <f t="shared" si="2"/>
        <v>3.6214838344181925E-3</v>
      </c>
      <c r="N41" s="20">
        <f t="shared" si="2"/>
        <v>3.599883337735576E-3</v>
      </c>
      <c r="O41" s="20">
        <f t="shared" si="2"/>
        <v>3.3962269247762127E-3</v>
      </c>
      <c r="P41" s="20">
        <f t="shared" si="2"/>
        <v>3.7568385604502515E-3</v>
      </c>
      <c r="Q41" s="20">
        <f t="shared" si="2"/>
        <v>3.5748701850469179E-3</v>
      </c>
      <c r="R41" s="20">
        <f t="shared" si="2"/>
        <v>3.484123221009868E-3</v>
      </c>
      <c r="S41" s="20">
        <f t="shared" si="2"/>
        <v>4.189282769499739E-3</v>
      </c>
      <c r="T41" s="20">
        <f t="shared" si="2"/>
        <v>3.9815603536338994E-3</v>
      </c>
      <c r="U41" s="20">
        <f t="shared" si="2"/>
        <v>3.7827620204898345E-3</v>
      </c>
      <c r="V41" s="20">
        <f t="shared" si="2"/>
        <v>4.0917898442218402E-3</v>
      </c>
      <c r="W41" s="20">
        <f t="shared" si="2"/>
        <v>4.1167118940210624E-3</v>
      </c>
      <c r="X41" s="20">
        <f t="shared" si="2"/>
        <v>4.7577110934177158E-3</v>
      </c>
      <c r="Y41" s="20">
        <f t="shared" si="2"/>
        <v>5.4288897805764205E-3</v>
      </c>
      <c r="Z41" s="20">
        <f t="shared" si="2"/>
        <v>4.0834570575211645E-3</v>
      </c>
      <c r="AA41" s="20">
        <f t="shared" si="2"/>
        <v>4.1877084669749085E-3</v>
      </c>
      <c r="AB41" s="20">
        <f t="shared" si="2"/>
        <v>3.5816318626490542E-3</v>
      </c>
      <c r="AC41" s="20">
        <f t="shared" si="2"/>
        <v>4.1775215845355762E-3</v>
      </c>
      <c r="AD41" s="20">
        <f t="shared" si="2"/>
        <v>4.1359108501136561E-3</v>
      </c>
      <c r="AF41" s="21">
        <f t="shared" si="3"/>
        <v>3.8500334143023677E-3</v>
      </c>
      <c r="AG41" s="21" t="str">
        <f t="shared" si="4"/>
        <v>Austria</v>
      </c>
    </row>
    <row r="42" spans="1:33" x14ac:dyDescent="0.15">
      <c r="A42" s="26" t="s">
        <v>37</v>
      </c>
      <c r="B42" s="20" t="e">
        <f t="shared" si="2"/>
        <v>#DIV/0!</v>
      </c>
      <c r="C42" s="20" t="e">
        <f t="shared" si="2"/>
        <v>#DIV/0!</v>
      </c>
      <c r="D42" s="20" t="e">
        <f t="shared" si="2"/>
        <v>#DIV/0!</v>
      </c>
      <c r="E42" s="20" t="e">
        <f t="shared" si="2"/>
        <v>#DIV/0!</v>
      </c>
      <c r="F42" s="20" t="e">
        <f t="shared" si="2"/>
        <v>#DIV/0!</v>
      </c>
      <c r="G42" s="20" t="e">
        <f t="shared" si="2"/>
        <v>#DIV/0!</v>
      </c>
      <c r="H42" s="20" t="e">
        <f t="shared" si="2"/>
        <v>#DIV/0!</v>
      </c>
      <c r="I42" s="20">
        <f t="shared" si="2"/>
        <v>0</v>
      </c>
      <c r="J42" s="20">
        <f t="shared" si="2"/>
        <v>0</v>
      </c>
      <c r="K42" s="20">
        <f t="shared" si="2"/>
        <v>0</v>
      </c>
      <c r="L42" s="20">
        <f t="shared" si="2"/>
        <v>0</v>
      </c>
      <c r="M42" s="20">
        <f t="shared" si="2"/>
        <v>0</v>
      </c>
      <c r="N42" s="20">
        <f t="shared" si="2"/>
        <v>0</v>
      </c>
      <c r="O42" s="20">
        <f t="shared" si="2"/>
        <v>1.6168714462714669E-2</v>
      </c>
      <c r="P42" s="20">
        <f t="shared" si="2"/>
        <v>1.6427911813886278E-2</v>
      </c>
      <c r="Q42" s="20">
        <f t="shared" si="2"/>
        <v>1.488045224498321E-2</v>
      </c>
      <c r="R42" s="20">
        <f t="shared" si="2"/>
        <v>1.4217303521915775E-2</v>
      </c>
      <c r="S42" s="20">
        <f t="shared" si="2"/>
        <v>1.4862982925250342E-2</v>
      </c>
      <c r="T42" s="20">
        <f t="shared" si="2"/>
        <v>1.4649513802200215E-2</v>
      </c>
      <c r="U42" s="20">
        <f t="shared" si="2"/>
        <v>1.5087233669915179E-2</v>
      </c>
      <c r="V42" s="20">
        <f t="shared" si="2"/>
        <v>1.5305765516402293E-2</v>
      </c>
      <c r="W42" s="20">
        <f t="shared" si="2"/>
        <v>1.4786970012443609E-2</v>
      </c>
      <c r="X42" s="20">
        <f t="shared" si="2"/>
        <v>1.4933501761733345E-2</v>
      </c>
      <c r="Y42" s="20">
        <f t="shared" si="2"/>
        <v>1.5813001082118913E-2</v>
      </c>
      <c r="Z42" s="20">
        <f t="shared" si="2"/>
        <v>1.686997238659289E-2</v>
      </c>
      <c r="AA42" s="20">
        <f t="shared" si="2"/>
        <v>1.6497601207003196E-2</v>
      </c>
      <c r="AB42" s="20">
        <f t="shared" si="2"/>
        <v>1.5739040493559397E-2</v>
      </c>
      <c r="AC42" s="20">
        <f t="shared" si="2"/>
        <v>1.6007183468874423E-2</v>
      </c>
      <c r="AD42" s="20">
        <f t="shared" si="2"/>
        <v>1.5043071370889949E-2</v>
      </c>
      <c r="AF42" s="21">
        <f t="shared" si="3"/>
        <v>1.1240464533658349E-2</v>
      </c>
      <c r="AG42" s="21" t="str">
        <f t="shared" si="4"/>
        <v>Belgium</v>
      </c>
    </row>
    <row r="43" spans="1:33" x14ac:dyDescent="0.15">
      <c r="A43" s="26" t="s">
        <v>225</v>
      </c>
      <c r="B43" s="20" t="e">
        <f t="shared" si="2"/>
        <v>#DIV/0!</v>
      </c>
      <c r="C43" s="20" t="e">
        <f t="shared" si="2"/>
        <v>#DIV/0!</v>
      </c>
      <c r="D43" s="20" t="e">
        <f t="shared" si="2"/>
        <v>#DIV/0!</v>
      </c>
      <c r="E43" s="20" t="e">
        <f t="shared" si="2"/>
        <v>#DIV/0!</v>
      </c>
      <c r="F43" s="20" t="e">
        <f t="shared" si="2"/>
        <v>#DIV/0!</v>
      </c>
      <c r="G43" s="20" t="e">
        <f t="shared" si="2"/>
        <v>#DIV/0!</v>
      </c>
      <c r="H43" s="20" t="e">
        <f t="shared" si="2"/>
        <v>#DIV/0!</v>
      </c>
      <c r="I43" s="20">
        <f t="shared" si="2"/>
        <v>1.7613568854602892E-2</v>
      </c>
      <c r="J43" s="20">
        <f t="shared" si="2"/>
        <v>1.7034630186356987E-2</v>
      </c>
      <c r="K43" s="20">
        <f t="shared" si="2"/>
        <v>1.6114312038693214E-2</v>
      </c>
      <c r="L43" s="20">
        <f t="shared" si="2"/>
        <v>1.7553949094575125E-2</v>
      </c>
      <c r="M43" s="20">
        <f t="shared" si="2"/>
        <v>1.8632604406342505E-2</v>
      </c>
      <c r="N43" s="20">
        <f t="shared" si="2"/>
        <v>1.8455778927022649E-2</v>
      </c>
      <c r="O43" s="20">
        <f t="shared" si="2"/>
        <v>1.9555861971262828E-2</v>
      </c>
      <c r="P43" s="20">
        <f t="shared" si="2"/>
        <v>1.8789145114398404E-2</v>
      </c>
      <c r="Q43" s="20">
        <f t="shared" si="2"/>
        <v>1.7119908531065056E-2</v>
      </c>
      <c r="R43" s="20">
        <f t="shared" si="2"/>
        <v>1.7503113476851146E-2</v>
      </c>
      <c r="S43" s="20">
        <f t="shared" si="2"/>
        <v>1.9388534808515909E-2</v>
      </c>
      <c r="T43" s="20">
        <f t="shared" si="2"/>
        <v>1.8229507589401599E-2</v>
      </c>
      <c r="U43" s="20">
        <f t="shared" si="2"/>
        <v>1.7774870950656146E-2</v>
      </c>
      <c r="V43" s="20">
        <f t="shared" si="2"/>
        <v>1.8867167754413217E-2</v>
      </c>
      <c r="W43" s="20">
        <f t="shared" si="2"/>
        <v>1.9205161666153187E-2</v>
      </c>
      <c r="X43" s="20">
        <f t="shared" si="2"/>
        <v>1.952946803434296E-2</v>
      </c>
      <c r="Y43" s="20">
        <f t="shared" si="2"/>
        <v>2.0001869661872188E-2</v>
      </c>
      <c r="Z43" s="20">
        <f t="shared" si="2"/>
        <v>2.3429896249074905E-2</v>
      </c>
      <c r="AA43" s="20">
        <f t="shared" si="2"/>
        <v>2.1835845640696683E-2</v>
      </c>
      <c r="AB43" s="20">
        <f t="shared" si="2"/>
        <v>2.2906253180052887E-2</v>
      </c>
      <c r="AC43" s="20">
        <f t="shared" si="2"/>
        <v>2.5233618372915639E-2</v>
      </c>
      <c r="AD43" s="20">
        <f t="shared" si="2"/>
        <v>2.4391802947176019E-2</v>
      </c>
      <c r="AF43" s="21">
        <f t="shared" si="3"/>
        <v>1.9507584975292827E-2</v>
      </c>
      <c r="AG43" s="21" t="str">
        <f t="shared" si="4"/>
        <v>Brazil</v>
      </c>
    </row>
    <row r="44" spans="1:33" x14ac:dyDescent="0.15">
      <c r="A44" s="26" t="s">
        <v>58</v>
      </c>
      <c r="B44" s="20" t="e">
        <f t="shared" si="2"/>
        <v>#DIV/0!</v>
      </c>
      <c r="C44" s="20" t="e">
        <f t="shared" si="2"/>
        <v>#DIV/0!</v>
      </c>
      <c r="D44" s="20" t="e">
        <f t="shared" si="2"/>
        <v>#DIV/0!</v>
      </c>
      <c r="E44" s="20" t="e">
        <f t="shared" si="2"/>
        <v>#DIV/0!</v>
      </c>
      <c r="F44" s="20" t="e">
        <f t="shared" si="2"/>
        <v>#DIV/0!</v>
      </c>
      <c r="G44" s="20" t="e">
        <f t="shared" si="2"/>
        <v>#DIV/0!</v>
      </c>
      <c r="H44" s="20" t="e">
        <f t="shared" si="2"/>
        <v>#DIV/0!</v>
      </c>
      <c r="I44" s="20">
        <f t="shared" si="2"/>
        <v>0.23537179573718034</v>
      </c>
      <c r="J44" s="20">
        <f t="shared" si="2"/>
        <v>0.23488211230101363</v>
      </c>
      <c r="K44" s="20">
        <f t="shared" si="2"/>
        <v>0.24477227621211661</v>
      </c>
      <c r="L44" s="20">
        <f t="shared" si="2"/>
        <v>0.2480215315870449</v>
      </c>
      <c r="M44" s="20">
        <f t="shared" si="2"/>
        <v>0.2448972759821178</v>
      </c>
      <c r="N44" s="20">
        <f t="shared" si="2"/>
        <v>0.24528140408203808</v>
      </c>
      <c r="O44" s="20">
        <f t="shared" si="2"/>
        <v>0.24129028859637336</v>
      </c>
      <c r="P44" s="20">
        <f t="shared" si="2"/>
        <v>0.24193494118401038</v>
      </c>
      <c r="Q44" s="20">
        <f t="shared" si="2"/>
        <v>0.24534459876888565</v>
      </c>
      <c r="R44" s="20">
        <f t="shared" si="2"/>
        <v>0.2389739362751005</v>
      </c>
      <c r="S44" s="20">
        <f t="shared" si="2"/>
        <v>0.23864121913313441</v>
      </c>
      <c r="T44" s="20">
        <f t="shared" si="2"/>
        <v>0.23451506253224361</v>
      </c>
      <c r="U44" s="20">
        <f t="shared" si="2"/>
        <v>0.23387285128293203</v>
      </c>
      <c r="V44" s="20">
        <f t="shared" si="2"/>
        <v>0.23071438127331689</v>
      </c>
      <c r="W44" s="20">
        <f t="shared" si="2"/>
        <v>0.23257312997996052</v>
      </c>
      <c r="X44" s="20">
        <f t="shared" si="2"/>
        <v>0.22235978751011781</v>
      </c>
      <c r="Y44" s="20">
        <f t="shared" si="2"/>
        <v>0.21847778645620647</v>
      </c>
      <c r="Z44" s="20">
        <f t="shared" si="2"/>
        <v>0.21655825161191181</v>
      </c>
      <c r="AA44" s="20">
        <f t="shared" si="2"/>
        <v>0.20039462282445708</v>
      </c>
      <c r="AB44" s="20">
        <f t="shared" si="2"/>
        <v>0.20070648434616595</v>
      </c>
      <c r="AC44" s="20">
        <f t="shared" si="2"/>
        <v>0.20138739792864302</v>
      </c>
      <c r="AD44" s="20">
        <f t="shared" si="2"/>
        <v>0.1982700004836119</v>
      </c>
      <c r="AF44" s="21">
        <f t="shared" si="3"/>
        <v>0.22951096073129926</v>
      </c>
      <c r="AG44" s="21" t="str">
        <f t="shared" si="4"/>
        <v>Canada</v>
      </c>
    </row>
    <row r="45" spans="1:33" x14ac:dyDescent="0.15">
      <c r="A45" s="26" t="s">
        <v>226</v>
      </c>
      <c r="B45" s="20" t="e">
        <f t="shared" si="2"/>
        <v>#DIV/0!</v>
      </c>
      <c r="C45" s="20" t="e">
        <f t="shared" si="2"/>
        <v>#DIV/0!</v>
      </c>
      <c r="D45" s="20" t="e">
        <f t="shared" si="2"/>
        <v>#DIV/0!</v>
      </c>
      <c r="E45" s="20" t="e">
        <f t="shared" si="2"/>
        <v>#DIV/0!</v>
      </c>
      <c r="F45" s="20" t="e">
        <f t="shared" si="2"/>
        <v>#DIV/0!</v>
      </c>
      <c r="G45" s="20" t="e">
        <f t="shared" si="2"/>
        <v>#DIV/0!</v>
      </c>
      <c r="H45" s="20" t="e">
        <f t="shared" si="2"/>
        <v>#DIV/0!</v>
      </c>
      <c r="I45" s="20">
        <f t="shared" si="2"/>
        <v>4.4271093407586039E-3</v>
      </c>
      <c r="J45" s="20">
        <f t="shared" si="2"/>
        <v>5.0078470747930773E-3</v>
      </c>
      <c r="K45" s="20">
        <f t="shared" si="2"/>
        <v>4.9307564721473504E-3</v>
      </c>
      <c r="L45" s="20">
        <f t="shared" si="2"/>
        <v>4.8841558026057625E-3</v>
      </c>
      <c r="M45" s="20">
        <f t="shared" si="2"/>
        <v>5.1867732951298203E-3</v>
      </c>
      <c r="N45" s="20">
        <f t="shared" si="2"/>
        <v>5.6317399223571665E-3</v>
      </c>
      <c r="O45" s="20">
        <f t="shared" si="2"/>
        <v>5.2541306091282818E-3</v>
      </c>
      <c r="P45" s="20">
        <f t="shared" si="2"/>
        <v>4.9496903348345616E-3</v>
      </c>
      <c r="Q45" s="20">
        <f t="shared" si="2"/>
        <v>4.3301263597764553E-3</v>
      </c>
      <c r="R45" s="20">
        <f t="shared" si="2"/>
        <v>4.1329171141685512E-3</v>
      </c>
      <c r="S45" s="20">
        <f t="shared" si="2"/>
        <v>4.4848315524250015E-3</v>
      </c>
      <c r="T45" s="20">
        <f t="shared" si="2"/>
        <v>4.3568439283410507E-3</v>
      </c>
      <c r="U45" s="20">
        <f t="shared" si="2"/>
        <v>4.1472932174701268E-3</v>
      </c>
      <c r="V45" s="20">
        <f t="shared" si="2"/>
        <v>4.6636268706693029E-3</v>
      </c>
      <c r="W45" s="20">
        <f t="shared" si="2"/>
        <v>5.8420539915365732E-3</v>
      </c>
      <c r="X45" s="20">
        <f t="shared" si="2"/>
        <v>7.0587522564828191E-3</v>
      </c>
      <c r="Y45" s="20">
        <f t="shared" si="2"/>
        <v>6.984020798174246E-3</v>
      </c>
      <c r="Z45" s="20">
        <f t="shared" si="2"/>
        <v>7.5985003539560973E-3</v>
      </c>
      <c r="AA45" s="20">
        <f t="shared" si="2"/>
        <v>7.3964943308827821E-3</v>
      </c>
      <c r="AB45" s="20">
        <f t="shared" si="2"/>
        <v>7.040732015899125E-3</v>
      </c>
      <c r="AC45" s="20">
        <f t="shared" si="2"/>
        <v>8.4620451972536939E-3</v>
      </c>
      <c r="AD45" s="20">
        <f t="shared" si="2"/>
        <v>9.0438275163812528E-3</v>
      </c>
      <c r="AF45" s="21">
        <f t="shared" si="3"/>
        <v>5.7188303797805319E-3</v>
      </c>
      <c r="AG45" s="21" t="str">
        <f t="shared" si="4"/>
        <v>Chile</v>
      </c>
    </row>
    <row r="46" spans="1:33" x14ac:dyDescent="0.15">
      <c r="A46" s="26" t="s">
        <v>82</v>
      </c>
      <c r="B46" s="20" t="e">
        <f t="shared" si="2"/>
        <v>#DIV/0!</v>
      </c>
      <c r="C46" s="20" t="e">
        <f t="shared" si="2"/>
        <v>#DIV/0!</v>
      </c>
      <c r="D46" s="20" t="e">
        <f t="shared" si="2"/>
        <v>#DIV/0!</v>
      </c>
      <c r="E46" s="20" t="e">
        <f t="shared" si="2"/>
        <v>#DIV/0!</v>
      </c>
      <c r="F46" s="20" t="e">
        <f t="shared" si="2"/>
        <v>#DIV/0!</v>
      </c>
      <c r="G46" s="20" t="e">
        <f t="shared" si="2"/>
        <v>#DIV/0!</v>
      </c>
      <c r="H46" s="20" t="e">
        <f t="shared" si="2"/>
        <v>#DIV/0!</v>
      </c>
      <c r="I46" s="20">
        <f t="shared" si="2"/>
        <v>3.498976906952414E-2</v>
      </c>
      <c r="J46" s="20">
        <f t="shared" si="2"/>
        <v>4.2795879868597085E-2</v>
      </c>
      <c r="K46" s="20">
        <f t="shared" si="2"/>
        <v>4.8402924887646977E-2</v>
      </c>
      <c r="L46" s="20">
        <f t="shared" si="2"/>
        <v>5.1021774258620207E-2</v>
      </c>
      <c r="M46" s="20">
        <f t="shared" si="2"/>
        <v>5.380332129891708E-2</v>
      </c>
      <c r="N46" s="20">
        <f t="shared" si="2"/>
        <v>5.5702203795819541E-2</v>
      </c>
      <c r="O46" s="20">
        <f t="shared" si="2"/>
        <v>5.9006525774136551E-2</v>
      </c>
      <c r="P46" s="20">
        <f t="shared" si="2"/>
        <v>6.5084451487732814E-2</v>
      </c>
      <c r="Q46" s="20">
        <f t="shared" si="2"/>
        <v>6.742456762821622E-2</v>
      </c>
      <c r="R46" s="20">
        <f t="shared" si="2"/>
        <v>7.2305573105809456E-2</v>
      </c>
      <c r="S46" s="20">
        <f t="shared" si="2"/>
        <v>7.9965093662045253E-2</v>
      </c>
      <c r="T46" s="20">
        <f t="shared" si="2"/>
        <v>9.73366192913655E-2</v>
      </c>
      <c r="U46" s="20">
        <f t="shared" si="2"/>
        <v>0.11287735015147186</v>
      </c>
      <c r="V46" s="20">
        <f t="shared" si="2"/>
        <v>0.12643454819487515</v>
      </c>
      <c r="W46" s="20">
        <f t="shared" si="2"/>
        <v>0.13938506630521746</v>
      </c>
      <c r="X46" s="20">
        <f t="shared" si="2"/>
        <v>0.14918690994288883</v>
      </c>
      <c r="Y46" s="20">
        <f t="shared" si="2"/>
        <v>0.15645723468826436</v>
      </c>
      <c r="Z46" s="20">
        <f t="shared" si="2"/>
        <v>0.15423641498322088</v>
      </c>
      <c r="AA46" s="20">
        <f t="shared" si="2"/>
        <v>0.17542305077016418</v>
      </c>
      <c r="AB46" s="20">
        <f t="shared" si="2"/>
        <v>0.18030850499923298</v>
      </c>
      <c r="AC46" s="20">
        <f t="shared" si="2"/>
        <v>0.16995361802951639</v>
      </c>
      <c r="AD46" s="20">
        <f t="shared" si="2"/>
        <v>0.17230878740918446</v>
      </c>
      <c r="AF46" s="21">
        <f t="shared" si="3"/>
        <v>0.10292773589102126</v>
      </c>
      <c r="AG46" s="21" t="str">
        <f t="shared" si="4"/>
        <v>China, P.R.: Mainland</v>
      </c>
    </row>
    <row r="47" spans="1:33" x14ac:dyDescent="0.15">
      <c r="A47" s="26" t="s">
        <v>42</v>
      </c>
      <c r="B47" s="20" t="e">
        <f t="shared" si="2"/>
        <v>#DIV/0!</v>
      </c>
      <c r="C47" s="20" t="e">
        <f t="shared" si="2"/>
        <v>#DIV/0!</v>
      </c>
      <c r="D47" s="20" t="e">
        <f t="shared" si="2"/>
        <v>#DIV/0!</v>
      </c>
      <c r="E47" s="20" t="e">
        <f t="shared" si="2"/>
        <v>#DIV/0!</v>
      </c>
      <c r="F47" s="20" t="e">
        <f t="shared" si="2"/>
        <v>#DIV/0!</v>
      </c>
      <c r="G47" s="20" t="e">
        <f t="shared" si="2"/>
        <v>#DIV/0!</v>
      </c>
      <c r="H47" s="20" t="e">
        <f t="shared" si="2"/>
        <v>#DIV/0!</v>
      </c>
      <c r="I47" s="20">
        <f t="shared" si="2"/>
        <v>2.7950025743444765E-3</v>
      </c>
      <c r="J47" s="20">
        <f t="shared" si="2"/>
        <v>2.5184006297289795E-3</v>
      </c>
      <c r="K47" s="20">
        <f t="shared" si="2"/>
        <v>2.9393353244110336E-3</v>
      </c>
      <c r="L47" s="20">
        <f t="shared" si="2"/>
        <v>3.0192413677570364E-3</v>
      </c>
      <c r="M47" s="20">
        <f t="shared" si="2"/>
        <v>3.2496673291219722E-3</v>
      </c>
      <c r="N47" s="20">
        <f t="shared" si="2"/>
        <v>4.1137208717718591E-3</v>
      </c>
      <c r="O47" s="20">
        <f t="shared" si="2"/>
        <v>3.2031580160590124E-3</v>
      </c>
      <c r="P47" s="20">
        <f t="shared" si="2"/>
        <v>3.395246945588654E-3</v>
      </c>
      <c r="Q47" s="20">
        <f t="shared" si="2"/>
        <v>3.1732016636387248E-3</v>
      </c>
      <c r="R47" s="20">
        <f t="shared" si="2"/>
        <v>2.8895385047309941E-3</v>
      </c>
      <c r="S47" s="20">
        <f t="shared" si="2"/>
        <v>3.1602706838920504E-3</v>
      </c>
      <c r="T47" s="20">
        <f t="shared" si="2"/>
        <v>3.2191658579431835E-3</v>
      </c>
      <c r="U47" s="20">
        <f t="shared" si="2"/>
        <v>3.2342574051950949E-3</v>
      </c>
      <c r="V47" s="20">
        <f t="shared" si="2"/>
        <v>3.1750049685172581E-3</v>
      </c>
      <c r="W47" s="20">
        <f t="shared" si="2"/>
        <v>3.1322938465231922E-3</v>
      </c>
      <c r="X47" s="20">
        <f t="shared" si="2"/>
        <v>3.2333260780959697E-3</v>
      </c>
      <c r="Y47" s="20">
        <f t="shared" ref="Y47:AD47" si="5">Y11/Y$36</f>
        <v>3.3324291230637376E-3</v>
      </c>
      <c r="Z47" s="20">
        <f t="shared" si="5"/>
        <v>3.5711455363493117E-3</v>
      </c>
      <c r="AA47" s="20">
        <f t="shared" si="5"/>
        <v>2.6837202260762004E-3</v>
      </c>
      <c r="AB47" s="20">
        <f t="shared" si="5"/>
        <v>2.3596941681437301E-3</v>
      </c>
      <c r="AC47" s="20">
        <f t="shared" si="5"/>
        <v>2.563469440636922E-3</v>
      </c>
      <c r="AD47" s="20">
        <f t="shared" si="5"/>
        <v>2.4669480503838768E-3</v>
      </c>
      <c r="AF47" s="21">
        <f t="shared" si="3"/>
        <v>3.0649199369078765E-3</v>
      </c>
      <c r="AG47" s="21" t="str">
        <f t="shared" si="4"/>
        <v>Finland</v>
      </c>
    </row>
    <row r="48" spans="1:33" x14ac:dyDescent="0.15">
      <c r="A48" s="26" t="s">
        <v>43</v>
      </c>
      <c r="B48" s="20" t="e">
        <f t="shared" ref="B48:AD56" si="6">B12/B$36</f>
        <v>#DIV/0!</v>
      </c>
      <c r="C48" s="20" t="e">
        <f t="shared" si="6"/>
        <v>#DIV/0!</v>
      </c>
      <c r="D48" s="20" t="e">
        <f t="shared" si="6"/>
        <v>#DIV/0!</v>
      </c>
      <c r="E48" s="20" t="e">
        <f t="shared" si="6"/>
        <v>#DIV/0!</v>
      </c>
      <c r="F48" s="20" t="e">
        <f t="shared" si="6"/>
        <v>#DIV/0!</v>
      </c>
      <c r="G48" s="20" t="e">
        <f t="shared" si="6"/>
        <v>#DIV/0!</v>
      </c>
      <c r="H48" s="20" t="e">
        <f t="shared" si="6"/>
        <v>#DIV/0!</v>
      </c>
      <c r="I48" s="20">
        <f t="shared" si="6"/>
        <v>3.8398193261493796E-2</v>
      </c>
      <c r="J48" s="20">
        <f t="shared" si="6"/>
        <v>3.6613670693752084E-2</v>
      </c>
      <c r="K48" s="20">
        <f t="shared" si="6"/>
        <v>3.3161541061169315E-2</v>
      </c>
      <c r="L48" s="20">
        <f t="shared" si="6"/>
        <v>3.1276225831437243E-2</v>
      </c>
      <c r="M48" s="20">
        <f t="shared" si="6"/>
        <v>2.8584431627809982E-2</v>
      </c>
      <c r="N48" s="20">
        <f t="shared" si="6"/>
        <v>2.8215168040983486E-2</v>
      </c>
      <c r="O48" s="20">
        <f t="shared" si="6"/>
        <v>2.8459617758077534E-2</v>
      </c>
      <c r="P48" s="20">
        <f t="shared" si="6"/>
        <v>3.1182670403234726E-2</v>
      </c>
      <c r="Q48" s="20">
        <f t="shared" si="6"/>
        <v>3.0854354302423916E-2</v>
      </c>
      <c r="R48" s="20">
        <f t="shared" si="6"/>
        <v>2.9875647935778463E-2</v>
      </c>
      <c r="S48" s="20">
        <f t="shared" si="6"/>
        <v>3.1773794396894914E-2</v>
      </c>
      <c r="T48" s="20">
        <f t="shared" si="6"/>
        <v>3.0274376911618311E-2</v>
      </c>
      <c r="U48" s="20">
        <f t="shared" si="6"/>
        <v>2.7852833514538919E-2</v>
      </c>
      <c r="V48" s="20">
        <f t="shared" si="6"/>
        <v>2.7930104110735939E-2</v>
      </c>
      <c r="W48" s="20">
        <f t="shared" si="6"/>
        <v>2.6480364958229002E-2</v>
      </c>
      <c r="X48" s="20">
        <f t="shared" si="6"/>
        <v>2.5817308274429466E-2</v>
      </c>
      <c r="Y48" s="20">
        <f t="shared" si="6"/>
        <v>2.7140859337355393E-2</v>
      </c>
      <c r="Z48" s="20">
        <f t="shared" si="6"/>
        <v>2.6988927162923428E-2</v>
      </c>
      <c r="AA48" s="20">
        <f t="shared" si="6"/>
        <v>2.8555464291650002E-2</v>
      </c>
      <c r="AB48" s="20">
        <f t="shared" si="6"/>
        <v>2.5453371121854314E-2</v>
      </c>
      <c r="AC48" s="20">
        <f t="shared" si="6"/>
        <v>2.3280466158194044E-2</v>
      </c>
      <c r="AD48" s="20">
        <f t="shared" si="6"/>
        <v>2.3697954299677495E-2</v>
      </c>
      <c r="AF48" s="21">
        <f t="shared" si="3"/>
        <v>2.9175788429739169E-2</v>
      </c>
      <c r="AG48" s="21" t="str">
        <f t="shared" si="4"/>
        <v>France</v>
      </c>
    </row>
    <row r="49" spans="1:33" x14ac:dyDescent="0.15">
      <c r="A49" s="26" t="s">
        <v>44</v>
      </c>
      <c r="B49" s="20" t="e">
        <f t="shared" si="6"/>
        <v>#DIV/0!</v>
      </c>
      <c r="C49" s="20" t="e">
        <f t="shared" si="6"/>
        <v>#DIV/0!</v>
      </c>
      <c r="D49" s="20" t="e">
        <f t="shared" si="6"/>
        <v>#DIV/0!</v>
      </c>
      <c r="E49" s="20" t="e">
        <f t="shared" si="6"/>
        <v>#DIV/0!</v>
      </c>
      <c r="F49" s="20" t="e">
        <f t="shared" si="6"/>
        <v>#DIV/0!</v>
      </c>
      <c r="G49" s="20" t="e">
        <f t="shared" si="6"/>
        <v>#DIV/0!</v>
      </c>
      <c r="H49" s="20" t="e">
        <f t="shared" si="6"/>
        <v>#DIV/0!</v>
      </c>
      <c r="I49" s="20">
        <f t="shared" si="6"/>
        <v>6.3554795379416801E-2</v>
      </c>
      <c r="J49" s="20">
        <f t="shared" si="6"/>
        <v>6.2364369274800747E-2</v>
      </c>
      <c r="K49" s="20">
        <f t="shared" si="6"/>
        <v>5.5430655269715925E-2</v>
      </c>
      <c r="L49" s="20">
        <f t="shared" si="6"/>
        <v>5.2309071917720933E-2</v>
      </c>
      <c r="M49" s="20">
        <f t="shared" si="6"/>
        <v>5.393687171714593E-2</v>
      </c>
      <c r="N49" s="20">
        <f t="shared" si="6"/>
        <v>5.3249225300138495E-2</v>
      </c>
      <c r="O49" s="20">
        <f t="shared" si="6"/>
        <v>5.1519684174382435E-2</v>
      </c>
      <c r="P49" s="20">
        <f t="shared" si="6"/>
        <v>5.6751385190838791E-2</v>
      </c>
      <c r="Q49" s="20">
        <f t="shared" si="6"/>
        <v>5.616211593796009E-2</v>
      </c>
      <c r="R49" s="20">
        <f t="shared" si="6"/>
        <v>5.2491290431701532E-2</v>
      </c>
      <c r="S49" s="20">
        <f t="shared" si="6"/>
        <v>5.6328464735975914E-2</v>
      </c>
      <c r="T49" s="20">
        <f t="shared" si="6"/>
        <v>5.6641411631951008E-2</v>
      </c>
      <c r="U49" s="20">
        <f t="shared" si="6"/>
        <v>5.7986607630279872E-2</v>
      </c>
      <c r="V49" s="20">
        <f t="shared" si="6"/>
        <v>5.6965990080493842E-2</v>
      </c>
      <c r="W49" s="20">
        <f t="shared" si="6"/>
        <v>5.594669634552011E-2</v>
      </c>
      <c r="X49" s="20">
        <f t="shared" si="6"/>
        <v>5.477239995303862E-2</v>
      </c>
      <c r="Y49" s="20">
        <f t="shared" si="6"/>
        <v>5.6464946464524969E-2</v>
      </c>
      <c r="Z49" s="20">
        <f t="shared" si="6"/>
        <v>5.5704440420178372E-2</v>
      </c>
      <c r="AA49" s="20">
        <f t="shared" si="6"/>
        <v>5.364432938365031E-2</v>
      </c>
      <c r="AB49" s="20">
        <f t="shared" si="6"/>
        <v>5.033961066280275E-2</v>
      </c>
      <c r="AC49" s="20">
        <f t="shared" si="6"/>
        <v>4.995004554760072E-2</v>
      </c>
      <c r="AD49" s="20">
        <f t="shared" si="6"/>
        <v>5.0788897187606867E-2</v>
      </c>
      <c r="AF49" s="21">
        <f t="shared" si="3"/>
        <v>5.5150150210792948E-2</v>
      </c>
      <c r="AG49" s="21" t="str">
        <f t="shared" si="4"/>
        <v>Germany</v>
      </c>
    </row>
    <row r="50" spans="1:33" x14ac:dyDescent="0.15">
      <c r="A50" s="26" t="s">
        <v>85</v>
      </c>
      <c r="B50" s="20" t="e">
        <f t="shared" si="6"/>
        <v>#DIV/0!</v>
      </c>
      <c r="C50" s="20" t="e">
        <f t="shared" si="6"/>
        <v>#DIV/0!</v>
      </c>
      <c r="D50" s="20" t="e">
        <f t="shared" si="6"/>
        <v>#DIV/0!</v>
      </c>
      <c r="E50" s="20" t="e">
        <f t="shared" si="6"/>
        <v>#DIV/0!</v>
      </c>
      <c r="F50" s="20" t="e">
        <f t="shared" si="6"/>
        <v>#DIV/0!</v>
      </c>
      <c r="G50" s="20" t="e">
        <f t="shared" si="6"/>
        <v>#DIV/0!</v>
      </c>
      <c r="H50" s="20" t="e">
        <f t="shared" si="6"/>
        <v>#DIV/0!</v>
      </c>
      <c r="I50" s="20">
        <f t="shared" si="6"/>
        <v>7.1471118460240696E-3</v>
      </c>
      <c r="J50" s="20">
        <f t="shared" si="6"/>
        <v>7.3366959447456028E-3</v>
      </c>
      <c r="K50" s="20">
        <f t="shared" si="6"/>
        <v>8.6564713230775428E-3</v>
      </c>
      <c r="L50" s="20">
        <f t="shared" si="6"/>
        <v>8.0179333186058185E-3</v>
      </c>
      <c r="M50" s="20">
        <f t="shared" si="6"/>
        <v>8.3793960271607293E-3</v>
      </c>
      <c r="N50" s="20">
        <f t="shared" si="6"/>
        <v>8.2615912987940056E-3</v>
      </c>
      <c r="O50" s="20">
        <f t="shared" si="6"/>
        <v>8.4997592829152129E-3</v>
      </c>
      <c r="P50" s="20">
        <f t="shared" si="6"/>
        <v>8.8875796011349505E-3</v>
      </c>
      <c r="Q50" s="20">
        <f t="shared" si="6"/>
        <v>8.9955303102741829E-3</v>
      </c>
      <c r="R50" s="20">
        <f t="shared" si="6"/>
        <v>8.6918142012419822E-3</v>
      </c>
      <c r="S50" s="20">
        <f t="shared" si="6"/>
        <v>8.7375883032807973E-3</v>
      </c>
      <c r="T50" s="20">
        <f t="shared" si="6"/>
        <v>1.0355248425586216E-2</v>
      </c>
      <c r="U50" s="20">
        <f t="shared" si="6"/>
        <v>1.1035225020573343E-2</v>
      </c>
      <c r="V50" s="20">
        <f t="shared" si="6"/>
        <v>1.1615993805270727E-2</v>
      </c>
      <c r="W50" s="20">
        <f t="shared" si="6"/>
        <v>1.285990214775567E-2</v>
      </c>
      <c r="X50" s="20">
        <f t="shared" si="6"/>
        <v>1.3671859099681379E-2</v>
      </c>
      <c r="Y50" s="20">
        <f t="shared" si="6"/>
        <v>1.6483439288558919E-2</v>
      </c>
      <c r="Z50" s="20">
        <f t="shared" si="6"/>
        <v>1.6440516230024661E-2</v>
      </c>
      <c r="AA50" s="20">
        <f t="shared" si="6"/>
        <v>1.7816326598600003E-2</v>
      </c>
      <c r="AB50" s="20">
        <f t="shared" si="6"/>
        <v>1.8958658932778049E-2</v>
      </c>
      <c r="AC50" s="20">
        <f t="shared" si="6"/>
        <v>1.9475472875204347E-2</v>
      </c>
      <c r="AD50" s="20">
        <f t="shared" si="6"/>
        <v>2.0124937563486739E-2</v>
      </c>
      <c r="AF50" s="21">
        <f t="shared" si="3"/>
        <v>1.183859324748977E-2</v>
      </c>
      <c r="AG50" s="21" t="str">
        <f t="shared" si="4"/>
        <v>India</v>
      </c>
    </row>
    <row r="51" spans="1:33" x14ac:dyDescent="0.15">
      <c r="A51" s="26" t="s">
        <v>86</v>
      </c>
      <c r="B51" s="20" t="e">
        <f t="shared" si="6"/>
        <v>#DIV/0!</v>
      </c>
      <c r="C51" s="20" t="e">
        <f t="shared" si="6"/>
        <v>#DIV/0!</v>
      </c>
      <c r="D51" s="20" t="e">
        <f t="shared" si="6"/>
        <v>#DIV/0!</v>
      </c>
      <c r="E51" s="20" t="e">
        <f t="shared" si="6"/>
        <v>#DIV/0!</v>
      </c>
      <c r="F51" s="20" t="e">
        <f t="shared" si="6"/>
        <v>#DIV/0!</v>
      </c>
      <c r="G51" s="20" t="e">
        <f t="shared" si="6"/>
        <v>#DIV/0!</v>
      </c>
      <c r="H51" s="20" t="e">
        <f t="shared" si="6"/>
        <v>#DIV/0!</v>
      </c>
      <c r="I51" s="20">
        <f t="shared" si="6"/>
        <v>7.1830329317408596E-3</v>
      </c>
      <c r="J51" s="20">
        <f t="shared" si="6"/>
        <v>9.1798260982224114E-3</v>
      </c>
      <c r="K51" s="20">
        <f t="shared" si="6"/>
        <v>1.0084295672290957E-2</v>
      </c>
      <c r="L51" s="20">
        <f t="shared" si="6"/>
        <v>9.9034985101738218E-3</v>
      </c>
      <c r="M51" s="20">
        <f t="shared" si="6"/>
        <v>1.0132334538084277E-2</v>
      </c>
      <c r="N51" s="20">
        <f t="shared" si="6"/>
        <v>1.0662296642335175E-2</v>
      </c>
      <c r="O51" s="20">
        <f t="shared" si="6"/>
        <v>1.0719563995927623E-2</v>
      </c>
      <c r="P51" s="20">
        <f t="shared" si="6"/>
        <v>8.9316406136206034E-3</v>
      </c>
      <c r="Q51" s="20">
        <f t="shared" si="6"/>
        <v>8.2023655244578362E-3</v>
      </c>
      <c r="R51" s="20">
        <f t="shared" si="6"/>
        <v>8.0344391610881333E-3</v>
      </c>
      <c r="S51" s="20">
        <f t="shared" si="6"/>
        <v>8.3351097966215312E-3</v>
      </c>
      <c r="T51" s="20">
        <f t="shared" si="6"/>
        <v>8.1141853311369107E-3</v>
      </c>
      <c r="U51" s="20">
        <f t="shared" si="6"/>
        <v>7.5328987933016263E-3</v>
      </c>
      <c r="V51" s="20">
        <f t="shared" si="6"/>
        <v>7.3977419861232085E-3</v>
      </c>
      <c r="W51" s="20">
        <f t="shared" si="6"/>
        <v>7.388818422968387E-3</v>
      </c>
      <c r="X51" s="20">
        <f t="shared" si="6"/>
        <v>7.1988429418531489E-3</v>
      </c>
      <c r="Y51" s="20">
        <f t="shared" si="6"/>
        <v>7.5044306045893641E-3</v>
      </c>
      <c r="Z51" s="20">
        <f t="shared" si="6"/>
        <v>8.1578281481667365E-3</v>
      </c>
      <c r="AA51" s="20">
        <f t="shared" si="6"/>
        <v>8.6788982098167482E-3</v>
      </c>
      <c r="AB51" s="20">
        <f t="shared" si="6"/>
        <v>9.2401894893841298E-3</v>
      </c>
      <c r="AC51" s="20">
        <f t="shared" si="6"/>
        <v>8.955959453410765E-3</v>
      </c>
      <c r="AD51" s="20">
        <f t="shared" si="6"/>
        <v>8.3561986348067701E-3</v>
      </c>
      <c r="AF51" s="21">
        <f t="shared" si="3"/>
        <v>8.6315634318236828E-3</v>
      </c>
      <c r="AG51" s="21" t="str">
        <f t="shared" si="4"/>
        <v>Indonesia</v>
      </c>
    </row>
    <row r="52" spans="1:33" x14ac:dyDescent="0.15">
      <c r="A52" s="26" t="s">
        <v>47</v>
      </c>
      <c r="B52" s="20" t="e">
        <f t="shared" si="6"/>
        <v>#DIV/0!</v>
      </c>
      <c r="C52" s="20" t="e">
        <f t="shared" si="6"/>
        <v>#DIV/0!</v>
      </c>
      <c r="D52" s="20" t="e">
        <f t="shared" si="6"/>
        <v>#DIV/0!</v>
      </c>
      <c r="E52" s="20" t="e">
        <f t="shared" si="6"/>
        <v>#DIV/0!</v>
      </c>
      <c r="F52" s="20" t="e">
        <f t="shared" si="6"/>
        <v>#DIV/0!</v>
      </c>
      <c r="G52" s="20" t="e">
        <f t="shared" si="6"/>
        <v>#DIV/0!</v>
      </c>
      <c r="H52" s="20" t="e">
        <f t="shared" si="6"/>
        <v>#DIV/0!</v>
      </c>
      <c r="I52" s="20">
        <f t="shared" si="6"/>
        <v>2.7526077984545518E-2</v>
      </c>
      <c r="J52" s="20">
        <f t="shared" si="6"/>
        <v>2.6428300114540799E-2</v>
      </c>
      <c r="K52" s="20">
        <f t="shared" si="6"/>
        <v>2.3227789729739136E-2</v>
      </c>
      <c r="L52" s="20">
        <f t="shared" si="6"/>
        <v>2.280407660040594E-2</v>
      </c>
      <c r="M52" s="20">
        <f t="shared" si="6"/>
        <v>2.3364984901482467E-2</v>
      </c>
      <c r="N52" s="20">
        <f t="shared" si="6"/>
        <v>2.3319783147806989E-2</v>
      </c>
      <c r="O52" s="20">
        <f t="shared" si="6"/>
        <v>2.1885595153482661E-2</v>
      </c>
      <c r="P52" s="20">
        <f t="shared" si="6"/>
        <v>2.2541322675180754E-2</v>
      </c>
      <c r="Q52" s="20">
        <f t="shared" si="6"/>
        <v>2.2546332935259011E-2</v>
      </c>
      <c r="R52" s="20">
        <f t="shared" si="6"/>
        <v>2.1853281560807666E-2</v>
      </c>
      <c r="S52" s="20">
        <f t="shared" si="6"/>
        <v>2.1681990877278186E-2</v>
      </c>
      <c r="T52" s="20">
        <f t="shared" si="6"/>
        <v>2.2225523588484446E-2</v>
      </c>
      <c r="U52" s="20">
        <f t="shared" si="6"/>
        <v>2.1933058880798537E-2</v>
      </c>
      <c r="V52" s="20">
        <f t="shared" si="6"/>
        <v>2.0687230356441818E-2</v>
      </c>
      <c r="W52" s="20">
        <f t="shared" si="6"/>
        <v>2.0311326712391175E-2</v>
      </c>
      <c r="X52" s="20">
        <f t="shared" si="6"/>
        <v>1.9296479454957143E-2</v>
      </c>
      <c r="Y52" s="20">
        <f t="shared" si="6"/>
        <v>1.9547577336610309E-2</v>
      </c>
      <c r="Z52" s="20">
        <f t="shared" si="6"/>
        <v>1.9107103286314896E-2</v>
      </c>
      <c r="AA52" s="20">
        <f t="shared" si="6"/>
        <v>1.8289570460403165E-2</v>
      </c>
      <c r="AB52" s="20">
        <f t="shared" si="6"/>
        <v>1.6566879454921846E-2</v>
      </c>
      <c r="AC52" s="20">
        <f t="shared" si="6"/>
        <v>1.6884515028506061E-2</v>
      </c>
      <c r="AD52" s="20">
        <f t="shared" si="6"/>
        <v>1.7057209074825389E-2</v>
      </c>
      <c r="AF52" s="21">
        <f t="shared" si="3"/>
        <v>2.1322091332508359E-2</v>
      </c>
      <c r="AG52" s="21" t="str">
        <f t="shared" si="4"/>
        <v>Italy</v>
      </c>
    </row>
    <row r="53" spans="1:33" x14ac:dyDescent="0.15">
      <c r="A53" s="26" t="s">
        <v>65</v>
      </c>
      <c r="B53" s="20" t="e">
        <f t="shared" si="6"/>
        <v>#DIV/0!</v>
      </c>
      <c r="C53" s="20" t="e">
        <f t="shared" si="6"/>
        <v>#DIV/0!</v>
      </c>
      <c r="D53" s="20" t="e">
        <f t="shared" si="6"/>
        <v>#DIV/0!</v>
      </c>
      <c r="E53" s="20" t="e">
        <f t="shared" si="6"/>
        <v>#DIV/0!</v>
      </c>
      <c r="F53" s="20" t="e">
        <f t="shared" si="6"/>
        <v>#DIV/0!</v>
      </c>
      <c r="G53" s="20" t="e">
        <f t="shared" si="6"/>
        <v>#DIV/0!</v>
      </c>
      <c r="H53" s="20" t="e">
        <f t="shared" si="6"/>
        <v>#DIV/0!</v>
      </c>
      <c r="I53" s="20">
        <f t="shared" si="6"/>
        <v>0.18836451559889594</v>
      </c>
      <c r="J53" s="20">
        <f t="shared" si="6"/>
        <v>0.18065043367479647</v>
      </c>
      <c r="K53" s="20">
        <f t="shared" si="6"/>
        <v>0.18130255314043509</v>
      </c>
      <c r="L53" s="20">
        <f t="shared" si="6"/>
        <v>0.17724413536137867</v>
      </c>
      <c r="M53" s="20">
        <f t="shared" si="6"/>
        <v>0.17094926673143029</v>
      </c>
      <c r="N53" s="20">
        <f t="shared" si="6"/>
        <v>0.1556436041658765</v>
      </c>
      <c r="O53" s="20">
        <f t="shared" si="6"/>
        <v>0.14252319828364521</v>
      </c>
      <c r="P53" s="20">
        <f t="shared" si="6"/>
        <v>0.13325994686460374</v>
      </c>
      <c r="Q53" s="20">
        <f t="shared" si="6"/>
        <v>0.13003026585532745</v>
      </c>
      <c r="R53" s="20">
        <f t="shared" si="6"/>
        <v>0.12668015899149154</v>
      </c>
      <c r="S53" s="20">
        <f t="shared" si="6"/>
        <v>0.116470901344834</v>
      </c>
      <c r="T53" s="20">
        <f t="shared" si="6"/>
        <v>0.11018368306817133</v>
      </c>
      <c r="U53" s="20">
        <f t="shared" si="6"/>
        <v>0.10205483703453226</v>
      </c>
      <c r="V53" s="20">
        <f t="shared" si="6"/>
        <v>9.6787025506601884E-2</v>
      </c>
      <c r="W53" s="20">
        <f t="shared" si="6"/>
        <v>9.1187808999427258E-2</v>
      </c>
      <c r="X53" s="20">
        <f t="shared" si="6"/>
        <v>8.7564282098670856E-2</v>
      </c>
      <c r="Y53" s="20">
        <f t="shared" si="6"/>
        <v>8.1860582201282131E-2</v>
      </c>
      <c r="Z53" s="20">
        <f t="shared" si="6"/>
        <v>7.5691512387309659E-2</v>
      </c>
      <c r="AA53" s="20">
        <f t="shared" si="6"/>
        <v>6.9210387897098255E-2</v>
      </c>
      <c r="AB53" s="20">
        <f t="shared" si="6"/>
        <v>6.9904776876098307E-2</v>
      </c>
      <c r="AC53" s="20">
        <f t="shared" si="6"/>
        <v>6.5730170274059585E-2</v>
      </c>
      <c r="AD53" s="20">
        <f t="shared" si="6"/>
        <v>6.9551254579659119E-2</v>
      </c>
      <c r="AF53" s="21">
        <f>AVERAGE(I53:AD53)</f>
        <v>0.11922024095161937</v>
      </c>
      <c r="AG53" s="21" t="str">
        <f t="shared" si="4"/>
        <v>Japan</v>
      </c>
    </row>
    <row r="54" spans="1:33" x14ac:dyDescent="0.15">
      <c r="A54" s="26" t="s">
        <v>536</v>
      </c>
      <c r="B54" s="20" t="e">
        <f t="shared" si="6"/>
        <v>#DIV/0!</v>
      </c>
      <c r="C54" s="20" t="e">
        <f t="shared" si="6"/>
        <v>#DIV/0!</v>
      </c>
      <c r="D54" s="20" t="e">
        <f t="shared" si="6"/>
        <v>#DIV/0!</v>
      </c>
      <c r="E54" s="20" t="e">
        <f t="shared" si="6"/>
        <v>#DIV/0!</v>
      </c>
      <c r="F54" s="20" t="e">
        <f t="shared" si="6"/>
        <v>#DIV/0!</v>
      </c>
      <c r="G54" s="20" t="e">
        <f t="shared" si="6"/>
        <v>#DIV/0!</v>
      </c>
      <c r="H54" s="20" t="e">
        <f t="shared" si="6"/>
        <v>#DIV/0!</v>
      </c>
      <c r="I54" s="20">
        <f t="shared" si="6"/>
        <v>4.3763724519219956E-2</v>
      </c>
      <c r="J54" s="20">
        <f t="shared" si="6"/>
        <v>3.925058718105004E-2</v>
      </c>
      <c r="K54" s="20">
        <f t="shared" si="6"/>
        <v>3.7152740571001514E-2</v>
      </c>
      <c r="L54" s="20">
        <f t="shared" si="6"/>
        <v>3.868521366532094E-2</v>
      </c>
      <c r="M54" s="20">
        <f t="shared" si="6"/>
        <v>4.4906953031139209E-2</v>
      </c>
      <c r="N54" s="20">
        <f t="shared" si="6"/>
        <v>4.1852335644986915E-2</v>
      </c>
      <c r="O54" s="20">
        <f t="shared" si="6"/>
        <v>3.6665984334780445E-2</v>
      </c>
      <c r="P54" s="20">
        <f t="shared" si="6"/>
        <v>3.0109402401580072E-2</v>
      </c>
      <c r="Q54" s="20">
        <f t="shared" si="6"/>
        <v>3.6621074610792496E-2</v>
      </c>
      <c r="R54" s="20">
        <f t="shared" si="6"/>
        <v>4.0389742676849159E-2</v>
      </c>
      <c r="S54" s="20">
        <f t="shared" si="6"/>
        <v>3.6485354264702417E-2</v>
      </c>
      <c r="T54" s="20">
        <f t="shared" si="6"/>
        <v>3.7237680097942948E-2</v>
      </c>
      <c r="U54" s="20">
        <f t="shared" si="6"/>
        <v>3.6773895373304104E-2</v>
      </c>
      <c r="V54" s="20">
        <f t="shared" si="6"/>
        <v>3.8226109165090623E-2</v>
      </c>
      <c r="W54" s="20">
        <f t="shared" si="6"/>
        <v>3.3817897169204393E-2</v>
      </c>
      <c r="X54" s="20">
        <f t="shared" si="6"/>
        <v>3.3097602172289964E-2</v>
      </c>
      <c r="Y54" s="20">
        <f t="shared" si="6"/>
        <v>3.2430373622050708E-2</v>
      </c>
      <c r="Z54" s="20">
        <f t="shared" si="6"/>
        <v>3.0514029922684906E-2</v>
      </c>
      <c r="AA54" s="20">
        <f t="shared" si="6"/>
        <v>3.2010958825007867E-2</v>
      </c>
      <c r="AB54" s="20">
        <f t="shared" si="6"/>
        <v>3.3959547449047008E-2</v>
      </c>
      <c r="AC54" s="20">
        <f t="shared" si="6"/>
        <v>3.3796445173698425E-2</v>
      </c>
      <c r="AD54" s="20">
        <f t="shared" si="6"/>
        <v>3.2518745158335076E-2</v>
      </c>
      <c r="AF54" s="21">
        <f t="shared" si="3"/>
        <v>3.6375745319549048E-2</v>
      </c>
      <c r="AG54" s="21" t="str">
        <f t="shared" si="4"/>
        <v>Korea, Rep. Of</v>
      </c>
    </row>
    <row r="55" spans="1:33" x14ac:dyDescent="0.15">
      <c r="A55" s="26" t="s">
        <v>89</v>
      </c>
      <c r="B55" s="20" t="e">
        <f t="shared" si="6"/>
        <v>#DIV/0!</v>
      </c>
      <c r="C55" s="20" t="e">
        <f t="shared" si="6"/>
        <v>#DIV/0!</v>
      </c>
      <c r="D55" s="20" t="e">
        <f t="shared" si="6"/>
        <v>#DIV/0!</v>
      </c>
      <c r="E55" s="20" t="e">
        <f t="shared" si="6"/>
        <v>#DIV/0!</v>
      </c>
      <c r="F55" s="20" t="e">
        <f t="shared" si="6"/>
        <v>#DIV/0!</v>
      </c>
      <c r="G55" s="20" t="e">
        <f t="shared" si="6"/>
        <v>#DIV/0!</v>
      </c>
      <c r="H55" s="20" t="e">
        <f t="shared" si="6"/>
        <v>#DIV/0!</v>
      </c>
      <c r="I55" s="20">
        <f t="shared" si="6"/>
        <v>1.3485933473886094E-2</v>
      </c>
      <c r="J55" s="20">
        <f t="shared" si="6"/>
        <v>1.5871064561942819E-2</v>
      </c>
      <c r="K55" s="20">
        <f t="shared" si="6"/>
        <v>1.9447123332335045E-2</v>
      </c>
      <c r="L55" s="20">
        <f t="shared" si="6"/>
        <v>2.1540351024584774E-2</v>
      </c>
      <c r="M55" s="20">
        <f t="shared" si="6"/>
        <v>2.392418264198079E-2</v>
      </c>
      <c r="N55" s="20">
        <f t="shared" si="6"/>
        <v>2.2530148099992577E-2</v>
      </c>
      <c r="O55" s="20">
        <f t="shared" si="6"/>
        <v>2.2023737345845028E-2</v>
      </c>
      <c r="P55" s="20">
        <f t="shared" si="6"/>
        <v>2.073591358506615E-2</v>
      </c>
      <c r="Q55" s="20">
        <f t="shared" si="6"/>
        <v>2.074713193213884E-2</v>
      </c>
      <c r="R55" s="20">
        <f t="shared" si="6"/>
        <v>2.178995861401575E-2</v>
      </c>
      <c r="S55" s="20">
        <f t="shared" si="6"/>
        <v>2.0174903457069054E-2</v>
      </c>
      <c r="T55" s="20">
        <f t="shared" si="6"/>
        <v>2.1953682359782119E-2</v>
      </c>
      <c r="U55" s="20">
        <f t="shared" si="6"/>
        <v>2.1854558059219424E-2</v>
      </c>
      <c r="V55" s="20">
        <f t="shared" si="6"/>
        <v>2.0594433146957015E-2</v>
      </c>
      <c r="W55" s="20">
        <f t="shared" si="6"/>
        <v>2.0850247772468862E-2</v>
      </c>
      <c r="X55" s="20">
        <f t="shared" si="6"/>
        <v>2.0691766151371246E-2</v>
      </c>
      <c r="Y55" s="20">
        <f t="shared" si="6"/>
        <v>1.7515921845972282E-2</v>
      </c>
      <c r="Z55" s="20">
        <f t="shared" si="6"/>
        <v>1.6056994683771933E-2</v>
      </c>
      <c r="AA55" s="20">
        <f t="shared" si="6"/>
        <v>1.5865791964441382E-2</v>
      </c>
      <c r="AB55" s="20">
        <f t="shared" si="6"/>
        <v>1.5420047964690212E-2</v>
      </c>
      <c r="AC55" s="20">
        <f t="shared" si="6"/>
        <v>1.3515767248209215E-2</v>
      </c>
      <c r="AD55" s="20">
        <f t="shared" si="6"/>
        <v>1.2454668858461491E-2</v>
      </c>
      <c r="AF55" s="21">
        <f t="shared" si="3"/>
        <v>1.9047469460191004E-2</v>
      </c>
      <c r="AG55" s="21" t="str">
        <f t="shared" si="4"/>
        <v>Malaysia</v>
      </c>
    </row>
    <row r="56" spans="1:33" x14ac:dyDescent="0.15">
      <c r="A56" s="26" t="s">
        <v>242</v>
      </c>
      <c r="B56" s="20" t="e">
        <f t="shared" si="6"/>
        <v>#DIV/0!</v>
      </c>
      <c r="C56" s="20" t="e">
        <f t="shared" si="6"/>
        <v>#DIV/0!</v>
      </c>
      <c r="D56" s="20" t="e">
        <f t="shared" si="6"/>
        <v>#DIV/0!</v>
      </c>
      <c r="E56" s="20" t="e">
        <f t="shared" si="6"/>
        <v>#DIV/0!</v>
      </c>
      <c r="F56" s="20" t="e">
        <f t="shared" si="6"/>
        <v>#DIV/0!</v>
      </c>
      <c r="G56" s="20" t="e">
        <f t="shared" si="6"/>
        <v>#DIV/0!</v>
      </c>
      <c r="H56" s="20" t="e">
        <f t="shared" si="6"/>
        <v>#DIV/0!</v>
      </c>
      <c r="I56" s="20">
        <f t="shared" si="6"/>
        <v>8.5712052629522167E-2</v>
      </c>
      <c r="J56" s="20">
        <f t="shared" si="6"/>
        <v>9.3835605009957329E-2</v>
      </c>
      <c r="K56" s="20">
        <f t="shared" si="6"/>
        <v>9.4310935082990571E-2</v>
      </c>
      <c r="L56" s="20">
        <f t="shared" si="6"/>
        <v>0.10194019399824539</v>
      </c>
      <c r="M56" s="20">
        <f t="shared" si="6"/>
        <v>9.736664642580338E-2</v>
      </c>
      <c r="N56" s="20">
        <f t="shared" si="6"/>
        <v>0.10980877591548494</v>
      </c>
      <c r="O56" s="20">
        <f t="shared" si="6"/>
        <v>0.11896699054420073</v>
      </c>
      <c r="P56" s="20">
        <f t="shared" si="6"/>
        <v>0.12751322558655764</v>
      </c>
      <c r="Q56" s="20">
        <f t="shared" si="6"/>
        <v>0.13283726626696479</v>
      </c>
      <c r="R56" s="20">
        <f t="shared" si="6"/>
        <v>0.14430039032974568</v>
      </c>
      <c r="S56" s="20">
        <f t="shared" si="6"/>
        <v>0.14565264463628383</v>
      </c>
      <c r="T56" s="20">
        <f t="shared" si="6"/>
        <v>0.14622993011978289</v>
      </c>
      <c r="U56" s="20">
        <f t="shared" si="6"/>
        <v>0.13966373852124245</v>
      </c>
      <c r="V56" s="20">
        <f t="shared" si="6"/>
        <v>0.13847215065523852</v>
      </c>
      <c r="W56" s="20">
        <f t="shared" si="6"/>
        <v>0.13516171605328664</v>
      </c>
      <c r="X56" s="20">
        <f t="shared" si="6"/>
        <v>0.13830657470381252</v>
      </c>
      <c r="Y56" s="20">
        <f t="shared" ref="Y56:AD56" si="7">Y20/Y$36</f>
        <v>0.13487136309466555</v>
      </c>
      <c r="Z56" s="20">
        <f t="shared" si="7"/>
        <v>0.13326975319845863</v>
      </c>
      <c r="AA56" s="20">
        <f t="shared" si="7"/>
        <v>0.14220112808603305</v>
      </c>
      <c r="AB56" s="20">
        <f t="shared" si="7"/>
        <v>0.15007761227580152</v>
      </c>
      <c r="AC56" s="20">
        <f t="shared" si="7"/>
        <v>0.15566501415759157</v>
      </c>
      <c r="AD56" s="20">
        <f t="shared" si="7"/>
        <v>0.158596047861986</v>
      </c>
      <c r="AF56" s="21">
        <f t="shared" si="3"/>
        <v>0.12839817068880255</v>
      </c>
      <c r="AG56" s="21" t="str">
        <f t="shared" si="4"/>
        <v>Mexico</v>
      </c>
    </row>
    <row r="57" spans="1:33" x14ac:dyDescent="0.15">
      <c r="A57" s="26" t="s">
        <v>52</v>
      </c>
      <c r="B57" s="20" t="e">
        <f t="shared" ref="B57:AD65" si="8">B21/B$36</f>
        <v>#DIV/0!</v>
      </c>
      <c r="C57" s="20" t="e">
        <f t="shared" si="8"/>
        <v>#DIV/0!</v>
      </c>
      <c r="D57" s="20" t="e">
        <f t="shared" si="8"/>
        <v>#DIV/0!</v>
      </c>
      <c r="E57" s="20" t="e">
        <f t="shared" si="8"/>
        <v>#DIV/0!</v>
      </c>
      <c r="F57" s="20" t="e">
        <f t="shared" si="8"/>
        <v>#DIV/0!</v>
      </c>
      <c r="G57" s="20" t="e">
        <f t="shared" si="8"/>
        <v>#DIV/0!</v>
      </c>
      <c r="H57" s="20" t="e">
        <f t="shared" si="8"/>
        <v>#DIV/0!</v>
      </c>
      <c r="I57" s="20">
        <f t="shared" si="8"/>
        <v>2.4467785694013141E-2</v>
      </c>
      <c r="J57" s="20">
        <f t="shared" si="8"/>
        <v>2.3644649708347943E-2</v>
      </c>
      <c r="K57" s="20">
        <f t="shared" si="8"/>
        <v>2.1250449915786753E-2</v>
      </c>
      <c r="L57" s="20">
        <f t="shared" si="8"/>
        <v>2.0096107614417533E-2</v>
      </c>
      <c r="M57" s="20">
        <f t="shared" si="8"/>
        <v>2.0825295163385903E-2</v>
      </c>
      <c r="N57" s="20">
        <f t="shared" si="8"/>
        <v>1.9823774870021921E-2</v>
      </c>
      <c r="O57" s="20">
        <f t="shared" si="8"/>
        <v>2.0638413524338244E-2</v>
      </c>
      <c r="P57" s="20">
        <f t="shared" si="8"/>
        <v>1.9673132832664281E-2</v>
      </c>
      <c r="Q57" s="20">
        <f t="shared" si="8"/>
        <v>1.9149273802572767E-2</v>
      </c>
      <c r="R57" s="20">
        <f t="shared" si="8"/>
        <v>1.8729329792298369E-2</v>
      </c>
      <c r="S57" s="20">
        <f t="shared" si="8"/>
        <v>1.8326511279127551E-2</v>
      </c>
      <c r="T57" s="20">
        <f t="shared" si="8"/>
        <v>1.792381136421493E-2</v>
      </c>
      <c r="U57" s="20">
        <f t="shared" si="8"/>
        <v>1.8927708222398663E-2</v>
      </c>
      <c r="V57" s="20">
        <f t="shared" si="8"/>
        <v>1.9312852129966616E-2</v>
      </c>
      <c r="W57" s="20">
        <f t="shared" si="8"/>
        <v>1.9404993077747495E-2</v>
      </c>
      <c r="X57" s="20">
        <f t="shared" si="8"/>
        <v>2.0324720290763792E-2</v>
      </c>
      <c r="Y57" s="20">
        <f t="shared" si="8"/>
        <v>2.0119244594847669E-2</v>
      </c>
      <c r="Z57" s="20">
        <f t="shared" si="8"/>
        <v>2.2371056609251289E-2</v>
      </c>
      <c r="AA57" s="20">
        <f t="shared" si="8"/>
        <v>2.2642645916240468E-2</v>
      </c>
      <c r="AB57" s="20">
        <f t="shared" si="8"/>
        <v>2.072198401885781E-2</v>
      </c>
      <c r="AC57" s="20">
        <f t="shared" si="8"/>
        <v>2.2170925910643079E-2</v>
      </c>
      <c r="AD57" s="20">
        <f t="shared" si="8"/>
        <v>2.0208338979661913E-2</v>
      </c>
      <c r="AF57" s="21">
        <f t="shared" si="3"/>
        <v>2.0488772968707641E-2</v>
      </c>
      <c r="AG57" s="21" t="str">
        <f t="shared" si="4"/>
        <v>Netherlands, The</v>
      </c>
    </row>
    <row r="58" spans="1:33" x14ac:dyDescent="0.15">
      <c r="A58" s="26" t="s">
        <v>67</v>
      </c>
      <c r="B58" s="20" t="e">
        <f t="shared" si="8"/>
        <v>#DIV/0!</v>
      </c>
      <c r="C58" s="20" t="e">
        <f t="shared" si="8"/>
        <v>#DIV/0!</v>
      </c>
      <c r="D58" s="20" t="e">
        <f t="shared" si="8"/>
        <v>#DIV/0!</v>
      </c>
      <c r="E58" s="20" t="e">
        <f t="shared" si="8"/>
        <v>#DIV/0!</v>
      </c>
      <c r="F58" s="20" t="e">
        <f t="shared" si="8"/>
        <v>#DIV/0!</v>
      </c>
      <c r="G58" s="20" t="e">
        <f t="shared" si="8"/>
        <v>#DIV/0!</v>
      </c>
      <c r="H58" s="20" t="e">
        <f t="shared" si="8"/>
        <v>#DIV/0!</v>
      </c>
      <c r="I58" s="20">
        <f t="shared" si="8"/>
        <v>3.0713186183197799E-3</v>
      </c>
      <c r="J58" s="20">
        <f t="shared" si="8"/>
        <v>3.2415191230120996E-3</v>
      </c>
      <c r="K58" s="20">
        <f t="shared" si="8"/>
        <v>2.9454028910008601E-3</v>
      </c>
      <c r="L58" s="20">
        <f t="shared" si="8"/>
        <v>3.075552455591555E-3</v>
      </c>
      <c r="M58" s="20">
        <f t="shared" si="8"/>
        <v>2.9358774092861461E-3</v>
      </c>
      <c r="N58" s="20">
        <f t="shared" si="8"/>
        <v>2.7984176086182392E-3</v>
      </c>
      <c r="O58" s="20">
        <f t="shared" si="8"/>
        <v>2.7695971320450276E-3</v>
      </c>
      <c r="P58" s="20">
        <f t="shared" si="8"/>
        <v>2.6853912617908716E-3</v>
      </c>
      <c r="Q58" s="20">
        <f t="shared" si="8"/>
        <v>2.6021989707032214E-3</v>
      </c>
      <c r="R58" s="20">
        <f t="shared" si="8"/>
        <v>2.4674052528929121E-3</v>
      </c>
      <c r="S58" s="20">
        <f t="shared" si="8"/>
        <v>2.8090811435586872E-3</v>
      </c>
      <c r="T58" s="20">
        <f t="shared" si="8"/>
        <v>2.6814909415043236E-3</v>
      </c>
      <c r="U58" s="20">
        <f t="shared" si="8"/>
        <v>2.6205022945442703E-3</v>
      </c>
      <c r="V58" s="20">
        <f t="shared" si="8"/>
        <v>2.7081834508034309E-3</v>
      </c>
      <c r="W58" s="20">
        <f t="shared" si="8"/>
        <v>2.779574078636271E-3</v>
      </c>
      <c r="X58" s="20">
        <f t="shared" si="8"/>
        <v>2.5844871839958081E-3</v>
      </c>
      <c r="Y58" s="20">
        <f t="shared" si="8"/>
        <v>2.3658324619309206E-3</v>
      </c>
      <c r="Z58" s="20">
        <f t="shared" si="8"/>
        <v>2.1352743266126739E-3</v>
      </c>
      <c r="AA58" s="20">
        <f t="shared" si="8"/>
        <v>2.2587353931995766E-3</v>
      </c>
      <c r="AB58" s="20">
        <f t="shared" si="8"/>
        <v>2.1878384145832099E-3</v>
      </c>
      <c r="AC58" s="20">
        <f t="shared" si="8"/>
        <v>2.2780714598180669E-3</v>
      </c>
      <c r="AD58" s="20">
        <f t="shared" si="8"/>
        <v>2.1421812552628971E-3</v>
      </c>
      <c r="AF58" s="21">
        <f t="shared" si="3"/>
        <v>2.6429060512595834E-3</v>
      </c>
      <c r="AG58" s="21" t="str">
        <f t="shared" si="4"/>
        <v>New Zealand</v>
      </c>
    </row>
    <row r="59" spans="1:33" x14ac:dyDescent="0.15">
      <c r="A59" s="26" t="s">
        <v>68</v>
      </c>
      <c r="B59" s="20" t="e">
        <f t="shared" si="8"/>
        <v>#DIV/0!</v>
      </c>
      <c r="C59" s="20" t="e">
        <f t="shared" si="8"/>
        <v>#DIV/0!</v>
      </c>
      <c r="D59" s="20" t="e">
        <f t="shared" si="8"/>
        <v>#DIV/0!</v>
      </c>
      <c r="E59" s="20" t="e">
        <f t="shared" si="8"/>
        <v>#DIV/0!</v>
      </c>
      <c r="F59" s="20" t="e">
        <f t="shared" si="8"/>
        <v>#DIV/0!</v>
      </c>
      <c r="G59" s="20" t="e">
        <f t="shared" si="8"/>
        <v>#DIV/0!</v>
      </c>
      <c r="H59" s="20" t="e">
        <f t="shared" si="8"/>
        <v>#DIV/0!</v>
      </c>
      <c r="I59" s="20">
        <f t="shared" si="8"/>
        <v>4.2109249311150692E-3</v>
      </c>
      <c r="J59" s="20">
        <f t="shared" si="8"/>
        <v>4.1022926806765668E-3</v>
      </c>
      <c r="K59" s="20">
        <f t="shared" si="8"/>
        <v>3.6967508066429095E-3</v>
      </c>
      <c r="L59" s="20">
        <f t="shared" si="8"/>
        <v>3.7973215867799694E-3</v>
      </c>
      <c r="M59" s="20">
        <f t="shared" si="8"/>
        <v>4.0577544854104204E-3</v>
      </c>
      <c r="N59" s="20">
        <f t="shared" si="8"/>
        <v>4.7125547189986634E-3</v>
      </c>
      <c r="O59" s="20">
        <f t="shared" si="8"/>
        <v>4.2366356996042893E-3</v>
      </c>
      <c r="P59" s="20">
        <f t="shared" si="8"/>
        <v>3.4580247848657328E-3</v>
      </c>
      <c r="Q59" s="20">
        <f t="shared" si="8"/>
        <v>3.7372872218142017E-3</v>
      </c>
      <c r="R59" s="20">
        <f t="shared" si="8"/>
        <v>4.347149887427188E-3</v>
      </c>
      <c r="S59" s="20">
        <f t="shared" si="8"/>
        <v>4.5452592800235203E-3</v>
      </c>
      <c r="T59" s="20">
        <f t="shared" si="8"/>
        <v>4.6827530257355547E-3</v>
      </c>
      <c r="U59" s="20">
        <f t="shared" si="8"/>
        <v>4.0875195236195613E-3</v>
      </c>
      <c r="V59" s="20">
        <f t="shared" si="8"/>
        <v>4.362139047854232E-3</v>
      </c>
      <c r="W59" s="20">
        <f t="shared" si="8"/>
        <v>4.1800110926070045E-3</v>
      </c>
      <c r="X59" s="20">
        <f t="shared" si="8"/>
        <v>4.0420915068224358E-3</v>
      </c>
      <c r="Y59" s="20">
        <f t="shared" si="8"/>
        <v>4.1080840566629509E-3</v>
      </c>
      <c r="Z59" s="20">
        <f t="shared" si="8"/>
        <v>3.9683681437636476E-3</v>
      </c>
      <c r="AA59" s="20">
        <f t="shared" si="8"/>
        <v>3.9992530261141043E-3</v>
      </c>
      <c r="AB59" s="20">
        <f t="shared" si="8"/>
        <v>3.91174983027061E-3</v>
      </c>
      <c r="AC59" s="20">
        <f t="shared" si="8"/>
        <v>4.0291921094149077E-3</v>
      </c>
      <c r="AD59" s="20">
        <f t="shared" si="8"/>
        <v>3.2355319264963088E-3</v>
      </c>
      <c r="AF59" s="21">
        <f t="shared" si="3"/>
        <v>4.0685749714872658E-3</v>
      </c>
      <c r="AG59" s="21" t="str">
        <f t="shared" si="4"/>
        <v>Norway</v>
      </c>
    </row>
    <row r="60" spans="1:33" x14ac:dyDescent="0.15">
      <c r="A60" s="26" t="s">
        <v>248</v>
      </c>
      <c r="B60" s="20" t="e">
        <f t="shared" si="8"/>
        <v>#DIV/0!</v>
      </c>
      <c r="C60" s="20" t="e">
        <f t="shared" si="8"/>
        <v>#DIV/0!</v>
      </c>
      <c r="D60" s="20" t="e">
        <f t="shared" si="8"/>
        <v>#DIV/0!</v>
      </c>
      <c r="E60" s="20" t="e">
        <f t="shared" si="8"/>
        <v>#DIV/0!</v>
      </c>
      <c r="F60" s="20" t="e">
        <f t="shared" si="8"/>
        <v>#DIV/0!</v>
      </c>
      <c r="G60" s="20" t="e">
        <f t="shared" si="8"/>
        <v>#DIV/0!</v>
      </c>
      <c r="H60" s="20" t="e">
        <f t="shared" si="8"/>
        <v>#DIV/0!</v>
      </c>
      <c r="I60" s="20">
        <f t="shared" si="8"/>
        <v>2.1880283310787263E-3</v>
      </c>
      <c r="J60" s="20">
        <f t="shared" si="8"/>
        <v>2.1873905016533335E-3</v>
      </c>
      <c r="K60" s="20">
        <f t="shared" si="8"/>
        <v>2.1402482527697868E-3</v>
      </c>
      <c r="L60" s="20">
        <f t="shared" si="8"/>
        <v>2.3176193162947464E-3</v>
      </c>
      <c r="M60" s="20">
        <f t="shared" si="8"/>
        <v>2.5595973204929723E-3</v>
      </c>
      <c r="N60" s="20">
        <f t="shared" si="8"/>
        <v>2.6043440919255672E-3</v>
      </c>
      <c r="O60" s="20">
        <f t="shared" si="8"/>
        <v>2.869170564562604E-3</v>
      </c>
      <c r="P60" s="20">
        <f t="shared" si="8"/>
        <v>3.0069274107564206E-3</v>
      </c>
      <c r="Q60" s="20">
        <f t="shared" si="8"/>
        <v>2.5556100336430448E-3</v>
      </c>
      <c r="R60" s="20">
        <f t="shared" si="8"/>
        <v>2.2423424803231342E-3</v>
      </c>
      <c r="S60" s="20">
        <f t="shared" si="8"/>
        <v>2.1987113600584283E-3</v>
      </c>
      <c r="T60" s="20">
        <f t="shared" si="8"/>
        <v>2.2736039413473763E-3</v>
      </c>
      <c r="U60" s="20">
        <f t="shared" si="8"/>
        <v>2.5200353766043062E-3</v>
      </c>
      <c r="V60" s="20">
        <f t="shared" si="8"/>
        <v>3.0969522045394852E-3</v>
      </c>
      <c r="W60" s="20">
        <f t="shared" si="8"/>
        <v>3.5505767989308813E-3</v>
      </c>
      <c r="X60" s="20">
        <f t="shared" si="8"/>
        <v>3.7532319520322869E-3</v>
      </c>
      <c r="Y60" s="20">
        <f t="shared" si="8"/>
        <v>3.7084843588348925E-3</v>
      </c>
      <c r="Z60" s="20">
        <f t="shared" si="8"/>
        <v>4.4428214696205287E-3</v>
      </c>
      <c r="AA60" s="20">
        <f t="shared" si="8"/>
        <v>4.3204092291621874E-3</v>
      </c>
      <c r="AB60" s="20">
        <f t="shared" si="8"/>
        <v>4.5968186561077522E-3</v>
      </c>
      <c r="AC60" s="20">
        <f t="shared" si="8"/>
        <v>5.0453108730702523E-3</v>
      </c>
      <c r="AD60" s="20">
        <f t="shared" si="8"/>
        <v>5.0673290616288901E-3</v>
      </c>
      <c r="AF60" s="21">
        <f t="shared" si="3"/>
        <v>3.1475256175198915E-3</v>
      </c>
      <c r="AG60" s="21" t="str">
        <f t="shared" si="4"/>
        <v>Peru</v>
      </c>
    </row>
    <row r="61" spans="1:33" x14ac:dyDescent="0.15">
      <c r="A61" s="26" t="s">
        <v>100</v>
      </c>
      <c r="B61" s="20" t="e">
        <f t="shared" si="8"/>
        <v>#DIV/0!</v>
      </c>
      <c r="C61" s="20" t="e">
        <f t="shared" si="8"/>
        <v>#DIV/0!</v>
      </c>
      <c r="D61" s="20" t="e">
        <f t="shared" si="8"/>
        <v>#DIV/0!</v>
      </c>
      <c r="E61" s="20" t="e">
        <f t="shared" si="8"/>
        <v>#DIV/0!</v>
      </c>
      <c r="F61" s="20" t="e">
        <f t="shared" si="8"/>
        <v>#DIV/0!</v>
      </c>
      <c r="G61" s="20" t="e">
        <f t="shared" si="8"/>
        <v>#DIV/0!</v>
      </c>
      <c r="H61" s="20" t="e">
        <f t="shared" si="8"/>
        <v>#DIV/0!</v>
      </c>
      <c r="I61" s="20">
        <f t="shared" si="8"/>
        <v>7.8642177696742616E-3</v>
      </c>
      <c r="J61" s="20">
        <f t="shared" si="8"/>
        <v>9.0495322672304417E-3</v>
      </c>
      <c r="K61" s="20">
        <f t="shared" si="8"/>
        <v>9.965233988264181E-3</v>
      </c>
      <c r="L61" s="20">
        <f t="shared" si="8"/>
        <v>9.9864037432468248E-3</v>
      </c>
      <c r="M61" s="20">
        <f t="shared" si="8"/>
        <v>1.1300454339236989E-2</v>
      </c>
      <c r="N61" s="20">
        <f t="shared" si="8"/>
        <v>1.2267409644639892E-2</v>
      </c>
      <c r="O61" s="20">
        <f t="shared" si="8"/>
        <v>1.3675101569403362E-2</v>
      </c>
      <c r="P61" s="20">
        <f t="shared" si="8"/>
        <v>1.3888977901035321E-2</v>
      </c>
      <c r="Q61" s="20">
        <f t="shared" si="8"/>
        <v>1.3482105982711233E-2</v>
      </c>
      <c r="R61" s="20">
        <f t="shared" si="8"/>
        <v>1.3548447498885636E-2</v>
      </c>
      <c r="S61" s="20">
        <f t="shared" si="8"/>
        <v>1.2084923835263323E-2</v>
      </c>
      <c r="T61" s="20">
        <f t="shared" si="8"/>
        <v>1.170300269413181E-2</v>
      </c>
      <c r="U61" s="20">
        <f t="shared" si="8"/>
        <v>1.0887763612295695E-2</v>
      </c>
      <c r="V61" s="20">
        <f t="shared" si="8"/>
        <v>8.5854947135234148E-3</v>
      </c>
      <c r="W61" s="20">
        <f t="shared" si="8"/>
        <v>7.6637310007686464E-3</v>
      </c>
      <c r="X61" s="20">
        <f t="shared" si="8"/>
        <v>7.3366607694962315E-3</v>
      </c>
      <c r="Y61" s="20">
        <f t="shared" si="8"/>
        <v>6.7644397413845394E-3</v>
      </c>
      <c r="Z61" s="20">
        <f t="shared" si="8"/>
        <v>6.278403111035058E-3</v>
      </c>
      <c r="AA61" s="20">
        <f t="shared" si="8"/>
        <v>5.9380352217805448E-3</v>
      </c>
      <c r="AB61" s="20">
        <f t="shared" si="8"/>
        <v>5.9532488559403771E-3</v>
      </c>
      <c r="AC61" s="20">
        <f t="shared" si="8"/>
        <v>5.695377969526621E-3</v>
      </c>
      <c r="AD61" s="20">
        <f t="shared" si="8"/>
        <v>5.6782627148495414E-3</v>
      </c>
      <c r="AF61" s="21">
        <f t="shared" si="3"/>
        <v>9.5271467701965405E-3</v>
      </c>
      <c r="AG61" s="21" t="str">
        <f t="shared" si="4"/>
        <v>Philippines</v>
      </c>
    </row>
    <row r="62" spans="1:33" x14ac:dyDescent="0.15">
      <c r="A62" s="26" t="s">
        <v>156</v>
      </c>
      <c r="B62" s="20" t="e">
        <f t="shared" si="8"/>
        <v>#DIV/0!</v>
      </c>
      <c r="C62" s="20" t="e">
        <f t="shared" si="8"/>
        <v>#DIV/0!</v>
      </c>
      <c r="D62" s="20" t="e">
        <f t="shared" si="8"/>
        <v>#DIV/0!</v>
      </c>
      <c r="E62" s="20" t="e">
        <f t="shared" si="8"/>
        <v>#DIV/0!</v>
      </c>
      <c r="F62" s="20" t="e">
        <f t="shared" si="8"/>
        <v>#DIV/0!</v>
      </c>
      <c r="G62" s="20" t="e">
        <f t="shared" si="8"/>
        <v>#DIV/0!</v>
      </c>
      <c r="H62" s="20" t="e">
        <f t="shared" si="8"/>
        <v>#DIV/0!</v>
      </c>
      <c r="I62" s="20">
        <f t="shared" si="8"/>
        <v>2.463910164127783E-2</v>
      </c>
      <c r="J62" s="20">
        <f t="shared" si="8"/>
        <v>2.2634565800102278E-2</v>
      </c>
      <c r="K62" s="20">
        <f t="shared" si="8"/>
        <v>1.7283749637090826E-2</v>
      </c>
      <c r="L62" s="20">
        <f t="shared" si="8"/>
        <v>1.4422689963540836E-2</v>
      </c>
      <c r="M62" s="20">
        <f t="shared" si="8"/>
        <v>1.3375485035300696E-2</v>
      </c>
      <c r="N62" s="20">
        <f t="shared" si="8"/>
        <v>1.4044277289689919E-2</v>
      </c>
      <c r="O62" s="20">
        <f t="shared" si="8"/>
        <v>1.4109863037381386E-2</v>
      </c>
      <c r="P62" s="20">
        <f t="shared" si="8"/>
        <v>1.2885916206878465E-2</v>
      </c>
      <c r="Q62" s="20">
        <f t="shared" si="8"/>
        <v>1.1543002538317196E-2</v>
      </c>
      <c r="R62" s="20">
        <f t="shared" si="8"/>
        <v>1.2569131495602784E-2</v>
      </c>
      <c r="S62" s="20">
        <f t="shared" si="8"/>
        <v>1.2672912978912277E-2</v>
      </c>
      <c r="T62" s="20">
        <f t="shared" si="8"/>
        <v>1.1683478185992968E-2</v>
      </c>
      <c r="U62" s="20">
        <f t="shared" si="8"/>
        <v>1.4204879724138813E-2</v>
      </c>
      <c r="V62" s="20">
        <f t="shared" si="8"/>
        <v>1.4304844504098158E-2</v>
      </c>
      <c r="W62" s="20">
        <f t="shared" si="8"/>
        <v>1.6538971699436553E-2</v>
      </c>
      <c r="X62" s="20">
        <f t="shared" si="8"/>
        <v>1.6899771643917906E-2</v>
      </c>
      <c r="Y62" s="20">
        <f t="shared" si="8"/>
        <v>1.835850480777915E-2</v>
      </c>
      <c r="Z62" s="20">
        <f t="shared" si="8"/>
        <v>2.5052534555698738E-2</v>
      </c>
      <c r="AA62" s="20">
        <f t="shared" si="8"/>
        <v>1.5753357218236678E-2</v>
      </c>
      <c r="AB62" s="20">
        <f t="shared" si="8"/>
        <v>1.6799374545299901E-2</v>
      </c>
      <c r="AC62" s="20">
        <f t="shared" si="8"/>
        <v>2.0725526186887638E-2</v>
      </c>
      <c r="AD62" s="20">
        <f t="shared" si="8"/>
        <v>2.3663382347011114E-2</v>
      </c>
      <c r="AF62" s="21">
        <f t="shared" si="3"/>
        <v>1.655296913829964E-2</v>
      </c>
      <c r="AG62" s="21" t="str">
        <f t="shared" si="4"/>
        <v>Saudi Arabia</v>
      </c>
    </row>
    <row r="63" spans="1:33" x14ac:dyDescent="0.15">
      <c r="A63" s="26" t="s">
        <v>207</v>
      </c>
      <c r="B63" s="20" t="e">
        <f t="shared" si="8"/>
        <v>#DIV/0!</v>
      </c>
      <c r="C63" s="20" t="e">
        <f t="shared" si="8"/>
        <v>#DIV/0!</v>
      </c>
      <c r="D63" s="20" t="e">
        <f t="shared" si="8"/>
        <v>#DIV/0!</v>
      </c>
      <c r="E63" s="20" t="e">
        <f t="shared" si="8"/>
        <v>#DIV/0!</v>
      </c>
      <c r="F63" s="20" t="e">
        <f t="shared" si="8"/>
        <v>#DIV/0!</v>
      </c>
      <c r="G63" s="20" t="e">
        <f t="shared" si="8"/>
        <v>#DIV/0!</v>
      </c>
      <c r="H63" s="20" t="e">
        <f t="shared" si="8"/>
        <v>#DIV/0!</v>
      </c>
      <c r="I63" s="20">
        <f t="shared" si="8"/>
        <v>2.5031602002791319E-2</v>
      </c>
      <c r="J63" s="20">
        <f t="shared" si="8"/>
        <v>2.5985767300616091E-2</v>
      </c>
      <c r="K63" s="20">
        <f t="shared" si="8"/>
        <v>2.8306228483035083E-2</v>
      </c>
      <c r="L63" s="20">
        <f t="shared" si="8"/>
        <v>2.8888998354688732E-2</v>
      </c>
      <c r="M63" s="20">
        <f t="shared" si="8"/>
        <v>3.0544926771341865E-2</v>
      </c>
      <c r="N63" s="20">
        <f t="shared" si="8"/>
        <v>3.1325294734994409E-2</v>
      </c>
      <c r="O63" s="20">
        <f t="shared" si="8"/>
        <v>2.8585453964808494E-2</v>
      </c>
      <c r="P63" s="20">
        <f t="shared" si="8"/>
        <v>2.5000218484359422E-2</v>
      </c>
      <c r="Q63" s="20">
        <f t="shared" si="8"/>
        <v>2.3698985283456722E-2</v>
      </c>
      <c r="R63" s="20">
        <f t="shared" si="8"/>
        <v>2.1972234012257907E-2</v>
      </c>
      <c r="S63" s="20">
        <f t="shared" si="8"/>
        <v>2.048655386699845E-2</v>
      </c>
      <c r="T63" s="20">
        <f t="shared" si="8"/>
        <v>1.9596160580568761E-2</v>
      </c>
      <c r="U63" s="20">
        <f t="shared" si="8"/>
        <v>1.8883422687644355E-2</v>
      </c>
      <c r="V63" s="20">
        <f t="shared" si="8"/>
        <v>1.8144638370563487E-2</v>
      </c>
      <c r="W63" s="20">
        <f t="shared" si="8"/>
        <v>1.664921395332419E-2</v>
      </c>
      <c r="X63" s="20">
        <f t="shared" si="8"/>
        <v>1.7666964438578722E-2</v>
      </c>
      <c r="Y63" s="20">
        <f t="shared" si="8"/>
        <v>1.7359949434214997E-2</v>
      </c>
      <c r="Z63" s="20">
        <f t="shared" si="8"/>
        <v>1.6214448720858112E-2</v>
      </c>
      <c r="AA63" s="20">
        <f t="shared" si="8"/>
        <v>1.7644944582162873E-2</v>
      </c>
      <c r="AB63" s="20">
        <f t="shared" si="8"/>
        <v>1.780700515339436E-2</v>
      </c>
      <c r="AC63" s="20">
        <f t="shared" si="8"/>
        <v>1.7011896032528999E-2</v>
      </c>
      <c r="AD63" s="20">
        <f t="shared" si="8"/>
        <v>1.6312188720831157E-2</v>
      </c>
      <c r="AF63" s="21">
        <f t="shared" si="3"/>
        <v>2.195986799700084E-2</v>
      </c>
      <c r="AG63" s="21" t="str">
        <f t="shared" si="4"/>
        <v>South Africa</v>
      </c>
    </row>
    <row r="64" spans="1:33" x14ac:dyDescent="0.15">
      <c r="A64" s="26" t="s">
        <v>56</v>
      </c>
      <c r="B64" s="20" t="e">
        <f t="shared" si="8"/>
        <v>#DIV/0!</v>
      </c>
      <c r="C64" s="20" t="e">
        <f t="shared" si="8"/>
        <v>#DIV/0!</v>
      </c>
      <c r="D64" s="20" t="e">
        <f t="shared" si="8"/>
        <v>#DIV/0!</v>
      </c>
      <c r="E64" s="20" t="e">
        <f t="shared" si="8"/>
        <v>#DIV/0!</v>
      </c>
      <c r="F64" s="20" t="e">
        <f t="shared" si="8"/>
        <v>#DIV/0!</v>
      </c>
      <c r="G64" s="20" t="e">
        <f t="shared" si="8"/>
        <v>#DIV/0!</v>
      </c>
      <c r="H64" s="20" t="e">
        <f t="shared" si="8"/>
        <v>#DIV/0!</v>
      </c>
      <c r="I64" s="20">
        <f t="shared" si="8"/>
        <v>5.1219784018222128E-3</v>
      </c>
      <c r="J64" s="20">
        <f t="shared" si="8"/>
        <v>5.1771554427487449E-3</v>
      </c>
      <c r="K64" s="20">
        <f t="shared" si="8"/>
        <v>4.7233143842083901E-3</v>
      </c>
      <c r="L64" s="20">
        <f t="shared" si="8"/>
        <v>4.3354500862647577E-3</v>
      </c>
      <c r="M64" s="20">
        <f t="shared" si="8"/>
        <v>4.5186641173058321E-3</v>
      </c>
      <c r="N64" s="20">
        <f t="shared" si="8"/>
        <v>4.6498772797555045E-3</v>
      </c>
      <c r="O64" s="20">
        <f t="shared" si="8"/>
        <v>4.2139746772830314E-3</v>
      </c>
      <c r="P64" s="20">
        <f t="shared" si="8"/>
        <v>4.9636733338382739E-3</v>
      </c>
      <c r="Q64" s="20">
        <f t="shared" si="8"/>
        <v>4.1613347086224802E-3</v>
      </c>
      <c r="R64" s="20">
        <f t="shared" si="8"/>
        <v>4.3890495568932415E-3</v>
      </c>
      <c r="S64" s="20">
        <f t="shared" si="8"/>
        <v>4.6935310190384027E-3</v>
      </c>
      <c r="T64" s="20">
        <f t="shared" si="8"/>
        <v>4.197706671299148E-3</v>
      </c>
      <c r="U64" s="20">
        <f t="shared" si="8"/>
        <v>4.5062298322673614E-3</v>
      </c>
      <c r="V64" s="20">
        <f t="shared" si="8"/>
        <v>4.8152472001664164E-3</v>
      </c>
      <c r="W64" s="20">
        <f t="shared" si="8"/>
        <v>4.5985712677822236E-3</v>
      </c>
      <c r="X64" s="20">
        <f t="shared" si="8"/>
        <v>5.0469012456954643E-3</v>
      </c>
      <c r="Y64" s="20">
        <f t="shared" si="8"/>
        <v>5.7159778277555088E-3</v>
      </c>
      <c r="Z64" s="20">
        <f t="shared" si="8"/>
        <v>6.0199938864422872E-3</v>
      </c>
      <c r="AA64" s="20">
        <f t="shared" si="8"/>
        <v>4.8603736276020557E-3</v>
      </c>
      <c r="AB64" s="20">
        <f t="shared" si="8"/>
        <v>5.3236173699614669E-3</v>
      </c>
      <c r="AC64" s="20">
        <f t="shared" si="8"/>
        <v>5.656719102481775E-3</v>
      </c>
      <c r="AD64" s="20">
        <f t="shared" si="8"/>
        <v>5.2145909395046545E-3</v>
      </c>
      <c r="AF64" s="21">
        <f t="shared" si="3"/>
        <v>4.8592696353972386E-3</v>
      </c>
      <c r="AG64" s="21" t="str">
        <f t="shared" si="4"/>
        <v>Spain</v>
      </c>
    </row>
    <row r="65" spans="1:33" x14ac:dyDescent="0.15">
      <c r="A65" s="26" t="s">
        <v>71</v>
      </c>
      <c r="B65" s="20" t="e">
        <f t="shared" si="8"/>
        <v>#DIV/0!</v>
      </c>
      <c r="C65" s="20" t="e">
        <f t="shared" si="8"/>
        <v>#DIV/0!</v>
      </c>
      <c r="D65" s="20" t="e">
        <f t="shared" si="8"/>
        <v>#DIV/0!</v>
      </c>
      <c r="E65" s="20" t="e">
        <f t="shared" si="8"/>
        <v>#DIV/0!</v>
      </c>
      <c r="F65" s="20" t="e">
        <f t="shared" si="8"/>
        <v>#DIV/0!</v>
      </c>
      <c r="G65" s="20" t="e">
        <f t="shared" si="8"/>
        <v>#DIV/0!</v>
      </c>
      <c r="H65" s="20" t="e">
        <f t="shared" si="8"/>
        <v>#DIV/0!</v>
      </c>
      <c r="I65" s="20">
        <f t="shared" si="8"/>
        <v>1.1208694534323915E-2</v>
      </c>
      <c r="J65" s="20">
        <f t="shared" si="8"/>
        <v>1.0643116608807375E-2</v>
      </c>
      <c r="K65" s="20">
        <f t="shared" si="8"/>
        <v>8.4552112841168973E-3</v>
      </c>
      <c r="L65" s="20">
        <f t="shared" si="8"/>
        <v>8.5175808958137082E-3</v>
      </c>
      <c r="M65" s="20">
        <f t="shared" si="8"/>
        <v>8.6506033604356186E-3</v>
      </c>
      <c r="N65" s="20">
        <f t="shared" si="8"/>
        <v>8.4319195473396714E-3</v>
      </c>
      <c r="O65" s="20">
        <f t="shared" si="8"/>
        <v>7.8446906575358275E-3</v>
      </c>
      <c r="P65" s="20">
        <f t="shared" si="8"/>
        <v>7.6953832798289388E-3</v>
      </c>
      <c r="Q65" s="20">
        <f t="shared" si="8"/>
        <v>7.8049015359429926E-3</v>
      </c>
      <c r="R65" s="20">
        <f t="shared" si="8"/>
        <v>7.3409641232304807E-3</v>
      </c>
      <c r="S65" s="20">
        <f t="shared" si="8"/>
        <v>7.0824778178329066E-3</v>
      </c>
      <c r="T65" s="20">
        <f t="shared" si="8"/>
        <v>7.064367547363829E-3</v>
      </c>
      <c r="U65" s="20">
        <f t="shared" si="8"/>
        <v>7.7004418070995163E-3</v>
      </c>
      <c r="V65" s="20">
        <f t="shared" si="8"/>
        <v>7.5122434318264002E-3</v>
      </c>
      <c r="W65" s="20">
        <f t="shared" si="8"/>
        <v>7.4210686715910053E-3</v>
      </c>
      <c r="X65" s="20">
        <f t="shared" si="8"/>
        <v>7.358686827107554E-3</v>
      </c>
      <c r="Y65" s="20">
        <f t="shared" ref="Y65:AD65" si="9">Y29/Y$36</f>
        <v>8.0877157039400457E-3</v>
      </c>
      <c r="Z65" s="20">
        <f t="shared" si="9"/>
        <v>8.6014540864099969E-3</v>
      </c>
      <c r="AA65" s="20">
        <f t="shared" si="9"/>
        <v>7.8393854381549697E-3</v>
      </c>
      <c r="AB65" s="20">
        <f t="shared" si="9"/>
        <v>7.2275102862844991E-3</v>
      </c>
      <c r="AC65" s="20">
        <f t="shared" si="9"/>
        <v>7.4428162643091593E-3</v>
      </c>
      <c r="AD65" s="20">
        <f t="shared" si="9"/>
        <v>6.8520022240517089E-3</v>
      </c>
      <c r="AF65" s="21">
        <f t="shared" si="3"/>
        <v>8.0356016333339546E-3</v>
      </c>
      <c r="AG65" s="21" t="str">
        <f t="shared" si="4"/>
        <v>Sweden</v>
      </c>
    </row>
    <row r="66" spans="1:33" x14ac:dyDescent="0.15">
      <c r="A66" s="26" t="s">
        <v>72</v>
      </c>
      <c r="B66" s="20" t="e">
        <f t="shared" ref="B66:AD70" si="10">B30/B$36</f>
        <v>#DIV/0!</v>
      </c>
      <c r="C66" s="20" t="e">
        <f t="shared" si="10"/>
        <v>#DIV/0!</v>
      </c>
      <c r="D66" s="20" t="e">
        <f t="shared" si="10"/>
        <v>#DIV/0!</v>
      </c>
      <c r="E66" s="20" t="e">
        <f t="shared" si="10"/>
        <v>#DIV/0!</v>
      </c>
      <c r="F66" s="20" t="e">
        <f t="shared" si="10"/>
        <v>#DIV/0!</v>
      </c>
      <c r="G66" s="20" t="e">
        <f t="shared" si="10"/>
        <v>#DIV/0!</v>
      </c>
      <c r="H66" s="20" t="e">
        <f t="shared" si="10"/>
        <v>#DIV/0!</v>
      </c>
      <c r="I66" s="20">
        <f t="shared" si="10"/>
        <v>1.0454746471477015E-2</v>
      </c>
      <c r="J66" s="20">
        <f t="shared" si="10"/>
        <v>9.4728031871196116E-3</v>
      </c>
      <c r="K66" s="20">
        <f t="shared" si="10"/>
        <v>8.0637959978788702E-3</v>
      </c>
      <c r="L66" s="20">
        <f t="shared" si="10"/>
        <v>7.8201897310939041E-3</v>
      </c>
      <c r="M66" s="20">
        <f t="shared" si="10"/>
        <v>8.5204452656644555E-3</v>
      </c>
      <c r="N66" s="20">
        <f t="shared" si="10"/>
        <v>9.0652385719813856E-3</v>
      </c>
      <c r="O66" s="20">
        <f t="shared" si="10"/>
        <v>8.139959276191943E-3</v>
      </c>
      <c r="P66" s="20">
        <f t="shared" si="10"/>
        <v>8.6628320233982162E-3</v>
      </c>
      <c r="Q66" s="20">
        <f t="shared" si="10"/>
        <v>8.3818719529851846E-3</v>
      </c>
      <c r="R66" s="20">
        <f t="shared" si="10"/>
        <v>8.4046712686864852E-3</v>
      </c>
      <c r="S66" s="20">
        <f t="shared" si="10"/>
        <v>7.8804719654199228E-3</v>
      </c>
      <c r="T66" s="20">
        <f t="shared" si="10"/>
        <v>7.9512307824396583E-3</v>
      </c>
      <c r="U66" s="20">
        <f t="shared" si="10"/>
        <v>8.642981679097831E-3</v>
      </c>
      <c r="V66" s="20">
        <f t="shared" si="10"/>
        <v>8.4354210041843805E-3</v>
      </c>
      <c r="W66" s="20">
        <f t="shared" si="10"/>
        <v>8.2878980618617069E-3</v>
      </c>
      <c r="X66" s="20">
        <f t="shared" si="10"/>
        <v>7.5856420023446784E-3</v>
      </c>
      <c r="Y66" s="20">
        <f t="shared" si="10"/>
        <v>6.9069030355681923E-3</v>
      </c>
      <c r="Z66" s="20">
        <f t="shared" si="10"/>
        <v>6.4614564992389783E-3</v>
      </c>
      <c r="AA66" s="20">
        <f t="shared" si="10"/>
        <v>6.0008228557722251E-3</v>
      </c>
      <c r="AB66" s="20">
        <f t="shared" si="10"/>
        <v>5.9126580913455478E-3</v>
      </c>
      <c r="AC66" s="20">
        <f t="shared" si="10"/>
        <v>5.6554997873899168E-3</v>
      </c>
      <c r="AD66" s="20">
        <f t="shared" si="10"/>
        <v>4.9718146084994233E-3</v>
      </c>
      <c r="AF66" s="21">
        <f t="shared" si="3"/>
        <v>7.8036070054381601E-3</v>
      </c>
      <c r="AG66" s="21" t="str">
        <f t="shared" si="4"/>
        <v>Switzerland</v>
      </c>
    </row>
    <row r="67" spans="1:33" x14ac:dyDescent="0.15">
      <c r="A67" s="26" t="s">
        <v>104</v>
      </c>
      <c r="B67" s="20" t="e">
        <f t="shared" si="10"/>
        <v>#DIV/0!</v>
      </c>
      <c r="C67" s="20" t="e">
        <f t="shared" si="10"/>
        <v>#DIV/0!</v>
      </c>
      <c r="D67" s="20" t="e">
        <f t="shared" si="10"/>
        <v>#DIV/0!</v>
      </c>
      <c r="E67" s="20" t="e">
        <f t="shared" si="10"/>
        <v>#DIV/0!</v>
      </c>
      <c r="F67" s="20" t="e">
        <f t="shared" si="10"/>
        <v>#DIV/0!</v>
      </c>
      <c r="G67" s="20" t="e">
        <f t="shared" si="10"/>
        <v>#DIV/0!</v>
      </c>
      <c r="H67" s="20" t="e">
        <f t="shared" si="10"/>
        <v>#DIV/0!</v>
      </c>
      <c r="I67" s="20">
        <f t="shared" si="10"/>
        <v>1.4828303131331834E-2</v>
      </c>
      <c r="J67" s="20">
        <f t="shared" si="10"/>
        <v>1.2666474293100761E-2</v>
      </c>
      <c r="K67" s="20">
        <f t="shared" si="10"/>
        <v>1.4885572563059189E-2</v>
      </c>
      <c r="L67" s="20">
        <f t="shared" si="10"/>
        <v>1.2302512028562113E-2</v>
      </c>
      <c r="M67" s="20">
        <f t="shared" si="10"/>
        <v>1.2618996904237031E-2</v>
      </c>
      <c r="N67" s="20">
        <f t="shared" si="10"/>
        <v>1.3767389003876768E-2</v>
      </c>
      <c r="O67" s="20">
        <f t="shared" si="10"/>
        <v>1.2738496004456572E-2</v>
      </c>
      <c r="P67" s="20">
        <f t="shared" si="10"/>
        <v>1.1947890023712831E-2</v>
      </c>
      <c r="Q67" s="20">
        <f t="shared" si="10"/>
        <v>1.2326876662740176E-2</v>
      </c>
      <c r="R67" s="20">
        <f t="shared" si="10"/>
        <v>1.1881219408210963E-2</v>
      </c>
      <c r="S67" s="20">
        <f t="shared" si="10"/>
        <v>1.2319982722146034E-2</v>
      </c>
      <c r="T67" s="20">
        <f t="shared" si="10"/>
        <v>1.1002185493340517E-2</v>
      </c>
      <c r="U67" s="20">
        <f t="shared" si="10"/>
        <v>1.1646918969367252E-2</v>
      </c>
      <c r="V67" s="20">
        <f t="shared" si="10"/>
        <v>1.1025236458889419E-2</v>
      </c>
      <c r="W67" s="20">
        <f t="shared" si="10"/>
        <v>1.1200908699268928E-2</v>
      </c>
      <c r="X67" s="20">
        <f t="shared" si="10"/>
        <v>1.2052799228848297E-2</v>
      </c>
      <c r="Y67" s="20">
        <f t="shared" si="10"/>
        <v>1.2482656222909392E-2</v>
      </c>
      <c r="Z67" s="20">
        <f t="shared" si="10"/>
        <v>1.4549481346329725E-2</v>
      </c>
      <c r="AA67" s="20">
        <f t="shared" si="10"/>
        <v>1.5694317409118488E-2</v>
      </c>
      <c r="AB67" s="20">
        <f t="shared" si="10"/>
        <v>1.5299338852766017E-2</v>
      </c>
      <c r="AC67" s="20">
        <f t="shared" si="10"/>
        <v>1.6594432761205966E-2</v>
      </c>
      <c r="AD67" s="20">
        <f t="shared" si="10"/>
        <v>1.6844328564088164E-2</v>
      </c>
      <c r="AF67" s="21">
        <f t="shared" si="3"/>
        <v>1.321255985234393E-2</v>
      </c>
      <c r="AG67" s="21" t="str">
        <f t="shared" si="4"/>
        <v>Thailand</v>
      </c>
    </row>
    <row r="68" spans="1:33" x14ac:dyDescent="0.15">
      <c r="A68" s="26" t="s">
        <v>129</v>
      </c>
      <c r="B68" s="20" t="e">
        <f t="shared" si="10"/>
        <v>#DIV/0!</v>
      </c>
      <c r="C68" s="20" t="e">
        <f t="shared" si="10"/>
        <v>#DIV/0!</v>
      </c>
      <c r="D68" s="20" t="e">
        <f t="shared" si="10"/>
        <v>#DIV/0!</v>
      </c>
      <c r="E68" s="20" t="e">
        <f t="shared" si="10"/>
        <v>#DIV/0!</v>
      </c>
      <c r="F68" s="20" t="e">
        <f t="shared" si="10"/>
        <v>#DIV/0!</v>
      </c>
      <c r="G68" s="20" t="e">
        <f t="shared" si="10"/>
        <v>#DIV/0!</v>
      </c>
      <c r="H68" s="20" t="e">
        <f t="shared" si="10"/>
        <v>#DIV/0!</v>
      </c>
      <c r="I68" s="20">
        <f t="shared" si="10"/>
        <v>1.3432380792982311E-2</v>
      </c>
      <c r="J68" s="20">
        <f t="shared" si="10"/>
        <v>1.4610944092904659E-2</v>
      </c>
      <c r="K68" s="20">
        <f t="shared" si="10"/>
        <v>1.4597305908848206E-2</v>
      </c>
      <c r="L68" s="20">
        <f t="shared" si="10"/>
        <v>1.5775264160954212E-2</v>
      </c>
      <c r="M68" s="20">
        <f t="shared" si="10"/>
        <v>1.6297525335746285E-2</v>
      </c>
      <c r="N68" s="20">
        <f t="shared" si="10"/>
        <v>1.5950275562578258E-2</v>
      </c>
      <c r="O68" s="20">
        <f t="shared" si="10"/>
        <v>1.5317200286219222E-2</v>
      </c>
      <c r="P68" s="20">
        <f t="shared" si="10"/>
        <v>1.3985839300383947E-2</v>
      </c>
      <c r="Q68" s="20">
        <f t="shared" si="10"/>
        <v>1.3559008245631523E-2</v>
      </c>
      <c r="R68" s="20">
        <f t="shared" si="10"/>
        <v>1.4025263370196365E-2</v>
      </c>
      <c r="S68" s="20">
        <f t="shared" si="10"/>
        <v>1.3404262554497637E-2</v>
      </c>
      <c r="T68" s="20">
        <f t="shared" si="10"/>
        <v>1.2855198988530353E-2</v>
      </c>
      <c r="U68" s="20">
        <f t="shared" si="10"/>
        <v>1.2925192662687804E-2</v>
      </c>
      <c r="V68" s="20">
        <f t="shared" si="10"/>
        <v>1.2892934961786881E-2</v>
      </c>
      <c r="W68" s="20">
        <f t="shared" si="10"/>
        <v>1.3060842450420095E-2</v>
      </c>
      <c r="X68" s="20">
        <f t="shared" si="10"/>
        <v>1.3156705564629306E-2</v>
      </c>
      <c r="Y68" s="20">
        <f t="shared" si="10"/>
        <v>1.2442978014721696E-2</v>
      </c>
      <c r="Z68" s="20">
        <f t="shared" si="10"/>
        <v>1.2141916456842124E-2</v>
      </c>
      <c r="AA68" s="20">
        <f t="shared" si="10"/>
        <v>1.239303892888831E-2</v>
      </c>
      <c r="AB68" s="20">
        <f t="shared" si="10"/>
        <v>1.2375171058367166E-2</v>
      </c>
      <c r="AC68" s="20">
        <f t="shared" si="10"/>
        <v>1.2071250245528768E-2</v>
      </c>
      <c r="AD68" s="20">
        <f t="shared" si="10"/>
        <v>1.1876862475298018E-2</v>
      </c>
      <c r="AF68" s="21">
        <f t="shared" si="3"/>
        <v>1.3597607337211054E-2</v>
      </c>
      <c r="AG68" s="21" t="str">
        <f t="shared" si="4"/>
        <v>Türkiye, Rep of</v>
      </c>
    </row>
    <row r="69" spans="1:33" x14ac:dyDescent="0.15">
      <c r="A69" s="26" t="s">
        <v>74</v>
      </c>
      <c r="B69" s="20" t="e">
        <f t="shared" si="10"/>
        <v>#DIV/0!</v>
      </c>
      <c r="C69" s="20" t="e">
        <f t="shared" si="10"/>
        <v>#DIV/0!</v>
      </c>
      <c r="D69" s="20" t="e">
        <f t="shared" si="10"/>
        <v>#DIV/0!</v>
      </c>
      <c r="E69" s="20" t="e">
        <f t="shared" si="10"/>
        <v>#DIV/0!</v>
      </c>
      <c r="F69" s="20" t="e">
        <f t="shared" si="10"/>
        <v>#DIV/0!</v>
      </c>
      <c r="G69" s="20" t="e">
        <f t="shared" si="10"/>
        <v>#DIV/0!</v>
      </c>
      <c r="H69" s="20" t="e">
        <f t="shared" si="10"/>
        <v>#DIV/0!</v>
      </c>
      <c r="I69" s="20">
        <f t="shared" si="10"/>
        <v>4.6078989809595879E-3</v>
      </c>
      <c r="J69" s="20">
        <f t="shared" si="10"/>
        <v>4.8012417909978995E-3</v>
      </c>
      <c r="K69" s="20">
        <f t="shared" si="10"/>
        <v>5.3961273813481628E-3</v>
      </c>
      <c r="L69" s="20">
        <f t="shared" si="10"/>
        <v>4.4788972939147657E-3</v>
      </c>
      <c r="M69" s="20">
        <f t="shared" si="10"/>
        <v>4.1539000739347978E-3</v>
      </c>
      <c r="N69" s="20">
        <f t="shared" si="10"/>
        <v>4.0016230687881108E-3</v>
      </c>
      <c r="O69" s="20">
        <f t="shared" si="10"/>
        <v>4.3404111759960057E-3</v>
      </c>
      <c r="P69" s="20">
        <f t="shared" si="10"/>
        <v>4.508133444420491E-3</v>
      </c>
      <c r="Q69" s="20">
        <f t="shared" si="10"/>
        <v>4.0258402453819649E-3</v>
      </c>
      <c r="R69" s="20">
        <f t="shared" si="10"/>
        <v>4.1536894079292645E-3</v>
      </c>
      <c r="S69" s="20">
        <f t="shared" si="10"/>
        <v>3.9547833986133081E-3</v>
      </c>
      <c r="T69" s="20">
        <f t="shared" si="10"/>
        <v>4.2970188328899858E-3</v>
      </c>
      <c r="U69" s="20">
        <f t="shared" si="10"/>
        <v>4.1025365600056637E-3</v>
      </c>
      <c r="V69" s="20">
        <f t="shared" si="10"/>
        <v>4.4764342775363477E-3</v>
      </c>
      <c r="W69" s="20">
        <f t="shared" si="10"/>
        <v>4.5549548856908886E-3</v>
      </c>
      <c r="X69" s="20">
        <f t="shared" si="10"/>
        <v>4.7539505469962702E-3</v>
      </c>
      <c r="Y69" s="20">
        <f t="shared" si="10"/>
        <v>4.4320326960786659E-3</v>
      </c>
      <c r="Z69" s="20">
        <f t="shared" si="10"/>
        <v>5.5487855487552614E-3</v>
      </c>
      <c r="AA69" s="20">
        <f t="shared" si="10"/>
        <v>5.064745756814472E-3</v>
      </c>
      <c r="AB69" s="20">
        <f t="shared" si="10"/>
        <v>5.6836563127941791E-3</v>
      </c>
      <c r="AC69" s="20">
        <f t="shared" si="10"/>
        <v>6.7226514204875324E-3</v>
      </c>
      <c r="AD69" s="20">
        <f t="shared" si="10"/>
        <v>6.0321289766154815E-3</v>
      </c>
      <c r="AF69" s="21">
        <f t="shared" si="3"/>
        <v>4.7314291853158682E-3</v>
      </c>
      <c r="AG69" s="21" t="str">
        <f t="shared" si="4"/>
        <v>United Kingdom</v>
      </c>
    </row>
    <row r="70" spans="1:33" x14ac:dyDescent="0.15">
      <c r="A70" s="26" t="s">
        <v>1</v>
      </c>
      <c r="B70" s="20" t="e">
        <f t="shared" si="10"/>
        <v>#DIV/0!</v>
      </c>
      <c r="C70" s="20" t="e">
        <f t="shared" si="10"/>
        <v>#DIV/0!</v>
      </c>
      <c r="D70" s="20" t="e">
        <f t="shared" si="10"/>
        <v>#DIV/0!</v>
      </c>
      <c r="E70" s="20" t="e">
        <f t="shared" si="10"/>
        <v>#DIV/0!</v>
      </c>
      <c r="F70" s="20" t="e">
        <f t="shared" si="10"/>
        <v>#DIV/0!</v>
      </c>
      <c r="G70" s="20" t="e">
        <f t="shared" si="10"/>
        <v>#DIV/0!</v>
      </c>
      <c r="H70" s="20" t="e">
        <f t="shared" si="10"/>
        <v>#DIV/0!</v>
      </c>
      <c r="I70" s="20">
        <f t="shared" si="10"/>
        <v>5.4097418247622077E-2</v>
      </c>
      <c r="J70" s="20">
        <f t="shared" si="10"/>
        <v>5.337139581744535E-2</v>
      </c>
      <c r="K70" s="20">
        <f t="shared" si="10"/>
        <v>5.5830885699867473E-2</v>
      </c>
      <c r="L70" s="20">
        <f t="shared" si="10"/>
        <v>5.3078287421664379E-2</v>
      </c>
      <c r="M70" s="20">
        <f t="shared" si="10"/>
        <v>5.0471077675101471E-2</v>
      </c>
      <c r="N70" s="20">
        <f t="shared" si="10"/>
        <v>5.086001501573563E-2</v>
      </c>
      <c r="O70" s="20">
        <f t="shared" si="10"/>
        <v>5.25184199594683E-2</v>
      </c>
      <c r="P70" s="20">
        <f t="shared" si="10"/>
        <v>5.4468951915962162E-2</v>
      </c>
      <c r="Q70" s="20">
        <f t="shared" si="10"/>
        <v>5.3115050261121836E-2</v>
      </c>
      <c r="R70" s="20">
        <f t="shared" si="10"/>
        <v>5.032540893012153E-2</v>
      </c>
      <c r="S70" s="20">
        <f t="shared" si="10"/>
        <v>5.1702386478711573E-2</v>
      </c>
      <c r="T70" s="20">
        <f t="shared" si="10"/>
        <v>4.698272506563865E-2</v>
      </c>
      <c r="U70" s="20">
        <f t="shared" si="10"/>
        <v>4.5733942636334388E-2</v>
      </c>
      <c r="V70" s="20">
        <f t="shared" si="10"/>
        <v>4.3117914063081991E-2</v>
      </c>
      <c r="W70" s="20">
        <f t="shared" si="10"/>
        <v>4.2049565213052163E-2</v>
      </c>
      <c r="X70" s="20">
        <f t="shared" si="10"/>
        <v>4.1334025328974455E-2</v>
      </c>
      <c r="Y70" s="20">
        <f t="shared" si="10"/>
        <v>4.1836502006219752E-2</v>
      </c>
      <c r="Z70" s="20">
        <f t="shared" si="10"/>
        <v>4.094111435345521E-2</v>
      </c>
      <c r="AA70" s="20">
        <f t="shared" si="10"/>
        <v>4.3506555639745384E-2</v>
      </c>
      <c r="AB70" s="20">
        <f t="shared" si="10"/>
        <v>3.7652091962193254E-2</v>
      </c>
      <c r="AC70" s="20">
        <f t="shared" si="10"/>
        <v>3.6217556014697096E-2</v>
      </c>
      <c r="AD70" s="20">
        <f t="shared" si="10"/>
        <v>3.5309956293396783E-2</v>
      </c>
      <c r="AF70" s="21">
        <f t="shared" si="3"/>
        <v>4.7023692999982304E-2</v>
      </c>
      <c r="AG70" s="21" t="str">
        <f t="shared" si="4"/>
        <v>United States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2"/>
  <sheetViews>
    <sheetView showGridLines="0" showRowColHeaders="0" workbookViewId="0"/>
  </sheetViews>
  <sheetFormatPr baseColWidth="10" defaultColWidth="10.1640625" defaultRowHeight="14.5" customHeight="1" x14ac:dyDescent="0.15"/>
  <cols>
    <col min="1" max="1" width="3.5" customWidth="1"/>
    <col min="2" max="2" width="63" customWidth="1"/>
    <col min="3" max="10" width="10.5" customWidth="1"/>
    <col min="11" max="31" width="11.83203125" customWidth="1"/>
  </cols>
  <sheetData>
    <row r="1" spans="1:31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75" customHeight="1" x14ac:dyDescent="0.15">
      <c r="A2" s="1"/>
      <c r="B2" s="18" t="s">
        <v>269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6.75" customHeight="1" x14ac:dyDescent="0.1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9.5" customHeight="1" x14ac:dyDescent="0.15">
      <c r="A4" s="1"/>
      <c r="B4" s="19" t="s">
        <v>270</v>
      </c>
      <c r="C4" s="19"/>
      <c r="D4" s="19"/>
      <c r="E4" s="19"/>
      <c r="F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 x14ac:dyDescent="0.15">
      <c r="A5" s="1"/>
      <c r="B5" s="1" t="s">
        <v>271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3.5" customHeight="1" x14ac:dyDescent="0.15">
      <c r="A7" s="1"/>
      <c r="B7" s="2"/>
      <c r="C7" s="3" t="s">
        <v>272</v>
      </c>
      <c r="D7" s="4" t="s">
        <v>273</v>
      </c>
      <c r="E7" s="4" t="s">
        <v>274</v>
      </c>
      <c r="F7" s="4" t="s">
        <v>275</v>
      </c>
      <c r="G7" s="4" t="s">
        <v>276</v>
      </c>
      <c r="H7" s="4" t="s">
        <v>277</v>
      </c>
      <c r="I7" s="4" t="s">
        <v>278</v>
      </c>
      <c r="J7" s="4" t="s">
        <v>279</v>
      </c>
      <c r="K7" s="4" t="s">
        <v>280</v>
      </c>
      <c r="L7" s="4" t="s">
        <v>281</v>
      </c>
      <c r="M7" s="4" t="s">
        <v>282</v>
      </c>
      <c r="N7" s="4" t="s">
        <v>283</v>
      </c>
      <c r="O7" s="4" t="s">
        <v>284</v>
      </c>
      <c r="P7" s="4" t="s">
        <v>285</v>
      </c>
      <c r="Q7" s="4" t="s">
        <v>286</v>
      </c>
      <c r="R7" s="4" t="s">
        <v>287</v>
      </c>
      <c r="S7" s="4" t="s">
        <v>288</v>
      </c>
      <c r="T7" s="4" t="s">
        <v>289</v>
      </c>
      <c r="U7" s="4" t="s">
        <v>290</v>
      </c>
      <c r="V7" s="4" t="s">
        <v>291</v>
      </c>
      <c r="W7" s="4" t="s">
        <v>292</v>
      </c>
      <c r="X7" s="4" t="s">
        <v>293</v>
      </c>
      <c r="Y7" s="4" t="s">
        <v>294</v>
      </c>
      <c r="Z7" s="4" t="s">
        <v>295</v>
      </c>
      <c r="AA7" s="4" t="s">
        <v>296</v>
      </c>
      <c r="AB7" s="4" t="s">
        <v>297</v>
      </c>
      <c r="AC7" s="4" t="s">
        <v>298</v>
      </c>
      <c r="AD7" s="4" t="s">
        <v>299</v>
      </c>
      <c r="AE7" s="5" t="s">
        <v>300</v>
      </c>
    </row>
    <row r="8" spans="1:31" ht="13.5" customHeight="1" x14ac:dyDescent="0.15">
      <c r="A8" s="1"/>
      <c r="B8" s="6" t="s">
        <v>301</v>
      </c>
      <c r="C8" s="7">
        <v>4316.7</v>
      </c>
      <c r="D8" s="8">
        <v>3970.8</v>
      </c>
      <c r="E8" s="8">
        <v>3542.8</v>
      </c>
      <c r="F8" s="8">
        <v>3447</v>
      </c>
      <c r="G8" s="8">
        <v>3565.3</v>
      </c>
      <c r="H8" s="8">
        <v>4127.3</v>
      </c>
      <c r="I8" s="8">
        <v>4910.6000000000004</v>
      </c>
      <c r="J8" s="8">
        <v>5719.3</v>
      </c>
      <c r="K8" s="8">
        <v>5827.5</v>
      </c>
      <c r="L8" s="8">
        <v>6692.7</v>
      </c>
      <c r="M8" s="8">
        <v>6810.9</v>
      </c>
      <c r="N8" s="8">
        <v>6823.8</v>
      </c>
      <c r="O8" s="8">
        <v>6743.9</v>
      </c>
      <c r="P8" s="8">
        <v>7915.5</v>
      </c>
      <c r="Q8" s="8">
        <v>7677.3</v>
      </c>
      <c r="R8" s="8">
        <v>8562.9</v>
      </c>
      <c r="S8" s="8">
        <v>8971</v>
      </c>
      <c r="T8" s="8">
        <v>10961</v>
      </c>
      <c r="U8" s="8">
        <v>8289.7999999999993</v>
      </c>
      <c r="V8" s="8">
        <v>8872.2999999999993</v>
      </c>
      <c r="W8" s="8">
        <v>10242.857012</v>
      </c>
      <c r="X8" s="8">
        <v>9566.8452519999992</v>
      </c>
      <c r="Y8" s="8">
        <v>9272.5573029999996</v>
      </c>
      <c r="Z8" s="8">
        <v>10671.771531</v>
      </c>
      <c r="AA8" s="8">
        <v>10862.165198000001</v>
      </c>
      <c r="AB8" s="8">
        <v>9534.507345</v>
      </c>
      <c r="AC8" s="8">
        <v>10049.601553</v>
      </c>
      <c r="AD8" s="8">
        <v>10059.379928</v>
      </c>
      <c r="AE8" s="8">
        <v>10823.928194</v>
      </c>
    </row>
    <row r="9" spans="1:31" ht="13.5" customHeight="1" x14ac:dyDescent="0.15">
      <c r="A9" s="1"/>
      <c r="B9" s="9" t="s">
        <v>302</v>
      </c>
      <c r="C9" s="10">
        <v>509316.7</v>
      </c>
      <c r="D9" s="11">
        <v>552607.5</v>
      </c>
      <c r="E9" s="11">
        <v>603000.30000000005</v>
      </c>
      <c r="F9" s="11">
        <v>689362.4</v>
      </c>
      <c r="G9" s="11">
        <v>771083.8</v>
      </c>
      <c r="H9" s="11">
        <v>817846.3</v>
      </c>
      <c r="I9" s="11">
        <v>898712.6</v>
      </c>
      <c r="J9" s="11">
        <v>944693.1</v>
      </c>
      <c r="K9" s="11">
        <v>1048483</v>
      </c>
      <c r="L9" s="11">
        <v>1238248.2</v>
      </c>
      <c r="M9" s="11">
        <v>1180171.1000000001</v>
      </c>
      <c r="N9" s="11">
        <v>1202414.8</v>
      </c>
      <c r="O9" s="11">
        <v>1305311.5</v>
      </c>
      <c r="P9" s="11">
        <v>1525472.2</v>
      </c>
      <c r="Q9" s="11">
        <v>1732492.6</v>
      </c>
      <c r="R9" s="11">
        <v>1919201.8</v>
      </c>
      <c r="S9" s="11">
        <v>2017388.2</v>
      </c>
      <c r="T9" s="11">
        <v>2165986.7000000002</v>
      </c>
      <c r="U9" s="11">
        <v>1603566.4</v>
      </c>
      <c r="V9" s="11">
        <v>1967930.9</v>
      </c>
      <c r="W9" s="11">
        <v>2206506.3423000001</v>
      </c>
      <c r="X9" s="11">
        <v>2275361.5185969998</v>
      </c>
      <c r="Y9" s="11">
        <v>2267908.47352</v>
      </c>
      <c r="Z9" s="11">
        <v>2347265.9454419999</v>
      </c>
      <c r="AA9" s="11">
        <v>2241276.2421050002</v>
      </c>
      <c r="AB9" s="11">
        <v>2188916.530216</v>
      </c>
      <c r="AC9" s="11">
        <v>2339591.3300180002</v>
      </c>
      <c r="AD9" s="11">
        <v>2536145.2736780001</v>
      </c>
      <c r="AE9" s="11">
        <v>2491699.5677260002</v>
      </c>
    </row>
    <row r="10" spans="1:31" ht="13.5" customHeight="1" x14ac:dyDescent="0.15">
      <c r="A10" s="1"/>
      <c r="B10" s="12" t="s">
        <v>303</v>
      </c>
      <c r="C10" s="13">
        <v>364824.1</v>
      </c>
      <c r="D10" s="14">
        <v>388472.9</v>
      </c>
      <c r="E10" s="14">
        <v>419781.1</v>
      </c>
      <c r="F10" s="14">
        <v>474109.4</v>
      </c>
      <c r="G10" s="14">
        <v>521704.6</v>
      </c>
      <c r="H10" s="14">
        <v>537341</v>
      </c>
      <c r="I10" s="14">
        <v>576667.4</v>
      </c>
      <c r="J10" s="14">
        <v>605891.30000000005</v>
      </c>
      <c r="K10" s="14">
        <v>665703.4</v>
      </c>
      <c r="L10" s="14">
        <v>759497.4</v>
      </c>
      <c r="M10" s="14">
        <v>713796.7</v>
      </c>
      <c r="N10" s="14">
        <v>708564.9</v>
      </c>
      <c r="O10" s="14">
        <v>741839.9</v>
      </c>
      <c r="P10" s="14">
        <v>835897.5</v>
      </c>
      <c r="Q10" s="14">
        <v>904422.40000000002</v>
      </c>
      <c r="R10" s="14">
        <v>963990.7</v>
      </c>
      <c r="S10" s="14">
        <v>997445.3</v>
      </c>
      <c r="T10" s="14">
        <v>1027321.2</v>
      </c>
      <c r="U10" s="14">
        <v>751033.2</v>
      </c>
      <c r="V10" s="14">
        <v>894055</v>
      </c>
      <c r="W10" s="14">
        <v>995333.51075599995</v>
      </c>
      <c r="X10" s="14">
        <v>1034606.720988</v>
      </c>
      <c r="Y10" s="14">
        <v>1041940.548858</v>
      </c>
      <c r="Z10" s="14">
        <v>1094221.901578</v>
      </c>
      <c r="AA10" s="14">
        <v>1052216.2004800001</v>
      </c>
      <c r="AB10" s="14">
        <v>1024947.770107</v>
      </c>
      <c r="AC10" s="14">
        <v>1073972.6164150001</v>
      </c>
      <c r="AD10" s="14">
        <v>1168656.196975</v>
      </c>
      <c r="AE10" s="14">
        <v>1209665.679</v>
      </c>
    </row>
    <row r="11" spans="1:31" ht="13.5" customHeight="1" x14ac:dyDescent="0.15">
      <c r="A11" s="1"/>
      <c r="B11" s="15" t="s">
        <v>304</v>
      </c>
      <c r="C11" s="10">
        <v>71230</v>
      </c>
      <c r="D11" s="11">
        <v>77419.199999999997</v>
      </c>
      <c r="E11" s="11">
        <v>81056.7</v>
      </c>
      <c r="F11" s="11">
        <v>91489.2</v>
      </c>
      <c r="G11" s="11">
        <v>101544.2</v>
      </c>
      <c r="H11" s="11">
        <v>109121.7</v>
      </c>
      <c r="I11" s="11">
        <v>120454.7</v>
      </c>
      <c r="J11" s="11">
        <v>137109.4</v>
      </c>
      <c r="K11" s="11">
        <v>150144.20000000001</v>
      </c>
      <c r="L11" s="11">
        <v>169030</v>
      </c>
      <c r="M11" s="11">
        <v>172825.60000000001</v>
      </c>
      <c r="N11" s="11">
        <v>179248.7</v>
      </c>
      <c r="O11" s="11">
        <v>195633.3</v>
      </c>
      <c r="P11" s="11">
        <v>220002.5</v>
      </c>
      <c r="Q11" s="11">
        <v>239339.9</v>
      </c>
      <c r="R11" s="11">
        <v>258120.6</v>
      </c>
      <c r="S11" s="11">
        <v>277378</v>
      </c>
      <c r="T11" s="11">
        <v>287885.90000000002</v>
      </c>
      <c r="U11" s="11">
        <v>217727.4</v>
      </c>
      <c r="V11" s="11">
        <v>249728.1</v>
      </c>
      <c r="W11" s="11">
        <v>286928.71026800002</v>
      </c>
      <c r="X11" s="11">
        <v>296467.55192200001</v>
      </c>
      <c r="Y11" s="11">
        <v>304451.385327</v>
      </c>
      <c r="Z11" s="11">
        <v>328691.93690899998</v>
      </c>
      <c r="AA11" s="11">
        <v>332300.23133400001</v>
      </c>
      <c r="AB11" s="11">
        <v>326470.74967400002</v>
      </c>
      <c r="AC11" s="11">
        <v>343633.56984499999</v>
      </c>
      <c r="AD11" s="11">
        <v>384794.553227</v>
      </c>
      <c r="AE11" s="11">
        <v>406187.87385199999</v>
      </c>
    </row>
    <row r="12" spans="1:31" ht="13.5" customHeight="1" x14ac:dyDescent="0.15">
      <c r="A12" s="1"/>
      <c r="B12" s="16" t="s">
        <v>305</v>
      </c>
      <c r="C12" s="13">
        <v>1330.6</v>
      </c>
      <c r="D12" s="14">
        <v>1352.9</v>
      </c>
      <c r="E12" s="14">
        <v>1467.4</v>
      </c>
      <c r="F12" s="14">
        <v>1817.6</v>
      </c>
      <c r="G12" s="14">
        <v>2039.9</v>
      </c>
      <c r="H12" s="14">
        <v>2281.3000000000002</v>
      </c>
      <c r="I12" s="14">
        <v>2452.6</v>
      </c>
      <c r="J12" s="14">
        <v>2652.3</v>
      </c>
      <c r="K12" s="14">
        <v>2950.7</v>
      </c>
      <c r="L12" s="14">
        <v>3317</v>
      </c>
      <c r="M12" s="14">
        <v>4113.1000000000004</v>
      </c>
      <c r="N12" s="14">
        <v>3938.7</v>
      </c>
      <c r="O12" s="14">
        <v>4630.8</v>
      </c>
      <c r="P12" s="14">
        <v>5979.1</v>
      </c>
      <c r="Q12" s="14">
        <v>6312.4</v>
      </c>
      <c r="R12" s="14">
        <v>8526.5</v>
      </c>
      <c r="S12" s="14">
        <v>10893.4</v>
      </c>
      <c r="T12" s="14">
        <v>8676.2999999999993</v>
      </c>
      <c r="U12" s="14">
        <v>6512.2</v>
      </c>
      <c r="V12" s="14">
        <v>7005.1</v>
      </c>
      <c r="W12" s="14">
        <v>9482.732806</v>
      </c>
      <c r="X12" s="14">
        <v>9449.1543340000007</v>
      </c>
      <c r="Y12" s="14">
        <v>9780.3960270000007</v>
      </c>
      <c r="Z12" s="14">
        <v>10768.881702000001</v>
      </c>
      <c r="AA12" s="14">
        <v>11267.616077999999</v>
      </c>
      <c r="AB12" s="14">
        <v>10864.454433999999</v>
      </c>
      <c r="AC12" s="14">
        <v>11725.523872</v>
      </c>
      <c r="AD12" s="14">
        <v>13571.609243000001</v>
      </c>
      <c r="AE12" s="14">
        <v>13164.507275</v>
      </c>
    </row>
    <row r="13" spans="1:31" ht="13.5" customHeight="1" x14ac:dyDescent="0.15">
      <c r="A13" s="1"/>
      <c r="B13" s="16" t="s">
        <v>306</v>
      </c>
      <c r="C13" s="10"/>
      <c r="D13" s="11"/>
      <c r="E13" s="11"/>
      <c r="F13" s="11"/>
      <c r="G13" s="11"/>
      <c r="H13" s="11"/>
      <c r="I13" s="11">
        <v>8117</v>
      </c>
      <c r="J13" s="11">
        <v>8639</v>
      </c>
      <c r="K13" s="11">
        <v>9345.2999999999993</v>
      </c>
      <c r="L13" s="11">
        <v>10149.9</v>
      </c>
      <c r="M13" s="11">
        <v>10383.9</v>
      </c>
      <c r="N13" s="11">
        <v>10067.1</v>
      </c>
      <c r="O13" s="11">
        <v>10401.299999999999</v>
      </c>
      <c r="P13" s="11">
        <v>12812.2</v>
      </c>
      <c r="Q13" s="11">
        <v>13399.1</v>
      </c>
      <c r="R13" s="11">
        <v>14789.9</v>
      </c>
      <c r="S13" s="11">
        <v>15677</v>
      </c>
      <c r="T13" s="11">
        <v>17762.599999999999</v>
      </c>
      <c r="U13" s="11">
        <v>14025.7</v>
      </c>
      <c r="V13" s="11">
        <v>15899.2</v>
      </c>
      <c r="W13" s="11">
        <v>17431.303419</v>
      </c>
      <c r="X13" s="11">
        <v>17367.885511</v>
      </c>
      <c r="Y13" s="11">
        <v>19011.998198000001</v>
      </c>
      <c r="Z13" s="11">
        <v>20885.204357999999</v>
      </c>
      <c r="AA13" s="11">
        <v>19513.237722000002</v>
      </c>
      <c r="AB13" s="11">
        <v>17019.822295999998</v>
      </c>
      <c r="AC13" s="11">
        <v>14979.384464000001</v>
      </c>
      <c r="AD13" s="11">
        <v>17171.563355999999</v>
      </c>
      <c r="AE13" s="11">
        <v>20121.86534</v>
      </c>
    </row>
    <row r="14" spans="1:31" ht="13.5" customHeight="1" x14ac:dyDescent="0.15">
      <c r="A14" s="1"/>
      <c r="B14" s="16" t="s">
        <v>307</v>
      </c>
      <c r="C14" s="13">
        <v>4195.8</v>
      </c>
      <c r="D14" s="14">
        <v>4849.6000000000004</v>
      </c>
      <c r="E14" s="14">
        <v>5599</v>
      </c>
      <c r="F14" s="14">
        <v>6862</v>
      </c>
      <c r="G14" s="14">
        <v>6478.9</v>
      </c>
      <c r="H14" s="14">
        <v>7187.6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13.5" customHeight="1" x14ac:dyDescent="0.15">
      <c r="A15" s="1"/>
      <c r="B15" s="16" t="s">
        <v>308</v>
      </c>
      <c r="C15" s="10"/>
      <c r="D15" s="11"/>
      <c r="E15" s="11">
        <v>112.4</v>
      </c>
      <c r="F15" s="11">
        <v>124</v>
      </c>
      <c r="G15" s="11">
        <v>99.5</v>
      </c>
      <c r="H15" s="11">
        <v>75.7</v>
      </c>
      <c r="I15" s="11">
        <v>87.1</v>
      </c>
      <c r="J15" s="11">
        <v>76.099999999999994</v>
      </c>
      <c r="K15" s="11">
        <v>116.5</v>
      </c>
      <c r="L15" s="11">
        <v>143.80000000000001</v>
      </c>
      <c r="M15" s="11">
        <v>147.80000000000001</v>
      </c>
      <c r="N15" s="11">
        <v>149.9</v>
      </c>
      <c r="O15" s="11">
        <v>186.2</v>
      </c>
      <c r="P15" s="11">
        <v>300.10000000000002</v>
      </c>
      <c r="Q15" s="11">
        <v>372.6</v>
      </c>
      <c r="R15" s="11">
        <v>360.8</v>
      </c>
      <c r="S15" s="11">
        <v>341.9</v>
      </c>
      <c r="T15" s="11">
        <v>281.8</v>
      </c>
      <c r="U15" s="11">
        <v>261.5</v>
      </c>
      <c r="V15" s="11">
        <v>350.1</v>
      </c>
      <c r="W15" s="11">
        <v>437.95921600000003</v>
      </c>
      <c r="X15" s="11">
        <v>444.05193000000003</v>
      </c>
      <c r="Y15" s="11">
        <v>425.098141</v>
      </c>
      <c r="Z15" s="11">
        <v>462.584205</v>
      </c>
      <c r="AA15" s="11">
        <v>574.92141900000001</v>
      </c>
      <c r="AB15" s="11">
        <v>510.21913899999998</v>
      </c>
      <c r="AC15" s="11">
        <v>436.14629400000001</v>
      </c>
      <c r="AD15" s="11">
        <v>464.49972300000002</v>
      </c>
      <c r="AE15" s="11">
        <v>548.49751900000001</v>
      </c>
    </row>
    <row r="16" spans="1:31" ht="13.5" customHeight="1" x14ac:dyDescent="0.15">
      <c r="A16" s="1"/>
      <c r="B16" s="16" t="s">
        <v>309</v>
      </c>
      <c r="C16" s="13">
        <v>14.8</v>
      </c>
      <c r="D16" s="14">
        <v>11.8</v>
      </c>
      <c r="E16" s="14">
        <v>17</v>
      </c>
      <c r="F16" s="14">
        <v>19.7</v>
      </c>
      <c r="G16" s="14">
        <v>14</v>
      </c>
      <c r="H16" s="14">
        <v>18.5</v>
      </c>
      <c r="I16" s="14">
        <v>17.5</v>
      </c>
      <c r="J16" s="14">
        <v>34.799999999999997</v>
      </c>
      <c r="K16" s="14">
        <v>35.200000000000003</v>
      </c>
      <c r="L16" s="14">
        <v>24.9</v>
      </c>
      <c r="M16" s="14">
        <v>36.4</v>
      </c>
      <c r="N16" s="14">
        <v>27.3</v>
      </c>
      <c r="O16" s="14">
        <v>26</v>
      </c>
      <c r="P16" s="14">
        <v>27.2</v>
      </c>
      <c r="Q16" s="14">
        <v>32.299999999999997</v>
      </c>
      <c r="R16" s="14">
        <v>54.8</v>
      </c>
      <c r="S16" s="14">
        <v>17.600000000000001</v>
      </c>
      <c r="T16" s="14">
        <v>14.9</v>
      </c>
      <c r="U16" s="14">
        <v>53.5</v>
      </c>
      <c r="V16" s="14">
        <v>11.7</v>
      </c>
      <c r="W16" s="14">
        <v>20.777398000000002</v>
      </c>
      <c r="X16" s="14">
        <v>29.358125999999999</v>
      </c>
      <c r="Y16" s="14">
        <v>43.516731</v>
      </c>
      <c r="Z16" s="14">
        <v>64.035428999999993</v>
      </c>
      <c r="AA16" s="14">
        <v>31.780597</v>
      </c>
      <c r="AB16" s="14">
        <v>53.355352000000003</v>
      </c>
      <c r="AC16" s="14">
        <v>47.385044000000001</v>
      </c>
      <c r="AD16" s="14">
        <v>67.465725000000006</v>
      </c>
      <c r="AE16" s="14">
        <v>72.002489999999995</v>
      </c>
    </row>
    <row r="17" spans="1:31" ht="13.5" customHeight="1" x14ac:dyDescent="0.15">
      <c r="A17" s="1"/>
      <c r="B17" s="16" t="s">
        <v>310</v>
      </c>
      <c r="C17" s="10"/>
      <c r="D17" s="11"/>
      <c r="E17" s="11">
        <v>21.3</v>
      </c>
      <c r="F17" s="11">
        <v>32.5</v>
      </c>
      <c r="G17" s="11">
        <v>69.3</v>
      </c>
      <c r="H17" s="11">
        <v>65.2</v>
      </c>
      <c r="I17" s="11">
        <v>85.7</v>
      </c>
      <c r="J17" s="11">
        <v>138.4</v>
      </c>
      <c r="K17" s="11">
        <v>240.1</v>
      </c>
      <c r="L17" s="11">
        <v>593.29999999999995</v>
      </c>
      <c r="M17" s="11">
        <v>258.60000000000002</v>
      </c>
      <c r="N17" s="11">
        <v>173.9</v>
      </c>
      <c r="O17" s="11">
        <v>195.2</v>
      </c>
      <c r="P17" s="11">
        <v>433.1</v>
      </c>
      <c r="Q17" s="11">
        <v>547.29999999999995</v>
      </c>
      <c r="R17" s="11">
        <v>560.1</v>
      </c>
      <c r="S17" s="11">
        <v>311.2</v>
      </c>
      <c r="T17" s="11">
        <v>407.7</v>
      </c>
      <c r="U17" s="11">
        <v>168.9</v>
      </c>
      <c r="V17" s="11">
        <v>614.20000000000005</v>
      </c>
      <c r="W17" s="11">
        <v>962.25467900000001</v>
      </c>
      <c r="X17" s="11">
        <v>506.54106400000001</v>
      </c>
      <c r="Y17" s="11">
        <v>422.70080799999999</v>
      </c>
      <c r="Z17" s="11">
        <v>562.55460100000005</v>
      </c>
      <c r="AA17" s="11">
        <v>501.07721600000002</v>
      </c>
      <c r="AB17" s="11">
        <v>1002.0045229999999</v>
      </c>
      <c r="AC17" s="11">
        <v>604.41250200000002</v>
      </c>
      <c r="AD17" s="11">
        <v>953.11203399999999</v>
      </c>
      <c r="AE17" s="11">
        <v>999.64525200000003</v>
      </c>
    </row>
    <row r="18" spans="1:31" ht="13.5" customHeight="1" x14ac:dyDescent="0.15">
      <c r="A18" s="1"/>
      <c r="B18" s="16" t="s">
        <v>311</v>
      </c>
      <c r="C18" s="13">
        <v>1173.3</v>
      </c>
      <c r="D18" s="14">
        <v>1266.0999999999999</v>
      </c>
      <c r="E18" s="14">
        <v>1720.4</v>
      </c>
      <c r="F18" s="14">
        <v>1928.1</v>
      </c>
      <c r="G18" s="14">
        <v>2391.6999999999998</v>
      </c>
      <c r="H18" s="14">
        <v>2464.5</v>
      </c>
      <c r="I18" s="14">
        <v>2527.8000000000002</v>
      </c>
      <c r="J18" s="14">
        <v>2746.9</v>
      </c>
      <c r="K18" s="14">
        <v>3015.7</v>
      </c>
      <c r="L18" s="14">
        <v>3293.6</v>
      </c>
      <c r="M18" s="14">
        <v>3529.6</v>
      </c>
      <c r="N18" s="14">
        <v>3607.4</v>
      </c>
      <c r="O18" s="14">
        <v>3778.2</v>
      </c>
      <c r="P18" s="14">
        <v>4092.1</v>
      </c>
      <c r="Q18" s="14">
        <v>4531.3</v>
      </c>
      <c r="R18" s="14">
        <v>5176.1000000000004</v>
      </c>
      <c r="S18" s="14">
        <v>5500.7</v>
      </c>
      <c r="T18" s="14">
        <v>6143</v>
      </c>
      <c r="U18" s="14">
        <v>4134.6000000000004</v>
      </c>
      <c r="V18" s="14">
        <v>4033.3</v>
      </c>
      <c r="W18" s="14">
        <v>4435.6355100000001</v>
      </c>
      <c r="X18" s="14">
        <v>5109.6584489999996</v>
      </c>
      <c r="Y18" s="14">
        <v>4668.2076440000001</v>
      </c>
      <c r="Z18" s="14">
        <v>5015.6243189999996</v>
      </c>
      <c r="AA18" s="14">
        <v>4498.5917769999996</v>
      </c>
      <c r="AB18" s="14">
        <v>4579.9720539999998</v>
      </c>
      <c r="AC18" s="14">
        <v>5892.7854850000003</v>
      </c>
      <c r="AD18" s="14">
        <v>7161.4706249999999</v>
      </c>
      <c r="AE18" s="14">
        <v>6384.7710749999997</v>
      </c>
    </row>
    <row r="19" spans="1:31" ht="13.5" customHeight="1" x14ac:dyDescent="0.15">
      <c r="A19" s="1"/>
      <c r="B19" s="16" t="s">
        <v>312</v>
      </c>
      <c r="C19" s="10">
        <v>13810.5</v>
      </c>
      <c r="D19" s="11">
        <v>15261.9</v>
      </c>
      <c r="E19" s="11">
        <v>15694</v>
      </c>
      <c r="F19" s="11">
        <v>17416.5</v>
      </c>
      <c r="G19" s="11">
        <v>17769.5</v>
      </c>
      <c r="H19" s="11">
        <v>19196.400000000001</v>
      </c>
      <c r="I19" s="11">
        <v>21346.2</v>
      </c>
      <c r="J19" s="11">
        <v>24745.599999999999</v>
      </c>
      <c r="K19" s="11">
        <v>26656.1</v>
      </c>
      <c r="L19" s="11">
        <v>30084.400000000001</v>
      </c>
      <c r="M19" s="11">
        <v>30984.3</v>
      </c>
      <c r="N19" s="11">
        <v>29030.799999999999</v>
      </c>
      <c r="O19" s="11">
        <v>29902.400000000001</v>
      </c>
      <c r="P19" s="11">
        <v>32619.3</v>
      </c>
      <c r="Q19" s="11">
        <v>34774.300000000003</v>
      </c>
      <c r="R19" s="11">
        <v>38088.6</v>
      </c>
      <c r="S19" s="11">
        <v>42498.1</v>
      </c>
      <c r="T19" s="11">
        <v>44904.9</v>
      </c>
      <c r="U19" s="11">
        <v>34670.800000000003</v>
      </c>
      <c r="V19" s="11">
        <v>39256.699999999997</v>
      </c>
      <c r="W19" s="11">
        <v>40104.889809</v>
      </c>
      <c r="X19" s="11">
        <v>41796.970268999998</v>
      </c>
      <c r="Y19" s="11">
        <v>45832.089416000003</v>
      </c>
      <c r="Z19" s="11">
        <v>47007.963133999998</v>
      </c>
      <c r="AA19" s="11">
        <v>47761.444659000001</v>
      </c>
      <c r="AB19" s="11">
        <v>46838.302673999999</v>
      </c>
      <c r="AC19" s="11">
        <v>49022.281496000003</v>
      </c>
      <c r="AD19" s="11">
        <v>52615.166213999997</v>
      </c>
      <c r="AE19" s="11">
        <v>57660.448133999998</v>
      </c>
    </row>
    <row r="20" spans="1:31" ht="13.5" customHeight="1" x14ac:dyDescent="0.15">
      <c r="A20" s="1"/>
      <c r="B20" s="16" t="s">
        <v>313</v>
      </c>
      <c r="C20" s="13">
        <v>26985.1</v>
      </c>
      <c r="D20" s="14">
        <v>29596.2</v>
      </c>
      <c r="E20" s="14">
        <v>29461.599999999999</v>
      </c>
      <c r="F20" s="14">
        <v>32690.400000000001</v>
      </c>
      <c r="G20" s="14">
        <v>38042.5</v>
      </c>
      <c r="H20" s="14">
        <v>39989.4</v>
      </c>
      <c r="I20" s="14">
        <v>44192.7</v>
      </c>
      <c r="J20" s="14">
        <v>51283.199999999997</v>
      </c>
      <c r="K20" s="14">
        <v>55825.9</v>
      </c>
      <c r="L20" s="14">
        <v>59480.5</v>
      </c>
      <c r="M20" s="14">
        <v>60492.3</v>
      </c>
      <c r="N20" s="14">
        <v>63884</v>
      </c>
      <c r="O20" s="14">
        <v>69617.5</v>
      </c>
      <c r="P20" s="14">
        <v>79116.899999999994</v>
      </c>
      <c r="Q20" s="14">
        <v>86937.600000000006</v>
      </c>
      <c r="R20" s="14">
        <v>91222</v>
      </c>
      <c r="S20" s="14">
        <v>96639.8</v>
      </c>
      <c r="T20" s="14">
        <v>99764.4</v>
      </c>
      <c r="U20" s="14">
        <v>72640.600000000006</v>
      </c>
      <c r="V20" s="14">
        <v>84373.4</v>
      </c>
      <c r="W20" s="14">
        <v>98684.337899000006</v>
      </c>
      <c r="X20" s="14">
        <v>109225.772833</v>
      </c>
      <c r="Y20" s="14">
        <v>114349.33319600001</v>
      </c>
      <c r="Z20" s="14">
        <v>123259.613666</v>
      </c>
      <c r="AA20" s="14">
        <v>124139.247001</v>
      </c>
      <c r="AB20" s="14">
        <v>114227.421953</v>
      </c>
      <c r="AC20" s="14">
        <v>117539.152399</v>
      </c>
      <c r="AD20" s="14">
        <v>125714.427228</v>
      </c>
      <c r="AE20" s="14">
        <v>127454.861626</v>
      </c>
    </row>
    <row r="21" spans="1:31" ht="13.5" customHeight="1" x14ac:dyDescent="0.15">
      <c r="A21" s="1"/>
      <c r="B21" s="16" t="s">
        <v>314</v>
      </c>
      <c r="C21" s="10">
        <v>468.8</v>
      </c>
      <c r="D21" s="11">
        <v>394.7</v>
      </c>
      <c r="E21" s="11">
        <v>373.6</v>
      </c>
      <c r="F21" s="11">
        <v>494.2</v>
      </c>
      <c r="G21" s="11">
        <v>437.8</v>
      </c>
      <c r="H21" s="11">
        <v>535.70000000000005</v>
      </c>
      <c r="I21" s="11">
        <v>498.1</v>
      </c>
      <c r="J21" s="11">
        <v>515.4</v>
      </c>
      <c r="K21" s="11">
        <v>610.4</v>
      </c>
      <c r="L21" s="11">
        <v>656.6</v>
      </c>
      <c r="M21" s="11">
        <v>554.6</v>
      </c>
      <c r="N21" s="11">
        <v>601.5</v>
      </c>
      <c r="O21" s="11">
        <v>671.8</v>
      </c>
      <c r="P21" s="11">
        <v>810.8</v>
      </c>
      <c r="Q21" s="11">
        <v>1004.9</v>
      </c>
      <c r="R21" s="11">
        <v>1070.0999999999999</v>
      </c>
      <c r="S21" s="11">
        <v>1296.9000000000001</v>
      </c>
      <c r="T21" s="11">
        <v>1090.4000000000001</v>
      </c>
      <c r="U21" s="11">
        <v>887.7</v>
      </c>
      <c r="V21" s="11">
        <v>845.8</v>
      </c>
      <c r="W21" s="11">
        <v>865.444211</v>
      </c>
      <c r="X21" s="11">
        <v>986.93422399999997</v>
      </c>
      <c r="Y21" s="11">
        <v>954.23844699999995</v>
      </c>
      <c r="Z21" s="11">
        <v>1047.997396</v>
      </c>
      <c r="AA21" s="11">
        <v>1354.623585</v>
      </c>
      <c r="AB21" s="11">
        <v>1229.4374009999999</v>
      </c>
      <c r="AC21" s="11">
        <v>1257.0683819999999</v>
      </c>
      <c r="AD21" s="11">
        <v>1605.262434</v>
      </c>
      <c r="AE21" s="11">
        <v>1511.8745610000001</v>
      </c>
    </row>
    <row r="22" spans="1:31" ht="13.5" customHeight="1" x14ac:dyDescent="0.15">
      <c r="A22" s="1"/>
      <c r="B22" s="16" t="s">
        <v>315</v>
      </c>
      <c r="C22" s="13">
        <v>2002.2</v>
      </c>
      <c r="D22" s="14">
        <v>2315.1999999999998</v>
      </c>
      <c r="E22" s="14">
        <v>2544.9</v>
      </c>
      <c r="F22" s="14">
        <v>2952.6</v>
      </c>
      <c r="G22" s="14">
        <v>4149.5</v>
      </c>
      <c r="H22" s="14">
        <v>4870.5</v>
      </c>
      <c r="I22" s="14">
        <v>5958.9</v>
      </c>
      <c r="J22" s="14">
        <v>8479.2999999999993</v>
      </c>
      <c r="K22" s="14">
        <v>11015.4</v>
      </c>
      <c r="L22" s="14">
        <v>15825</v>
      </c>
      <c r="M22" s="14">
        <v>18626</v>
      </c>
      <c r="N22" s="14">
        <v>22485.1</v>
      </c>
      <c r="O22" s="14">
        <v>25959.4</v>
      </c>
      <c r="P22" s="14">
        <v>27568.9</v>
      </c>
      <c r="Q22" s="14">
        <v>28770.1</v>
      </c>
      <c r="R22" s="14">
        <v>28777.599999999999</v>
      </c>
      <c r="S22" s="14">
        <v>30491.200000000001</v>
      </c>
      <c r="T22" s="14">
        <v>31709.8</v>
      </c>
      <c r="U22" s="14">
        <v>28187.7</v>
      </c>
      <c r="V22" s="14">
        <v>34024.699999999997</v>
      </c>
      <c r="W22" s="14">
        <v>39370.514698999999</v>
      </c>
      <c r="X22" s="14">
        <v>33372.378546</v>
      </c>
      <c r="Y22" s="14">
        <v>31496.44081</v>
      </c>
      <c r="Z22" s="14">
        <v>33955.621191999999</v>
      </c>
      <c r="AA22" s="14">
        <v>39355.268841999998</v>
      </c>
      <c r="AB22" s="14">
        <v>45503.865809000003</v>
      </c>
      <c r="AC22" s="14">
        <v>48861.195528999997</v>
      </c>
      <c r="AD22" s="14">
        <v>57450.005820999999</v>
      </c>
      <c r="AE22" s="14">
        <v>61884.195200000002</v>
      </c>
    </row>
    <row r="23" spans="1:31" ht="13.5" customHeight="1" x14ac:dyDescent="0.15">
      <c r="A23" s="1"/>
      <c r="B23" s="16" t="s">
        <v>316</v>
      </c>
      <c r="C23" s="10">
        <v>12340.6</v>
      </c>
      <c r="D23" s="11">
        <v>12843.1</v>
      </c>
      <c r="E23" s="11">
        <v>13829.2</v>
      </c>
      <c r="F23" s="11">
        <v>15442.1</v>
      </c>
      <c r="G23" s="11">
        <v>17304.8</v>
      </c>
      <c r="H23" s="11">
        <v>19001.400000000001</v>
      </c>
      <c r="I23" s="11">
        <v>20184.3</v>
      </c>
      <c r="J23" s="11">
        <v>21914.7</v>
      </c>
      <c r="K23" s="11">
        <v>23161.1</v>
      </c>
      <c r="L23" s="11">
        <v>26000.799999999999</v>
      </c>
      <c r="M23" s="11">
        <v>24953.5</v>
      </c>
      <c r="N23" s="11">
        <v>25418.6</v>
      </c>
      <c r="O23" s="11">
        <v>26665.1</v>
      </c>
      <c r="P23" s="11">
        <v>29408.3</v>
      </c>
      <c r="Q23" s="11">
        <v>32418.9</v>
      </c>
      <c r="R23" s="11">
        <v>34107</v>
      </c>
      <c r="S23" s="11">
        <v>36471.199999999997</v>
      </c>
      <c r="T23" s="11">
        <v>37496.400000000001</v>
      </c>
      <c r="U23" s="11">
        <v>27280.1</v>
      </c>
      <c r="V23" s="11">
        <v>29432</v>
      </c>
      <c r="W23" s="11">
        <v>33979.09807</v>
      </c>
      <c r="X23" s="11">
        <v>36969.926089000001</v>
      </c>
      <c r="Y23" s="11">
        <v>38715.138737000001</v>
      </c>
      <c r="Z23" s="11">
        <v>42122.495671999997</v>
      </c>
      <c r="AA23" s="11">
        <v>44014.568945999999</v>
      </c>
      <c r="AB23" s="11">
        <v>45216.807614999998</v>
      </c>
      <c r="AC23" s="11">
        <v>49885.944602000003</v>
      </c>
      <c r="AD23" s="11">
        <v>54677.406169000002</v>
      </c>
      <c r="AE23" s="11">
        <v>57248.706450999998</v>
      </c>
    </row>
    <row r="24" spans="1:31" ht="13.5" customHeight="1" x14ac:dyDescent="0.15">
      <c r="A24" s="1"/>
      <c r="B24" s="16" t="s">
        <v>317</v>
      </c>
      <c r="C24" s="13"/>
      <c r="D24" s="14">
        <v>10.9</v>
      </c>
      <c r="E24" s="14">
        <v>26.2</v>
      </c>
      <c r="F24" s="14">
        <v>57.3</v>
      </c>
      <c r="G24" s="14">
        <v>95.7</v>
      </c>
      <c r="H24" s="14">
        <v>106.5</v>
      </c>
      <c r="I24" s="14">
        <v>162.69999999999999</v>
      </c>
      <c r="J24" s="14">
        <v>125.8</v>
      </c>
      <c r="K24" s="14">
        <v>239.4</v>
      </c>
      <c r="L24" s="14">
        <v>259.5</v>
      </c>
      <c r="M24" s="14">
        <v>160</v>
      </c>
      <c r="N24" s="14">
        <v>209.9</v>
      </c>
      <c r="O24" s="14">
        <v>402.2</v>
      </c>
      <c r="P24" s="14">
        <v>393.7</v>
      </c>
      <c r="Q24" s="14">
        <v>386.1</v>
      </c>
      <c r="R24" s="14">
        <v>316.60000000000002</v>
      </c>
      <c r="S24" s="14">
        <v>354.7</v>
      </c>
      <c r="T24" s="14">
        <v>242.1</v>
      </c>
      <c r="U24" s="14">
        <v>151.80000000000001</v>
      </c>
      <c r="V24" s="14">
        <v>206.8</v>
      </c>
      <c r="W24" s="14">
        <v>362.57078000000001</v>
      </c>
      <c r="X24" s="14">
        <v>246.245171</v>
      </c>
      <c r="Y24" s="14">
        <v>272.66888</v>
      </c>
      <c r="Z24" s="14">
        <v>274.50084299999997</v>
      </c>
      <c r="AA24" s="14">
        <v>302.01458500000001</v>
      </c>
      <c r="AB24" s="14">
        <v>338.28336400000001</v>
      </c>
      <c r="AC24" s="14">
        <v>452.933919</v>
      </c>
      <c r="AD24" s="14">
        <v>725.74860799999999</v>
      </c>
      <c r="AE24" s="14">
        <v>814.58644200000003</v>
      </c>
    </row>
    <row r="25" spans="1:31" ht="13.5" customHeight="1" x14ac:dyDescent="0.15">
      <c r="A25" s="1"/>
      <c r="B25" s="16" t="s">
        <v>318</v>
      </c>
      <c r="C25" s="10"/>
      <c r="D25" s="11">
        <v>5.5</v>
      </c>
      <c r="E25" s="11">
        <v>18.100000000000001</v>
      </c>
      <c r="F25" s="11">
        <v>17.399999999999999</v>
      </c>
      <c r="G25" s="11">
        <v>29.3</v>
      </c>
      <c r="H25" s="11">
        <v>37.200000000000003</v>
      </c>
      <c r="I25" s="11">
        <v>89.7</v>
      </c>
      <c r="J25" s="11">
        <v>88.1</v>
      </c>
      <c r="K25" s="11">
        <v>101.6</v>
      </c>
      <c r="L25" s="11">
        <v>148.30000000000001</v>
      </c>
      <c r="M25" s="11">
        <v>181.8</v>
      </c>
      <c r="N25" s="11">
        <v>319.89999999999998</v>
      </c>
      <c r="O25" s="11">
        <v>378.1</v>
      </c>
      <c r="P25" s="11">
        <v>526.1</v>
      </c>
      <c r="Q25" s="11">
        <v>684.4</v>
      </c>
      <c r="R25" s="11">
        <v>611.20000000000005</v>
      </c>
      <c r="S25" s="11">
        <v>495.8</v>
      </c>
      <c r="T25" s="11">
        <v>795.8</v>
      </c>
      <c r="U25" s="11">
        <v>619.6</v>
      </c>
      <c r="V25" s="11">
        <v>664.9</v>
      </c>
      <c r="W25" s="11">
        <v>1044.4297650000001</v>
      </c>
      <c r="X25" s="11">
        <v>1176.2047439999999</v>
      </c>
      <c r="Y25" s="11">
        <v>1554.352566</v>
      </c>
      <c r="Z25" s="11">
        <v>1093.9163659999999</v>
      </c>
      <c r="AA25" s="11">
        <v>1057.849459</v>
      </c>
      <c r="AB25" s="11">
        <v>1182.1729989999999</v>
      </c>
      <c r="AC25" s="11">
        <v>1497.068655</v>
      </c>
      <c r="AD25" s="11">
        <v>1266.838528</v>
      </c>
      <c r="AE25" s="11">
        <v>1101.7170369999999</v>
      </c>
    </row>
    <row r="26" spans="1:31" ht="13.5" customHeight="1" x14ac:dyDescent="0.15">
      <c r="A26" s="1"/>
      <c r="B26" s="16" t="s">
        <v>319</v>
      </c>
      <c r="C26" s="13"/>
      <c r="D26" s="14"/>
      <c r="E26" s="14"/>
      <c r="F26" s="14"/>
      <c r="G26" s="14"/>
      <c r="H26" s="14"/>
      <c r="I26" s="14">
        <v>255.5</v>
      </c>
      <c r="J26" s="14">
        <v>398</v>
      </c>
      <c r="K26" s="14">
        <v>336.9</v>
      </c>
      <c r="L26" s="14">
        <v>349.1</v>
      </c>
      <c r="M26" s="14">
        <v>323.89999999999998</v>
      </c>
      <c r="N26" s="14">
        <v>317.10000000000002</v>
      </c>
      <c r="O26" s="14">
        <v>280.39999999999998</v>
      </c>
      <c r="P26" s="14">
        <v>311</v>
      </c>
      <c r="Q26" s="14">
        <v>410.3</v>
      </c>
      <c r="R26" s="14">
        <v>559.1</v>
      </c>
      <c r="S26" s="14">
        <v>553.4</v>
      </c>
      <c r="T26" s="14">
        <v>558.5</v>
      </c>
      <c r="U26" s="14">
        <v>456.8</v>
      </c>
      <c r="V26" s="14">
        <v>471.3</v>
      </c>
      <c r="W26" s="14">
        <v>495.11296499999997</v>
      </c>
      <c r="X26" s="14">
        <v>553.22414400000002</v>
      </c>
      <c r="Y26" s="14">
        <v>641.15015200000005</v>
      </c>
      <c r="Z26" s="14">
        <v>754.83408999999995</v>
      </c>
      <c r="AA26" s="14">
        <v>637.42791799999998</v>
      </c>
      <c r="AB26" s="14">
        <v>499.041515</v>
      </c>
      <c r="AC26" s="14">
        <v>493.72009600000001</v>
      </c>
      <c r="AD26" s="14">
        <v>552.63614700000005</v>
      </c>
      <c r="AE26" s="14">
        <v>635.16188099999999</v>
      </c>
    </row>
    <row r="27" spans="1:31" ht="13.5" customHeight="1" x14ac:dyDescent="0.15">
      <c r="A27" s="1"/>
      <c r="B27" s="16" t="s">
        <v>320</v>
      </c>
      <c r="C27" s="10">
        <v>66.599999999999994</v>
      </c>
      <c r="D27" s="11">
        <v>92.1</v>
      </c>
      <c r="E27" s="11">
        <v>105.7</v>
      </c>
      <c r="F27" s="11">
        <v>96.9</v>
      </c>
      <c r="G27" s="11">
        <v>134.6</v>
      </c>
      <c r="H27" s="11">
        <v>211.4</v>
      </c>
      <c r="I27" s="11">
        <v>226.5</v>
      </c>
      <c r="J27" s="11">
        <v>346.4</v>
      </c>
      <c r="K27" s="11">
        <v>325.2</v>
      </c>
      <c r="L27" s="11">
        <v>471.9</v>
      </c>
      <c r="M27" s="11">
        <v>372.4</v>
      </c>
      <c r="N27" s="11">
        <v>314.39999999999998</v>
      </c>
      <c r="O27" s="11">
        <v>378.6</v>
      </c>
      <c r="P27" s="11">
        <v>390</v>
      </c>
      <c r="Q27" s="11">
        <v>288.7</v>
      </c>
      <c r="R27" s="11">
        <v>380.2</v>
      </c>
      <c r="S27" s="11">
        <v>335.6</v>
      </c>
      <c r="T27" s="11">
        <v>284.10000000000002</v>
      </c>
      <c r="U27" s="11">
        <v>223.2</v>
      </c>
      <c r="V27" s="11">
        <v>269.60000000000002</v>
      </c>
      <c r="W27" s="11">
        <v>244.06045900000001</v>
      </c>
      <c r="X27" s="11">
        <v>255.00429099999999</v>
      </c>
      <c r="Y27" s="11">
        <v>212.09341900000001</v>
      </c>
      <c r="Z27" s="11">
        <v>173.231821</v>
      </c>
      <c r="AA27" s="11">
        <v>240.43259399999999</v>
      </c>
      <c r="AB27" s="11">
        <v>1293.922534</v>
      </c>
      <c r="AC27" s="11">
        <v>162.58529999999999</v>
      </c>
      <c r="AD27" s="11">
        <v>185.55135799999999</v>
      </c>
      <c r="AE27" s="11">
        <v>171.19547900000001</v>
      </c>
    </row>
    <row r="28" spans="1:31" ht="13.5" customHeight="1" x14ac:dyDescent="0.15">
      <c r="A28" s="1"/>
      <c r="B28" s="16" t="s">
        <v>321</v>
      </c>
      <c r="C28" s="13">
        <v>5067.3999999999996</v>
      </c>
      <c r="D28" s="14">
        <v>5532.1</v>
      </c>
      <c r="E28" s="14">
        <v>5722.8</v>
      </c>
      <c r="F28" s="14">
        <v>6358.5</v>
      </c>
      <c r="G28" s="14">
        <v>6769</v>
      </c>
      <c r="H28" s="14">
        <v>7011.9</v>
      </c>
      <c r="I28" s="14">
        <v>7682.9</v>
      </c>
      <c r="J28" s="14">
        <v>8009.2</v>
      </c>
      <c r="K28" s="14">
        <v>8864</v>
      </c>
      <c r="L28" s="14">
        <v>9954.2999999999993</v>
      </c>
      <c r="M28" s="14">
        <v>9954.1</v>
      </c>
      <c r="N28" s="14">
        <v>10307.799999999999</v>
      </c>
      <c r="O28" s="14">
        <v>11437.6</v>
      </c>
      <c r="P28" s="14">
        <v>13175.1</v>
      </c>
      <c r="Q28" s="14">
        <v>15503.1</v>
      </c>
      <c r="R28" s="14">
        <v>18081.3</v>
      </c>
      <c r="S28" s="14">
        <v>19139.8</v>
      </c>
      <c r="T28" s="14">
        <v>21823.200000000001</v>
      </c>
      <c r="U28" s="14">
        <v>16589.5</v>
      </c>
      <c r="V28" s="14">
        <v>19575.8</v>
      </c>
      <c r="W28" s="14">
        <v>23454.922503999998</v>
      </c>
      <c r="X28" s="14">
        <v>22259.597393</v>
      </c>
      <c r="Y28" s="14">
        <v>19234.637865000001</v>
      </c>
      <c r="Z28" s="14">
        <v>20818.228943999999</v>
      </c>
      <c r="AA28" s="14">
        <v>16752.050787</v>
      </c>
      <c r="AB28" s="14">
        <v>16151.691366999999</v>
      </c>
      <c r="AC28" s="14">
        <v>17806.548523000001</v>
      </c>
      <c r="AD28" s="14">
        <v>24510.833933000002</v>
      </c>
      <c r="AE28" s="14">
        <v>29672.634485999999</v>
      </c>
    </row>
    <row r="29" spans="1:31" ht="13.5" customHeight="1" x14ac:dyDescent="0.15">
      <c r="A29" s="1"/>
      <c r="B29" s="16" t="s">
        <v>322</v>
      </c>
      <c r="C29" s="10">
        <v>737.2</v>
      </c>
      <c r="D29" s="11">
        <v>699.5</v>
      </c>
      <c r="E29" s="11">
        <v>830.7</v>
      </c>
      <c r="F29" s="11">
        <v>948.9</v>
      </c>
      <c r="G29" s="11">
        <v>1116.8</v>
      </c>
      <c r="H29" s="11">
        <v>1066.8</v>
      </c>
      <c r="I29" s="11">
        <v>1194.0999999999999</v>
      </c>
      <c r="J29" s="11">
        <v>1327.3</v>
      </c>
      <c r="K29" s="11">
        <v>1393</v>
      </c>
      <c r="L29" s="11">
        <v>1650.5</v>
      </c>
      <c r="M29" s="11">
        <v>1620.1</v>
      </c>
      <c r="N29" s="11">
        <v>1739.7</v>
      </c>
      <c r="O29" s="11">
        <v>2045</v>
      </c>
      <c r="P29" s="11">
        <v>2332.8000000000002</v>
      </c>
      <c r="Q29" s="11">
        <v>2414.9</v>
      </c>
      <c r="R29" s="11">
        <v>3144.8</v>
      </c>
      <c r="S29" s="11">
        <v>3174.8</v>
      </c>
      <c r="T29" s="11">
        <v>2536.1999999999998</v>
      </c>
      <c r="U29" s="11">
        <v>1629.3</v>
      </c>
      <c r="V29" s="11">
        <v>2225.4</v>
      </c>
      <c r="W29" s="11">
        <v>2582.5116779999998</v>
      </c>
      <c r="X29" s="11">
        <v>2609.5509910000001</v>
      </c>
      <c r="Y29" s="11">
        <v>2831.1074309999999</v>
      </c>
      <c r="Z29" s="11">
        <v>3209.0469750000002</v>
      </c>
      <c r="AA29" s="11">
        <v>3256.600461</v>
      </c>
      <c r="AB29" s="11">
        <v>3204.8427700000002</v>
      </c>
      <c r="AC29" s="11">
        <v>3502.698378</v>
      </c>
      <c r="AD29" s="11">
        <v>3878.357407</v>
      </c>
      <c r="AE29" s="11">
        <v>3887.929099</v>
      </c>
    </row>
    <row r="30" spans="1:31" ht="13.5" customHeight="1" x14ac:dyDescent="0.15">
      <c r="A30" s="1"/>
      <c r="B30" s="16" t="s">
        <v>323</v>
      </c>
      <c r="C30" s="13"/>
      <c r="D30" s="14"/>
      <c r="E30" s="14">
        <v>64.7</v>
      </c>
      <c r="F30" s="14">
        <v>140.5</v>
      </c>
      <c r="G30" s="14">
        <v>124.4</v>
      </c>
      <c r="H30" s="14">
        <v>133.6</v>
      </c>
      <c r="I30" s="14">
        <v>176</v>
      </c>
      <c r="J30" s="14">
        <v>176.8</v>
      </c>
      <c r="K30" s="14">
        <v>186.8</v>
      </c>
      <c r="L30" s="14">
        <v>245.9</v>
      </c>
      <c r="M30" s="14">
        <v>250.3</v>
      </c>
      <c r="N30" s="14">
        <v>271</v>
      </c>
      <c r="O30" s="14">
        <v>1038.5999999999999</v>
      </c>
      <c r="P30" s="14">
        <v>1242.0999999999999</v>
      </c>
      <c r="Q30" s="14">
        <v>993.5</v>
      </c>
      <c r="R30" s="14">
        <v>1386.2</v>
      </c>
      <c r="S30" s="14">
        <v>1603</v>
      </c>
      <c r="T30" s="14">
        <v>1334</v>
      </c>
      <c r="U30" s="14">
        <v>641.29999999999995</v>
      </c>
      <c r="V30" s="14">
        <v>1102</v>
      </c>
      <c r="W30" s="14">
        <v>1407.6383209999999</v>
      </c>
      <c r="X30" s="14">
        <v>1779.49929</v>
      </c>
      <c r="Y30" s="14">
        <v>1763.493888</v>
      </c>
      <c r="Z30" s="14">
        <v>2100.1447189999999</v>
      </c>
      <c r="AA30" s="14">
        <v>2279.9503800000002</v>
      </c>
      <c r="AB30" s="14">
        <v>2534.8188449999998</v>
      </c>
      <c r="AC30" s="14">
        <v>3048.7003770000001</v>
      </c>
      <c r="AD30" s="14">
        <v>4156.356581</v>
      </c>
      <c r="AE30" s="14">
        <v>5129.240323</v>
      </c>
    </row>
    <row r="31" spans="1:31" ht="13.5" customHeight="1" x14ac:dyDescent="0.15">
      <c r="A31" s="1"/>
      <c r="B31" s="16" t="s">
        <v>324</v>
      </c>
      <c r="C31" s="10"/>
      <c r="D31" s="11"/>
      <c r="E31" s="11">
        <v>242.9</v>
      </c>
      <c r="F31" s="11">
        <v>279.60000000000002</v>
      </c>
      <c r="G31" s="11">
        <v>316.3</v>
      </c>
      <c r="H31" s="11">
        <v>304.7</v>
      </c>
      <c r="I31" s="11">
        <v>288.7</v>
      </c>
      <c r="J31" s="11">
        <v>300.3</v>
      </c>
      <c r="K31" s="11">
        <v>292.60000000000002</v>
      </c>
      <c r="L31" s="11">
        <v>332.6</v>
      </c>
      <c r="M31" s="11">
        <v>301.39999999999998</v>
      </c>
      <c r="N31" s="11">
        <v>321.5</v>
      </c>
      <c r="O31" s="11">
        <v>498.3</v>
      </c>
      <c r="P31" s="11">
        <v>532.5</v>
      </c>
      <c r="Q31" s="11">
        <v>430.3</v>
      </c>
      <c r="R31" s="11">
        <v>505.9</v>
      </c>
      <c r="S31" s="11">
        <v>507.3</v>
      </c>
      <c r="T31" s="11">
        <v>486.6</v>
      </c>
      <c r="U31" s="11">
        <v>400.5</v>
      </c>
      <c r="V31" s="11">
        <v>481.9</v>
      </c>
      <c r="W31" s="11">
        <v>544.53658900000005</v>
      </c>
      <c r="X31" s="11">
        <v>561.61954100000003</v>
      </c>
      <c r="Y31" s="11">
        <v>574.97500100000002</v>
      </c>
      <c r="Z31" s="11">
        <v>699.29490699999997</v>
      </c>
      <c r="AA31" s="11">
        <v>672.00136499999996</v>
      </c>
      <c r="AB31" s="11">
        <v>752.37754399999994</v>
      </c>
      <c r="AC31" s="11">
        <v>760.273822</v>
      </c>
      <c r="AD31" s="11">
        <v>855.00436999999999</v>
      </c>
      <c r="AE31" s="11">
        <v>962.85657400000002</v>
      </c>
    </row>
    <row r="32" spans="1:31" ht="13.5" customHeight="1" x14ac:dyDescent="0.15">
      <c r="A32" s="1"/>
      <c r="B32" s="16" t="s">
        <v>325</v>
      </c>
      <c r="C32" s="13">
        <v>3037.1</v>
      </c>
      <c r="D32" s="14">
        <v>3187.6</v>
      </c>
      <c r="E32" s="14">
        <v>3204.8</v>
      </c>
      <c r="F32" s="14">
        <v>3810.4</v>
      </c>
      <c r="G32" s="14">
        <v>4160.7</v>
      </c>
      <c r="H32" s="14">
        <v>4563.3999999999996</v>
      </c>
      <c r="I32" s="14">
        <v>4910.7</v>
      </c>
      <c r="J32" s="14">
        <v>5111.8</v>
      </c>
      <c r="K32" s="14">
        <v>5432.3</v>
      </c>
      <c r="L32" s="14">
        <v>6048.1</v>
      </c>
      <c r="M32" s="14">
        <v>5581.5</v>
      </c>
      <c r="N32" s="14">
        <v>6063.1</v>
      </c>
      <c r="O32" s="14">
        <v>7140.6</v>
      </c>
      <c r="P32" s="14">
        <v>7931.2</v>
      </c>
      <c r="Q32" s="14">
        <v>9127.7999999999993</v>
      </c>
      <c r="R32" s="14">
        <v>10401.799999999999</v>
      </c>
      <c r="S32" s="14">
        <v>11074.6</v>
      </c>
      <c r="T32" s="14">
        <v>11573.2</v>
      </c>
      <c r="U32" s="14">
        <v>8192.1</v>
      </c>
      <c r="V32" s="14">
        <v>8884.2000000000007</v>
      </c>
      <c r="W32" s="14">
        <v>11017.979491</v>
      </c>
      <c r="X32" s="14">
        <v>11767.974982</v>
      </c>
      <c r="Y32" s="14">
        <v>11667.74797</v>
      </c>
      <c r="Z32" s="14">
        <v>14416.16257</v>
      </c>
      <c r="AA32" s="14">
        <v>14089.525943000001</v>
      </c>
      <c r="AB32" s="14">
        <v>13467.935486</v>
      </c>
      <c r="AC32" s="14">
        <v>15657.760705999999</v>
      </c>
      <c r="AD32" s="14">
        <v>17211.237722999998</v>
      </c>
      <c r="AE32" s="14">
        <v>16761.177608000002</v>
      </c>
    </row>
    <row r="33" spans="1:31" ht="13.5" customHeight="1" x14ac:dyDescent="0.15">
      <c r="A33" s="1"/>
      <c r="B33" s="15" t="s">
        <v>326</v>
      </c>
      <c r="C33" s="10">
        <v>4316.7</v>
      </c>
      <c r="D33" s="11">
        <v>3970.8</v>
      </c>
      <c r="E33" s="11">
        <v>3542.8</v>
      </c>
      <c r="F33" s="11">
        <v>3447</v>
      </c>
      <c r="G33" s="11">
        <v>3565.3</v>
      </c>
      <c r="H33" s="11">
        <v>4127.3</v>
      </c>
      <c r="I33" s="11">
        <v>4910.6000000000004</v>
      </c>
      <c r="J33" s="11">
        <v>5719.3</v>
      </c>
      <c r="K33" s="11">
        <v>5827.5</v>
      </c>
      <c r="L33" s="11">
        <v>6692.7</v>
      </c>
      <c r="M33" s="11">
        <v>6810.9</v>
      </c>
      <c r="N33" s="11">
        <v>6823.8</v>
      </c>
      <c r="O33" s="11">
        <v>6743.9</v>
      </c>
      <c r="P33" s="11">
        <v>7915.5</v>
      </c>
      <c r="Q33" s="11">
        <v>7677.3</v>
      </c>
      <c r="R33" s="11">
        <v>8562.9</v>
      </c>
      <c r="S33" s="11">
        <v>8971</v>
      </c>
      <c r="T33" s="11">
        <v>10961</v>
      </c>
      <c r="U33" s="11">
        <v>8289.7999999999993</v>
      </c>
      <c r="V33" s="11">
        <v>8872.2999999999993</v>
      </c>
      <c r="W33" s="11">
        <v>10242.857012</v>
      </c>
      <c r="X33" s="11">
        <v>9566.8452519999992</v>
      </c>
      <c r="Y33" s="11">
        <v>9272.5573029999996</v>
      </c>
      <c r="Z33" s="11">
        <v>10671.771531</v>
      </c>
      <c r="AA33" s="11">
        <v>10862.165198000001</v>
      </c>
      <c r="AB33" s="11">
        <v>9534.507345</v>
      </c>
      <c r="AC33" s="11">
        <v>10049.601553</v>
      </c>
      <c r="AD33" s="11">
        <v>10059.379928</v>
      </c>
      <c r="AE33" s="11">
        <v>10823.928194</v>
      </c>
    </row>
    <row r="34" spans="1:31" ht="13.5" customHeight="1" x14ac:dyDescent="0.15">
      <c r="A34" s="1"/>
      <c r="B34" s="15" t="s">
        <v>327</v>
      </c>
      <c r="C34" s="13">
        <v>93736.1</v>
      </c>
      <c r="D34" s="14">
        <v>101291.9</v>
      </c>
      <c r="E34" s="14">
        <v>113617.3</v>
      </c>
      <c r="F34" s="14">
        <v>131956.20000000001</v>
      </c>
      <c r="G34" s="14">
        <v>148303.9</v>
      </c>
      <c r="H34" s="14">
        <v>159746.4</v>
      </c>
      <c r="I34" s="14">
        <v>171439.7</v>
      </c>
      <c r="J34" s="14">
        <v>178047.9</v>
      </c>
      <c r="K34" s="14">
        <v>198828.5</v>
      </c>
      <c r="L34" s="14">
        <v>229190.8</v>
      </c>
      <c r="M34" s="14">
        <v>220137.8</v>
      </c>
      <c r="N34" s="14">
        <v>213954</v>
      </c>
      <c r="O34" s="14">
        <v>227652.1</v>
      </c>
      <c r="P34" s="14">
        <v>259806.8</v>
      </c>
      <c r="Q34" s="14">
        <v>291943.5</v>
      </c>
      <c r="R34" s="14">
        <v>307823.09999999998</v>
      </c>
      <c r="S34" s="14">
        <v>317604.40000000002</v>
      </c>
      <c r="T34" s="14">
        <v>339711.7</v>
      </c>
      <c r="U34" s="14">
        <v>228375.6</v>
      </c>
      <c r="V34" s="14">
        <v>280387.20000000001</v>
      </c>
      <c r="W34" s="14">
        <v>315324.75329099997</v>
      </c>
      <c r="X34" s="14">
        <v>324263.012583</v>
      </c>
      <c r="Y34" s="14">
        <v>332557.80281700002</v>
      </c>
      <c r="Z34" s="14">
        <v>347797.98609199998</v>
      </c>
      <c r="AA34" s="14">
        <v>295190.308915</v>
      </c>
      <c r="AB34" s="14">
        <v>278066.76900600002</v>
      </c>
      <c r="AC34" s="14">
        <v>299065.42116199998</v>
      </c>
      <c r="AD34" s="14">
        <v>318574.77274599997</v>
      </c>
      <c r="AE34" s="14">
        <v>318588.76740800001</v>
      </c>
    </row>
    <row r="35" spans="1:31" ht="13.5" customHeight="1" x14ac:dyDescent="0.15">
      <c r="A35" s="1"/>
      <c r="B35" s="15" t="s">
        <v>328</v>
      </c>
      <c r="C35" s="10">
        <v>9739.9</v>
      </c>
      <c r="D35" s="11">
        <v>10265.5</v>
      </c>
      <c r="E35" s="11">
        <v>10000.4</v>
      </c>
      <c r="F35" s="11">
        <v>10141.700000000001</v>
      </c>
      <c r="G35" s="11">
        <v>10744.8</v>
      </c>
      <c r="H35" s="11">
        <v>10262.1</v>
      </c>
      <c r="I35" s="11">
        <v>10675.4</v>
      </c>
      <c r="J35" s="11">
        <v>10935</v>
      </c>
      <c r="K35" s="11">
        <v>11018.8</v>
      </c>
      <c r="L35" s="11">
        <v>11861.4</v>
      </c>
      <c r="M35" s="11">
        <v>10074</v>
      </c>
      <c r="N35" s="11">
        <v>9774.5</v>
      </c>
      <c r="O35" s="11">
        <v>9287.2999999999993</v>
      </c>
      <c r="P35" s="11">
        <v>9782.4</v>
      </c>
      <c r="Q35" s="11">
        <v>9302.2999999999993</v>
      </c>
      <c r="R35" s="11">
        <v>8284.6</v>
      </c>
      <c r="S35" s="11">
        <v>7320.9</v>
      </c>
      <c r="T35" s="11">
        <v>6713.3</v>
      </c>
      <c r="U35" s="11">
        <v>3685</v>
      </c>
      <c r="V35" s="11">
        <v>4449.8</v>
      </c>
      <c r="W35" s="11">
        <v>4409.5735080000004</v>
      </c>
      <c r="X35" s="11">
        <v>5455.5672199999999</v>
      </c>
      <c r="Y35" s="11">
        <v>5689.0426939999998</v>
      </c>
      <c r="Z35" s="11">
        <v>5868.9744739999996</v>
      </c>
      <c r="AA35" s="11">
        <v>6702.8452559999996</v>
      </c>
      <c r="AB35" s="11">
        <v>7386.3146269999997</v>
      </c>
      <c r="AC35" s="11">
        <v>7372.2132860000002</v>
      </c>
      <c r="AD35" s="11">
        <v>6271.1799389999996</v>
      </c>
      <c r="AE35" s="11">
        <v>4728.7115080000003</v>
      </c>
    </row>
    <row r="36" spans="1:31" ht="13.5" customHeight="1" x14ac:dyDescent="0.15">
      <c r="A36" s="1"/>
      <c r="B36" s="15" t="s">
        <v>329</v>
      </c>
      <c r="C36" s="13">
        <v>617.29999999999995</v>
      </c>
      <c r="D36" s="14">
        <v>758.1</v>
      </c>
      <c r="E36" s="14">
        <v>703</v>
      </c>
      <c r="F36" s="14">
        <v>733.5</v>
      </c>
      <c r="G36" s="14">
        <v>940.1</v>
      </c>
      <c r="H36" s="14">
        <v>897.2</v>
      </c>
      <c r="I36" s="14">
        <v>1063.7</v>
      </c>
      <c r="J36" s="14">
        <v>1152</v>
      </c>
      <c r="K36" s="14">
        <v>1178.0999999999999</v>
      </c>
      <c r="L36" s="14">
        <v>1340.2</v>
      </c>
      <c r="M36" s="14">
        <v>1281.2</v>
      </c>
      <c r="N36" s="14">
        <v>1308.0999999999999</v>
      </c>
      <c r="O36" s="14">
        <v>1430.3</v>
      </c>
      <c r="P36" s="14">
        <v>1573.9</v>
      </c>
      <c r="Q36" s="14">
        <v>1320.4</v>
      </c>
      <c r="R36" s="14">
        <v>1289.5999999999999</v>
      </c>
      <c r="S36" s="14">
        <v>1143.7</v>
      </c>
      <c r="T36" s="14">
        <v>957.3</v>
      </c>
      <c r="U36" s="14">
        <v>246</v>
      </c>
      <c r="V36" s="14">
        <v>147.19999999999999</v>
      </c>
      <c r="W36" s="14">
        <v>113.08789899999999</v>
      </c>
      <c r="X36" s="14">
        <v>94.934494000000001</v>
      </c>
      <c r="Y36" s="14">
        <v>94.596745999999996</v>
      </c>
      <c r="Z36" s="14">
        <v>74.390191000000002</v>
      </c>
      <c r="AA36" s="14">
        <v>122.379418</v>
      </c>
      <c r="AB36" s="14">
        <v>119.355818</v>
      </c>
      <c r="AC36" s="14">
        <v>95.378894000000003</v>
      </c>
      <c r="AD36" s="14">
        <v>101.976651</v>
      </c>
      <c r="AE36" s="14">
        <v>102.983642</v>
      </c>
    </row>
    <row r="37" spans="1:31" ht="13.5" customHeight="1" x14ac:dyDescent="0.15">
      <c r="A37" s="1"/>
      <c r="B37" s="15" t="s">
        <v>330</v>
      </c>
      <c r="C37" s="10"/>
      <c r="D37" s="11"/>
      <c r="E37" s="11">
        <v>293.39999999999998</v>
      </c>
      <c r="F37" s="11">
        <v>335.1</v>
      </c>
      <c r="G37" s="11">
        <v>439.3</v>
      </c>
      <c r="H37" s="11">
        <v>463.4</v>
      </c>
      <c r="I37" s="11">
        <v>639.1</v>
      </c>
      <c r="J37" s="11">
        <v>699.1</v>
      </c>
      <c r="K37" s="11">
        <v>780.7</v>
      </c>
      <c r="L37" s="11">
        <v>1090.5</v>
      </c>
      <c r="M37" s="11">
        <v>1172.8</v>
      </c>
      <c r="N37" s="11">
        <v>1293.2</v>
      </c>
      <c r="O37" s="11">
        <v>1458.5</v>
      </c>
      <c r="P37" s="11">
        <v>1842.6</v>
      </c>
      <c r="Q37" s="11">
        <v>2305.4</v>
      </c>
      <c r="R37" s="11">
        <v>2455.6</v>
      </c>
      <c r="S37" s="11">
        <v>2525.1999999999998</v>
      </c>
      <c r="T37" s="11">
        <v>2666.3</v>
      </c>
      <c r="U37" s="11">
        <v>1978.3</v>
      </c>
      <c r="V37" s="11">
        <v>2546</v>
      </c>
      <c r="W37" s="11">
        <v>3344.1474410000001</v>
      </c>
      <c r="X37" s="11">
        <v>3930.6273959999999</v>
      </c>
      <c r="Y37" s="11">
        <v>3922.8908200000001</v>
      </c>
      <c r="Z37" s="11">
        <v>4344.8192069999996</v>
      </c>
      <c r="AA37" s="11">
        <v>4462.1647249999996</v>
      </c>
      <c r="AB37" s="11">
        <v>4398.8947790000002</v>
      </c>
      <c r="AC37" s="11">
        <v>4588.2837939999999</v>
      </c>
      <c r="AD37" s="11">
        <v>4993.8020159999996</v>
      </c>
      <c r="AE37" s="11">
        <v>5523.1020429999999</v>
      </c>
    </row>
    <row r="38" spans="1:31" ht="13.5" customHeight="1" x14ac:dyDescent="0.15">
      <c r="A38" s="1"/>
      <c r="B38" s="15" t="s">
        <v>331</v>
      </c>
      <c r="C38" s="13">
        <v>1737.3</v>
      </c>
      <c r="D38" s="14">
        <v>1736.4</v>
      </c>
      <c r="E38" s="14">
        <v>1740.5</v>
      </c>
      <c r="F38" s="14">
        <v>2211.9</v>
      </c>
      <c r="G38" s="14">
        <v>2033</v>
      </c>
      <c r="H38" s="14">
        <v>2222.6999999999998</v>
      </c>
      <c r="I38" s="14">
        <v>2225</v>
      </c>
      <c r="J38" s="14">
        <v>2481.8000000000002</v>
      </c>
      <c r="K38" s="14">
        <v>2896.8</v>
      </c>
      <c r="L38" s="14">
        <v>3089.8</v>
      </c>
      <c r="M38" s="14">
        <v>3524.1</v>
      </c>
      <c r="N38" s="14">
        <v>3345.7</v>
      </c>
      <c r="O38" s="14">
        <v>3853.8</v>
      </c>
      <c r="P38" s="14">
        <v>4019.5</v>
      </c>
      <c r="Q38" s="14">
        <v>5303.4</v>
      </c>
      <c r="R38" s="14">
        <v>5707.4</v>
      </c>
      <c r="S38" s="14">
        <v>6233.2</v>
      </c>
      <c r="T38" s="14">
        <v>6593.7</v>
      </c>
      <c r="U38" s="14">
        <v>5699.4</v>
      </c>
      <c r="V38" s="14">
        <v>6140.1</v>
      </c>
      <c r="W38" s="14">
        <v>6760.1537189999999</v>
      </c>
      <c r="X38" s="14">
        <v>6777.1179039999997</v>
      </c>
      <c r="Y38" s="14">
        <v>6494.3608720000002</v>
      </c>
      <c r="Z38" s="14">
        <v>7503.68084</v>
      </c>
      <c r="AA38" s="14">
        <v>7727.3968370000002</v>
      </c>
      <c r="AB38" s="14">
        <v>7949.46504</v>
      </c>
      <c r="AC38" s="14">
        <v>7691.019198</v>
      </c>
      <c r="AD38" s="14">
        <v>8853.6118779999997</v>
      </c>
      <c r="AE38" s="14">
        <v>11007.045752</v>
      </c>
    </row>
    <row r="39" spans="1:31" ht="13.5" customHeight="1" x14ac:dyDescent="0.15">
      <c r="A39" s="1"/>
      <c r="B39" s="15" t="s">
        <v>332</v>
      </c>
      <c r="C39" s="10">
        <v>219.9</v>
      </c>
      <c r="D39" s="11">
        <v>174.3</v>
      </c>
      <c r="E39" s="11">
        <v>243</v>
      </c>
      <c r="F39" s="11">
        <v>264.5</v>
      </c>
      <c r="G39" s="11">
        <v>248.2</v>
      </c>
      <c r="H39" s="11">
        <v>252.6</v>
      </c>
      <c r="I39" s="11">
        <v>245.4</v>
      </c>
      <c r="J39" s="11">
        <v>283.8</v>
      </c>
      <c r="K39" s="11">
        <v>322.5</v>
      </c>
      <c r="L39" s="11">
        <v>281.8</v>
      </c>
      <c r="M39" s="11">
        <v>245.8</v>
      </c>
      <c r="N39" s="11">
        <v>309.7</v>
      </c>
      <c r="O39" s="11">
        <v>297.2</v>
      </c>
      <c r="P39" s="11">
        <v>290.2</v>
      </c>
      <c r="Q39" s="11">
        <v>281.8</v>
      </c>
      <c r="R39" s="11">
        <v>262</v>
      </c>
      <c r="S39" s="11">
        <v>217.1</v>
      </c>
      <c r="T39" s="11">
        <v>252.6</v>
      </c>
      <c r="U39" s="11">
        <v>189.7</v>
      </c>
      <c r="V39" s="11">
        <v>210.8</v>
      </c>
      <c r="W39" s="11">
        <v>215.74448000000001</v>
      </c>
      <c r="X39" s="11">
        <v>283.735298</v>
      </c>
      <c r="Y39" s="11">
        <v>291.30163700000003</v>
      </c>
      <c r="Z39" s="11">
        <v>298.39136999999999</v>
      </c>
      <c r="AA39" s="11">
        <v>314.86358100000001</v>
      </c>
      <c r="AB39" s="11">
        <v>371.68546800000001</v>
      </c>
      <c r="AC39" s="11">
        <v>412.22671100000002</v>
      </c>
      <c r="AD39" s="11">
        <v>429.58076299999999</v>
      </c>
      <c r="AE39" s="11">
        <v>483.00248399999998</v>
      </c>
    </row>
    <row r="40" spans="1:31" ht="13.5" customHeight="1" x14ac:dyDescent="0.15">
      <c r="A40" s="1"/>
      <c r="B40" s="15" t="s">
        <v>333</v>
      </c>
      <c r="C40" s="13">
        <v>3584.6</v>
      </c>
      <c r="D40" s="14">
        <v>3902.8</v>
      </c>
      <c r="E40" s="14">
        <v>4527</v>
      </c>
      <c r="F40" s="14">
        <v>5336.5</v>
      </c>
      <c r="G40" s="14">
        <v>5840.8</v>
      </c>
      <c r="H40" s="14">
        <v>6546</v>
      </c>
      <c r="I40" s="14">
        <v>7459.6</v>
      </c>
      <c r="J40" s="14">
        <v>8785.2999999999993</v>
      </c>
      <c r="K40" s="14">
        <v>9892.2000000000007</v>
      </c>
      <c r="L40" s="14">
        <v>12899.8</v>
      </c>
      <c r="M40" s="14">
        <v>12158</v>
      </c>
      <c r="N40" s="14">
        <v>12643.8</v>
      </c>
      <c r="O40" s="14">
        <v>13009.5</v>
      </c>
      <c r="P40" s="14">
        <v>14790</v>
      </c>
      <c r="Q40" s="14">
        <v>17129.099999999999</v>
      </c>
      <c r="R40" s="14">
        <v>19399.3</v>
      </c>
      <c r="S40" s="14">
        <v>21077.5</v>
      </c>
      <c r="T40" s="14">
        <v>22626.799999999999</v>
      </c>
      <c r="U40" s="14">
        <v>18961.599999999999</v>
      </c>
      <c r="V40" s="14">
        <v>21222.400000000001</v>
      </c>
      <c r="W40" s="14">
        <v>23046.606760999999</v>
      </c>
      <c r="X40" s="14">
        <v>22131.110384</v>
      </c>
      <c r="Y40" s="14">
        <v>22783.233736999999</v>
      </c>
      <c r="Z40" s="14">
        <v>22962.203403</v>
      </c>
      <c r="AA40" s="14">
        <v>24452.428285999998</v>
      </c>
      <c r="AB40" s="14">
        <v>22206.428380000001</v>
      </c>
      <c r="AC40" s="14">
        <v>21944.956978999999</v>
      </c>
      <c r="AD40" s="14">
        <v>21786.287226</v>
      </c>
      <c r="AE40" s="14">
        <v>19530.359248000001</v>
      </c>
    </row>
    <row r="41" spans="1:31" ht="13.5" customHeight="1" x14ac:dyDescent="0.15">
      <c r="A41" s="1"/>
      <c r="B41" s="15" t="s">
        <v>334</v>
      </c>
      <c r="C41" s="10">
        <v>95010.4</v>
      </c>
      <c r="D41" s="11">
        <v>99481</v>
      </c>
      <c r="E41" s="11">
        <v>110417.7</v>
      </c>
      <c r="F41" s="11">
        <v>122469.5</v>
      </c>
      <c r="G41" s="11">
        <v>127195.3</v>
      </c>
      <c r="H41" s="11">
        <v>117962.9</v>
      </c>
      <c r="I41" s="11">
        <v>124265.8</v>
      </c>
      <c r="J41" s="11">
        <v>125090.8</v>
      </c>
      <c r="K41" s="11">
        <v>134009.1</v>
      </c>
      <c r="L41" s="11">
        <v>149520.29999999999</v>
      </c>
      <c r="M41" s="11">
        <v>129708.2</v>
      </c>
      <c r="N41" s="11">
        <v>124633</v>
      </c>
      <c r="O41" s="11">
        <v>121232.7</v>
      </c>
      <c r="P41" s="11">
        <v>133339.1</v>
      </c>
      <c r="Q41" s="11">
        <v>141950.39999999999</v>
      </c>
      <c r="R41" s="11">
        <v>152244.1</v>
      </c>
      <c r="S41" s="11">
        <v>149423</v>
      </c>
      <c r="T41" s="11">
        <v>143351.79999999999</v>
      </c>
      <c r="U41" s="11">
        <v>98401.5</v>
      </c>
      <c r="V41" s="11">
        <v>123556.1</v>
      </c>
      <c r="W41" s="11">
        <v>128927.889476</v>
      </c>
      <c r="X41" s="11">
        <v>146431.693012</v>
      </c>
      <c r="Y41" s="11">
        <v>138574.41297800001</v>
      </c>
      <c r="Z41" s="11">
        <v>134003.71653000001</v>
      </c>
      <c r="AA41" s="11">
        <v>131119.74972299999</v>
      </c>
      <c r="AB41" s="11">
        <v>132201.82813000001</v>
      </c>
      <c r="AC41" s="11">
        <v>136411.34156999999</v>
      </c>
      <c r="AD41" s="11">
        <v>142228.28456</v>
      </c>
      <c r="AE41" s="11">
        <v>143590.954959</v>
      </c>
    </row>
    <row r="42" spans="1:31" ht="13.5" customHeight="1" x14ac:dyDescent="0.15">
      <c r="A42" s="1"/>
      <c r="B42" s="15" t="s">
        <v>335</v>
      </c>
      <c r="C42" s="13">
        <v>17742</v>
      </c>
      <c r="D42" s="14">
        <v>17362.3</v>
      </c>
      <c r="E42" s="14">
        <v>17676.599999999999</v>
      </c>
      <c r="F42" s="14">
        <v>20374.5</v>
      </c>
      <c r="G42" s="14">
        <v>24890.6</v>
      </c>
      <c r="H42" s="14">
        <v>23297.4</v>
      </c>
      <c r="I42" s="14">
        <v>23797.599999999999</v>
      </c>
      <c r="J42" s="14">
        <v>24804.9</v>
      </c>
      <c r="K42" s="14">
        <v>31836.400000000001</v>
      </c>
      <c r="L42" s="14">
        <v>40911</v>
      </c>
      <c r="M42" s="14">
        <v>36491.199999999997</v>
      </c>
      <c r="N42" s="14">
        <v>36909.699999999997</v>
      </c>
      <c r="O42" s="14">
        <v>38346.1</v>
      </c>
      <c r="P42" s="14">
        <v>47814.3</v>
      </c>
      <c r="Q42" s="14">
        <v>45522.8</v>
      </c>
      <c r="R42" s="14">
        <v>47636.3</v>
      </c>
      <c r="S42" s="14">
        <v>49319.199999999997</v>
      </c>
      <c r="T42" s="14">
        <v>49823.5</v>
      </c>
      <c r="U42" s="14">
        <v>40543.800000000003</v>
      </c>
      <c r="V42" s="14">
        <v>50592.1</v>
      </c>
      <c r="W42" s="14">
        <v>56661.359461</v>
      </c>
      <c r="X42" s="14">
        <v>58898.926490999998</v>
      </c>
      <c r="Y42" s="14">
        <v>62433.198488000002</v>
      </c>
      <c r="Z42" s="14">
        <v>69518.424385000006</v>
      </c>
      <c r="AA42" s="14">
        <v>71827.442102999994</v>
      </c>
      <c r="AB42" s="14">
        <v>69932.346185999995</v>
      </c>
      <c r="AC42" s="14">
        <v>71416.537956</v>
      </c>
      <c r="AD42" s="14">
        <v>74238.869911000002</v>
      </c>
      <c r="AE42" s="14">
        <v>77476.288589999996</v>
      </c>
    </row>
    <row r="43" spans="1:31" ht="13.5" customHeight="1" x14ac:dyDescent="0.15">
      <c r="A43" s="1"/>
      <c r="B43" s="15" t="s">
        <v>336</v>
      </c>
      <c r="C43" s="10">
        <v>1325.1</v>
      </c>
      <c r="D43" s="11">
        <v>1334.8</v>
      </c>
      <c r="E43" s="11">
        <v>1325.5</v>
      </c>
      <c r="F43" s="11">
        <v>1544.9</v>
      </c>
      <c r="G43" s="11">
        <v>1595.8</v>
      </c>
      <c r="H43" s="11">
        <v>1608.4</v>
      </c>
      <c r="I43" s="11">
        <v>1734.3</v>
      </c>
      <c r="J43" s="11">
        <v>1802.7</v>
      </c>
      <c r="K43" s="11">
        <v>1911</v>
      </c>
      <c r="L43" s="11">
        <v>2185.5</v>
      </c>
      <c r="M43" s="11">
        <v>2384.1</v>
      </c>
      <c r="N43" s="11">
        <v>2470.6999999999998</v>
      </c>
      <c r="O43" s="11">
        <v>2601.1</v>
      </c>
      <c r="P43" s="11">
        <v>3177.5</v>
      </c>
      <c r="Q43" s="11">
        <v>3368.4</v>
      </c>
      <c r="R43" s="11">
        <v>3325.6</v>
      </c>
      <c r="S43" s="11">
        <v>3316.2</v>
      </c>
      <c r="T43" s="11">
        <v>3352.2</v>
      </c>
      <c r="U43" s="11">
        <v>2721.2</v>
      </c>
      <c r="V43" s="11">
        <v>2941.1</v>
      </c>
      <c r="W43" s="11">
        <v>3167.6580570000001</v>
      </c>
      <c r="X43" s="11">
        <v>3436.8192549999999</v>
      </c>
      <c r="Y43" s="11">
        <v>3486.8248189999999</v>
      </c>
      <c r="Z43" s="11">
        <v>3978.7203770000001</v>
      </c>
      <c r="AA43" s="11">
        <v>4282.2424199999996</v>
      </c>
      <c r="AB43" s="11">
        <v>4069.7691</v>
      </c>
      <c r="AC43" s="11">
        <v>4161.0875569999998</v>
      </c>
      <c r="AD43" s="11">
        <v>4193.1693580000001</v>
      </c>
      <c r="AE43" s="11">
        <v>4113.4494599999998</v>
      </c>
    </row>
    <row r="44" spans="1:31" ht="13.5" customHeight="1" x14ac:dyDescent="0.15">
      <c r="A44" s="1"/>
      <c r="B44" s="15" t="s">
        <v>337</v>
      </c>
      <c r="C44" s="13">
        <v>1709.6</v>
      </c>
      <c r="D44" s="14">
        <v>2062.9</v>
      </c>
      <c r="E44" s="14">
        <v>2017.7</v>
      </c>
      <c r="F44" s="14">
        <v>2500.1999999999998</v>
      </c>
      <c r="G44" s="14">
        <v>3251.1</v>
      </c>
      <c r="H44" s="14">
        <v>4057.7</v>
      </c>
      <c r="I44" s="14">
        <v>3924.7</v>
      </c>
      <c r="J44" s="14">
        <v>3038.1</v>
      </c>
      <c r="K44" s="14">
        <v>4074.8</v>
      </c>
      <c r="L44" s="14">
        <v>5772.4</v>
      </c>
      <c r="M44" s="14">
        <v>5472.1</v>
      </c>
      <c r="N44" s="14">
        <v>6075.3</v>
      </c>
      <c r="O44" s="14">
        <v>5470.4</v>
      </c>
      <c r="P44" s="14">
        <v>6856.8</v>
      </c>
      <c r="Q44" s="14">
        <v>7112.1</v>
      </c>
      <c r="R44" s="14">
        <v>7380.3</v>
      </c>
      <c r="S44" s="14">
        <v>7589.7</v>
      </c>
      <c r="T44" s="14">
        <v>7603.9</v>
      </c>
      <c r="U44" s="14">
        <v>5890.3</v>
      </c>
      <c r="V44" s="14">
        <v>7194.6</v>
      </c>
      <c r="W44" s="14">
        <v>8304.8951120000002</v>
      </c>
      <c r="X44" s="14">
        <v>6566.0142980000001</v>
      </c>
      <c r="Y44" s="14">
        <v>5510.592901</v>
      </c>
      <c r="Z44" s="14">
        <v>5357.4888300000002</v>
      </c>
      <c r="AA44" s="14">
        <v>4735.6292899999999</v>
      </c>
      <c r="AB44" s="14">
        <v>4417.4589319999995</v>
      </c>
      <c r="AC44" s="14">
        <v>5050.7361920000003</v>
      </c>
      <c r="AD44" s="14">
        <v>6781.3773300000003</v>
      </c>
      <c r="AE44" s="14">
        <v>6523.6600369999996</v>
      </c>
    </row>
    <row r="45" spans="1:31" ht="13.5" customHeight="1" x14ac:dyDescent="0.15">
      <c r="A45" s="1"/>
      <c r="B45" s="15" t="s">
        <v>338</v>
      </c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>
        <v>0.25543199999999999</v>
      </c>
      <c r="AC45" s="11">
        <v>4.7207080000000001</v>
      </c>
      <c r="AD45" s="11">
        <v>11.221193</v>
      </c>
      <c r="AE45" s="11">
        <v>11.391590000000001</v>
      </c>
    </row>
    <row r="46" spans="1:31" ht="13.5" customHeight="1" x14ac:dyDescent="0.15">
      <c r="A46" s="1"/>
      <c r="B46" s="15" t="s">
        <v>339</v>
      </c>
      <c r="C46" s="13">
        <v>10216.200000000001</v>
      </c>
      <c r="D46" s="14">
        <v>11560.1</v>
      </c>
      <c r="E46" s="14">
        <v>13049.8</v>
      </c>
      <c r="F46" s="14">
        <v>15656.5</v>
      </c>
      <c r="G46" s="14">
        <v>18897.5</v>
      </c>
      <c r="H46" s="14">
        <v>20648.400000000001</v>
      </c>
      <c r="I46" s="14">
        <v>20368</v>
      </c>
      <c r="J46" s="14">
        <v>18654.400000000001</v>
      </c>
      <c r="K46" s="14">
        <v>18599</v>
      </c>
      <c r="L46" s="14">
        <v>19630.400000000001</v>
      </c>
      <c r="M46" s="14">
        <v>15261.6</v>
      </c>
      <c r="N46" s="14">
        <v>15093.4</v>
      </c>
      <c r="O46" s="14">
        <v>15489.6</v>
      </c>
      <c r="P46" s="14">
        <v>15594.6</v>
      </c>
      <c r="Q46" s="14">
        <v>15387.8</v>
      </c>
      <c r="R46" s="14">
        <v>18068.5</v>
      </c>
      <c r="S46" s="14">
        <v>18692.400000000001</v>
      </c>
      <c r="T46" s="14">
        <v>16161.2</v>
      </c>
      <c r="U46" s="14">
        <v>15856.6</v>
      </c>
      <c r="V46" s="14">
        <v>17746.8</v>
      </c>
      <c r="W46" s="14">
        <v>19115.895767000002</v>
      </c>
      <c r="X46" s="14">
        <v>20231.867783999998</v>
      </c>
      <c r="Y46" s="14">
        <v>17842.859828000001</v>
      </c>
      <c r="Z46" s="14">
        <v>16426.121887000001</v>
      </c>
      <c r="AA46" s="14">
        <v>18235.235918999999</v>
      </c>
      <c r="AB46" s="14">
        <v>17800.573598999999</v>
      </c>
      <c r="AC46" s="14">
        <v>19367.390992000001</v>
      </c>
      <c r="AD46" s="14">
        <v>26519.764788</v>
      </c>
      <c r="AE46" s="14">
        <v>26395.855542000001</v>
      </c>
    </row>
    <row r="47" spans="1:31" ht="13.5" customHeight="1" x14ac:dyDescent="0.15">
      <c r="A47" s="1"/>
      <c r="B47" s="15" t="s">
        <v>340</v>
      </c>
      <c r="C47" s="10">
        <v>4657.6000000000004</v>
      </c>
      <c r="D47" s="11">
        <v>4877.1000000000004</v>
      </c>
      <c r="E47" s="11">
        <v>4690</v>
      </c>
      <c r="F47" s="11">
        <v>5243.4</v>
      </c>
      <c r="G47" s="11">
        <v>6467.8</v>
      </c>
      <c r="H47" s="11">
        <v>7375.4</v>
      </c>
      <c r="I47" s="11">
        <v>7532.5</v>
      </c>
      <c r="J47" s="11">
        <v>8075.6</v>
      </c>
      <c r="K47" s="11">
        <v>8226</v>
      </c>
      <c r="L47" s="11">
        <v>9718.2000000000007</v>
      </c>
      <c r="M47" s="11">
        <v>9128.2000000000007</v>
      </c>
      <c r="N47" s="11">
        <v>9551.9</v>
      </c>
      <c r="O47" s="11">
        <v>11450.9</v>
      </c>
      <c r="P47" s="11">
        <v>13097</v>
      </c>
      <c r="Q47" s="11">
        <v>14228.3</v>
      </c>
      <c r="R47" s="11">
        <v>14230</v>
      </c>
      <c r="S47" s="11">
        <v>13400.8</v>
      </c>
      <c r="T47" s="11">
        <v>12836.6</v>
      </c>
      <c r="U47" s="11">
        <v>8405.7999999999993</v>
      </c>
      <c r="V47" s="11">
        <v>10865.5</v>
      </c>
      <c r="W47" s="11">
        <v>11489.582168000001</v>
      </c>
      <c r="X47" s="11">
        <v>10221.780983000001</v>
      </c>
      <c r="Y47" s="11">
        <v>9173.8416500000003</v>
      </c>
      <c r="Z47" s="11">
        <v>10266.265262000001</v>
      </c>
      <c r="AA47" s="11">
        <v>9834.763997</v>
      </c>
      <c r="AB47" s="11">
        <v>9720.0243140000002</v>
      </c>
      <c r="AC47" s="11">
        <v>10749.451943</v>
      </c>
      <c r="AD47" s="11">
        <v>10980.332997</v>
      </c>
      <c r="AE47" s="11">
        <v>12124.935364000001</v>
      </c>
    </row>
    <row r="48" spans="1:31" ht="13.5" customHeight="1" x14ac:dyDescent="0.15">
      <c r="A48" s="1"/>
      <c r="B48" s="15" t="s">
        <v>341</v>
      </c>
      <c r="C48" s="13">
        <v>5701.7</v>
      </c>
      <c r="D48" s="14">
        <v>5775.8</v>
      </c>
      <c r="E48" s="14">
        <v>6187</v>
      </c>
      <c r="F48" s="14">
        <v>6604.9</v>
      </c>
      <c r="G48" s="14">
        <v>7879.6</v>
      </c>
      <c r="H48" s="14">
        <v>8028.8</v>
      </c>
      <c r="I48" s="14">
        <v>8657.4</v>
      </c>
      <c r="J48" s="14">
        <v>9146.9</v>
      </c>
      <c r="K48" s="14">
        <v>9881.6</v>
      </c>
      <c r="L48" s="14">
        <v>10698.5</v>
      </c>
      <c r="M48" s="14">
        <v>9975</v>
      </c>
      <c r="N48" s="14">
        <v>9785</v>
      </c>
      <c r="O48" s="14">
        <v>11101.4</v>
      </c>
      <c r="P48" s="14">
        <v>12107.3</v>
      </c>
      <c r="Q48" s="14">
        <v>13482.5</v>
      </c>
      <c r="R48" s="14">
        <v>14774.2</v>
      </c>
      <c r="S48" s="14">
        <v>15284.9</v>
      </c>
      <c r="T48" s="14">
        <v>18300.5</v>
      </c>
      <c r="U48" s="14">
        <v>16397</v>
      </c>
      <c r="V48" s="14">
        <v>19571.099999999999</v>
      </c>
      <c r="W48" s="14">
        <v>24612.922491000001</v>
      </c>
      <c r="X48" s="14">
        <v>25982.698882000001</v>
      </c>
      <c r="Y48" s="14">
        <v>28572.273243</v>
      </c>
      <c r="Z48" s="14">
        <v>31483.220472000001</v>
      </c>
      <c r="AA48" s="14">
        <v>31532.956429000002</v>
      </c>
      <c r="AB48" s="14">
        <v>36662.450735999999</v>
      </c>
      <c r="AC48" s="14">
        <v>36261.043216999999</v>
      </c>
      <c r="AD48" s="14">
        <v>41387.795233999997</v>
      </c>
      <c r="AE48" s="14">
        <v>44951.727797</v>
      </c>
    </row>
    <row r="49" spans="1:31" ht="13.5" customHeight="1" x14ac:dyDescent="0.15">
      <c r="A49" s="1"/>
      <c r="B49" s="15" t="s">
        <v>342</v>
      </c>
      <c r="C49" s="10">
        <v>24229.1</v>
      </c>
      <c r="D49" s="11">
        <v>25806</v>
      </c>
      <c r="E49" s="11">
        <v>26300.400000000001</v>
      </c>
      <c r="F49" s="11">
        <v>27941.9</v>
      </c>
      <c r="G49" s="11">
        <v>30157.7</v>
      </c>
      <c r="H49" s="11">
        <v>31022.7</v>
      </c>
      <c r="I49" s="11">
        <v>33718.300000000003</v>
      </c>
      <c r="J49" s="11">
        <v>34343.4</v>
      </c>
      <c r="K49" s="11">
        <v>36423.800000000003</v>
      </c>
      <c r="L49" s="11">
        <v>41907.300000000003</v>
      </c>
      <c r="M49" s="11">
        <v>34778.9</v>
      </c>
      <c r="N49" s="11">
        <v>33519.5</v>
      </c>
      <c r="O49" s="11">
        <v>33018</v>
      </c>
      <c r="P49" s="11">
        <v>36210.800000000003</v>
      </c>
      <c r="Q49" s="11">
        <v>36386.699999999997</v>
      </c>
      <c r="R49" s="11">
        <v>39797</v>
      </c>
      <c r="S49" s="11">
        <v>39852.6</v>
      </c>
      <c r="T49" s="11">
        <v>37747.5</v>
      </c>
      <c r="U49" s="11">
        <v>29349.200000000001</v>
      </c>
      <c r="V49" s="11">
        <v>37219.800000000003</v>
      </c>
      <c r="W49" s="11">
        <v>41405.172280999999</v>
      </c>
      <c r="X49" s="11">
        <v>38860.607153999998</v>
      </c>
      <c r="Y49" s="11">
        <v>37939.317125000001</v>
      </c>
      <c r="Z49" s="11">
        <v>40581.485119999998</v>
      </c>
      <c r="AA49" s="11">
        <v>40708.147562999999</v>
      </c>
      <c r="AB49" s="11">
        <v>39312.758425</v>
      </c>
      <c r="AC49" s="11">
        <v>42417.509619999997</v>
      </c>
      <c r="AD49" s="11">
        <v>45709.019958999997</v>
      </c>
      <c r="AE49" s="11">
        <v>54228.618282000003</v>
      </c>
    </row>
    <row r="50" spans="1:31" ht="13.5" customHeight="1" x14ac:dyDescent="0.15">
      <c r="A50" s="1"/>
      <c r="B50" s="15" t="s">
        <v>343</v>
      </c>
      <c r="C50" s="13">
        <v>19050.599999999999</v>
      </c>
      <c r="D50" s="14">
        <v>20693.900000000001</v>
      </c>
      <c r="E50" s="14">
        <v>22392.3</v>
      </c>
      <c r="F50" s="14">
        <v>25858</v>
      </c>
      <c r="G50" s="14">
        <v>27709.599999999999</v>
      </c>
      <c r="H50" s="14">
        <v>29699.9</v>
      </c>
      <c r="I50" s="14">
        <v>33555.599999999999</v>
      </c>
      <c r="J50" s="14">
        <v>35720.9</v>
      </c>
      <c r="K50" s="14">
        <v>39852.400000000001</v>
      </c>
      <c r="L50" s="14">
        <v>43676.800000000003</v>
      </c>
      <c r="M50" s="14">
        <v>42367.199999999997</v>
      </c>
      <c r="N50" s="14">
        <v>41824.9</v>
      </c>
      <c r="O50" s="14">
        <v>43763.8</v>
      </c>
      <c r="P50" s="14">
        <v>47676.7</v>
      </c>
      <c r="Q50" s="14">
        <v>52380.3</v>
      </c>
      <c r="R50" s="14">
        <v>54629.599999999999</v>
      </c>
      <c r="S50" s="14">
        <v>58095.5</v>
      </c>
      <c r="T50" s="14">
        <v>59775.4</v>
      </c>
      <c r="U50" s="14">
        <v>48315</v>
      </c>
      <c r="V50" s="14">
        <v>50664</v>
      </c>
      <c r="W50" s="14">
        <v>51262.501563999998</v>
      </c>
      <c r="X50" s="14">
        <v>55005.810676000001</v>
      </c>
      <c r="Y50" s="14">
        <v>52850.055872999998</v>
      </c>
      <c r="Z50" s="14">
        <v>54392.304698</v>
      </c>
      <c r="AA50" s="14">
        <v>57805.249486000001</v>
      </c>
      <c r="AB50" s="14">
        <v>54326.079663999997</v>
      </c>
      <c r="AC50" s="14">
        <v>53279.057647000001</v>
      </c>
      <c r="AD50" s="14">
        <v>60740.348403000004</v>
      </c>
      <c r="AE50" s="14">
        <v>63272.043613000002</v>
      </c>
    </row>
    <row r="51" spans="1:31" ht="13.5" customHeight="1" x14ac:dyDescent="0.15">
      <c r="A51" s="1"/>
      <c r="B51" s="15" t="s">
        <v>344</v>
      </c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>
        <v>5.5452000000000001E-2</v>
      </c>
      <c r="AC51" s="11">
        <v>1.067591</v>
      </c>
      <c r="AD51" s="11">
        <v>0.86886799999999997</v>
      </c>
      <c r="AE51" s="11">
        <v>0.97963500000000003</v>
      </c>
    </row>
    <row r="52" spans="1:31" ht="13.5" customHeight="1" x14ac:dyDescent="0.15">
      <c r="A52" s="1"/>
      <c r="B52" s="12" t="s">
        <v>345</v>
      </c>
      <c r="C52" s="13">
        <v>144491.70000000001</v>
      </c>
      <c r="D52" s="14">
        <v>164134.6</v>
      </c>
      <c r="E52" s="14">
        <v>183219.20000000001</v>
      </c>
      <c r="F52" s="14">
        <v>215253</v>
      </c>
      <c r="G52" s="14">
        <v>249377</v>
      </c>
      <c r="H52" s="14">
        <v>280505.09999999998</v>
      </c>
      <c r="I52" s="14">
        <v>322043.8</v>
      </c>
      <c r="J52" s="14">
        <v>338800.2</v>
      </c>
      <c r="K52" s="14">
        <v>382776.2</v>
      </c>
      <c r="L52" s="14">
        <v>478750</v>
      </c>
      <c r="M52" s="14">
        <v>466374.40000000002</v>
      </c>
      <c r="N52" s="14">
        <v>493849.7</v>
      </c>
      <c r="O52" s="14">
        <v>563471.30000000005</v>
      </c>
      <c r="P52" s="14">
        <v>689573.2</v>
      </c>
      <c r="Q52" s="14">
        <v>828070.2</v>
      </c>
      <c r="R52" s="14">
        <v>955210.9</v>
      </c>
      <c r="S52" s="14">
        <v>1019942.6</v>
      </c>
      <c r="T52" s="14">
        <v>1138665.5</v>
      </c>
      <c r="U52" s="14">
        <v>852533.2</v>
      </c>
      <c r="V52" s="14">
        <v>1073875.6000000001</v>
      </c>
      <c r="W52" s="14">
        <v>1211172.825919</v>
      </c>
      <c r="X52" s="14">
        <v>1240754.7032540001</v>
      </c>
      <c r="Y52" s="14">
        <v>1225967.924662</v>
      </c>
      <c r="Z52" s="14">
        <v>1253044.0438639999</v>
      </c>
      <c r="AA52" s="14">
        <v>1189060.0416250001</v>
      </c>
      <c r="AB52" s="14">
        <v>1163968.7601089999</v>
      </c>
      <c r="AC52" s="14">
        <v>1265618.7136029999</v>
      </c>
      <c r="AD52" s="14">
        <v>1367487.8126030001</v>
      </c>
      <c r="AE52" s="14">
        <v>1282031.3393949999</v>
      </c>
    </row>
    <row r="53" spans="1:31" ht="13.5" customHeight="1" x14ac:dyDescent="0.15">
      <c r="A53" s="1"/>
      <c r="B53" s="15" t="s">
        <v>346</v>
      </c>
      <c r="C53" s="10">
        <v>45353.8</v>
      </c>
      <c r="D53" s="11">
        <v>59472.3</v>
      </c>
      <c r="E53" s="11">
        <v>71867.5</v>
      </c>
      <c r="F53" s="11">
        <v>88319</v>
      </c>
      <c r="G53" s="11">
        <v>103408.2</v>
      </c>
      <c r="H53" s="11">
        <v>112250.4</v>
      </c>
      <c r="I53" s="11">
        <v>130457.8</v>
      </c>
      <c r="J53" s="11">
        <v>145448.4</v>
      </c>
      <c r="K53" s="11">
        <v>162313.9</v>
      </c>
      <c r="L53" s="11">
        <v>193828</v>
      </c>
      <c r="M53" s="11">
        <v>189552.2</v>
      </c>
      <c r="N53" s="11">
        <v>217658.2</v>
      </c>
      <c r="O53" s="11">
        <v>252084.5</v>
      </c>
      <c r="P53" s="11">
        <v>309142.09999999998</v>
      </c>
      <c r="Q53" s="11">
        <v>373512.4</v>
      </c>
      <c r="R53" s="11">
        <v>433075.5</v>
      </c>
      <c r="S53" s="11">
        <v>468719.6</v>
      </c>
      <c r="T53" s="11">
        <v>488499.6</v>
      </c>
      <c r="U53" s="11">
        <v>417221.2</v>
      </c>
      <c r="V53" s="11">
        <v>514927.4</v>
      </c>
      <c r="W53" s="11">
        <v>542187.60521900002</v>
      </c>
      <c r="X53" s="11">
        <v>576584.50650799996</v>
      </c>
      <c r="Y53" s="11">
        <v>599740.95440100005</v>
      </c>
      <c r="Z53" s="11">
        <v>641190.24829599995</v>
      </c>
      <c r="AA53" s="11">
        <v>669505.96675999998</v>
      </c>
      <c r="AB53" s="11">
        <v>658765.339179</v>
      </c>
      <c r="AC53" s="11">
        <v>713236.97746900003</v>
      </c>
      <c r="AD53" s="11">
        <v>760444.38641799998</v>
      </c>
      <c r="AE53" s="11">
        <v>696520.95902399998</v>
      </c>
    </row>
    <row r="54" spans="1:31" ht="13.5" customHeight="1" x14ac:dyDescent="0.15">
      <c r="A54" s="1"/>
      <c r="B54" s="16" t="s">
        <v>347</v>
      </c>
      <c r="C54" s="13">
        <v>571.79999999999995</v>
      </c>
      <c r="D54" s="14">
        <v>899.6</v>
      </c>
      <c r="E54" s="14">
        <v>953</v>
      </c>
      <c r="F54" s="14">
        <v>1160.7</v>
      </c>
      <c r="G54" s="14">
        <v>1345.3</v>
      </c>
      <c r="H54" s="14">
        <v>1423</v>
      </c>
      <c r="I54" s="14">
        <v>1780.6</v>
      </c>
      <c r="J54" s="14">
        <v>1946.6</v>
      </c>
      <c r="K54" s="14">
        <v>2051.4</v>
      </c>
      <c r="L54" s="14">
        <v>2528.5</v>
      </c>
      <c r="M54" s="14">
        <v>2504.3000000000002</v>
      </c>
      <c r="N54" s="14">
        <v>2286.1999999999998</v>
      </c>
      <c r="O54" s="14">
        <v>2213.3000000000002</v>
      </c>
      <c r="P54" s="14">
        <v>2464.6999999999998</v>
      </c>
      <c r="Q54" s="14">
        <v>2881.2</v>
      </c>
      <c r="R54" s="14">
        <v>3496.8</v>
      </c>
      <c r="S54" s="14">
        <v>3634.6</v>
      </c>
      <c r="T54" s="14">
        <v>3982.8</v>
      </c>
      <c r="U54" s="14">
        <v>3886.6</v>
      </c>
      <c r="V54" s="14">
        <v>4540.8999999999996</v>
      </c>
      <c r="W54" s="14">
        <v>4877.1049380000004</v>
      </c>
      <c r="X54" s="14">
        <v>4915.5695020000003</v>
      </c>
      <c r="Y54" s="14">
        <v>5353.4386180000001</v>
      </c>
      <c r="Z54" s="14">
        <v>5277.6217509999997</v>
      </c>
      <c r="AA54" s="14">
        <v>5985.4295599999996</v>
      </c>
      <c r="AB54" s="14">
        <v>5912.2814850000004</v>
      </c>
      <c r="AC54" s="14">
        <v>5686.125763</v>
      </c>
      <c r="AD54" s="14">
        <v>6098.2563380000001</v>
      </c>
      <c r="AE54" s="14">
        <v>6671.0194499999998</v>
      </c>
    </row>
    <row r="55" spans="1:31" ht="13.5" customHeight="1" x14ac:dyDescent="0.15">
      <c r="A55" s="1"/>
      <c r="B55" s="16" t="s">
        <v>348</v>
      </c>
      <c r="C55" s="10"/>
      <c r="D55" s="11"/>
      <c r="E55" s="11"/>
      <c r="F55" s="11"/>
      <c r="G55" s="11">
        <v>0.1</v>
      </c>
      <c r="H55" s="11">
        <v>0.1</v>
      </c>
      <c r="I55" s="11">
        <v>1</v>
      </c>
      <c r="J55" s="11">
        <v>1</v>
      </c>
      <c r="K55" s="11">
        <v>1</v>
      </c>
      <c r="L55" s="11">
        <v>0.6</v>
      </c>
      <c r="M55" s="11">
        <v>0.8</v>
      </c>
      <c r="N55" s="11">
        <v>0.9</v>
      </c>
      <c r="O55" s="11">
        <v>0.6</v>
      </c>
      <c r="P55" s="11">
        <v>0.2</v>
      </c>
      <c r="Q55" s="11">
        <v>0.6</v>
      </c>
      <c r="R55" s="11">
        <v>0.9</v>
      </c>
      <c r="S55" s="11">
        <v>0.7</v>
      </c>
      <c r="T55" s="11">
        <v>0.4</v>
      </c>
      <c r="U55" s="11">
        <v>0.2</v>
      </c>
      <c r="V55" s="11">
        <v>0.4</v>
      </c>
      <c r="W55" s="11">
        <v>0.51869100000000001</v>
      </c>
      <c r="X55" s="11">
        <v>0.568747</v>
      </c>
      <c r="Y55" s="11">
        <v>0.53858200000000001</v>
      </c>
      <c r="Z55" s="11">
        <v>0.29432000000000003</v>
      </c>
      <c r="AA55" s="11">
        <v>3.392207</v>
      </c>
      <c r="AB55" s="11">
        <v>3.9370159999999998</v>
      </c>
      <c r="AC55" s="11">
        <v>1.1598250000000001</v>
      </c>
      <c r="AD55" s="11">
        <v>0.83038199999999995</v>
      </c>
      <c r="AE55" s="11">
        <v>0.60829999999999995</v>
      </c>
    </row>
    <row r="56" spans="1:31" ht="13.5" customHeight="1" x14ac:dyDescent="0.15">
      <c r="A56" s="1"/>
      <c r="B56" s="16" t="s">
        <v>349</v>
      </c>
      <c r="C56" s="13">
        <v>28.5</v>
      </c>
      <c r="D56" s="14">
        <v>30.4</v>
      </c>
      <c r="E56" s="14">
        <v>31.8</v>
      </c>
      <c r="F56" s="14">
        <v>47.1</v>
      </c>
      <c r="G56" s="14">
        <v>40.1</v>
      </c>
      <c r="H56" s="14">
        <v>50.5</v>
      </c>
      <c r="I56" s="14">
        <v>57.9</v>
      </c>
      <c r="J56" s="14">
        <v>224</v>
      </c>
      <c r="K56" s="14">
        <v>422.4</v>
      </c>
      <c r="L56" s="14">
        <v>407.6</v>
      </c>
      <c r="M56" s="14">
        <v>424</v>
      </c>
      <c r="N56" s="14">
        <v>306.2</v>
      </c>
      <c r="O56" s="14">
        <v>446.2</v>
      </c>
      <c r="P56" s="14">
        <v>428.9</v>
      </c>
      <c r="Q56" s="14">
        <v>589.6</v>
      </c>
      <c r="R56" s="14">
        <v>575</v>
      </c>
      <c r="S56" s="14">
        <v>421.2</v>
      </c>
      <c r="T56" s="14">
        <v>117.6</v>
      </c>
      <c r="U56" s="14">
        <v>42.6</v>
      </c>
      <c r="V56" s="14">
        <v>13.3</v>
      </c>
      <c r="W56" s="14">
        <v>23.414888000000001</v>
      </c>
      <c r="X56" s="14">
        <v>86.299779999999998</v>
      </c>
      <c r="Y56" s="14">
        <v>17.184937999999999</v>
      </c>
      <c r="Z56" s="14">
        <v>31.806031000000001</v>
      </c>
      <c r="AA56" s="14">
        <v>19.333915999999999</v>
      </c>
      <c r="AB56" s="14">
        <v>13.765895</v>
      </c>
      <c r="AC56" s="14">
        <v>22.7896</v>
      </c>
      <c r="AD56" s="14">
        <v>98.009499000000005</v>
      </c>
      <c r="AE56" s="14">
        <v>41.424458999999999</v>
      </c>
    </row>
    <row r="57" spans="1:31" ht="13.5" customHeight="1" x14ac:dyDescent="0.15">
      <c r="A57" s="1"/>
      <c r="B57" s="16" t="s">
        <v>350</v>
      </c>
      <c r="C57" s="10"/>
      <c r="D57" s="11">
        <v>0.1</v>
      </c>
      <c r="E57" s="11">
        <v>0.5</v>
      </c>
      <c r="F57" s="11">
        <v>1.1000000000000001</v>
      </c>
      <c r="G57" s="11">
        <v>5.6</v>
      </c>
      <c r="H57" s="11">
        <v>4.5</v>
      </c>
      <c r="I57" s="11">
        <v>109.5</v>
      </c>
      <c r="J57" s="11">
        <v>387.9</v>
      </c>
      <c r="K57" s="11">
        <v>619.79999999999995</v>
      </c>
      <c r="L57" s="11">
        <v>860.7</v>
      </c>
      <c r="M57" s="11">
        <v>1016.9</v>
      </c>
      <c r="N57" s="11">
        <v>1145.9000000000001</v>
      </c>
      <c r="O57" s="11">
        <v>1335.7</v>
      </c>
      <c r="P57" s="11">
        <v>1591.6</v>
      </c>
      <c r="Q57" s="11">
        <v>1874.7</v>
      </c>
      <c r="R57" s="11">
        <v>2328.1999999999998</v>
      </c>
      <c r="S57" s="11">
        <v>2599.4</v>
      </c>
      <c r="T57" s="11">
        <v>2545.6999999999998</v>
      </c>
      <c r="U57" s="11">
        <v>2004.7</v>
      </c>
      <c r="V57" s="11">
        <v>2402</v>
      </c>
      <c r="W57" s="11">
        <v>2712.4253189999999</v>
      </c>
      <c r="X57" s="11">
        <v>2691.552267</v>
      </c>
      <c r="Y57" s="11">
        <v>2771.1530229999998</v>
      </c>
      <c r="Z57" s="11">
        <v>2846.7471839999998</v>
      </c>
      <c r="AA57" s="11">
        <v>3023.4427909999999</v>
      </c>
      <c r="AB57" s="11">
        <v>2812.307573</v>
      </c>
      <c r="AC57" s="11">
        <v>3061.2797369999998</v>
      </c>
      <c r="AD57" s="11">
        <v>3803.1589669999998</v>
      </c>
      <c r="AE57" s="11">
        <v>5334.6185919999998</v>
      </c>
    </row>
    <row r="58" spans="1:31" ht="13.5" customHeight="1" x14ac:dyDescent="0.15">
      <c r="A58" s="1"/>
      <c r="B58" s="16" t="s">
        <v>351</v>
      </c>
      <c r="C58" s="13">
        <v>20305.099999999999</v>
      </c>
      <c r="D58" s="14">
        <v>27412.5</v>
      </c>
      <c r="E58" s="14">
        <v>33512.699999999997</v>
      </c>
      <c r="F58" s="14">
        <v>41362.400000000001</v>
      </c>
      <c r="G58" s="14">
        <v>48520.7</v>
      </c>
      <c r="H58" s="14">
        <v>54408.9</v>
      </c>
      <c r="I58" s="14">
        <v>65831.7</v>
      </c>
      <c r="J58" s="14">
        <v>75109.2</v>
      </c>
      <c r="K58" s="14">
        <v>86480.6</v>
      </c>
      <c r="L58" s="14">
        <v>106214.7</v>
      </c>
      <c r="M58" s="14">
        <v>109391.6</v>
      </c>
      <c r="N58" s="14">
        <v>133490.4</v>
      </c>
      <c r="O58" s="14">
        <v>163255.29999999999</v>
      </c>
      <c r="P58" s="14">
        <v>210525.8</v>
      </c>
      <c r="Q58" s="14">
        <v>259837.8</v>
      </c>
      <c r="R58" s="14">
        <v>305787.59999999998</v>
      </c>
      <c r="S58" s="14">
        <v>340117.7</v>
      </c>
      <c r="T58" s="14">
        <v>356318.9</v>
      </c>
      <c r="U58" s="14">
        <v>309557.7</v>
      </c>
      <c r="V58" s="14">
        <v>382982.9</v>
      </c>
      <c r="W58" s="14">
        <v>399371.23263099999</v>
      </c>
      <c r="X58" s="14">
        <v>425619.08263700001</v>
      </c>
      <c r="Y58" s="14">
        <v>440434.33411499998</v>
      </c>
      <c r="Z58" s="14">
        <v>466754.45523899997</v>
      </c>
      <c r="AA58" s="14">
        <v>481880.76348700002</v>
      </c>
      <c r="AB58" s="14">
        <v>462813.00046000001</v>
      </c>
      <c r="AC58" s="14">
        <v>505165.09805700002</v>
      </c>
      <c r="AD58" s="14">
        <v>538514.15852599998</v>
      </c>
      <c r="AE58" s="14">
        <v>449110.67670700001</v>
      </c>
    </row>
    <row r="59" spans="1:31" ht="13.5" customHeight="1" x14ac:dyDescent="0.15">
      <c r="A59" s="1"/>
      <c r="B59" s="16" t="s">
        <v>352</v>
      </c>
      <c r="C59" s="10">
        <v>43.2</v>
      </c>
      <c r="D59" s="11">
        <v>82.4</v>
      </c>
      <c r="E59" s="11">
        <v>74.900000000000006</v>
      </c>
      <c r="F59" s="11">
        <v>103.4</v>
      </c>
      <c r="G59" s="11">
        <v>85.6</v>
      </c>
      <c r="H59" s="11">
        <v>83.9</v>
      </c>
      <c r="I59" s="11">
        <v>94.5</v>
      </c>
      <c r="J59" s="11">
        <v>112.3</v>
      </c>
      <c r="K59" s="11">
        <v>115.5</v>
      </c>
      <c r="L59" s="11">
        <v>159.1</v>
      </c>
      <c r="M59" s="11">
        <v>199.1</v>
      </c>
      <c r="N59" s="11">
        <v>170.4</v>
      </c>
      <c r="O59" s="11">
        <v>185.6</v>
      </c>
      <c r="P59" s="11">
        <v>227.3</v>
      </c>
      <c r="Q59" s="11">
        <v>187.7</v>
      </c>
      <c r="R59" s="11">
        <v>172.5</v>
      </c>
      <c r="S59" s="11">
        <v>190.4</v>
      </c>
      <c r="T59" s="11">
        <v>196.6</v>
      </c>
      <c r="U59" s="11">
        <v>167.4</v>
      </c>
      <c r="V59" s="11">
        <v>208.3</v>
      </c>
      <c r="W59" s="11">
        <v>131.547088</v>
      </c>
      <c r="X59" s="11">
        <v>188.656541</v>
      </c>
      <c r="Y59" s="11">
        <v>174.04427899999999</v>
      </c>
      <c r="Z59" s="11">
        <v>183.741085</v>
      </c>
      <c r="AA59" s="11">
        <v>202.40567300000001</v>
      </c>
      <c r="AB59" s="11">
        <v>203.32753500000001</v>
      </c>
      <c r="AC59" s="11">
        <v>222.21291299999999</v>
      </c>
      <c r="AD59" s="11">
        <v>219.559742</v>
      </c>
      <c r="AE59" s="11">
        <v>246.76053200000001</v>
      </c>
    </row>
    <row r="60" spans="1:31" ht="13.5" customHeight="1" x14ac:dyDescent="0.15">
      <c r="A60" s="1"/>
      <c r="B60" s="16" t="s">
        <v>353</v>
      </c>
      <c r="C60" s="13">
        <v>13.1</v>
      </c>
      <c r="D60" s="14">
        <v>11.1</v>
      </c>
      <c r="E60" s="14">
        <v>8.8000000000000007</v>
      </c>
      <c r="F60" s="14">
        <v>14.6</v>
      </c>
      <c r="G60" s="14">
        <v>14.3</v>
      </c>
      <c r="H60" s="14">
        <v>17.5</v>
      </c>
      <c r="I60" s="14">
        <v>36.299999999999997</v>
      </c>
      <c r="J60" s="14">
        <v>34.5</v>
      </c>
      <c r="K60" s="14">
        <v>43</v>
      </c>
      <c r="L60" s="14">
        <v>43.3</v>
      </c>
      <c r="M60" s="14">
        <v>49.2</v>
      </c>
      <c r="N60" s="14">
        <v>45.7</v>
      </c>
      <c r="O60" s="14">
        <v>49.1</v>
      </c>
      <c r="P60" s="14">
        <v>68.400000000000006</v>
      </c>
      <c r="Q60" s="14">
        <v>61.4</v>
      </c>
      <c r="R60" s="14">
        <v>59.3</v>
      </c>
      <c r="S60" s="14">
        <v>63.4</v>
      </c>
      <c r="T60" s="14">
        <v>73.3</v>
      </c>
      <c r="U60" s="14">
        <v>30.7</v>
      </c>
      <c r="V60" s="14">
        <v>54.5</v>
      </c>
      <c r="W60" s="14">
        <v>54.031075999999999</v>
      </c>
      <c r="X60" s="14">
        <v>59.411496</v>
      </c>
      <c r="Y60" s="14">
        <v>36.492874</v>
      </c>
      <c r="Z60" s="14">
        <v>40.079166999999998</v>
      </c>
      <c r="AA60" s="14">
        <v>42.540439999999997</v>
      </c>
      <c r="AB60" s="14">
        <v>33.848855</v>
      </c>
      <c r="AC60" s="14">
        <v>49.171826000000003</v>
      </c>
      <c r="AD60" s="14">
        <v>36.121158999999999</v>
      </c>
      <c r="AE60" s="14">
        <v>51.426250000000003</v>
      </c>
    </row>
    <row r="61" spans="1:31" ht="13.5" customHeight="1" x14ac:dyDescent="0.15">
      <c r="A61" s="1"/>
      <c r="B61" s="16" t="s">
        <v>354</v>
      </c>
      <c r="C61" s="10">
        <v>3429.1</v>
      </c>
      <c r="D61" s="11">
        <v>4065.6</v>
      </c>
      <c r="E61" s="11">
        <v>4794.1000000000004</v>
      </c>
      <c r="F61" s="11">
        <v>5663.1</v>
      </c>
      <c r="G61" s="11">
        <v>6090.6</v>
      </c>
      <c r="H61" s="11">
        <v>6528.4</v>
      </c>
      <c r="I61" s="11">
        <v>7711.9</v>
      </c>
      <c r="J61" s="11">
        <v>8658.7000000000007</v>
      </c>
      <c r="K61" s="11">
        <v>9598.1</v>
      </c>
      <c r="L61" s="11">
        <v>11034.3</v>
      </c>
      <c r="M61" s="11">
        <v>10290.5</v>
      </c>
      <c r="N61" s="11">
        <v>12449.6</v>
      </c>
      <c r="O61" s="11">
        <v>13752.2</v>
      </c>
      <c r="P61" s="11">
        <v>16436.7</v>
      </c>
      <c r="Q61" s="11">
        <v>19875.099999999999</v>
      </c>
      <c r="R61" s="11">
        <v>22992.7</v>
      </c>
      <c r="S61" s="11">
        <v>25113.599999999999</v>
      </c>
      <c r="T61" s="11">
        <v>26931.5</v>
      </c>
      <c r="U61" s="11">
        <v>22043.200000000001</v>
      </c>
      <c r="V61" s="11">
        <v>30706.799999999999</v>
      </c>
      <c r="W61" s="11">
        <v>36154.495638</v>
      </c>
      <c r="X61" s="11">
        <v>40512.644037999999</v>
      </c>
      <c r="Y61" s="11">
        <v>41808.508728000001</v>
      </c>
      <c r="Z61" s="11">
        <v>45244.019936999997</v>
      </c>
      <c r="AA61" s="11">
        <v>44741.390535999999</v>
      </c>
      <c r="AB61" s="11">
        <v>45998.438285999997</v>
      </c>
      <c r="AC61" s="11">
        <v>48549.442370999997</v>
      </c>
      <c r="AD61" s="11">
        <v>54249.561526999998</v>
      </c>
      <c r="AE61" s="11">
        <v>57878.981680999997</v>
      </c>
    </row>
    <row r="62" spans="1:31" ht="13.5" customHeight="1" x14ac:dyDescent="0.15">
      <c r="A62" s="1"/>
      <c r="B62" s="16" t="s">
        <v>355</v>
      </c>
      <c r="C62" s="13">
        <v>3567.2</v>
      </c>
      <c r="D62" s="14">
        <v>4704.3</v>
      </c>
      <c r="E62" s="14">
        <v>5886.8</v>
      </c>
      <c r="F62" s="14">
        <v>7020.2</v>
      </c>
      <c r="G62" s="14">
        <v>7954.8</v>
      </c>
      <c r="H62" s="14">
        <v>8742.6</v>
      </c>
      <c r="I62" s="14">
        <v>9754.2000000000007</v>
      </c>
      <c r="J62" s="14">
        <v>9973.1</v>
      </c>
      <c r="K62" s="14">
        <v>10170</v>
      </c>
      <c r="L62" s="14">
        <v>11097.4</v>
      </c>
      <c r="M62" s="14">
        <v>10907.1</v>
      </c>
      <c r="N62" s="14">
        <v>10385.4</v>
      </c>
      <c r="O62" s="14">
        <v>10271.299999999999</v>
      </c>
      <c r="P62" s="14">
        <v>11680.4</v>
      </c>
      <c r="Q62" s="14">
        <v>12946.6</v>
      </c>
      <c r="R62" s="14">
        <v>14342.1</v>
      </c>
      <c r="S62" s="14">
        <v>15208.2</v>
      </c>
      <c r="T62" s="14">
        <v>16712.7</v>
      </c>
      <c r="U62" s="14">
        <v>13650.9</v>
      </c>
      <c r="V62" s="14">
        <v>17392.3</v>
      </c>
      <c r="W62" s="14">
        <v>19110.896131000001</v>
      </c>
      <c r="X62" s="14">
        <v>18002.185532</v>
      </c>
      <c r="Y62" s="14">
        <v>18873.695398</v>
      </c>
      <c r="Z62" s="14">
        <v>19360.892962000002</v>
      </c>
      <c r="AA62" s="14">
        <v>19575.322143000001</v>
      </c>
      <c r="AB62" s="14">
        <v>19203.412596999999</v>
      </c>
      <c r="AC62" s="14">
        <v>20205.135079</v>
      </c>
      <c r="AD62" s="14">
        <v>20824.534930000002</v>
      </c>
      <c r="AE62" s="14">
        <v>20104.615181000001</v>
      </c>
    </row>
    <row r="63" spans="1:31" ht="13.5" customHeight="1" x14ac:dyDescent="0.15">
      <c r="A63" s="1"/>
      <c r="B63" s="16" t="s">
        <v>356</v>
      </c>
      <c r="C63" s="10">
        <v>0.7</v>
      </c>
      <c r="D63" s="11">
        <v>0.4</v>
      </c>
      <c r="E63" s="11">
        <v>1.9</v>
      </c>
      <c r="F63" s="11">
        <v>1.3</v>
      </c>
      <c r="G63" s="11">
        <v>1.5</v>
      </c>
      <c r="H63" s="11">
        <v>1.6</v>
      </c>
      <c r="I63" s="11">
        <v>2</v>
      </c>
      <c r="J63" s="11">
        <v>1.3</v>
      </c>
      <c r="K63" s="11">
        <v>1.8</v>
      </c>
      <c r="L63" s="11">
        <v>1.4</v>
      </c>
      <c r="M63" s="11">
        <v>1.2</v>
      </c>
      <c r="N63" s="11">
        <v>1.3</v>
      </c>
      <c r="O63" s="11">
        <v>1.9</v>
      </c>
      <c r="P63" s="11">
        <v>1.7</v>
      </c>
      <c r="Q63" s="11">
        <v>1.3</v>
      </c>
      <c r="R63" s="11">
        <v>1.5</v>
      </c>
      <c r="S63" s="11">
        <v>1.5</v>
      </c>
      <c r="T63" s="11">
        <v>1.1000000000000001</v>
      </c>
      <c r="U63" s="11">
        <v>1.4</v>
      </c>
      <c r="V63" s="11">
        <v>1.4</v>
      </c>
      <c r="W63" s="11">
        <v>0.64550799999999997</v>
      </c>
      <c r="X63" s="11">
        <v>0.596252</v>
      </c>
      <c r="Y63" s="11">
        <v>1.020432</v>
      </c>
      <c r="Z63" s="11">
        <v>2.6241819999999998</v>
      </c>
      <c r="AA63" s="11">
        <v>2.7281680000000001</v>
      </c>
      <c r="AB63" s="11">
        <v>3.5492889999999999</v>
      </c>
      <c r="AC63" s="11">
        <v>3.6819410000000001</v>
      </c>
      <c r="AD63" s="11">
        <v>2.813571</v>
      </c>
      <c r="AE63" s="11">
        <v>2.791976</v>
      </c>
    </row>
    <row r="64" spans="1:31" ht="13.5" customHeight="1" x14ac:dyDescent="0.15">
      <c r="A64" s="1"/>
      <c r="B64" s="16" t="s">
        <v>357</v>
      </c>
      <c r="C64" s="13">
        <v>2.2000000000000002</v>
      </c>
      <c r="D64" s="14">
        <v>6.4</v>
      </c>
      <c r="E64" s="14">
        <v>9.1999999999999993</v>
      </c>
      <c r="F64" s="14">
        <v>9.5</v>
      </c>
      <c r="G64" s="14">
        <v>11.1</v>
      </c>
      <c r="H64" s="14">
        <v>17.5</v>
      </c>
      <c r="I64" s="14">
        <v>15.2</v>
      </c>
      <c r="J64" s="14">
        <v>22</v>
      </c>
      <c r="K64" s="14">
        <v>13.9</v>
      </c>
      <c r="L64" s="14">
        <v>9.6999999999999993</v>
      </c>
      <c r="M64" s="14">
        <v>4</v>
      </c>
      <c r="N64" s="14">
        <v>2.9</v>
      </c>
      <c r="O64" s="14">
        <v>4.4000000000000004</v>
      </c>
      <c r="P64" s="14">
        <v>3.7</v>
      </c>
      <c r="Q64" s="14">
        <v>4.5</v>
      </c>
      <c r="R64" s="14">
        <v>9.3000000000000007</v>
      </c>
      <c r="S64" s="14">
        <v>21</v>
      </c>
      <c r="T64" s="14">
        <v>44.4</v>
      </c>
      <c r="U64" s="14">
        <v>45.9</v>
      </c>
      <c r="V64" s="14">
        <v>61.9</v>
      </c>
      <c r="W64" s="14">
        <v>58.852777000000003</v>
      </c>
      <c r="X64" s="14">
        <v>25.043011</v>
      </c>
      <c r="Y64" s="14">
        <v>30.513983</v>
      </c>
      <c r="Z64" s="14">
        <v>32.920628999999998</v>
      </c>
      <c r="AA64" s="14">
        <v>45.126241999999998</v>
      </c>
      <c r="AB64" s="14">
        <v>54.969799999999999</v>
      </c>
      <c r="AC64" s="14">
        <v>96.341553000000005</v>
      </c>
      <c r="AD64" s="14">
        <v>141.90043700000001</v>
      </c>
      <c r="AE64" s="14">
        <v>149.02016599999999</v>
      </c>
    </row>
    <row r="65" spans="1:31" ht="13.5" customHeight="1" x14ac:dyDescent="0.15">
      <c r="A65" s="1"/>
      <c r="B65" s="16" t="s">
        <v>358</v>
      </c>
      <c r="C65" s="10">
        <v>6347.4</v>
      </c>
      <c r="D65" s="11">
        <v>8540.2999999999993</v>
      </c>
      <c r="E65" s="11">
        <v>10922.5</v>
      </c>
      <c r="F65" s="11">
        <v>14418.6</v>
      </c>
      <c r="G65" s="11">
        <v>17981</v>
      </c>
      <c r="H65" s="11">
        <v>18330.7</v>
      </c>
      <c r="I65" s="11">
        <v>18523</v>
      </c>
      <c r="J65" s="11">
        <v>19518.8</v>
      </c>
      <c r="K65" s="11">
        <v>21754.400000000001</v>
      </c>
      <c r="L65" s="11">
        <v>25990</v>
      </c>
      <c r="M65" s="11">
        <v>23071.8</v>
      </c>
      <c r="N65" s="11">
        <v>24733.7</v>
      </c>
      <c r="O65" s="11">
        <v>26190.2</v>
      </c>
      <c r="P65" s="11">
        <v>29050.799999999999</v>
      </c>
      <c r="Q65" s="11">
        <v>34675.800000000003</v>
      </c>
      <c r="R65" s="11">
        <v>37521.1</v>
      </c>
      <c r="S65" s="11">
        <v>33701.199999999997</v>
      </c>
      <c r="T65" s="11">
        <v>31571.200000000001</v>
      </c>
      <c r="U65" s="11">
        <v>23888.5</v>
      </c>
      <c r="V65" s="11">
        <v>26628.400000000001</v>
      </c>
      <c r="W65" s="11">
        <v>25776.851223999998</v>
      </c>
      <c r="X65" s="11">
        <v>25934.755355000001</v>
      </c>
      <c r="Y65" s="11">
        <v>27289.396175000002</v>
      </c>
      <c r="Z65" s="11">
        <v>30420.378588</v>
      </c>
      <c r="AA65" s="11">
        <v>33828.203816000001</v>
      </c>
      <c r="AB65" s="11">
        <v>36687.292963</v>
      </c>
      <c r="AC65" s="11">
        <v>37369.173174000003</v>
      </c>
      <c r="AD65" s="11">
        <v>39342.133742999999</v>
      </c>
      <c r="AE65" s="11">
        <v>40510.981590000003</v>
      </c>
    </row>
    <row r="66" spans="1:31" ht="13.5" customHeight="1" x14ac:dyDescent="0.15">
      <c r="A66" s="1"/>
      <c r="B66" s="16" t="s">
        <v>359</v>
      </c>
      <c r="C66" s="13">
        <v>23.9</v>
      </c>
      <c r="D66" s="14">
        <v>30.3</v>
      </c>
      <c r="E66" s="14">
        <v>25.5</v>
      </c>
      <c r="F66" s="14">
        <v>13.4</v>
      </c>
      <c r="G66" s="14">
        <v>13.1</v>
      </c>
      <c r="H66" s="14">
        <v>12.5</v>
      </c>
      <c r="I66" s="14">
        <v>21.3</v>
      </c>
      <c r="J66" s="14">
        <v>36.6</v>
      </c>
      <c r="K66" s="14">
        <v>57.5</v>
      </c>
      <c r="L66" s="14">
        <v>95.9</v>
      </c>
      <c r="M66" s="14">
        <v>102.9</v>
      </c>
      <c r="N66" s="14">
        <v>121.6</v>
      </c>
      <c r="O66" s="14">
        <v>97.9</v>
      </c>
      <c r="P66" s="14">
        <v>86.5</v>
      </c>
      <c r="Q66" s="14">
        <v>5.8</v>
      </c>
      <c r="R66" s="14">
        <v>2.4</v>
      </c>
      <c r="S66" s="14">
        <v>3.7</v>
      </c>
      <c r="T66" s="14">
        <v>4</v>
      </c>
      <c r="U66" s="14">
        <v>3.1</v>
      </c>
      <c r="V66" s="14">
        <v>1.8</v>
      </c>
      <c r="W66" s="14">
        <v>2.8806750000000001</v>
      </c>
      <c r="X66" s="14">
        <v>17.616883999999999</v>
      </c>
      <c r="Y66" s="14">
        <v>20.313347</v>
      </c>
      <c r="Z66" s="14">
        <v>23.180330000000001</v>
      </c>
      <c r="AA66" s="14">
        <v>21.724623999999999</v>
      </c>
      <c r="AB66" s="14">
        <v>20.414572</v>
      </c>
      <c r="AC66" s="14">
        <v>22.048524</v>
      </c>
      <c r="AD66" s="14">
        <v>25.866616</v>
      </c>
      <c r="AE66" s="14">
        <v>25.256402000000001</v>
      </c>
    </row>
    <row r="67" spans="1:31" ht="13.5" customHeight="1" x14ac:dyDescent="0.15">
      <c r="A67" s="1"/>
      <c r="B67" s="16" t="s">
        <v>360</v>
      </c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>
        <v>4.6607880000000002</v>
      </c>
      <c r="AC67" s="11">
        <v>35.370015000000002</v>
      </c>
      <c r="AD67" s="11">
        <v>20.984345000000001</v>
      </c>
      <c r="AE67" s="11">
        <v>10.523554000000001</v>
      </c>
    </row>
    <row r="68" spans="1:31" ht="13.5" customHeight="1" x14ac:dyDescent="0.15">
      <c r="A68" s="1"/>
      <c r="B68" s="16" t="s">
        <v>361</v>
      </c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>
        <v>0.13292000000000001</v>
      </c>
      <c r="AC68" s="14">
        <v>0.92071999999999998</v>
      </c>
      <c r="AD68" s="14">
        <v>0.85412699999999997</v>
      </c>
      <c r="AE68" s="14">
        <v>1.5578160000000001</v>
      </c>
    </row>
    <row r="69" spans="1:31" ht="13.5" customHeight="1" x14ac:dyDescent="0.15">
      <c r="A69" s="1"/>
      <c r="B69" s="16" t="s">
        <v>362</v>
      </c>
      <c r="C69" s="10">
        <v>1.2</v>
      </c>
      <c r="D69" s="11">
        <v>7.4</v>
      </c>
      <c r="E69" s="11">
        <v>35.6</v>
      </c>
      <c r="F69" s="11">
        <v>28.8</v>
      </c>
      <c r="G69" s="11">
        <v>25.3</v>
      </c>
      <c r="H69" s="11">
        <v>33.4</v>
      </c>
      <c r="I69" s="11">
        <v>44.4</v>
      </c>
      <c r="J69" s="11">
        <v>45</v>
      </c>
      <c r="K69" s="11">
        <v>67.8</v>
      </c>
      <c r="L69" s="11">
        <v>121.3</v>
      </c>
      <c r="M69" s="11">
        <v>152.5</v>
      </c>
      <c r="N69" s="11">
        <v>171.6</v>
      </c>
      <c r="O69" s="11">
        <v>194.5</v>
      </c>
      <c r="P69" s="11">
        <v>252.6</v>
      </c>
      <c r="Q69" s="11">
        <v>152.80000000000001</v>
      </c>
      <c r="R69" s="11">
        <v>121</v>
      </c>
      <c r="S69" s="11">
        <v>87.7</v>
      </c>
      <c r="T69" s="11">
        <v>55.4</v>
      </c>
      <c r="U69" s="11">
        <v>16</v>
      </c>
      <c r="V69" s="11">
        <v>12.8</v>
      </c>
      <c r="W69" s="11">
        <v>11.003863000000001</v>
      </c>
      <c r="X69" s="11">
        <v>42.104073</v>
      </c>
      <c r="Y69" s="11">
        <v>19.65447</v>
      </c>
      <c r="Z69" s="11">
        <v>14.817945</v>
      </c>
      <c r="AA69" s="11">
        <v>17.187989999999999</v>
      </c>
      <c r="AB69" s="11">
        <v>11.197699</v>
      </c>
      <c r="AC69" s="11">
        <v>9.4023710000000005</v>
      </c>
      <c r="AD69" s="11">
        <v>10.005286</v>
      </c>
      <c r="AE69" s="11">
        <v>24.415732999999999</v>
      </c>
    </row>
    <row r="70" spans="1:31" ht="13.5" customHeight="1" x14ac:dyDescent="0.15">
      <c r="A70" s="1"/>
      <c r="B70" s="16" t="s">
        <v>363</v>
      </c>
      <c r="C70" s="13">
        <v>29.3</v>
      </c>
      <c r="D70" s="14">
        <v>41.6</v>
      </c>
      <c r="E70" s="14">
        <v>50.1</v>
      </c>
      <c r="F70" s="14">
        <v>72.599999999999994</v>
      </c>
      <c r="G70" s="14">
        <v>86.9</v>
      </c>
      <c r="H70" s="14">
        <v>116.2</v>
      </c>
      <c r="I70" s="14">
        <v>123.4</v>
      </c>
      <c r="J70" s="14">
        <v>174.8</v>
      </c>
      <c r="K70" s="14">
        <v>244.4</v>
      </c>
      <c r="L70" s="14">
        <v>487</v>
      </c>
      <c r="M70" s="14">
        <v>501.8</v>
      </c>
      <c r="N70" s="14">
        <v>379.9</v>
      </c>
      <c r="O70" s="14">
        <v>295.5</v>
      </c>
      <c r="P70" s="14"/>
      <c r="Q70" s="14"/>
      <c r="R70" s="14"/>
      <c r="S70" s="14"/>
      <c r="T70" s="14"/>
      <c r="U70" s="14">
        <v>0.1</v>
      </c>
      <c r="V70" s="14"/>
      <c r="W70" s="14"/>
      <c r="X70" s="14">
        <v>3.7999999999999999E-2</v>
      </c>
      <c r="Y70" s="14">
        <v>29.909357</v>
      </c>
      <c r="Z70" s="14">
        <v>92.746032</v>
      </c>
      <c r="AA70" s="14">
        <v>143.94180700000001</v>
      </c>
      <c r="AB70" s="14">
        <v>202.29838699999999</v>
      </c>
      <c r="AC70" s="14">
        <v>366.35533500000003</v>
      </c>
      <c r="AD70" s="14">
        <v>495.656972</v>
      </c>
      <c r="AE70" s="14">
        <v>821.31335300000001</v>
      </c>
    </row>
    <row r="71" spans="1:31" ht="13.5" customHeight="1" x14ac:dyDescent="0.15">
      <c r="A71" s="1"/>
      <c r="B71" s="16" t="s">
        <v>364</v>
      </c>
      <c r="C71" s="10">
        <v>0.8</v>
      </c>
      <c r="D71" s="11">
        <v>0.4</v>
      </c>
      <c r="E71" s="11">
        <v>0.1</v>
      </c>
      <c r="F71" s="11"/>
      <c r="G71" s="11"/>
      <c r="H71" s="11">
        <v>0.3</v>
      </c>
      <c r="I71" s="11">
        <v>0.1</v>
      </c>
      <c r="J71" s="11">
        <v>0.1</v>
      </c>
      <c r="K71" s="11">
        <v>0.2</v>
      </c>
      <c r="L71" s="11">
        <v>1.4</v>
      </c>
      <c r="M71" s="11"/>
      <c r="N71" s="11">
        <v>0.6</v>
      </c>
      <c r="O71" s="11">
        <v>0.3</v>
      </c>
      <c r="P71" s="11"/>
      <c r="Q71" s="11">
        <v>0.1</v>
      </c>
      <c r="R71" s="11">
        <v>0.2</v>
      </c>
      <c r="S71" s="11">
        <v>0.6</v>
      </c>
      <c r="T71" s="11">
        <v>0.7</v>
      </c>
      <c r="U71" s="11">
        <v>0.1</v>
      </c>
      <c r="V71" s="11">
        <v>0.1</v>
      </c>
      <c r="W71" s="11">
        <v>0.31997700000000001</v>
      </c>
      <c r="X71" s="11">
        <v>0.47343400000000002</v>
      </c>
      <c r="Y71" s="11">
        <v>0.60001099999999996</v>
      </c>
      <c r="Z71" s="11">
        <v>0.57358900000000002</v>
      </c>
      <c r="AA71" s="11">
        <v>0.50114899999999996</v>
      </c>
      <c r="AB71" s="11">
        <v>1.083394</v>
      </c>
      <c r="AC71" s="11">
        <v>1.5396160000000001</v>
      </c>
      <c r="AD71" s="11">
        <v>2.88028</v>
      </c>
      <c r="AE71" s="11">
        <v>4.0629739999999996</v>
      </c>
    </row>
    <row r="72" spans="1:31" ht="13.5" customHeight="1" x14ac:dyDescent="0.15">
      <c r="A72" s="1"/>
      <c r="B72" s="16" t="s">
        <v>365</v>
      </c>
      <c r="C72" s="13">
        <v>66.599999999999994</v>
      </c>
      <c r="D72" s="14">
        <v>89.1</v>
      </c>
      <c r="E72" s="14">
        <v>110.4</v>
      </c>
      <c r="F72" s="14">
        <v>129</v>
      </c>
      <c r="G72" s="14">
        <v>108.6</v>
      </c>
      <c r="H72" s="14">
        <v>130.5</v>
      </c>
      <c r="I72" s="14">
        <v>126.3</v>
      </c>
      <c r="J72" s="14">
        <v>153.9</v>
      </c>
      <c r="K72" s="14">
        <v>192.2</v>
      </c>
      <c r="L72" s="14">
        <v>242.2</v>
      </c>
      <c r="M72" s="14">
        <v>218</v>
      </c>
      <c r="N72" s="14">
        <v>165.6</v>
      </c>
      <c r="O72" s="14">
        <v>186.1</v>
      </c>
      <c r="P72" s="14">
        <v>156.1</v>
      </c>
      <c r="Q72" s="14">
        <v>120.4</v>
      </c>
      <c r="R72" s="14">
        <v>108.2</v>
      </c>
      <c r="S72" s="14">
        <v>97.5</v>
      </c>
      <c r="T72" s="14">
        <v>92.2</v>
      </c>
      <c r="U72" s="14">
        <v>60.1</v>
      </c>
      <c r="V72" s="14">
        <v>66.2</v>
      </c>
      <c r="W72" s="14">
        <v>77.444344000000001</v>
      </c>
      <c r="X72" s="14">
        <v>83.519705000000002</v>
      </c>
      <c r="Y72" s="14">
        <v>77.758435000000006</v>
      </c>
      <c r="Z72" s="14">
        <v>86.585256999999999</v>
      </c>
      <c r="AA72" s="14">
        <v>86.588657999999995</v>
      </c>
      <c r="AB72" s="14">
        <v>88.675691999999998</v>
      </c>
      <c r="AC72" s="14">
        <v>91.850319999999996</v>
      </c>
      <c r="AD72" s="14">
        <v>98.344042999999999</v>
      </c>
      <c r="AE72" s="14">
        <v>90.934374000000005</v>
      </c>
    </row>
    <row r="73" spans="1:31" ht="13.5" customHeight="1" x14ac:dyDescent="0.15">
      <c r="A73" s="1"/>
      <c r="B73" s="16" t="s">
        <v>366</v>
      </c>
      <c r="C73" s="10">
        <v>21.8</v>
      </c>
      <c r="D73" s="11">
        <v>16.399999999999999</v>
      </c>
      <c r="E73" s="11">
        <v>26.1</v>
      </c>
      <c r="F73" s="11">
        <v>24.5</v>
      </c>
      <c r="G73" s="11">
        <v>44.6</v>
      </c>
      <c r="H73" s="11">
        <v>68.5</v>
      </c>
      <c r="I73" s="11">
        <v>66.5</v>
      </c>
      <c r="J73" s="11">
        <v>20.8</v>
      </c>
      <c r="K73" s="11">
        <v>11.6</v>
      </c>
      <c r="L73" s="11">
        <v>30.8</v>
      </c>
      <c r="M73" s="11">
        <v>14.8</v>
      </c>
      <c r="N73" s="11">
        <v>9.9</v>
      </c>
      <c r="O73" s="11">
        <v>13</v>
      </c>
      <c r="P73" s="11">
        <v>20.3</v>
      </c>
      <c r="Q73" s="11">
        <v>27.5</v>
      </c>
      <c r="R73" s="11">
        <v>51.8</v>
      </c>
      <c r="S73" s="11">
        <v>80.400000000000006</v>
      </c>
      <c r="T73" s="11">
        <v>51.4</v>
      </c>
      <c r="U73" s="11">
        <v>27.9</v>
      </c>
      <c r="V73" s="11">
        <v>72.400000000000006</v>
      </c>
      <c r="W73" s="11">
        <v>91.128907999999996</v>
      </c>
      <c r="X73" s="11">
        <v>57.574834000000003</v>
      </c>
      <c r="Y73" s="11">
        <v>69.561109000000002</v>
      </c>
      <c r="Z73" s="11">
        <v>84.726737</v>
      </c>
      <c r="AA73" s="11">
        <v>47.029840999999998</v>
      </c>
      <c r="AB73" s="11">
        <v>43.12</v>
      </c>
      <c r="AC73" s="11">
        <v>65.094703999999993</v>
      </c>
      <c r="AD73" s="11">
        <v>55.44247</v>
      </c>
      <c r="AE73" s="11">
        <v>44.836561000000003</v>
      </c>
    </row>
    <row r="74" spans="1:31" ht="13.5" customHeight="1" x14ac:dyDescent="0.15">
      <c r="A74" s="1"/>
      <c r="B74" s="16" t="s">
        <v>367</v>
      </c>
      <c r="C74" s="13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>
        <v>0.30501600000000001</v>
      </c>
      <c r="AC74" s="14">
        <v>0.57354400000000005</v>
      </c>
      <c r="AD74" s="14">
        <v>1.306403</v>
      </c>
      <c r="AE74" s="14">
        <v>1.4736629999999999</v>
      </c>
    </row>
    <row r="75" spans="1:31" ht="13.5" customHeight="1" x14ac:dyDescent="0.15">
      <c r="A75" s="1"/>
      <c r="B75" s="16" t="s">
        <v>368</v>
      </c>
      <c r="C75" s="10">
        <v>37.700000000000003</v>
      </c>
      <c r="D75" s="11">
        <v>69.400000000000006</v>
      </c>
      <c r="E75" s="11">
        <v>106.9</v>
      </c>
      <c r="F75" s="11">
        <v>117.9</v>
      </c>
      <c r="G75" s="11">
        <v>53.6</v>
      </c>
      <c r="H75" s="11">
        <v>91.2</v>
      </c>
      <c r="I75" s="11">
        <v>69.599999999999994</v>
      </c>
      <c r="J75" s="11">
        <v>136.5</v>
      </c>
      <c r="K75" s="11">
        <v>140.19999999999999</v>
      </c>
      <c r="L75" s="11">
        <v>39.1</v>
      </c>
      <c r="M75" s="11">
        <v>43.4</v>
      </c>
      <c r="N75" s="11">
        <v>96.7</v>
      </c>
      <c r="O75" s="11">
        <v>70.400000000000006</v>
      </c>
      <c r="P75" s="11">
        <v>57.4</v>
      </c>
      <c r="Q75" s="11">
        <v>62.3</v>
      </c>
      <c r="R75" s="11">
        <v>88.1</v>
      </c>
      <c r="S75" s="11">
        <v>114.8</v>
      </c>
      <c r="T75" s="11">
        <v>111.9</v>
      </c>
      <c r="U75" s="11">
        <v>107.2</v>
      </c>
      <c r="V75" s="11">
        <v>101.2</v>
      </c>
      <c r="W75" s="11">
        <v>141.68579</v>
      </c>
      <c r="X75" s="11">
        <v>118.00812500000001</v>
      </c>
      <c r="Y75" s="11">
        <v>129.09337199999999</v>
      </c>
      <c r="Z75" s="11">
        <v>100.13204399999999</v>
      </c>
      <c r="AA75" s="11">
        <v>90.688564999999997</v>
      </c>
      <c r="AB75" s="11">
        <v>91.762354000000002</v>
      </c>
      <c r="AC75" s="11">
        <v>120.926739</v>
      </c>
      <c r="AD75" s="11">
        <v>90.012769000000006</v>
      </c>
      <c r="AE75" s="11">
        <v>70.161983000000006</v>
      </c>
    </row>
    <row r="76" spans="1:31" ht="13.5" customHeight="1" x14ac:dyDescent="0.15">
      <c r="A76" s="1"/>
      <c r="B76" s="16" t="s">
        <v>369</v>
      </c>
      <c r="C76" s="13">
        <v>3707.6</v>
      </c>
      <c r="D76" s="14">
        <v>4623</v>
      </c>
      <c r="E76" s="14">
        <v>5175.6000000000004</v>
      </c>
      <c r="F76" s="14">
        <v>6025.1</v>
      </c>
      <c r="G76" s="14">
        <v>7364.3</v>
      </c>
      <c r="H76" s="14">
        <v>8495.7000000000007</v>
      </c>
      <c r="I76" s="14">
        <v>10797.2</v>
      </c>
      <c r="J76" s="14">
        <v>12334.8</v>
      </c>
      <c r="K76" s="14">
        <v>12697.4</v>
      </c>
      <c r="L76" s="14">
        <v>14216.4</v>
      </c>
      <c r="M76" s="14">
        <v>11774.5</v>
      </c>
      <c r="N76" s="14">
        <v>11431.1</v>
      </c>
      <c r="O76" s="14">
        <v>10496.1</v>
      </c>
      <c r="P76" s="14">
        <v>9581.2999999999993</v>
      </c>
      <c r="Q76" s="14">
        <v>9693.9</v>
      </c>
      <c r="R76" s="14">
        <v>10136.5</v>
      </c>
      <c r="S76" s="14">
        <v>9812.7999999999993</v>
      </c>
      <c r="T76" s="14">
        <v>9099.5</v>
      </c>
      <c r="U76" s="14">
        <v>7060.9</v>
      </c>
      <c r="V76" s="14">
        <v>8303</v>
      </c>
      <c r="W76" s="14">
        <v>9144.8593099999998</v>
      </c>
      <c r="X76" s="14">
        <v>9580.4513800000004</v>
      </c>
      <c r="Y76" s="14">
        <v>9268.8037879999993</v>
      </c>
      <c r="Z76" s="14">
        <v>10143.924039</v>
      </c>
      <c r="AA76" s="14">
        <v>10200.249384000001</v>
      </c>
      <c r="AB76" s="14">
        <v>10046.983296</v>
      </c>
      <c r="AC76" s="14">
        <v>11622.710638</v>
      </c>
      <c r="AD76" s="14">
        <v>12586.944243</v>
      </c>
      <c r="AE76" s="14">
        <v>12661.699193</v>
      </c>
    </row>
    <row r="77" spans="1:31" ht="13.5" customHeight="1" x14ac:dyDescent="0.15">
      <c r="A77" s="1"/>
      <c r="B77" s="16" t="s">
        <v>370</v>
      </c>
      <c r="C77" s="10">
        <v>1.1000000000000001</v>
      </c>
      <c r="D77" s="11">
        <v>0.7</v>
      </c>
      <c r="E77" s="11">
        <v>1.3</v>
      </c>
      <c r="F77" s="11">
        <v>0.1</v>
      </c>
      <c r="G77" s="11">
        <v>0.6</v>
      </c>
      <c r="H77" s="11">
        <v>1.2</v>
      </c>
      <c r="I77" s="11">
        <v>4.5</v>
      </c>
      <c r="J77" s="11">
        <v>21.3</v>
      </c>
      <c r="K77" s="11">
        <v>7.6</v>
      </c>
      <c r="L77" s="11">
        <v>8</v>
      </c>
      <c r="M77" s="11">
        <v>9.6</v>
      </c>
      <c r="N77" s="11">
        <v>7.8</v>
      </c>
      <c r="O77" s="11">
        <v>5.5</v>
      </c>
      <c r="P77" s="11">
        <v>5.9</v>
      </c>
      <c r="Q77" s="11">
        <v>9</v>
      </c>
      <c r="R77" s="11">
        <v>4.9000000000000004</v>
      </c>
      <c r="S77" s="11">
        <v>6.1</v>
      </c>
      <c r="T77" s="11">
        <v>5</v>
      </c>
      <c r="U77" s="11">
        <v>5.3</v>
      </c>
      <c r="V77" s="11">
        <v>3.9</v>
      </c>
      <c r="W77" s="11">
        <v>2.9710999999999999</v>
      </c>
      <c r="X77" s="11">
        <v>2.3892920000000002</v>
      </c>
      <c r="Y77" s="11">
        <v>4.4934430000000001</v>
      </c>
      <c r="Z77" s="11">
        <v>5.2149939999999999</v>
      </c>
      <c r="AA77" s="11">
        <v>4.1452210000000003</v>
      </c>
      <c r="AB77" s="11">
        <v>5.2604509999999998</v>
      </c>
      <c r="AC77" s="11">
        <v>4.9522510000000004</v>
      </c>
      <c r="AD77" s="11">
        <v>6.9312329999999998</v>
      </c>
      <c r="AE77" s="11">
        <v>7.091126</v>
      </c>
    </row>
    <row r="78" spans="1:31" ht="13.5" customHeight="1" x14ac:dyDescent="0.15">
      <c r="A78" s="1"/>
      <c r="B78" s="16" t="s">
        <v>371</v>
      </c>
      <c r="C78" s="13">
        <v>0.2</v>
      </c>
      <c r="D78" s="14">
        <v>2.2999999999999998</v>
      </c>
      <c r="E78" s="14">
        <v>3.7</v>
      </c>
      <c r="F78" s="14">
        <v>0.9</v>
      </c>
      <c r="G78" s="14">
        <v>5.2</v>
      </c>
      <c r="H78" s="14">
        <v>2.2999999999999998</v>
      </c>
      <c r="I78" s="14">
        <v>1.2</v>
      </c>
      <c r="J78" s="14">
        <v>3.6</v>
      </c>
      <c r="K78" s="14">
        <v>1.3</v>
      </c>
      <c r="L78" s="14">
        <v>0.8</v>
      </c>
      <c r="M78" s="14">
        <v>2.9</v>
      </c>
      <c r="N78" s="14">
        <v>0.8</v>
      </c>
      <c r="O78" s="14">
        <v>1.5</v>
      </c>
      <c r="P78" s="14">
        <v>3.5</v>
      </c>
      <c r="Q78" s="14">
        <v>2.1</v>
      </c>
      <c r="R78" s="14">
        <v>2.9</v>
      </c>
      <c r="S78" s="14">
        <v>1.7</v>
      </c>
      <c r="T78" s="14">
        <v>1.7</v>
      </c>
      <c r="U78" s="14">
        <v>1</v>
      </c>
      <c r="V78" s="14">
        <v>1.4</v>
      </c>
      <c r="W78" s="14">
        <v>1.3131839999999999</v>
      </c>
      <c r="X78" s="14">
        <v>1.5723290000000001</v>
      </c>
      <c r="Y78" s="14">
        <v>8.8417940000000002</v>
      </c>
      <c r="Z78" s="14">
        <v>8.7062120000000007</v>
      </c>
      <c r="AA78" s="14">
        <v>3.5167679999999999</v>
      </c>
      <c r="AB78" s="14">
        <v>2.145505</v>
      </c>
      <c r="AC78" s="14">
        <v>3.3841600000000001</v>
      </c>
      <c r="AD78" s="14">
        <v>4.0835610000000004</v>
      </c>
      <c r="AE78" s="14">
        <v>5.8283370000000003</v>
      </c>
    </row>
    <row r="79" spans="1:31" ht="13.5" customHeight="1" x14ac:dyDescent="0.15">
      <c r="A79" s="1"/>
      <c r="B79" s="16" t="s">
        <v>372</v>
      </c>
      <c r="C79" s="10">
        <v>654.79999999999995</v>
      </c>
      <c r="D79" s="11">
        <v>857.5</v>
      </c>
      <c r="E79" s="11">
        <v>1076.7</v>
      </c>
      <c r="F79" s="11">
        <v>1172.9000000000001</v>
      </c>
      <c r="G79" s="11">
        <v>1343</v>
      </c>
      <c r="H79" s="11">
        <v>1476.8</v>
      </c>
      <c r="I79" s="11">
        <v>1711.1</v>
      </c>
      <c r="J79" s="11">
        <v>1856.4</v>
      </c>
      <c r="K79" s="11">
        <v>1869.9</v>
      </c>
      <c r="L79" s="11">
        <v>2123</v>
      </c>
      <c r="M79" s="11">
        <v>2100.1</v>
      </c>
      <c r="N79" s="11">
        <v>1923.5</v>
      </c>
      <c r="O79" s="11">
        <v>1925.9</v>
      </c>
      <c r="P79" s="11">
        <v>2080</v>
      </c>
      <c r="Q79" s="11">
        <v>2215.1999999999998</v>
      </c>
      <c r="R79" s="11">
        <v>2282.3000000000002</v>
      </c>
      <c r="S79" s="11">
        <v>2178.5</v>
      </c>
      <c r="T79" s="11">
        <v>2070.5</v>
      </c>
      <c r="U79" s="11">
        <v>1667.5</v>
      </c>
      <c r="V79" s="11">
        <v>1831.2</v>
      </c>
      <c r="W79" s="11">
        <v>2085.7602299999999</v>
      </c>
      <c r="X79" s="11">
        <v>2257.2591520000001</v>
      </c>
      <c r="Y79" s="11">
        <v>2451.3588869999999</v>
      </c>
      <c r="Z79" s="11">
        <v>2676.0258509999999</v>
      </c>
      <c r="AA79" s="11">
        <v>2887.993226</v>
      </c>
      <c r="AB79" s="11">
        <v>2829.538564</v>
      </c>
      <c r="AC79" s="11">
        <v>2842.5033210000001</v>
      </c>
      <c r="AD79" s="11">
        <v>2667.4886940000001</v>
      </c>
      <c r="AE79" s="11">
        <v>2744.7314240000001</v>
      </c>
    </row>
    <row r="80" spans="1:31" ht="13.5" customHeight="1" x14ac:dyDescent="0.15">
      <c r="A80" s="1"/>
      <c r="B80" s="16" t="s">
        <v>373</v>
      </c>
      <c r="C80" s="13">
        <v>6451</v>
      </c>
      <c r="D80" s="14">
        <v>7926.7</v>
      </c>
      <c r="E80" s="14">
        <v>8982.2000000000007</v>
      </c>
      <c r="F80" s="14">
        <v>10799.1</v>
      </c>
      <c r="G80" s="14">
        <v>11854.3</v>
      </c>
      <c r="H80" s="14">
        <v>11798.4</v>
      </c>
      <c r="I80" s="14">
        <v>13055.8</v>
      </c>
      <c r="J80" s="14">
        <v>13970.6</v>
      </c>
      <c r="K80" s="14">
        <v>15025</v>
      </c>
      <c r="L80" s="14">
        <v>17161.400000000001</v>
      </c>
      <c r="M80" s="14">
        <v>15566</v>
      </c>
      <c r="N80" s="14">
        <v>15682.9</v>
      </c>
      <c r="O80" s="14">
        <v>16106.1</v>
      </c>
      <c r="P80" s="14">
        <v>18645.599999999999</v>
      </c>
      <c r="Q80" s="14">
        <v>21034.799999999999</v>
      </c>
      <c r="R80" s="14">
        <v>23685</v>
      </c>
      <c r="S80" s="14">
        <v>23792.9</v>
      </c>
      <c r="T80" s="14">
        <v>24608.9</v>
      </c>
      <c r="U80" s="14">
        <v>19863.8</v>
      </c>
      <c r="V80" s="14">
        <v>23616.9</v>
      </c>
      <c r="W80" s="14">
        <v>24831.572526</v>
      </c>
      <c r="X80" s="14">
        <v>26066.841763</v>
      </c>
      <c r="Y80" s="14">
        <v>26168.824643</v>
      </c>
      <c r="Z80" s="14">
        <v>27122.648582999998</v>
      </c>
      <c r="AA80" s="14">
        <v>28594.754647999998</v>
      </c>
      <c r="AB80" s="14">
        <v>29492.522089999999</v>
      </c>
      <c r="AC80" s="14">
        <v>31108.472556000001</v>
      </c>
      <c r="AD80" s="14">
        <v>31872.659598999999</v>
      </c>
      <c r="AE80" s="14">
        <v>33442.622059000001</v>
      </c>
    </row>
    <row r="81" spans="1:31" ht="13.5" customHeight="1" x14ac:dyDescent="0.15">
      <c r="A81" s="1"/>
      <c r="B81" s="16" t="s">
        <v>374</v>
      </c>
      <c r="C81" s="10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>
        <v>0.1</v>
      </c>
      <c r="P81" s="11"/>
      <c r="Q81" s="11">
        <v>1</v>
      </c>
      <c r="R81" s="11"/>
      <c r="S81" s="11">
        <v>0.3</v>
      </c>
      <c r="T81" s="11"/>
      <c r="U81" s="11"/>
      <c r="V81" s="11"/>
      <c r="W81" s="11">
        <v>2.6502000000000001E-2</v>
      </c>
      <c r="X81" s="11">
        <v>9.7608E-2</v>
      </c>
      <c r="Y81" s="11">
        <v>0.116241</v>
      </c>
      <c r="Z81" s="11">
        <v>0.18079700000000001</v>
      </c>
      <c r="AA81" s="11">
        <v>3.2954469999999998</v>
      </c>
      <c r="AB81" s="11">
        <v>5.348401</v>
      </c>
      <c r="AC81" s="11">
        <v>5.4884579999999996</v>
      </c>
      <c r="AD81" s="11">
        <v>7.3904509999999997</v>
      </c>
      <c r="AE81" s="11">
        <v>5.1221019999999999</v>
      </c>
    </row>
    <row r="82" spans="1:31" ht="13.5" customHeight="1" x14ac:dyDescent="0.15">
      <c r="A82" s="1"/>
      <c r="B82" s="16" t="s">
        <v>375</v>
      </c>
      <c r="C82" s="13">
        <v>5.4</v>
      </c>
      <c r="D82" s="14">
        <v>4.5999999999999996</v>
      </c>
      <c r="E82" s="14">
        <v>4.5999999999999996</v>
      </c>
      <c r="F82" s="14">
        <v>6.3</v>
      </c>
      <c r="G82" s="14">
        <v>6.7</v>
      </c>
      <c r="H82" s="14">
        <v>4.4000000000000004</v>
      </c>
      <c r="I82" s="14">
        <v>3.6</v>
      </c>
      <c r="J82" s="14">
        <v>6.8</v>
      </c>
      <c r="K82" s="14">
        <v>6</v>
      </c>
      <c r="L82" s="14">
        <v>5.9</v>
      </c>
      <c r="M82" s="14">
        <v>9</v>
      </c>
      <c r="N82" s="14">
        <v>11.3</v>
      </c>
      <c r="O82" s="14">
        <v>15.1</v>
      </c>
      <c r="P82" s="14">
        <v>6.6</v>
      </c>
      <c r="Q82" s="14">
        <v>7.1</v>
      </c>
      <c r="R82" s="14">
        <v>9.5</v>
      </c>
      <c r="S82" s="14">
        <v>7.4</v>
      </c>
      <c r="T82" s="14">
        <v>5.6</v>
      </c>
      <c r="U82" s="14">
        <v>3.7</v>
      </c>
      <c r="V82" s="14">
        <v>2.5</v>
      </c>
      <c r="W82" s="14">
        <v>1.662145</v>
      </c>
      <c r="X82" s="14">
        <v>2.247827</v>
      </c>
      <c r="Y82" s="14">
        <v>1.7197439999999999</v>
      </c>
      <c r="Z82" s="14">
        <v>2.7039260000000001</v>
      </c>
      <c r="AA82" s="14">
        <v>2.438205</v>
      </c>
      <c r="AB82" s="14">
        <v>3.338222</v>
      </c>
      <c r="AC82" s="14">
        <v>3.5566710000000001</v>
      </c>
      <c r="AD82" s="14">
        <v>2.9123890000000001</v>
      </c>
      <c r="AE82" s="14">
        <v>4.9969429999999999</v>
      </c>
    </row>
    <row r="83" spans="1:31" ht="13.5" customHeight="1" x14ac:dyDescent="0.15">
      <c r="A83" s="1"/>
      <c r="B83" s="16" t="s">
        <v>376</v>
      </c>
      <c r="C83" s="10"/>
      <c r="D83" s="11">
        <v>3.2</v>
      </c>
      <c r="E83" s="11">
        <v>1.4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>
        <v>0.1</v>
      </c>
      <c r="V83" s="11"/>
      <c r="W83" s="11">
        <v>2.0309999999999998E-3</v>
      </c>
      <c r="X83" s="11">
        <v>4.0004999999999999E-2</v>
      </c>
      <c r="Y83" s="11">
        <v>3.4138000000000002E-2</v>
      </c>
      <c r="Z83" s="11">
        <v>6.8860000000000005E-2</v>
      </c>
      <c r="AA83" s="11">
        <v>0.216054</v>
      </c>
      <c r="AB83" s="11">
        <v>6.0887999999999998E-2</v>
      </c>
      <c r="AC83" s="11">
        <v>0.20788000000000001</v>
      </c>
      <c r="AD83" s="11">
        <v>9.9032999999999996E-2</v>
      </c>
      <c r="AE83" s="11">
        <v>0.15526999999999999</v>
      </c>
    </row>
    <row r="84" spans="1:31" ht="13.5" customHeight="1" x14ac:dyDescent="0.15">
      <c r="A84" s="1"/>
      <c r="B84" s="16" t="s">
        <v>377</v>
      </c>
      <c r="C84" s="13">
        <v>1.8</v>
      </c>
      <c r="D84" s="14">
        <v>5.4</v>
      </c>
      <c r="E84" s="14">
        <v>3.9</v>
      </c>
      <c r="F84" s="14">
        <v>3.8</v>
      </c>
      <c r="G84" s="14"/>
      <c r="H84" s="14">
        <v>0.7</v>
      </c>
      <c r="I84" s="14">
        <v>2.2999999999999998</v>
      </c>
      <c r="J84" s="14">
        <v>5.2</v>
      </c>
      <c r="K84" s="14">
        <v>23.6</v>
      </c>
      <c r="L84" s="14">
        <v>9.3000000000000007</v>
      </c>
      <c r="M84" s="14">
        <v>0.6</v>
      </c>
      <c r="N84" s="14">
        <v>2.8</v>
      </c>
      <c r="O84" s="14">
        <v>1.2</v>
      </c>
      <c r="P84" s="14">
        <v>2.1</v>
      </c>
      <c r="Q84" s="14">
        <v>2.8</v>
      </c>
      <c r="R84" s="14">
        <v>2.2999999999999998</v>
      </c>
      <c r="S84" s="14">
        <v>1.1000000000000001</v>
      </c>
      <c r="T84" s="14">
        <v>1.6</v>
      </c>
      <c r="U84" s="14">
        <v>2.2000000000000002</v>
      </c>
      <c r="V84" s="14">
        <v>1.8</v>
      </c>
      <c r="W84" s="14">
        <v>1.8602069999999999</v>
      </c>
      <c r="X84" s="14">
        <v>2.5968049999999998</v>
      </c>
      <c r="Y84" s="14">
        <v>4.1928809999999999</v>
      </c>
      <c r="Z84" s="14">
        <v>7.1242489999999998</v>
      </c>
      <c r="AA84" s="14">
        <v>3.6699950000000001</v>
      </c>
      <c r="AB84" s="14">
        <v>5.5957229999999996</v>
      </c>
      <c r="AC84" s="14">
        <v>5.3583790000000002</v>
      </c>
      <c r="AD84" s="14">
        <v>7.0581269999999998</v>
      </c>
      <c r="AE84" s="14">
        <v>6.0741339999999999</v>
      </c>
    </row>
    <row r="85" spans="1:31" ht="13.5" customHeight="1" x14ac:dyDescent="0.15">
      <c r="A85" s="1"/>
      <c r="B85" s="16" t="s">
        <v>378</v>
      </c>
      <c r="C85" s="10"/>
      <c r="D85" s="11"/>
      <c r="E85" s="11"/>
      <c r="F85" s="11">
        <v>54.6</v>
      </c>
      <c r="G85" s="11">
        <v>210.1</v>
      </c>
      <c r="H85" s="11">
        <v>341.8</v>
      </c>
      <c r="I85" s="11">
        <v>412.5</v>
      </c>
      <c r="J85" s="11">
        <v>596.1</v>
      </c>
      <c r="K85" s="11">
        <v>653</v>
      </c>
      <c r="L85" s="11">
        <v>860.2</v>
      </c>
      <c r="M85" s="11">
        <v>1138.5</v>
      </c>
      <c r="N85" s="11">
        <v>2584.8000000000002</v>
      </c>
      <c r="O85" s="11">
        <v>4909.5</v>
      </c>
      <c r="P85" s="11">
        <v>5726.8</v>
      </c>
      <c r="Q85" s="11">
        <v>7206</v>
      </c>
      <c r="R85" s="11">
        <v>9265</v>
      </c>
      <c r="S85" s="11">
        <v>11425.2</v>
      </c>
      <c r="T85" s="11">
        <v>13853.5</v>
      </c>
      <c r="U85" s="11">
        <v>13038.3</v>
      </c>
      <c r="V85" s="11">
        <v>15887.9</v>
      </c>
      <c r="W85" s="11">
        <v>17487.840228000001</v>
      </c>
      <c r="X85" s="11">
        <v>20267.676964999999</v>
      </c>
      <c r="Y85" s="11">
        <v>24654.039935000001</v>
      </c>
      <c r="Z85" s="11">
        <v>30588.511328000001</v>
      </c>
      <c r="AA85" s="11">
        <v>37993.049481000002</v>
      </c>
      <c r="AB85" s="11">
        <v>42109.161042</v>
      </c>
      <c r="AC85" s="11">
        <v>46477.369493999999</v>
      </c>
      <c r="AD85" s="11">
        <v>49139.466160000004</v>
      </c>
      <c r="AE85" s="11">
        <v>66437.338564999998</v>
      </c>
    </row>
    <row r="86" spans="1:31" ht="13.5" customHeight="1" x14ac:dyDescent="0.15">
      <c r="A86" s="1"/>
      <c r="B86" s="16" t="s">
        <v>379</v>
      </c>
      <c r="C86" s="13">
        <v>42.3</v>
      </c>
      <c r="D86" s="14">
        <v>41.2</v>
      </c>
      <c r="E86" s="14">
        <v>67.2</v>
      </c>
      <c r="F86" s="14">
        <v>68</v>
      </c>
      <c r="G86" s="14">
        <v>241.2</v>
      </c>
      <c r="H86" s="14">
        <v>67.3</v>
      </c>
      <c r="I86" s="14">
        <v>100.2</v>
      </c>
      <c r="J86" s="14">
        <v>96.5</v>
      </c>
      <c r="K86" s="14">
        <v>44.3</v>
      </c>
      <c r="L86" s="14">
        <v>78</v>
      </c>
      <c r="M86" s="14">
        <v>57.1</v>
      </c>
      <c r="N86" s="14">
        <v>48.7</v>
      </c>
      <c r="O86" s="14">
        <v>60</v>
      </c>
      <c r="P86" s="14">
        <v>37.200000000000003</v>
      </c>
      <c r="Q86" s="14">
        <v>35.299999999999997</v>
      </c>
      <c r="R86" s="14">
        <v>28.4</v>
      </c>
      <c r="S86" s="14">
        <v>36</v>
      </c>
      <c r="T86" s="14">
        <v>41.5</v>
      </c>
      <c r="U86" s="14">
        <v>44.1</v>
      </c>
      <c r="V86" s="14">
        <v>31.2</v>
      </c>
      <c r="W86" s="14">
        <v>33.258290000000002</v>
      </c>
      <c r="X86" s="14">
        <v>47.633169000000002</v>
      </c>
      <c r="Y86" s="14">
        <v>41.317661000000001</v>
      </c>
      <c r="Z86" s="14">
        <v>36.796447999999998</v>
      </c>
      <c r="AA86" s="14">
        <v>54.896718</v>
      </c>
      <c r="AB86" s="14">
        <v>61.602421</v>
      </c>
      <c r="AC86" s="14">
        <v>17.279934000000001</v>
      </c>
      <c r="AD86" s="14">
        <v>16.960795999999998</v>
      </c>
      <c r="AE86" s="14">
        <v>7.8385740000000004</v>
      </c>
    </row>
    <row r="87" spans="1:31" ht="13.5" customHeight="1" x14ac:dyDescent="0.15">
      <c r="A87" s="1"/>
      <c r="B87" s="15" t="s">
        <v>380</v>
      </c>
      <c r="C87" s="10">
        <v>3828.2</v>
      </c>
      <c r="D87" s="11">
        <v>3774.1</v>
      </c>
      <c r="E87" s="11">
        <v>4680.5</v>
      </c>
      <c r="F87" s="11">
        <v>7339.2</v>
      </c>
      <c r="G87" s="11">
        <v>8596</v>
      </c>
      <c r="H87" s="11">
        <v>8247</v>
      </c>
      <c r="I87" s="11">
        <v>10035.700000000001</v>
      </c>
      <c r="J87" s="11">
        <v>12817.7</v>
      </c>
      <c r="K87" s="11">
        <v>13251.1</v>
      </c>
      <c r="L87" s="11">
        <v>16817</v>
      </c>
      <c r="M87" s="11">
        <v>15863.3</v>
      </c>
      <c r="N87" s="11">
        <v>16647.099999999999</v>
      </c>
      <c r="O87" s="11">
        <v>19302.3</v>
      </c>
      <c r="P87" s="11">
        <v>25521.3</v>
      </c>
      <c r="Q87" s="11">
        <v>30101.599999999999</v>
      </c>
      <c r="R87" s="11">
        <v>35711.1</v>
      </c>
      <c r="S87" s="11">
        <v>34553.1</v>
      </c>
      <c r="T87" s="11">
        <v>44229.2</v>
      </c>
      <c r="U87" s="11">
        <v>29649.8</v>
      </c>
      <c r="V87" s="11">
        <v>39635.599999999999</v>
      </c>
      <c r="W87" s="11">
        <v>51228.345658999999</v>
      </c>
      <c r="X87" s="11">
        <v>47520.250372000002</v>
      </c>
      <c r="Y87" s="11">
        <v>46611.386528000003</v>
      </c>
      <c r="Z87" s="11">
        <v>46000.080529999999</v>
      </c>
      <c r="AA87" s="11">
        <v>40262.645898000002</v>
      </c>
      <c r="AB87" s="11">
        <v>38094.414019999997</v>
      </c>
      <c r="AC87" s="11">
        <v>43628.419726</v>
      </c>
      <c r="AD87" s="11">
        <v>50576.466987</v>
      </c>
      <c r="AE87" s="11">
        <v>52510.441996000001</v>
      </c>
    </row>
    <row r="88" spans="1:31" ht="13.5" customHeight="1" x14ac:dyDescent="0.15">
      <c r="A88" s="1"/>
      <c r="B88" s="16" t="s">
        <v>381</v>
      </c>
      <c r="C88" s="13">
        <v>3.4</v>
      </c>
      <c r="D88" s="14">
        <v>5.7</v>
      </c>
      <c r="E88" s="14">
        <v>8.1999999999999993</v>
      </c>
      <c r="F88" s="14">
        <v>6.5</v>
      </c>
      <c r="G88" s="14">
        <v>10.3</v>
      </c>
      <c r="H88" s="14">
        <v>11.2</v>
      </c>
      <c r="I88" s="14">
        <v>12.4</v>
      </c>
      <c r="J88" s="14">
        <v>13</v>
      </c>
      <c r="K88" s="14">
        <v>9.1</v>
      </c>
      <c r="L88" s="14">
        <v>8.6999999999999993</v>
      </c>
      <c r="M88" s="14">
        <v>7.7</v>
      </c>
      <c r="N88" s="14">
        <v>6.3</v>
      </c>
      <c r="O88" s="14">
        <v>4.7</v>
      </c>
      <c r="P88" s="14">
        <v>12.1</v>
      </c>
      <c r="Q88" s="14">
        <v>39</v>
      </c>
      <c r="R88" s="14">
        <v>25.1</v>
      </c>
      <c r="S88" s="14">
        <v>10.1</v>
      </c>
      <c r="T88" s="14">
        <v>12.4</v>
      </c>
      <c r="U88" s="14">
        <v>15.8</v>
      </c>
      <c r="V88" s="14">
        <v>32.200000000000003</v>
      </c>
      <c r="W88" s="14">
        <v>26.413903999999999</v>
      </c>
      <c r="X88" s="14">
        <v>18.856919000000001</v>
      </c>
      <c r="Y88" s="14">
        <v>22.776586000000002</v>
      </c>
      <c r="Z88" s="14">
        <v>68.968810000000005</v>
      </c>
      <c r="AA88" s="14">
        <v>160.00366099999999</v>
      </c>
      <c r="AB88" s="14">
        <v>124.694903</v>
      </c>
      <c r="AC88" s="14">
        <v>41.595097000000003</v>
      </c>
      <c r="AD88" s="14">
        <v>65.127064000000004</v>
      </c>
      <c r="AE88" s="14">
        <v>56.375621000000002</v>
      </c>
    </row>
    <row r="89" spans="1:31" ht="13.5" customHeight="1" x14ac:dyDescent="0.15">
      <c r="A89" s="1"/>
      <c r="B89" s="16" t="s">
        <v>382</v>
      </c>
      <c r="C89" s="10"/>
      <c r="D89" s="11">
        <v>29.7</v>
      </c>
      <c r="E89" s="11">
        <v>39</v>
      </c>
      <c r="F89" s="11">
        <v>60.5</v>
      </c>
      <c r="G89" s="11">
        <v>49.6</v>
      </c>
      <c r="H89" s="11">
        <v>56.7</v>
      </c>
      <c r="I89" s="11">
        <v>70.2</v>
      </c>
      <c r="J89" s="11">
        <v>112.7</v>
      </c>
      <c r="K89" s="11">
        <v>99.7</v>
      </c>
      <c r="L89" s="11">
        <v>114.8</v>
      </c>
      <c r="M89" s="11">
        <v>118.1</v>
      </c>
      <c r="N89" s="11">
        <v>137</v>
      </c>
      <c r="O89" s="11">
        <v>237.1</v>
      </c>
      <c r="P89" s="11">
        <v>375.3</v>
      </c>
      <c r="Q89" s="11">
        <v>381.1</v>
      </c>
      <c r="R89" s="11">
        <v>584.79999999999995</v>
      </c>
      <c r="S89" s="11">
        <v>1101</v>
      </c>
      <c r="T89" s="11">
        <v>1118.7</v>
      </c>
      <c r="U89" s="11">
        <v>596.1</v>
      </c>
      <c r="V89" s="11">
        <v>181.6</v>
      </c>
      <c r="W89" s="11">
        <v>362.53188599999999</v>
      </c>
      <c r="X89" s="11">
        <v>153.440844</v>
      </c>
      <c r="Y89" s="11">
        <v>104.894811</v>
      </c>
      <c r="Z89" s="11">
        <v>131.37733900000001</v>
      </c>
      <c r="AA89" s="11">
        <v>157.769192</v>
      </c>
      <c r="AB89" s="11">
        <v>133.90867800000001</v>
      </c>
      <c r="AC89" s="11">
        <v>277.53883400000001</v>
      </c>
      <c r="AD89" s="11">
        <v>396.49397599999998</v>
      </c>
      <c r="AE89" s="11">
        <v>379.99400800000001</v>
      </c>
    </row>
    <row r="90" spans="1:31" ht="13.5" customHeight="1" x14ac:dyDescent="0.15">
      <c r="A90" s="1"/>
      <c r="B90" s="16" t="s">
        <v>383</v>
      </c>
      <c r="C90" s="13"/>
      <c r="D90" s="14"/>
      <c r="E90" s="14">
        <v>8</v>
      </c>
      <c r="F90" s="14">
        <v>4.5999999999999996</v>
      </c>
      <c r="G90" s="14">
        <v>3.6</v>
      </c>
      <c r="H90" s="14">
        <v>9.6</v>
      </c>
      <c r="I90" s="14">
        <v>8.9</v>
      </c>
      <c r="J90" s="14">
        <v>7.9</v>
      </c>
      <c r="K90" s="14">
        <v>15.5</v>
      </c>
      <c r="L90" s="14">
        <v>19</v>
      </c>
      <c r="M90" s="14">
        <v>12.6</v>
      </c>
      <c r="N90" s="14">
        <v>16.899999999999999</v>
      </c>
      <c r="O90" s="14">
        <v>12.6</v>
      </c>
      <c r="P90" s="14">
        <v>12.3</v>
      </c>
      <c r="Q90" s="14">
        <v>72.7</v>
      </c>
      <c r="R90" s="14">
        <v>27</v>
      </c>
      <c r="S90" s="14">
        <v>26.5</v>
      </c>
      <c r="T90" s="14">
        <v>28</v>
      </c>
      <c r="U90" s="14">
        <v>26.2</v>
      </c>
      <c r="V90" s="14">
        <v>26.9</v>
      </c>
      <c r="W90" s="14">
        <v>49.691066999999997</v>
      </c>
      <c r="X90" s="14">
        <v>51.579898999999997</v>
      </c>
      <c r="Y90" s="14">
        <v>57.733704000000003</v>
      </c>
      <c r="Z90" s="14">
        <v>83.296104</v>
      </c>
      <c r="AA90" s="14">
        <v>77.517652999999996</v>
      </c>
      <c r="AB90" s="14">
        <v>75.530208000000002</v>
      </c>
      <c r="AC90" s="14">
        <v>85.475453000000002</v>
      </c>
      <c r="AD90" s="14">
        <v>102.661041</v>
      </c>
      <c r="AE90" s="14">
        <v>103.77687400000001</v>
      </c>
    </row>
    <row r="91" spans="1:31" ht="13.5" customHeight="1" x14ac:dyDescent="0.15">
      <c r="A91" s="1"/>
      <c r="B91" s="16" t="s">
        <v>384</v>
      </c>
      <c r="C91" s="10">
        <v>60.9</v>
      </c>
      <c r="D91" s="11">
        <v>83.7</v>
      </c>
      <c r="E91" s="11">
        <v>171.9</v>
      </c>
      <c r="F91" s="11">
        <v>239.3</v>
      </c>
      <c r="G91" s="11">
        <v>200.5</v>
      </c>
      <c r="H91" s="11">
        <v>136.4</v>
      </c>
      <c r="I91" s="11">
        <v>185</v>
      </c>
      <c r="J91" s="11">
        <v>232.2</v>
      </c>
      <c r="K91" s="11">
        <v>206.4</v>
      </c>
      <c r="L91" s="11">
        <v>249.5</v>
      </c>
      <c r="M91" s="11">
        <v>367.2</v>
      </c>
      <c r="N91" s="11">
        <v>366.2</v>
      </c>
      <c r="O91" s="11">
        <v>477.9</v>
      </c>
      <c r="P91" s="11">
        <v>545.70000000000005</v>
      </c>
      <c r="Q91" s="11">
        <v>493</v>
      </c>
      <c r="R91" s="11">
        <v>495.4</v>
      </c>
      <c r="S91" s="11">
        <v>453.2</v>
      </c>
      <c r="T91" s="11">
        <v>416.8</v>
      </c>
      <c r="U91" s="11">
        <v>240.9</v>
      </c>
      <c r="V91" s="11">
        <v>273.7</v>
      </c>
      <c r="W91" s="11">
        <v>415.73690099999999</v>
      </c>
      <c r="X91" s="11">
        <v>509.430226</v>
      </c>
      <c r="Y91" s="11">
        <v>513.72916599999996</v>
      </c>
      <c r="Z91" s="11">
        <v>604.38277700000003</v>
      </c>
      <c r="AA91" s="11">
        <v>594.34502399999997</v>
      </c>
      <c r="AB91" s="11">
        <v>603.91314899999998</v>
      </c>
      <c r="AC91" s="11">
        <v>658.80827099999999</v>
      </c>
      <c r="AD91" s="11">
        <v>983.90046299999995</v>
      </c>
      <c r="AE91" s="11">
        <v>909.65906099999995</v>
      </c>
    </row>
    <row r="92" spans="1:31" ht="13.5" customHeight="1" x14ac:dyDescent="0.15">
      <c r="A92" s="1"/>
      <c r="B92" s="16" t="s">
        <v>385</v>
      </c>
      <c r="C92" s="13">
        <v>154.4</v>
      </c>
      <c r="D92" s="14">
        <v>256.10000000000002</v>
      </c>
      <c r="E92" s="14"/>
      <c r="F92" s="14"/>
      <c r="G92" s="14"/>
      <c r="H92" s="14"/>
      <c r="I92" s="14"/>
      <c r="J92" s="14">
        <v>0.7</v>
      </c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3.5" customHeight="1" x14ac:dyDescent="0.15">
      <c r="A93" s="1"/>
      <c r="B93" s="16" t="s">
        <v>386</v>
      </c>
      <c r="C93" s="10">
        <v>32.6</v>
      </c>
      <c r="D93" s="11">
        <v>23.2</v>
      </c>
      <c r="E93" s="11">
        <v>9.4</v>
      </c>
      <c r="F93" s="11">
        <v>10.1</v>
      </c>
      <c r="G93" s="11">
        <v>8.1999999999999993</v>
      </c>
      <c r="H93" s="11">
        <v>8.6</v>
      </c>
      <c r="I93" s="11">
        <v>14.9</v>
      </c>
      <c r="J93" s="11">
        <v>11.8</v>
      </c>
      <c r="K93" s="11"/>
      <c r="L93" s="11">
        <v>24.5</v>
      </c>
      <c r="M93" s="11">
        <v>14.4</v>
      </c>
      <c r="N93" s="11">
        <v>16.7</v>
      </c>
      <c r="O93" s="11">
        <v>18.5</v>
      </c>
      <c r="P93" s="11">
        <v>7.5</v>
      </c>
      <c r="Q93" s="11">
        <v>4.7</v>
      </c>
      <c r="R93" s="11">
        <v>4.8</v>
      </c>
      <c r="S93" s="11">
        <v>9.3000000000000007</v>
      </c>
      <c r="T93" s="11">
        <v>22.1</v>
      </c>
      <c r="U93" s="11">
        <v>85</v>
      </c>
      <c r="V93" s="11">
        <v>92.8</v>
      </c>
      <c r="W93" s="11">
        <v>105.95157399999999</v>
      </c>
      <c r="X93" s="11">
        <v>72.626588999999996</v>
      </c>
      <c r="Y93" s="11">
        <v>126.272024</v>
      </c>
      <c r="Z93" s="11">
        <v>138.07518899999999</v>
      </c>
      <c r="AA93" s="11">
        <v>97.886195999999998</v>
      </c>
      <c r="AB93" s="11">
        <v>134.66767999999999</v>
      </c>
      <c r="AC93" s="11">
        <v>118.62443500000001</v>
      </c>
      <c r="AD93" s="11">
        <v>110.703478</v>
      </c>
      <c r="AE93" s="11">
        <v>141.81086300000001</v>
      </c>
    </row>
    <row r="94" spans="1:31" ht="13.5" customHeight="1" x14ac:dyDescent="0.15">
      <c r="A94" s="1"/>
      <c r="B94" s="16" t="s">
        <v>387</v>
      </c>
      <c r="C94" s="13">
        <v>0.8</v>
      </c>
      <c r="D94" s="14">
        <v>8.3000000000000007</v>
      </c>
      <c r="E94" s="14">
        <v>3.8</v>
      </c>
      <c r="F94" s="14">
        <v>4</v>
      </c>
      <c r="G94" s="14">
        <v>4.9000000000000004</v>
      </c>
      <c r="H94" s="14">
        <v>6.3</v>
      </c>
      <c r="I94" s="14">
        <v>2.9</v>
      </c>
      <c r="J94" s="14">
        <v>5.9</v>
      </c>
      <c r="K94" s="14">
        <v>7.9</v>
      </c>
      <c r="L94" s="14">
        <v>2.2000000000000002</v>
      </c>
      <c r="M94" s="14">
        <v>2.6</v>
      </c>
      <c r="N94" s="14">
        <v>0.9</v>
      </c>
      <c r="O94" s="14">
        <v>2.8</v>
      </c>
      <c r="P94" s="14">
        <v>1.6</v>
      </c>
      <c r="Q94" s="14">
        <v>4.7</v>
      </c>
      <c r="R94" s="14">
        <v>1</v>
      </c>
      <c r="S94" s="14">
        <v>3.3</v>
      </c>
      <c r="T94" s="14">
        <v>1.3</v>
      </c>
      <c r="U94" s="14">
        <v>0.8</v>
      </c>
      <c r="V94" s="14">
        <v>0.6</v>
      </c>
      <c r="W94" s="14">
        <v>1.095259</v>
      </c>
      <c r="X94" s="14">
        <v>0.58180699999999996</v>
      </c>
      <c r="Y94" s="14">
        <v>0.230263</v>
      </c>
      <c r="Z94" s="14">
        <v>0.220085</v>
      </c>
      <c r="AA94" s="14">
        <v>1.8136620000000001</v>
      </c>
      <c r="AB94" s="14">
        <v>0.34976400000000002</v>
      </c>
      <c r="AC94" s="14">
        <v>0.63648099999999996</v>
      </c>
      <c r="AD94" s="14">
        <v>0.467779</v>
      </c>
      <c r="AE94" s="14">
        <v>15.600171</v>
      </c>
    </row>
    <row r="95" spans="1:31" ht="13.5" customHeight="1" x14ac:dyDescent="0.15">
      <c r="A95" s="1"/>
      <c r="B95" s="16" t="s">
        <v>388</v>
      </c>
      <c r="C95" s="10">
        <v>395.4</v>
      </c>
      <c r="D95" s="11">
        <v>372.2</v>
      </c>
      <c r="E95" s="11">
        <v>426.4</v>
      </c>
      <c r="F95" s="11">
        <v>502.5</v>
      </c>
      <c r="G95" s="11">
        <v>578</v>
      </c>
      <c r="H95" s="11">
        <v>702</v>
      </c>
      <c r="I95" s="11">
        <v>1108.3</v>
      </c>
      <c r="J95" s="11">
        <v>1610.8</v>
      </c>
      <c r="K95" s="11">
        <v>1874.3</v>
      </c>
      <c r="L95" s="11">
        <v>2532</v>
      </c>
      <c r="M95" s="11">
        <v>3013.3</v>
      </c>
      <c r="N95" s="11">
        <v>2692.6</v>
      </c>
      <c r="O95" s="11">
        <v>2759.9</v>
      </c>
      <c r="P95" s="11">
        <v>2644</v>
      </c>
      <c r="Q95" s="11">
        <v>2632.9</v>
      </c>
      <c r="R95" s="11">
        <v>2645.4</v>
      </c>
      <c r="S95" s="11">
        <v>2868.8</v>
      </c>
      <c r="T95" s="11">
        <v>3191.9</v>
      </c>
      <c r="U95" s="11">
        <v>2267.6</v>
      </c>
      <c r="V95" s="11">
        <v>2544.3000000000002</v>
      </c>
      <c r="W95" s="11">
        <v>2948.6769370000002</v>
      </c>
      <c r="X95" s="11">
        <v>3201.2857210000002</v>
      </c>
      <c r="Y95" s="11">
        <v>3767.8577270000001</v>
      </c>
      <c r="Z95" s="11">
        <v>5283.5783099999999</v>
      </c>
      <c r="AA95" s="11">
        <v>5691.9737869999999</v>
      </c>
      <c r="AB95" s="11">
        <v>5343.6859130000003</v>
      </c>
      <c r="AC95" s="11">
        <v>5077.540489</v>
      </c>
      <c r="AD95" s="11">
        <v>5061.8407790000001</v>
      </c>
      <c r="AE95" s="11">
        <v>5295.3556470000003</v>
      </c>
    </row>
    <row r="96" spans="1:31" ht="13.5" customHeight="1" x14ac:dyDescent="0.15">
      <c r="A96" s="1"/>
      <c r="B96" s="16" t="s">
        <v>389</v>
      </c>
      <c r="C96" s="13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>
        <v>0.3</v>
      </c>
      <c r="V96" s="14"/>
      <c r="W96" s="14">
        <v>0.31428899999999999</v>
      </c>
      <c r="X96" s="14">
        <v>0.25881500000000002</v>
      </c>
      <c r="Y96" s="14">
        <v>0.48225099999999999</v>
      </c>
      <c r="Z96" s="14">
        <v>0.585762</v>
      </c>
      <c r="AA96" s="14">
        <v>2.3821780000000001</v>
      </c>
      <c r="AB96" s="14">
        <v>2.1650860000000001</v>
      </c>
      <c r="AC96" s="14">
        <v>2.6790180000000001</v>
      </c>
      <c r="AD96" s="14">
        <v>2.572489</v>
      </c>
      <c r="AE96" s="14">
        <v>2.6941869999999999</v>
      </c>
    </row>
    <row r="97" spans="1:31" ht="13.5" customHeight="1" x14ac:dyDescent="0.15">
      <c r="A97" s="1"/>
      <c r="B97" s="16" t="s">
        <v>390</v>
      </c>
      <c r="C97" s="10"/>
      <c r="D97" s="11">
        <v>0.4</v>
      </c>
      <c r="E97" s="11">
        <v>0.4</v>
      </c>
      <c r="F97" s="11">
        <v>3.3</v>
      </c>
      <c r="G97" s="11">
        <v>27.9</v>
      </c>
      <c r="H97" s="11">
        <v>32</v>
      </c>
      <c r="I97" s="11">
        <v>55.2</v>
      </c>
      <c r="J97" s="11">
        <v>120.3</v>
      </c>
      <c r="K97" s="11">
        <v>102.5</v>
      </c>
      <c r="L97" s="11">
        <v>122.2</v>
      </c>
      <c r="M97" s="11">
        <v>74.400000000000006</v>
      </c>
      <c r="N97" s="11">
        <v>41.8</v>
      </c>
      <c r="O97" s="11">
        <v>45.6</v>
      </c>
      <c r="P97" s="11">
        <v>53.3</v>
      </c>
      <c r="Q97" s="11">
        <v>53.4</v>
      </c>
      <c r="R97" s="11">
        <v>39.200000000000003</v>
      </c>
      <c r="S97" s="11">
        <v>24.8</v>
      </c>
      <c r="T97" s="11">
        <v>13.3</v>
      </c>
      <c r="U97" s="11">
        <v>8.8000000000000007</v>
      </c>
      <c r="V97" s="11">
        <v>13.3</v>
      </c>
      <c r="W97" s="11">
        <v>16.194614000000001</v>
      </c>
      <c r="X97" s="11">
        <v>25.344633999999999</v>
      </c>
      <c r="Y97" s="11">
        <v>35.264958999999998</v>
      </c>
      <c r="Z97" s="11">
        <v>35.371231000000002</v>
      </c>
      <c r="AA97" s="11">
        <v>43.837938000000001</v>
      </c>
      <c r="AB97" s="11">
        <v>37.891728000000001</v>
      </c>
      <c r="AC97" s="11">
        <v>40.066457</v>
      </c>
      <c r="AD97" s="11">
        <v>55.335386999999997</v>
      </c>
      <c r="AE97" s="11">
        <v>63.707338999999997</v>
      </c>
    </row>
    <row r="98" spans="1:31" ht="13.5" customHeight="1" x14ac:dyDescent="0.15">
      <c r="A98" s="1"/>
      <c r="B98" s="16" t="s">
        <v>391</v>
      </c>
      <c r="C98" s="13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>
        <v>5.5</v>
      </c>
      <c r="T98" s="14">
        <v>0.4</v>
      </c>
      <c r="U98" s="14">
        <v>16.7</v>
      </c>
      <c r="V98" s="14">
        <v>4.2</v>
      </c>
      <c r="W98" s="14">
        <v>4.3866310000000004</v>
      </c>
      <c r="X98" s="14">
        <v>3.665724</v>
      </c>
      <c r="Y98" s="14">
        <v>1.696887</v>
      </c>
      <c r="Z98" s="14">
        <v>2.7169690000000002</v>
      </c>
      <c r="AA98" s="14">
        <v>2.0663290000000001</v>
      </c>
      <c r="AB98" s="14">
        <v>1.947872</v>
      </c>
      <c r="AC98" s="14">
        <v>2.542678</v>
      </c>
      <c r="AD98" s="14">
        <v>4.333062</v>
      </c>
      <c r="AE98" s="14">
        <v>3.0269870000000001</v>
      </c>
    </row>
    <row r="99" spans="1:31" ht="13.5" customHeight="1" x14ac:dyDescent="0.15">
      <c r="A99" s="1"/>
      <c r="B99" s="16" t="s">
        <v>392</v>
      </c>
      <c r="C99" s="10"/>
      <c r="D99" s="11"/>
      <c r="E99" s="11">
        <v>117.3</v>
      </c>
      <c r="F99" s="11">
        <v>88</v>
      </c>
      <c r="G99" s="11">
        <v>93.6</v>
      </c>
      <c r="H99" s="11">
        <v>131.4</v>
      </c>
      <c r="I99" s="11">
        <v>154.69999999999999</v>
      </c>
      <c r="J99" s="11">
        <v>163.4</v>
      </c>
      <c r="K99" s="11">
        <v>145.4</v>
      </c>
      <c r="L99" s="11">
        <v>146.69999999999999</v>
      </c>
      <c r="M99" s="11">
        <v>116.9</v>
      </c>
      <c r="N99" s="11">
        <v>78.5</v>
      </c>
      <c r="O99" s="11">
        <v>64.5</v>
      </c>
      <c r="P99" s="11">
        <v>83</v>
      </c>
      <c r="Q99" s="11">
        <v>50.5</v>
      </c>
      <c r="R99" s="11">
        <v>44.9</v>
      </c>
      <c r="S99" s="11">
        <v>76.7</v>
      </c>
      <c r="T99" s="11">
        <v>80.2</v>
      </c>
      <c r="U99" s="11">
        <v>46.3</v>
      </c>
      <c r="V99" s="11">
        <v>38.799999999999997</v>
      </c>
      <c r="W99" s="11">
        <v>52.489815</v>
      </c>
      <c r="X99" s="11">
        <v>86.760394000000005</v>
      </c>
      <c r="Y99" s="11">
        <v>62.030009999999997</v>
      </c>
      <c r="Z99" s="11">
        <v>167.091882</v>
      </c>
      <c r="AA99" s="11">
        <v>202.52837099999999</v>
      </c>
      <c r="AB99" s="11">
        <v>230.68160900000001</v>
      </c>
      <c r="AC99" s="11">
        <v>255.25905499999999</v>
      </c>
      <c r="AD99" s="11">
        <v>352.53209099999998</v>
      </c>
      <c r="AE99" s="11">
        <v>283.08564200000001</v>
      </c>
    </row>
    <row r="100" spans="1:31" ht="13.5" customHeight="1" x14ac:dyDescent="0.15">
      <c r="A100" s="1"/>
      <c r="B100" s="16" t="s">
        <v>393</v>
      </c>
      <c r="C100" s="13">
        <v>386.7</v>
      </c>
      <c r="D100" s="14">
        <v>399.5</v>
      </c>
      <c r="E100" s="14">
        <v>488</v>
      </c>
      <c r="F100" s="14">
        <v>703.5</v>
      </c>
      <c r="G100" s="14">
        <v>711.1</v>
      </c>
      <c r="H100" s="14">
        <v>668.5</v>
      </c>
      <c r="I100" s="14">
        <v>745</v>
      </c>
      <c r="J100" s="14">
        <v>833.7</v>
      </c>
      <c r="K100" s="14">
        <v>862.1</v>
      </c>
      <c r="L100" s="14">
        <v>1084</v>
      </c>
      <c r="M100" s="14">
        <v>1023</v>
      </c>
      <c r="N100" s="14">
        <v>1171.5</v>
      </c>
      <c r="O100" s="14">
        <v>1420.2</v>
      </c>
      <c r="P100" s="14">
        <v>1951.9</v>
      </c>
      <c r="Q100" s="14">
        <v>2074</v>
      </c>
      <c r="R100" s="14">
        <v>2376.6999999999998</v>
      </c>
      <c r="S100" s="14">
        <v>2350.4</v>
      </c>
      <c r="T100" s="14">
        <v>2723.9</v>
      </c>
      <c r="U100" s="14">
        <v>2143.3000000000002</v>
      </c>
      <c r="V100" s="14">
        <v>3106.9</v>
      </c>
      <c r="W100" s="14">
        <v>4378.5193149999996</v>
      </c>
      <c r="X100" s="14">
        <v>4621.448472</v>
      </c>
      <c r="Y100" s="14">
        <v>4885.3799820000004</v>
      </c>
      <c r="Z100" s="14">
        <v>5152.1492500000004</v>
      </c>
      <c r="AA100" s="14">
        <v>5580.6043179999997</v>
      </c>
      <c r="AB100" s="14">
        <v>5969.9890500000001</v>
      </c>
      <c r="AC100" s="14">
        <v>7103.0322310000001</v>
      </c>
      <c r="AD100" s="14">
        <v>8002.2153529999996</v>
      </c>
      <c r="AE100" s="14">
        <v>8366.1209170000002</v>
      </c>
    </row>
    <row r="101" spans="1:31" ht="13.5" customHeight="1" x14ac:dyDescent="0.15">
      <c r="A101" s="1"/>
      <c r="B101" s="16" t="s">
        <v>394</v>
      </c>
      <c r="C101" s="10">
        <v>77.099999999999994</v>
      </c>
      <c r="D101" s="11">
        <v>95</v>
      </c>
      <c r="E101" s="11">
        <v>76.099999999999994</v>
      </c>
      <c r="F101" s="11">
        <v>211.5</v>
      </c>
      <c r="G101" s="11">
        <v>240.6</v>
      </c>
      <c r="H101" s="11">
        <v>269.10000000000002</v>
      </c>
      <c r="I101" s="11">
        <v>428.5</v>
      </c>
      <c r="J101" s="11">
        <v>420.1</v>
      </c>
      <c r="K101" s="11">
        <v>455.3</v>
      </c>
      <c r="L101" s="11">
        <v>491.5</v>
      </c>
      <c r="M101" s="11">
        <v>555.20000000000005</v>
      </c>
      <c r="N101" s="11">
        <v>744.5</v>
      </c>
      <c r="O101" s="11">
        <v>785.1</v>
      </c>
      <c r="P101" s="11">
        <v>918.9</v>
      </c>
      <c r="Q101" s="11">
        <v>1310.3</v>
      </c>
      <c r="R101" s="11">
        <v>1194</v>
      </c>
      <c r="S101" s="11">
        <v>1124.5999999999999</v>
      </c>
      <c r="T101" s="11">
        <v>1172.5999999999999</v>
      </c>
      <c r="U101" s="11">
        <v>772.2</v>
      </c>
      <c r="V101" s="11">
        <v>1060</v>
      </c>
      <c r="W101" s="11">
        <v>1435.0608580000001</v>
      </c>
      <c r="X101" s="11">
        <v>1620.365188</v>
      </c>
      <c r="Y101" s="11">
        <v>1716.1493620000001</v>
      </c>
      <c r="Z101" s="11">
        <v>2102.9233530000001</v>
      </c>
      <c r="AA101" s="11">
        <v>2135.7448429999999</v>
      </c>
      <c r="AB101" s="11">
        <v>1963.1431050000001</v>
      </c>
      <c r="AC101" s="11">
        <v>2197.6434770000001</v>
      </c>
      <c r="AD101" s="11">
        <v>2605.3426460000001</v>
      </c>
      <c r="AE101" s="11">
        <v>2374.536274</v>
      </c>
    </row>
    <row r="102" spans="1:31" ht="13.5" customHeight="1" x14ac:dyDescent="0.15">
      <c r="A102" s="1"/>
      <c r="B102" s="16" t="s">
        <v>395</v>
      </c>
      <c r="C102" s="13"/>
      <c r="D102" s="14">
        <v>511.1</v>
      </c>
      <c r="E102" s="14">
        <v>1846.7</v>
      </c>
      <c r="F102" s="14">
        <v>3436.5</v>
      </c>
      <c r="G102" s="14">
        <v>4270</v>
      </c>
      <c r="H102" s="14">
        <v>3745.2</v>
      </c>
      <c r="I102" s="14">
        <v>4523.6000000000004</v>
      </c>
      <c r="J102" s="14">
        <v>6008.4</v>
      </c>
      <c r="K102" s="14">
        <v>6093.8</v>
      </c>
      <c r="L102" s="14">
        <v>7830</v>
      </c>
      <c r="M102" s="14">
        <v>6531.6</v>
      </c>
      <c r="N102" s="14">
        <v>7145.6</v>
      </c>
      <c r="O102" s="14">
        <v>9084.9</v>
      </c>
      <c r="P102" s="14">
        <v>12560.3</v>
      </c>
      <c r="Q102" s="14">
        <v>16150</v>
      </c>
      <c r="R102" s="14">
        <v>20731.099999999999</v>
      </c>
      <c r="S102" s="14">
        <v>20221.099999999999</v>
      </c>
      <c r="T102" s="14">
        <v>27932.2</v>
      </c>
      <c r="U102" s="14">
        <v>18994.2</v>
      </c>
      <c r="V102" s="14">
        <v>26534</v>
      </c>
      <c r="W102" s="14">
        <v>34619.049348</v>
      </c>
      <c r="X102" s="14">
        <v>29364.796545000001</v>
      </c>
      <c r="Y102" s="14">
        <v>27085.690703</v>
      </c>
      <c r="Z102" s="14">
        <v>23658.083164</v>
      </c>
      <c r="AA102" s="14">
        <v>16561.684399000002</v>
      </c>
      <c r="AB102" s="14">
        <v>14512.462224000001</v>
      </c>
      <c r="AC102" s="14">
        <v>17055.377176999998</v>
      </c>
      <c r="AD102" s="14">
        <v>20844.962518</v>
      </c>
      <c r="AE102" s="14">
        <v>22279.120912999999</v>
      </c>
    </row>
    <row r="103" spans="1:31" ht="13.5" customHeight="1" x14ac:dyDescent="0.15">
      <c r="A103" s="1"/>
      <c r="B103" s="16" t="s">
        <v>396</v>
      </c>
      <c r="C103" s="1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>
        <v>60.8</v>
      </c>
      <c r="T103" s="11">
        <v>74.2</v>
      </c>
      <c r="U103" s="11">
        <v>64.2</v>
      </c>
      <c r="V103" s="11">
        <v>168.3</v>
      </c>
      <c r="W103" s="11">
        <v>133.708741</v>
      </c>
      <c r="X103" s="11">
        <v>145.54798600000001</v>
      </c>
      <c r="Y103" s="11">
        <v>524.42120699999998</v>
      </c>
      <c r="Z103" s="11">
        <v>278.99161900000001</v>
      </c>
      <c r="AA103" s="11">
        <v>271.17174599999998</v>
      </c>
      <c r="AB103" s="11">
        <v>310.90173399999998</v>
      </c>
      <c r="AC103" s="11">
        <v>292.490274</v>
      </c>
      <c r="AD103" s="11">
        <v>322.048585</v>
      </c>
      <c r="AE103" s="11">
        <v>340.12685399999998</v>
      </c>
    </row>
    <row r="104" spans="1:31" ht="13.5" customHeight="1" x14ac:dyDescent="0.15">
      <c r="A104" s="1"/>
      <c r="B104" s="16" t="s">
        <v>397</v>
      </c>
      <c r="C104" s="13"/>
      <c r="D104" s="14"/>
      <c r="E104" s="14"/>
      <c r="F104" s="14"/>
      <c r="G104" s="14"/>
      <c r="H104" s="14">
        <v>9.1</v>
      </c>
      <c r="I104" s="14">
        <v>11.3</v>
      </c>
      <c r="J104" s="14">
        <v>13.8</v>
      </c>
      <c r="K104" s="14">
        <v>6</v>
      </c>
      <c r="L104" s="14">
        <v>3.7</v>
      </c>
      <c r="M104" s="14">
        <v>6.1</v>
      </c>
      <c r="N104" s="14">
        <v>10.5</v>
      </c>
      <c r="O104" s="14">
        <v>15.8</v>
      </c>
      <c r="P104" s="14">
        <v>97.7</v>
      </c>
      <c r="Q104" s="14">
        <v>24.6</v>
      </c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3.5" customHeight="1" x14ac:dyDescent="0.15">
      <c r="A105" s="1"/>
      <c r="B105" s="16" t="s">
        <v>398</v>
      </c>
      <c r="C105" s="10">
        <v>1078.4000000000001</v>
      </c>
      <c r="D105" s="11">
        <v>1183.5</v>
      </c>
      <c r="E105" s="11">
        <v>1279.8</v>
      </c>
      <c r="F105" s="11">
        <v>1692.7</v>
      </c>
      <c r="G105" s="11">
        <v>1925.8</v>
      </c>
      <c r="H105" s="11">
        <v>1883.1</v>
      </c>
      <c r="I105" s="11">
        <v>2244.9</v>
      </c>
      <c r="J105" s="11">
        <v>2677.5</v>
      </c>
      <c r="K105" s="11">
        <v>2771</v>
      </c>
      <c r="L105" s="11">
        <v>3241.2</v>
      </c>
      <c r="M105" s="11">
        <v>3254.8</v>
      </c>
      <c r="N105" s="11">
        <v>3759.9</v>
      </c>
      <c r="O105" s="11">
        <v>4062.1</v>
      </c>
      <c r="P105" s="11">
        <v>5322</v>
      </c>
      <c r="Q105" s="11">
        <v>5584.3</v>
      </c>
      <c r="R105" s="11">
        <v>5774.4</v>
      </c>
      <c r="S105" s="11">
        <v>4897.3</v>
      </c>
      <c r="T105" s="11">
        <v>4949.8</v>
      </c>
      <c r="U105" s="11">
        <v>3857.1</v>
      </c>
      <c r="V105" s="11">
        <v>4421.8999999999996</v>
      </c>
      <c r="W105" s="11">
        <v>5220.8446819999999</v>
      </c>
      <c r="X105" s="11">
        <v>6294.1337979999998</v>
      </c>
      <c r="Y105" s="11">
        <v>6669.0929420000002</v>
      </c>
      <c r="Z105" s="11">
        <v>7356.9818779999996</v>
      </c>
      <c r="AA105" s="11">
        <v>7827.5903099999996</v>
      </c>
      <c r="AB105" s="11">
        <v>8064.3012049999998</v>
      </c>
      <c r="AC105" s="11">
        <v>9385.4613539999991</v>
      </c>
      <c r="AD105" s="11">
        <v>10298.779834999999</v>
      </c>
      <c r="AE105" s="11">
        <v>10586.516084999999</v>
      </c>
    </row>
    <row r="106" spans="1:31" ht="13.5" customHeight="1" x14ac:dyDescent="0.15">
      <c r="A106" s="1"/>
      <c r="B106" s="16" t="s">
        <v>399</v>
      </c>
      <c r="C106" s="13">
        <v>722.9</v>
      </c>
      <c r="D106" s="14">
        <v>494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3.5" customHeight="1" x14ac:dyDescent="0.15">
      <c r="A107" s="1"/>
      <c r="B107" s="16" t="s">
        <v>400</v>
      </c>
      <c r="C107" s="10"/>
      <c r="D107" s="11">
        <v>109</v>
      </c>
      <c r="E107" s="11">
        <v>205.4</v>
      </c>
      <c r="F107" s="11">
        <v>376.1</v>
      </c>
      <c r="G107" s="11">
        <v>471.7</v>
      </c>
      <c r="H107" s="11">
        <v>575.1</v>
      </c>
      <c r="I107" s="11">
        <v>469.7</v>
      </c>
      <c r="J107" s="11">
        <v>585.5</v>
      </c>
      <c r="K107" s="11">
        <v>602.1</v>
      </c>
      <c r="L107" s="11">
        <v>946.7</v>
      </c>
      <c r="M107" s="11">
        <v>765.3</v>
      </c>
      <c r="N107" s="11">
        <v>457.5</v>
      </c>
      <c r="O107" s="11">
        <v>310.39999999999998</v>
      </c>
      <c r="P107" s="11">
        <v>934.9</v>
      </c>
      <c r="Q107" s="11">
        <v>1225.8</v>
      </c>
      <c r="R107" s="11">
        <v>1764.6</v>
      </c>
      <c r="S107" s="11">
        <v>1319.4</v>
      </c>
      <c r="T107" s="11">
        <v>2490.5</v>
      </c>
      <c r="U107" s="11">
        <v>513.79999999999995</v>
      </c>
      <c r="V107" s="11">
        <v>1135.5999999999999</v>
      </c>
      <c r="W107" s="11">
        <v>1457.0635150000001</v>
      </c>
      <c r="X107" s="11">
        <v>1349.697993</v>
      </c>
      <c r="Y107" s="11">
        <v>1036.255271</v>
      </c>
      <c r="Z107" s="11">
        <v>934.04861800000003</v>
      </c>
      <c r="AA107" s="11">
        <v>848.13651000000004</v>
      </c>
      <c r="AB107" s="11">
        <v>577.54504299999996</v>
      </c>
      <c r="AC107" s="11">
        <v>1019.955575</v>
      </c>
      <c r="AD107" s="11">
        <v>1351.1354240000001</v>
      </c>
      <c r="AE107" s="11">
        <v>1296.802027</v>
      </c>
    </row>
    <row r="108" spans="1:31" ht="13.5" customHeight="1" x14ac:dyDescent="0.15">
      <c r="A108" s="1"/>
      <c r="B108" s="16" t="s">
        <v>401</v>
      </c>
      <c r="C108" s="13">
        <v>915.4</v>
      </c>
      <c r="D108" s="14">
        <v>202.7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3.5" customHeight="1" x14ac:dyDescent="0.15">
      <c r="A109" s="1"/>
      <c r="B109" s="16" t="s">
        <v>402</v>
      </c>
      <c r="C109" s="10">
        <v>0.2</v>
      </c>
      <c r="D109" s="11"/>
      <c r="E109" s="11">
        <v>0.1</v>
      </c>
      <c r="F109" s="11">
        <v>0.1</v>
      </c>
      <c r="G109" s="11">
        <v>0.2</v>
      </c>
      <c r="H109" s="11">
        <v>2.7</v>
      </c>
      <c r="I109" s="11">
        <v>0.2</v>
      </c>
      <c r="J109" s="11"/>
      <c r="K109" s="11"/>
      <c r="L109" s="11">
        <v>0.3</v>
      </c>
      <c r="M109" s="11">
        <v>0.1</v>
      </c>
      <c r="N109" s="11">
        <v>0.7</v>
      </c>
      <c r="O109" s="11">
        <v>0.2</v>
      </c>
      <c r="P109" s="11">
        <v>0.8</v>
      </c>
      <c r="Q109" s="11">
        <v>0.6</v>
      </c>
      <c r="R109" s="11">
        <v>2.7</v>
      </c>
      <c r="S109" s="11">
        <v>0.3</v>
      </c>
      <c r="T109" s="11">
        <v>0.9</v>
      </c>
      <c r="U109" s="11">
        <v>0.5</v>
      </c>
      <c r="V109" s="11">
        <v>0.5</v>
      </c>
      <c r="W109" s="11">
        <v>0.61632299999999995</v>
      </c>
      <c r="X109" s="11">
        <v>0.42881799999999998</v>
      </c>
      <c r="Y109" s="11">
        <v>1.4286730000000001</v>
      </c>
      <c r="Z109" s="11">
        <v>1.2381899999999999</v>
      </c>
      <c r="AA109" s="11">
        <v>5.5897810000000003</v>
      </c>
      <c r="AB109" s="11">
        <v>6.6350689999999997</v>
      </c>
      <c r="AC109" s="11">
        <v>13.69337</v>
      </c>
      <c r="AD109" s="11">
        <v>16.015017</v>
      </c>
      <c r="AE109" s="11">
        <v>12.132526</v>
      </c>
    </row>
    <row r="110" spans="1:31" ht="13.5" customHeight="1" x14ac:dyDescent="0.15">
      <c r="A110" s="1"/>
      <c r="B110" s="15" t="s">
        <v>403</v>
      </c>
      <c r="C110" s="13">
        <v>17124</v>
      </c>
      <c r="D110" s="14">
        <v>16363.3</v>
      </c>
      <c r="E110" s="14">
        <v>15704.1</v>
      </c>
      <c r="F110" s="14">
        <v>15263.7</v>
      </c>
      <c r="G110" s="14">
        <v>15920.5</v>
      </c>
      <c r="H110" s="14">
        <v>17729.3</v>
      </c>
      <c r="I110" s="14">
        <v>19822.099999999999</v>
      </c>
      <c r="J110" s="14">
        <v>16565.7</v>
      </c>
      <c r="K110" s="14">
        <v>21594</v>
      </c>
      <c r="L110" s="14">
        <v>33725.1</v>
      </c>
      <c r="M110" s="14">
        <v>34023.1</v>
      </c>
      <c r="N110" s="14">
        <v>30788.7</v>
      </c>
      <c r="O110" s="14">
        <v>41352.5</v>
      </c>
      <c r="P110" s="14">
        <v>54006.8</v>
      </c>
      <c r="Q110" s="14">
        <v>69529.5</v>
      </c>
      <c r="R110" s="14">
        <v>83957.3</v>
      </c>
      <c r="S110" s="14">
        <v>92587.7</v>
      </c>
      <c r="T110" s="14">
        <v>131935.4</v>
      </c>
      <c r="U110" s="14">
        <v>65614.7</v>
      </c>
      <c r="V110" s="14">
        <v>84561.3</v>
      </c>
      <c r="W110" s="14">
        <v>107732.02213500001</v>
      </c>
      <c r="X110" s="14">
        <v>118591.418823</v>
      </c>
      <c r="Y110" s="14">
        <v>101887.476526</v>
      </c>
      <c r="Z110" s="14">
        <v>94931.196305000005</v>
      </c>
      <c r="AA110" s="14">
        <v>50277.760451000002</v>
      </c>
      <c r="AB110" s="14">
        <v>45371.467077000001</v>
      </c>
      <c r="AC110" s="14">
        <v>55402.278612000002</v>
      </c>
      <c r="AD110" s="14">
        <v>65576.446028999999</v>
      </c>
      <c r="AE110" s="14">
        <v>47149.13478</v>
      </c>
    </row>
    <row r="111" spans="1:31" ht="13.5" customHeight="1" x14ac:dyDescent="0.15">
      <c r="A111" s="1"/>
      <c r="B111" s="16" t="s">
        <v>404</v>
      </c>
      <c r="C111" s="10">
        <v>4.5999999999999996</v>
      </c>
      <c r="D111" s="11">
        <v>2.2000000000000002</v>
      </c>
      <c r="E111" s="11">
        <v>2.8</v>
      </c>
      <c r="F111" s="11">
        <v>6.3</v>
      </c>
      <c r="G111" s="11">
        <v>5.8</v>
      </c>
      <c r="H111" s="11">
        <v>17.600000000000001</v>
      </c>
      <c r="I111" s="11">
        <v>11.2</v>
      </c>
      <c r="J111" s="11">
        <v>17.600000000000001</v>
      </c>
      <c r="K111" s="11">
        <v>9.1999999999999993</v>
      </c>
      <c r="L111" s="11">
        <v>2.9</v>
      </c>
      <c r="M111" s="11">
        <v>0.7</v>
      </c>
      <c r="N111" s="11">
        <v>4.7</v>
      </c>
      <c r="O111" s="11">
        <v>62.9</v>
      </c>
      <c r="P111" s="11">
        <v>25.2</v>
      </c>
      <c r="Q111" s="11">
        <v>67.7</v>
      </c>
      <c r="R111" s="11">
        <v>45.8</v>
      </c>
      <c r="S111" s="11">
        <v>76.8</v>
      </c>
      <c r="T111" s="11">
        <v>86.9</v>
      </c>
      <c r="U111" s="11">
        <v>124.3</v>
      </c>
      <c r="V111" s="11">
        <v>87.2</v>
      </c>
      <c r="W111" s="11">
        <v>26.139389000000001</v>
      </c>
      <c r="X111" s="11">
        <v>36.765072000000004</v>
      </c>
      <c r="Y111" s="11">
        <v>45.514057999999999</v>
      </c>
      <c r="Z111" s="11">
        <v>72.015254999999996</v>
      </c>
      <c r="AA111" s="11">
        <v>21.561883999999999</v>
      </c>
      <c r="AB111" s="11">
        <v>33.519088000000004</v>
      </c>
      <c r="AC111" s="11">
        <v>14.423622</v>
      </c>
      <c r="AD111" s="11">
        <v>29.408728</v>
      </c>
      <c r="AE111" s="11">
        <v>38.744073999999998</v>
      </c>
    </row>
    <row r="112" spans="1:31" ht="13.5" customHeight="1" x14ac:dyDescent="0.15">
      <c r="A112" s="1"/>
      <c r="B112" s="16" t="s">
        <v>405</v>
      </c>
      <c r="C112" s="13">
        <v>2274.8000000000002</v>
      </c>
      <c r="D112" s="14">
        <v>1693.8</v>
      </c>
      <c r="E112" s="14">
        <v>1710.8</v>
      </c>
      <c r="F112" s="14">
        <v>1664.4</v>
      </c>
      <c r="G112" s="14">
        <v>1807.1</v>
      </c>
      <c r="H112" s="14">
        <v>2270.1999999999998</v>
      </c>
      <c r="I112" s="14">
        <v>2645.7</v>
      </c>
      <c r="J112" s="14">
        <v>1798.7</v>
      </c>
      <c r="K112" s="14">
        <v>1987.1</v>
      </c>
      <c r="L112" s="14">
        <v>2795.8</v>
      </c>
      <c r="M112" s="14">
        <v>2905.8</v>
      </c>
      <c r="N112" s="14">
        <v>2560.1</v>
      </c>
      <c r="O112" s="14">
        <v>5126.3999999999996</v>
      </c>
      <c r="P112" s="14">
        <v>7926.6</v>
      </c>
      <c r="Q112" s="14">
        <v>10834.7</v>
      </c>
      <c r="R112" s="14">
        <v>16089</v>
      </c>
      <c r="S112" s="14">
        <v>18431.900000000001</v>
      </c>
      <c r="T112" s="14">
        <v>20032.400000000001</v>
      </c>
      <c r="U112" s="14">
        <v>11150.7</v>
      </c>
      <c r="V112" s="14">
        <v>14943.8</v>
      </c>
      <c r="W112" s="14">
        <v>14609.285365</v>
      </c>
      <c r="X112" s="14">
        <v>9993.3345690000006</v>
      </c>
      <c r="Y112" s="14">
        <v>4830.871545</v>
      </c>
      <c r="Z112" s="14">
        <v>4628.8871680000002</v>
      </c>
      <c r="AA112" s="14">
        <v>3371.5463479999999</v>
      </c>
      <c r="AB112" s="14">
        <v>3228.7817369999998</v>
      </c>
      <c r="AC112" s="14">
        <v>3810.5218679999998</v>
      </c>
      <c r="AD112" s="14">
        <v>4618.3500050000002</v>
      </c>
      <c r="AE112" s="14">
        <v>2479.5294570000001</v>
      </c>
    </row>
    <row r="113" spans="1:31" ht="13.5" customHeight="1" x14ac:dyDescent="0.15">
      <c r="A113" s="1"/>
      <c r="B113" s="16" t="s">
        <v>406</v>
      </c>
      <c r="C113" s="10"/>
      <c r="D113" s="11">
        <v>1.5</v>
      </c>
      <c r="E113" s="11">
        <v>0.8</v>
      </c>
      <c r="F113" s="11">
        <v>0.9</v>
      </c>
      <c r="G113" s="11">
        <v>18.399999999999999</v>
      </c>
      <c r="H113" s="11">
        <v>1.4</v>
      </c>
      <c r="I113" s="11">
        <v>6.4</v>
      </c>
      <c r="J113" s="11">
        <v>17.2</v>
      </c>
      <c r="K113" s="11">
        <v>15.4</v>
      </c>
      <c r="L113" s="11">
        <v>23.6</v>
      </c>
      <c r="M113" s="11">
        <v>34.299999999999997</v>
      </c>
      <c r="N113" s="11">
        <v>31.8</v>
      </c>
      <c r="O113" s="11">
        <v>38.700000000000003</v>
      </c>
      <c r="P113" s="11">
        <v>47.7</v>
      </c>
      <c r="Q113" s="11">
        <v>46.8</v>
      </c>
      <c r="R113" s="11">
        <v>48</v>
      </c>
      <c r="S113" s="11">
        <v>34</v>
      </c>
      <c r="T113" s="11">
        <v>43.5</v>
      </c>
      <c r="U113" s="11">
        <v>79.099999999999994</v>
      </c>
      <c r="V113" s="11">
        <v>78.900000000000006</v>
      </c>
      <c r="W113" s="11">
        <v>92.578996000000004</v>
      </c>
      <c r="X113" s="11">
        <v>88.627516999999997</v>
      </c>
      <c r="Y113" s="11">
        <v>101.31007099999999</v>
      </c>
      <c r="Z113" s="11">
        <v>96.283700999999994</v>
      </c>
      <c r="AA113" s="11">
        <v>62.527802000000001</v>
      </c>
      <c r="AB113" s="11">
        <v>43.161949999999997</v>
      </c>
      <c r="AC113" s="11">
        <v>67.888299000000004</v>
      </c>
      <c r="AD113" s="11">
        <v>53.988247000000001</v>
      </c>
      <c r="AE113" s="11">
        <v>55.104712999999997</v>
      </c>
    </row>
    <row r="114" spans="1:31" ht="13.5" customHeight="1" x14ac:dyDescent="0.15">
      <c r="A114" s="1"/>
      <c r="B114" s="16" t="s">
        <v>407</v>
      </c>
      <c r="C114" s="13"/>
      <c r="D114" s="14">
        <v>0.2</v>
      </c>
      <c r="E114" s="14">
        <v>32.9</v>
      </c>
      <c r="F114" s="14">
        <v>0.3</v>
      </c>
      <c r="G114" s="14">
        <v>0.8</v>
      </c>
      <c r="H114" s="14">
        <v>5.0999999999999996</v>
      </c>
      <c r="I114" s="14">
        <v>6.3</v>
      </c>
      <c r="J114" s="14">
        <v>5.5</v>
      </c>
      <c r="K114" s="14">
        <v>10.8</v>
      </c>
      <c r="L114" s="14">
        <v>19.600000000000001</v>
      </c>
      <c r="M114" s="14">
        <v>24.7</v>
      </c>
      <c r="N114" s="14">
        <v>36.6</v>
      </c>
      <c r="O114" s="14">
        <v>13</v>
      </c>
      <c r="P114" s="14">
        <v>47.1</v>
      </c>
      <c r="Q114" s="14">
        <v>49.8</v>
      </c>
      <c r="R114" s="14">
        <v>741.5</v>
      </c>
      <c r="S114" s="14">
        <v>1942.3</v>
      </c>
      <c r="T114" s="14">
        <v>4488.6000000000004</v>
      </c>
      <c r="U114" s="14">
        <v>2027.8</v>
      </c>
      <c r="V114" s="14">
        <v>2041.3</v>
      </c>
      <c r="W114" s="14">
        <v>2424.5169970000002</v>
      </c>
      <c r="X114" s="14">
        <v>1094.919275</v>
      </c>
      <c r="Y114" s="14">
        <v>1136.157099</v>
      </c>
      <c r="Z114" s="14">
        <v>1011.903492</v>
      </c>
      <c r="AA114" s="14">
        <v>507.108182</v>
      </c>
      <c r="AB114" s="14">
        <v>142.00244000000001</v>
      </c>
      <c r="AC114" s="14">
        <v>211.84532200000001</v>
      </c>
      <c r="AD114" s="14">
        <v>505.168181</v>
      </c>
      <c r="AE114" s="14">
        <v>25.898184000000001</v>
      </c>
    </row>
    <row r="115" spans="1:31" ht="13.5" customHeight="1" x14ac:dyDescent="0.15">
      <c r="A115" s="1"/>
      <c r="B115" s="16" t="s">
        <v>408</v>
      </c>
      <c r="C115" s="10">
        <v>99.9</v>
      </c>
      <c r="D115" s="11">
        <v>71.3</v>
      </c>
      <c r="E115" s="11">
        <v>109.4</v>
      </c>
      <c r="F115" s="11">
        <v>165.3</v>
      </c>
      <c r="G115" s="11">
        <v>145.5</v>
      </c>
      <c r="H115" s="11">
        <v>124.3</v>
      </c>
      <c r="I115" s="11">
        <v>126.4</v>
      </c>
      <c r="J115" s="11">
        <v>169.8</v>
      </c>
      <c r="K115" s="11">
        <v>236.2</v>
      </c>
      <c r="L115" s="11">
        <v>345.3</v>
      </c>
      <c r="M115" s="11">
        <v>451.4</v>
      </c>
      <c r="N115" s="11">
        <v>419.4</v>
      </c>
      <c r="O115" s="11">
        <v>401.3</v>
      </c>
      <c r="P115" s="11">
        <v>431.6</v>
      </c>
      <c r="Q115" s="11">
        <v>454.8</v>
      </c>
      <c r="R115" s="11">
        <v>653.79999999999995</v>
      </c>
      <c r="S115" s="11">
        <v>654.79999999999995</v>
      </c>
      <c r="T115" s="11">
        <v>570.29999999999995</v>
      </c>
      <c r="U115" s="11">
        <v>502.6</v>
      </c>
      <c r="V115" s="11">
        <v>446.1</v>
      </c>
      <c r="W115" s="11">
        <v>518.41156699999999</v>
      </c>
      <c r="X115" s="11">
        <v>701.016392</v>
      </c>
      <c r="Y115" s="11">
        <v>635.58742600000005</v>
      </c>
      <c r="Z115" s="11">
        <v>965.39052200000003</v>
      </c>
      <c r="AA115" s="11">
        <v>902.32845299999997</v>
      </c>
      <c r="AB115" s="11">
        <v>768.32489699999996</v>
      </c>
      <c r="AC115" s="11">
        <v>995.75113899999997</v>
      </c>
      <c r="AD115" s="11">
        <v>990.74833699999999</v>
      </c>
      <c r="AE115" s="11">
        <v>1050.2989480000001</v>
      </c>
    </row>
    <row r="116" spans="1:31" ht="13.5" customHeight="1" x14ac:dyDescent="0.15">
      <c r="A116" s="1"/>
      <c r="B116" s="16" t="s">
        <v>409</v>
      </c>
      <c r="C116" s="13"/>
      <c r="D116" s="14"/>
      <c r="E116" s="14"/>
      <c r="F116" s="14"/>
      <c r="G116" s="14"/>
      <c r="H116" s="14"/>
      <c r="I116" s="14"/>
      <c r="J116" s="14">
        <v>0.8</v>
      </c>
      <c r="K116" s="14">
        <v>0.1</v>
      </c>
      <c r="L116" s="14">
        <v>0.4</v>
      </c>
      <c r="M116" s="14">
        <v>0.9</v>
      </c>
      <c r="N116" s="14">
        <v>2</v>
      </c>
      <c r="O116" s="14">
        <v>0.6</v>
      </c>
      <c r="P116" s="14">
        <v>1</v>
      </c>
      <c r="Q116" s="14">
        <v>1</v>
      </c>
      <c r="R116" s="14">
        <v>3.4</v>
      </c>
      <c r="S116" s="14">
        <v>4.8</v>
      </c>
      <c r="T116" s="14">
        <v>7</v>
      </c>
      <c r="U116" s="14">
        <v>2.9</v>
      </c>
      <c r="V116" s="14">
        <v>3</v>
      </c>
      <c r="W116" s="14">
        <v>4.0530920000000004</v>
      </c>
      <c r="X116" s="14">
        <v>11.849636</v>
      </c>
      <c r="Y116" s="14">
        <v>3.9481579999999998</v>
      </c>
      <c r="Z116" s="14">
        <v>11.849456</v>
      </c>
      <c r="AA116" s="14">
        <v>35.393765000000002</v>
      </c>
      <c r="AB116" s="14">
        <v>28.013366000000001</v>
      </c>
      <c r="AC116" s="14">
        <v>34.184353999999999</v>
      </c>
      <c r="AD116" s="14">
        <v>47.756585999999999</v>
      </c>
      <c r="AE116" s="14">
        <v>30.601089999999999</v>
      </c>
    </row>
    <row r="117" spans="1:31" ht="13.5" customHeight="1" x14ac:dyDescent="0.15">
      <c r="A117" s="1"/>
      <c r="B117" s="16" t="s">
        <v>410</v>
      </c>
      <c r="C117" s="10">
        <v>223.8</v>
      </c>
      <c r="D117" s="11">
        <v>465.6</v>
      </c>
      <c r="E117" s="11">
        <v>663.6</v>
      </c>
      <c r="F117" s="11">
        <v>593.5</v>
      </c>
      <c r="G117" s="11">
        <v>654.5</v>
      </c>
      <c r="H117" s="11">
        <v>713.9</v>
      </c>
      <c r="I117" s="11">
        <v>694.9</v>
      </c>
      <c r="J117" s="11">
        <v>698.7</v>
      </c>
      <c r="K117" s="11">
        <v>659.4</v>
      </c>
      <c r="L117" s="11">
        <v>894.7</v>
      </c>
      <c r="M117" s="11">
        <v>938.9</v>
      </c>
      <c r="N117" s="11">
        <v>1416.7</v>
      </c>
      <c r="O117" s="11">
        <v>1219.2</v>
      </c>
      <c r="P117" s="11">
        <v>1438.7</v>
      </c>
      <c r="Q117" s="11">
        <v>2221</v>
      </c>
      <c r="R117" s="11">
        <v>2573.5</v>
      </c>
      <c r="S117" s="11">
        <v>2545.1</v>
      </c>
      <c r="T117" s="11">
        <v>2484.3000000000002</v>
      </c>
      <c r="U117" s="11">
        <v>2169.4</v>
      </c>
      <c r="V117" s="11">
        <v>2345.8000000000002</v>
      </c>
      <c r="W117" s="11">
        <v>2058.680312</v>
      </c>
      <c r="X117" s="11">
        <v>3000.1023319999999</v>
      </c>
      <c r="Y117" s="11">
        <v>1614.5739610000001</v>
      </c>
      <c r="Z117" s="11">
        <v>1410.18921</v>
      </c>
      <c r="AA117" s="11">
        <v>1405.910903</v>
      </c>
      <c r="AB117" s="11">
        <v>1493.3739390000001</v>
      </c>
      <c r="AC117" s="11">
        <v>1637.0387840000001</v>
      </c>
      <c r="AD117" s="11">
        <v>2479.205406</v>
      </c>
      <c r="AE117" s="11">
        <v>3153.8253110000001</v>
      </c>
    </row>
    <row r="118" spans="1:31" ht="13.5" customHeight="1" x14ac:dyDescent="0.15">
      <c r="A118" s="1"/>
      <c r="B118" s="16" t="s">
        <v>411</v>
      </c>
      <c r="C118" s="13"/>
      <c r="D118" s="14"/>
      <c r="E118" s="14">
        <v>22.2</v>
      </c>
      <c r="F118" s="14">
        <v>1.4</v>
      </c>
      <c r="G118" s="14">
        <v>11.7</v>
      </c>
      <c r="H118" s="14">
        <v>7.8</v>
      </c>
      <c r="I118" s="14">
        <v>7.5</v>
      </c>
      <c r="J118" s="14">
        <v>15.3</v>
      </c>
      <c r="K118" s="14">
        <v>17.899999999999999</v>
      </c>
      <c r="L118" s="14">
        <v>34.200000000000003</v>
      </c>
      <c r="M118" s="14">
        <v>34.799999999999997</v>
      </c>
      <c r="N118" s="14">
        <v>18.8</v>
      </c>
      <c r="O118" s="14">
        <v>60</v>
      </c>
      <c r="P118" s="14">
        <v>83.9</v>
      </c>
      <c r="Q118" s="14">
        <v>206.1</v>
      </c>
      <c r="R118" s="14">
        <v>117.6</v>
      </c>
      <c r="S118" s="14">
        <v>200.3</v>
      </c>
      <c r="T118" s="14">
        <v>243.8</v>
      </c>
      <c r="U118" s="14">
        <v>71.7</v>
      </c>
      <c r="V118" s="14">
        <v>201.1</v>
      </c>
      <c r="W118" s="14">
        <v>176.05096499999999</v>
      </c>
      <c r="X118" s="14">
        <v>226.10638700000001</v>
      </c>
      <c r="Y118" s="14">
        <v>174.95647299999999</v>
      </c>
      <c r="Z118" s="14">
        <v>391.95351499999998</v>
      </c>
      <c r="AA118" s="14">
        <v>193.144476</v>
      </c>
      <c r="AB118" s="14">
        <v>94.427789000000004</v>
      </c>
      <c r="AC118" s="14">
        <v>130.551816</v>
      </c>
      <c r="AD118" s="14">
        <v>190.15694300000001</v>
      </c>
      <c r="AE118" s="14">
        <v>152.472692</v>
      </c>
    </row>
    <row r="119" spans="1:31" ht="13.5" customHeight="1" x14ac:dyDescent="0.15">
      <c r="A119" s="1"/>
      <c r="B119" s="16" t="s">
        <v>412</v>
      </c>
      <c r="C119" s="10">
        <v>260.39999999999998</v>
      </c>
      <c r="D119" s="11">
        <v>0.7</v>
      </c>
      <c r="E119" s="11">
        <v>0.1</v>
      </c>
      <c r="F119" s="11">
        <v>0.8</v>
      </c>
      <c r="G119" s="11">
        <v>0.2</v>
      </c>
      <c r="H119" s="11"/>
      <c r="I119" s="11">
        <v>0.1</v>
      </c>
      <c r="J119" s="11"/>
      <c r="K119" s="11">
        <v>2.4</v>
      </c>
      <c r="L119" s="11">
        <v>174.5</v>
      </c>
      <c r="M119" s="11">
        <v>148.9</v>
      </c>
      <c r="N119" s="11">
        <v>162.9</v>
      </c>
      <c r="O119" s="11">
        <v>167</v>
      </c>
      <c r="P119" s="11">
        <v>155.9</v>
      </c>
      <c r="Q119" s="11">
        <v>179.5</v>
      </c>
      <c r="R119" s="11">
        <v>162</v>
      </c>
      <c r="S119" s="11">
        <v>178.3</v>
      </c>
      <c r="T119" s="11">
        <v>105.5</v>
      </c>
      <c r="U119" s="11">
        <v>68.8</v>
      </c>
      <c r="V119" s="11">
        <v>96.5</v>
      </c>
      <c r="W119" s="11">
        <v>1.0051870000000001</v>
      </c>
      <c r="X119" s="11">
        <v>2.11355</v>
      </c>
      <c r="Y119" s="11">
        <v>2.2085180000000002</v>
      </c>
      <c r="Z119" s="11"/>
      <c r="AA119" s="11">
        <v>10.766313999999999</v>
      </c>
      <c r="AB119" s="11">
        <v>85.998217999999994</v>
      </c>
      <c r="AC119" s="11">
        <v>63.099116000000002</v>
      </c>
      <c r="AD119" s="11">
        <v>69.975536000000005</v>
      </c>
      <c r="AE119" s="11">
        <v>1.4106669999999999</v>
      </c>
    </row>
    <row r="120" spans="1:31" ht="13.5" customHeight="1" x14ac:dyDescent="0.15">
      <c r="A120" s="1"/>
      <c r="B120" s="16" t="s">
        <v>413</v>
      </c>
      <c r="C120" s="13">
        <v>0.2</v>
      </c>
      <c r="D120" s="14"/>
      <c r="E120" s="14"/>
      <c r="F120" s="14"/>
      <c r="G120" s="14"/>
      <c r="H120" s="14"/>
      <c r="I120" s="14">
        <v>317.10000000000002</v>
      </c>
      <c r="J120" s="14">
        <v>1360.6</v>
      </c>
      <c r="K120" s="14">
        <v>4266.3</v>
      </c>
      <c r="L120" s="14">
        <v>6347.2</v>
      </c>
      <c r="M120" s="14">
        <v>6297.7</v>
      </c>
      <c r="N120" s="14">
        <v>3798.1</v>
      </c>
      <c r="O120" s="14">
        <v>4913.1000000000004</v>
      </c>
      <c r="P120" s="14">
        <v>9203.9</v>
      </c>
      <c r="Q120" s="14">
        <v>9647.2000000000007</v>
      </c>
      <c r="R120" s="14">
        <v>12230.9</v>
      </c>
      <c r="S120" s="14">
        <v>11893.9</v>
      </c>
      <c r="T120" s="14">
        <v>23071.8</v>
      </c>
      <c r="U120" s="14">
        <v>9719.2999999999993</v>
      </c>
      <c r="V120" s="14">
        <v>12623.2</v>
      </c>
      <c r="W120" s="14">
        <v>16959.778625999999</v>
      </c>
      <c r="X120" s="14">
        <v>19265.352919000001</v>
      </c>
      <c r="Y120" s="14">
        <v>13305.738476</v>
      </c>
      <c r="Z120" s="14">
        <v>13827.035431</v>
      </c>
      <c r="AA120" s="14">
        <v>4352.5955649999996</v>
      </c>
      <c r="AB120" s="14">
        <v>5965.0527840000004</v>
      </c>
      <c r="AC120" s="14">
        <v>10754.301361</v>
      </c>
      <c r="AD120" s="14">
        <v>11872.371273000001</v>
      </c>
      <c r="AE120" s="14">
        <v>7025.1334589999997</v>
      </c>
    </row>
    <row r="121" spans="1:31" ht="13.5" customHeight="1" x14ac:dyDescent="0.15">
      <c r="A121" s="1"/>
      <c r="B121" s="16" t="s">
        <v>414</v>
      </c>
      <c r="C121" s="10">
        <v>6.7</v>
      </c>
      <c r="D121" s="11">
        <v>18.7</v>
      </c>
      <c r="E121" s="11">
        <v>20.100000000000001</v>
      </c>
      <c r="F121" s="11">
        <v>31.4</v>
      </c>
      <c r="G121" s="11">
        <v>30.7</v>
      </c>
      <c r="H121" s="11">
        <v>26.4</v>
      </c>
      <c r="I121" s="11">
        <v>26.1</v>
      </c>
      <c r="J121" s="11">
        <v>17.100000000000001</v>
      </c>
      <c r="K121" s="11">
        <v>30.5</v>
      </c>
      <c r="L121" s="11">
        <v>74.5</v>
      </c>
      <c r="M121" s="11">
        <v>241.9</v>
      </c>
      <c r="N121" s="11">
        <v>437.7</v>
      </c>
      <c r="O121" s="11">
        <v>704.8</v>
      </c>
      <c r="P121" s="11">
        <v>1144.8</v>
      </c>
      <c r="Q121" s="11">
        <v>1320.4</v>
      </c>
      <c r="R121" s="11">
        <v>1488.7</v>
      </c>
      <c r="S121" s="11">
        <v>1388.2</v>
      </c>
      <c r="T121" s="11">
        <v>1184.0999999999999</v>
      </c>
      <c r="U121" s="11">
        <v>954.4</v>
      </c>
      <c r="V121" s="11">
        <v>1007.8</v>
      </c>
      <c r="W121" s="11">
        <v>1060.5165050000001</v>
      </c>
      <c r="X121" s="11">
        <v>1155.5318159999999</v>
      </c>
      <c r="Y121" s="11">
        <v>1197.255973</v>
      </c>
      <c r="Z121" s="11">
        <v>1400.522575</v>
      </c>
      <c r="AA121" s="11">
        <v>1493.3389569999999</v>
      </c>
      <c r="AB121" s="11">
        <v>1557.189869</v>
      </c>
      <c r="AC121" s="11">
        <v>1686.961425</v>
      </c>
      <c r="AD121" s="11">
        <v>1813.2148030000001</v>
      </c>
      <c r="AE121" s="11">
        <v>2169.21949</v>
      </c>
    </row>
    <row r="122" spans="1:31" ht="13.5" customHeight="1" x14ac:dyDescent="0.15">
      <c r="A122" s="1"/>
      <c r="B122" s="16" t="s">
        <v>415</v>
      </c>
      <c r="C122" s="13"/>
      <c r="D122" s="14">
        <v>23.9</v>
      </c>
      <c r="E122" s="14">
        <v>40.799999999999997</v>
      </c>
      <c r="F122" s="14">
        <v>65.400000000000006</v>
      </c>
      <c r="G122" s="14">
        <v>117.3</v>
      </c>
      <c r="H122" s="14">
        <v>119.9</v>
      </c>
      <c r="I122" s="14">
        <v>119</v>
      </c>
      <c r="J122" s="14">
        <v>177.7</v>
      </c>
      <c r="K122" s="14">
        <v>229.9</v>
      </c>
      <c r="L122" s="14">
        <v>420.2</v>
      </c>
      <c r="M122" s="14">
        <v>364</v>
      </c>
      <c r="N122" s="14">
        <v>348.2</v>
      </c>
      <c r="O122" s="14">
        <v>409.3</v>
      </c>
      <c r="P122" s="14">
        <v>568.29999999999995</v>
      </c>
      <c r="Q122" s="14">
        <v>1164.5999999999999</v>
      </c>
      <c r="R122" s="14">
        <v>998.3</v>
      </c>
      <c r="S122" s="14">
        <v>1290</v>
      </c>
      <c r="T122" s="14">
        <v>1651</v>
      </c>
      <c r="U122" s="14">
        <v>1598.3</v>
      </c>
      <c r="V122" s="14">
        <v>1934.5</v>
      </c>
      <c r="W122" s="14">
        <v>1679.3019059999999</v>
      </c>
      <c r="X122" s="14">
        <v>1564.968259</v>
      </c>
      <c r="Y122" s="14">
        <v>1421.402621</v>
      </c>
      <c r="Z122" s="14">
        <v>1410.7736749999999</v>
      </c>
      <c r="AA122" s="14">
        <v>798.469157</v>
      </c>
      <c r="AB122" s="14">
        <v>742.26202999999998</v>
      </c>
      <c r="AC122" s="14">
        <v>790.59040000000005</v>
      </c>
      <c r="AD122" s="14">
        <v>1391.919598</v>
      </c>
      <c r="AE122" s="14">
        <v>1225.6457889999999</v>
      </c>
    </row>
    <row r="123" spans="1:31" ht="13.5" customHeight="1" x14ac:dyDescent="0.15">
      <c r="A123" s="1"/>
      <c r="B123" s="16" t="s">
        <v>416</v>
      </c>
      <c r="C123" s="10">
        <v>38.9</v>
      </c>
      <c r="D123" s="11">
        <v>309.89999999999998</v>
      </c>
      <c r="E123" s="11">
        <v>2003.4</v>
      </c>
      <c r="F123" s="11">
        <v>1597.6</v>
      </c>
      <c r="G123" s="11">
        <v>1468.9</v>
      </c>
      <c r="H123" s="11">
        <v>1782.2</v>
      </c>
      <c r="I123" s="11">
        <v>1998.1</v>
      </c>
      <c r="J123" s="11">
        <v>1470.7</v>
      </c>
      <c r="K123" s="11">
        <v>1551.2</v>
      </c>
      <c r="L123" s="11">
        <v>2968.1</v>
      </c>
      <c r="M123" s="11">
        <v>2210.6999999999998</v>
      </c>
      <c r="N123" s="11">
        <v>2052.1999999999998</v>
      </c>
      <c r="O123" s="11">
        <v>2478</v>
      </c>
      <c r="P123" s="11">
        <v>3472.9</v>
      </c>
      <c r="Q123" s="11">
        <v>4614.2</v>
      </c>
      <c r="R123" s="11">
        <v>4182.3</v>
      </c>
      <c r="S123" s="11">
        <v>4313.1000000000004</v>
      </c>
      <c r="T123" s="11">
        <v>7400.2</v>
      </c>
      <c r="U123" s="11">
        <v>3969.1</v>
      </c>
      <c r="V123" s="11">
        <v>5586.9</v>
      </c>
      <c r="W123" s="11">
        <v>7808.7333550000003</v>
      </c>
      <c r="X123" s="11">
        <v>13020.902287000001</v>
      </c>
      <c r="Y123" s="11">
        <v>12636.911189</v>
      </c>
      <c r="Z123" s="11">
        <v>11436.964679000001</v>
      </c>
      <c r="AA123" s="11">
        <v>4684.6657919999998</v>
      </c>
      <c r="AB123" s="11">
        <v>3312.3867019999998</v>
      </c>
      <c r="AC123" s="11">
        <v>2925.8891570000001</v>
      </c>
      <c r="AD123" s="11">
        <v>2088.3347659999999</v>
      </c>
      <c r="AE123" s="11">
        <v>1418.1024030000001</v>
      </c>
    </row>
    <row r="124" spans="1:31" ht="13.5" customHeight="1" x14ac:dyDescent="0.15">
      <c r="A124" s="1"/>
      <c r="B124" s="16" t="s">
        <v>417</v>
      </c>
      <c r="C124" s="13"/>
      <c r="D124" s="14">
        <v>0.8</v>
      </c>
      <c r="E124" s="14">
        <v>2.1</v>
      </c>
      <c r="F124" s="14">
        <v>8.1</v>
      </c>
      <c r="G124" s="14">
        <v>13.4</v>
      </c>
      <c r="H124" s="14">
        <v>5.0999999999999996</v>
      </c>
      <c r="I124" s="14">
        <v>2.4</v>
      </c>
      <c r="J124" s="14">
        <v>0.2</v>
      </c>
      <c r="K124" s="14">
        <v>0.7</v>
      </c>
      <c r="L124" s="14">
        <v>2</v>
      </c>
      <c r="M124" s="14">
        <v>3.5</v>
      </c>
      <c r="N124" s="14">
        <v>5.5</v>
      </c>
      <c r="O124" s="14">
        <v>11.8</v>
      </c>
      <c r="P124" s="14">
        <v>11.4</v>
      </c>
      <c r="Q124" s="14">
        <v>5.3</v>
      </c>
      <c r="R124" s="14">
        <v>4.5999999999999996</v>
      </c>
      <c r="S124" s="14">
        <v>1.9</v>
      </c>
      <c r="T124" s="14">
        <v>2.6</v>
      </c>
      <c r="U124" s="14">
        <v>6.3</v>
      </c>
      <c r="V124" s="14">
        <v>4.0999999999999996</v>
      </c>
      <c r="W124" s="14">
        <v>2.6610480000000001</v>
      </c>
      <c r="X124" s="14">
        <v>9.2505950000000006</v>
      </c>
      <c r="Y124" s="14">
        <v>3.5245769999999998</v>
      </c>
      <c r="Z124" s="14">
        <v>2.3604150000000002</v>
      </c>
      <c r="AA124" s="14">
        <v>15.795849</v>
      </c>
      <c r="AB124" s="14">
        <v>3.2042730000000001</v>
      </c>
      <c r="AC124" s="14">
        <v>6.454332</v>
      </c>
      <c r="AD124" s="14">
        <v>7.4297839999999997</v>
      </c>
      <c r="AE124" s="14">
        <v>5.3117460000000003</v>
      </c>
    </row>
    <row r="125" spans="1:31" ht="13.5" customHeight="1" x14ac:dyDescent="0.15">
      <c r="A125" s="1"/>
      <c r="B125" s="16" t="s">
        <v>418</v>
      </c>
      <c r="C125" s="10">
        <v>28.5</v>
      </c>
      <c r="D125" s="11">
        <v>28.6</v>
      </c>
      <c r="E125" s="11">
        <v>27.9</v>
      </c>
      <c r="F125" s="11">
        <v>26.2</v>
      </c>
      <c r="G125" s="11">
        <v>36.4</v>
      </c>
      <c r="H125" s="11">
        <v>42.8</v>
      </c>
      <c r="I125" s="11">
        <v>80.2</v>
      </c>
      <c r="J125" s="11">
        <v>84.7</v>
      </c>
      <c r="K125" s="11">
        <v>53.2</v>
      </c>
      <c r="L125" s="11">
        <v>73.599999999999994</v>
      </c>
      <c r="M125" s="11">
        <v>92.5</v>
      </c>
      <c r="N125" s="11">
        <v>65.900000000000006</v>
      </c>
      <c r="O125" s="11">
        <v>95.9</v>
      </c>
      <c r="P125" s="11">
        <v>78.099999999999994</v>
      </c>
      <c r="Q125" s="11">
        <v>91.2</v>
      </c>
      <c r="R125" s="11">
        <v>92.7</v>
      </c>
      <c r="S125" s="11">
        <v>110.1</v>
      </c>
      <c r="T125" s="11">
        <v>102.1</v>
      </c>
      <c r="U125" s="11">
        <v>79.5</v>
      </c>
      <c r="V125" s="11">
        <v>87.8</v>
      </c>
      <c r="W125" s="11">
        <v>79.331843000000006</v>
      </c>
      <c r="X125" s="11">
        <v>81.186790000000002</v>
      </c>
      <c r="Y125" s="11">
        <v>91.831158000000002</v>
      </c>
      <c r="Z125" s="11">
        <v>72.170812999999995</v>
      </c>
      <c r="AA125" s="11">
        <v>92.908800999999997</v>
      </c>
      <c r="AB125" s="11">
        <v>107.91742000000001</v>
      </c>
      <c r="AC125" s="11">
        <v>128.546144</v>
      </c>
      <c r="AD125" s="11">
        <v>108.735713</v>
      </c>
      <c r="AE125" s="11">
        <v>150.18731299999999</v>
      </c>
    </row>
    <row r="126" spans="1:31" ht="13.5" customHeight="1" x14ac:dyDescent="0.15">
      <c r="A126" s="1"/>
      <c r="B126" s="16" t="s">
        <v>419</v>
      </c>
      <c r="C126" s="13">
        <v>1.8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>
        <v>345.9</v>
      </c>
      <c r="Q126" s="14">
        <v>1657.1</v>
      </c>
      <c r="R126" s="14">
        <v>2629.4</v>
      </c>
      <c r="S126" s="14">
        <v>3540.3</v>
      </c>
      <c r="T126" s="14">
        <v>4349.8999999999996</v>
      </c>
      <c r="U126" s="14">
        <v>1981.5</v>
      </c>
      <c r="V126" s="14">
        <v>2186.8000000000002</v>
      </c>
      <c r="W126" s="14">
        <v>645.01046199999996</v>
      </c>
      <c r="X126" s="14">
        <v>2493.042856</v>
      </c>
      <c r="Y126" s="14">
        <v>2558.2154970000001</v>
      </c>
      <c r="Z126" s="14">
        <v>224.80116100000001</v>
      </c>
      <c r="AA126" s="14">
        <v>155.094525</v>
      </c>
      <c r="AB126" s="14">
        <v>223.52731499999999</v>
      </c>
      <c r="AC126" s="14">
        <v>1372.0327569999999</v>
      </c>
      <c r="AD126" s="14">
        <v>1405.450014</v>
      </c>
      <c r="AE126" s="14">
        <v>1502.6336449999999</v>
      </c>
    </row>
    <row r="127" spans="1:31" ht="13.5" customHeight="1" x14ac:dyDescent="0.15">
      <c r="A127" s="1"/>
      <c r="B127" s="16" t="s">
        <v>420</v>
      </c>
      <c r="C127" s="10">
        <v>12.9</v>
      </c>
      <c r="D127" s="11">
        <v>22.8</v>
      </c>
      <c r="E127" s="11">
        <v>7.1</v>
      </c>
      <c r="F127" s="11">
        <v>4.4000000000000004</v>
      </c>
      <c r="G127" s="11">
        <v>7.3</v>
      </c>
      <c r="H127" s="11">
        <v>7</v>
      </c>
      <c r="I127" s="11">
        <v>0.3</v>
      </c>
      <c r="J127" s="11">
        <v>0.4</v>
      </c>
      <c r="K127" s="11">
        <v>0.7</v>
      </c>
      <c r="L127" s="11">
        <v>0.4</v>
      </c>
      <c r="M127" s="11">
        <v>0.3</v>
      </c>
      <c r="N127" s="11">
        <v>1</v>
      </c>
      <c r="O127" s="11">
        <v>0.9</v>
      </c>
      <c r="P127" s="11">
        <v>7.5</v>
      </c>
      <c r="Q127" s="11">
        <v>0.9</v>
      </c>
      <c r="R127" s="11">
        <v>53.7</v>
      </c>
      <c r="S127" s="11">
        <v>0.6</v>
      </c>
      <c r="T127" s="11">
        <v>48.3</v>
      </c>
      <c r="U127" s="11">
        <v>36.6</v>
      </c>
      <c r="V127" s="11">
        <v>54.8</v>
      </c>
      <c r="W127" s="11">
        <v>0.96514200000000006</v>
      </c>
      <c r="X127" s="11">
        <v>0.69409699999999996</v>
      </c>
      <c r="Y127" s="11">
        <v>130.69036299999999</v>
      </c>
      <c r="Z127" s="11">
        <v>101.402327</v>
      </c>
      <c r="AA127" s="11">
        <v>1.1630229999999999</v>
      </c>
      <c r="AB127" s="11">
        <v>50.344496999999997</v>
      </c>
      <c r="AC127" s="11">
        <v>61.449261999999997</v>
      </c>
      <c r="AD127" s="11">
        <v>13.296322999999999</v>
      </c>
      <c r="AE127" s="11">
        <v>5.0470370000000004</v>
      </c>
    </row>
    <row r="128" spans="1:31" ht="13.5" customHeight="1" x14ac:dyDescent="0.15">
      <c r="A128" s="1"/>
      <c r="B128" s="16" t="s">
        <v>421</v>
      </c>
      <c r="C128" s="13">
        <v>162.80000000000001</v>
      </c>
      <c r="D128" s="14">
        <v>194.8</v>
      </c>
      <c r="E128" s="14">
        <v>201.1</v>
      </c>
      <c r="F128" s="14">
        <v>210.7</v>
      </c>
      <c r="G128" s="14">
        <v>256.2</v>
      </c>
      <c r="H128" s="14">
        <v>275.10000000000002</v>
      </c>
      <c r="I128" s="14">
        <v>328.3</v>
      </c>
      <c r="J128" s="14">
        <v>367.5</v>
      </c>
      <c r="K128" s="14">
        <v>409.9</v>
      </c>
      <c r="L128" s="14">
        <v>465.2</v>
      </c>
      <c r="M128" s="14">
        <v>467.3</v>
      </c>
      <c r="N128" s="14">
        <v>424.8</v>
      </c>
      <c r="O128" s="14">
        <v>415.2</v>
      </c>
      <c r="P128" s="14">
        <v>553</v>
      </c>
      <c r="Q128" s="14">
        <v>474.4</v>
      </c>
      <c r="R128" s="14">
        <v>559.1</v>
      </c>
      <c r="S128" s="14">
        <v>663.9</v>
      </c>
      <c r="T128" s="14">
        <v>950.8</v>
      </c>
      <c r="U128" s="14">
        <v>519.9</v>
      </c>
      <c r="V128" s="14">
        <v>752.3</v>
      </c>
      <c r="W128" s="14">
        <v>995.66006800000002</v>
      </c>
      <c r="X128" s="14">
        <v>932.13000699999998</v>
      </c>
      <c r="Y128" s="14">
        <v>976.12362499999995</v>
      </c>
      <c r="Z128" s="14">
        <v>992.10277399999995</v>
      </c>
      <c r="AA128" s="14">
        <v>1010.5102460000001</v>
      </c>
      <c r="AB128" s="14">
        <v>1021.788683</v>
      </c>
      <c r="AC128" s="14">
        <v>1236.5530920000001</v>
      </c>
      <c r="AD128" s="14">
        <v>1551.9336619999999</v>
      </c>
      <c r="AE128" s="14">
        <v>1582.321545</v>
      </c>
    </row>
    <row r="129" spans="1:31" ht="13.5" customHeight="1" x14ac:dyDescent="0.15">
      <c r="A129" s="1"/>
      <c r="B129" s="16" t="s">
        <v>422</v>
      </c>
      <c r="C129" s="10">
        <v>131.19999999999999</v>
      </c>
      <c r="D129" s="11">
        <v>203.3</v>
      </c>
      <c r="E129" s="11">
        <v>304.8</v>
      </c>
      <c r="F129" s="11">
        <v>496.9</v>
      </c>
      <c r="G129" s="11">
        <v>320.7</v>
      </c>
      <c r="H129" s="11">
        <v>447.5</v>
      </c>
      <c r="I129" s="11">
        <v>260.89999999999998</v>
      </c>
      <c r="J129" s="11">
        <v>230.4</v>
      </c>
      <c r="K129" s="11">
        <v>226</v>
      </c>
      <c r="L129" s="11">
        <v>280.39999999999998</v>
      </c>
      <c r="M129" s="11">
        <v>454.5</v>
      </c>
      <c r="N129" s="11">
        <v>422.7</v>
      </c>
      <c r="O129" s="11">
        <v>748.4</v>
      </c>
      <c r="P129" s="11">
        <v>449.4</v>
      </c>
      <c r="Q129" s="11">
        <v>595.20000000000005</v>
      </c>
      <c r="R129" s="11">
        <v>960.2</v>
      </c>
      <c r="S129" s="11">
        <v>1087.5</v>
      </c>
      <c r="T129" s="11">
        <v>895.9</v>
      </c>
      <c r="U129" s="11">
        <v>966.5</v>
      </c>
      <c r="V129" s="11">
        <v>809.6</v>
      </c>
      <c r="W129" s="11">
        <v>2208.302314</v>
      </c>
      <c r="X129" s="11">
        <v>1354.422658</v>
      </c>
      <c r="Y129" s="11">
        <v>1022.621882</v>
      </c>
      <c r="Z129" s="11">
        <v>976.05158400000005</v>
      </c>
      <c r="AA129" s="11">
        <v>905.86390300000005</v>
      </c>
      <c r="AB129" s="11">
        <v>1108.7442920000001</v>
      </c>
      <c r="AC129" s="11">
        <v>1065.8791739999999</v>
      </c>
      <c r="AD129" s="11">
        <v>1269.414325</v>
      </c>
      <c r="AE129" s="11">
        <v>1145.8988770000001</v>
      </c>
    </row>
    <row r="130" spans="1:31" ht="13.5" customHeight="1" x14ac:dyDescent="0.15">
      <c r="A130" s="1"/>
      <c r="B130" s="16" t="s">
        <v>423</v>
      </c>
      <c r="C130" s="13">
        <v>713.5</v>
      </c>
      <c r="D130" s="14">
        <v>931.5</v>
      </c>
      <c r="E130" s="14">
        <v>936.8</v>
      </c>
      <c r="F130" s="14">
        <v>1084.5999999999999</v>
      </c>
      <c r="G130" s="14">
        <v>1278.2</v>
      </c>
      <c r="H130" s="14">
        <v>1348.7</v>
      </c>
      <c r="I130" s="14">
        <v>1525.7</v>
      </c>
      <c r="J130" s="14">
        <v>1788.1</v>
      </c>
      <c r="K130" s="14">
        <v>1877.7</v>
      </c>
      <c r="L130" s="14">
        <v>2300.1999999999998</v>
      </c>
      <c r="M130" s="14">
        <v>2420.1</v>
      </c>
      <c r="N130" s="14">
        <v>2482.1999999999998</v>
      </c>
      <c r="O130" s="14">
        <v>2733.8</v>
      </c>
      <c r="P130" s="14">
        <v>3089.7</v>
      </c>
      <c r="Q130" s="14">
        <v>3492.8</v>
      </c>
      <c r="R130" s="14">
        <v>3964.4</v>
      </c>
      <c r="S130" s="14">
        <v>3830.6</v>
      </c>
      <c r="T130" s="14">
        <v>3828.3</v>
      </c>
      <c r="U130" s="14">
        <v>3361.4</v>
      </c>
      <c r="V130" s="14">
        <v>3727.9</v>
      </c>
      <c r="W130" s="14">
        <v>3832.115894</v>
      </c>
      <c r="X130" s="14">
        <v>3627.5531329999999</v>
      </c>
      <c r="Y130" s="14">
        <v>3688.2923110000002</v>
      </c>
      <c r="Z130" s="14">
        <v>3671.7308280000002</v>
      </c>
      <c r="AA130" s="14">
        <v>3696.152873</v>
      </c>
      <c r="AB130" s="14">
        <v>3446.0966189999999</v>
      </c>
      <c r="AC130" s="14">
        <v>3573.5092789999999</v>
      </c>
      <c r="AD130" s="14">
        <v>3705.5511999999999</v>
      </c>
      <c r="AE130" s="14">
        <v>3920.2333170000002</v>
      </c>
    </row>
    <row r="131" spans="1:31" ht="13.5" customHeight="1" x14ac:dyDescent="0.15">
      <c r="A131" s="1"/>
      <c r="B131" s="16" t="s">
        <v>424</v>
      </c>
      <c r="C131" s="10">
        <v>32.200000000000003</v>
      </c>
      <c r="D131" s="11">
        <v>76.099999999999994</v>
      </c>
      <c r="E131" s="11">
        <v>72.400000000000006</v>
      </c>
      <c r="F131" s="11">
        <v>86.5</v>
      </c>
      <c r="G131" s="11">
        <v>99</v>
      </c>
      <c r="H131" s="11">
        <v>163.19999999999999</v>
      </c>
      <c r="I131" s="11">
        <v>168</v>
      </c>
      <c r="J131" s="11">
        <v>237.4</v>
      </c>
      <c r="K131" s="11">
        <v>290.8</v>
      </c>
      <c r="L131" s="11">
        <v>584.79999999999995</v>
      </c>
      <c r="M131" s="11">
        <v>580.20000000000005</v>
      </c>
      <c r="N131" s="11">
        <v>534.9</v>
      </c>
      <c r="O131" s="11">
        <v>372.6</v>
      </c>
      <c r="P131" s="11">
        <v>429.7</v>
      </c>
      <c r="Q131" s="11">
        <v>490.4</v>
      </c>
      <c r="R131" s="11">
        <v>284.2</v>
      </c>
      <c r="S131" s="11">
        <v>518.29999999999995</v>
      </c>
      <c r="T131" s="11">
        <v>520.4</v>
      </c>
      <c r="U131" s="11">
        <v>536.1</v>
      </c>
      <c r="V131" s="11">
        <v>487.7</v>
      </c>
      <c r="W131" s="11">
        <v>1199.7046620000001</v>
      </c>
      <c r="X131" s="11">
        <v>1011.454913</v>
      </c>
      <c r="Y131" s="11">
        <v>1300.9134750000001</v>
      </c>
      <c r="Z131" s="11">
        <v>1742.1458950000001</v>
      </c>
      <c r="AA131" s="11">
        <v>1306.2239509999999</v>
      </c>
      <c r="AB131" s="11">
        <v>1160.710403</v>
      </c>
      <c r="AC131" s="11">
        <v>1196.690611</v>
      </c>
      <c r="AD131" s="11">
        <v>1571.169506</v>
      </c>
      <c r="AE131" s="11">
        <v>1694.2546050000001</v>
      </c>
    </row>
    <row r="132" spans="1:31" ht="13.5" customHeight="1" x14ac:dyDescent="0.15">
      <c r="A132" s="1"/>
      <c r="B132" s="16" t="s">
        <v>425</v>
      </c>
      <c r="C132" s="13">
        <v>12153.5</v>
      </c>
      <c r="D132" s="14">
        <v>11285.6</v>
      </c>
      <c r="E132" s="14">
        <v>8431.6</v>
      </c>
      <c r="F132" s="14">
        <v>8306.9</v>
      </c>
      <c r="G132" s="14">
        <v>8897.7999999999993</v>
      </c>
      <c r="H132" s="14">
        <v>9442.9</v>
      </c>
      <c r="I132" s="14">
        <v>10353</v>
      </c>
      <c r="J132" s="14">
        <v>7168.7</v>
      </c>
      <c r="K132" s="14">
        <v>8734.4</v>
      </c>
      <c r="L132" s="14">
        <v>14301.8</v>
      </c>
      <c r="M132" s="14">
        <v>14414.4</v>
      </c>
      <c r="N132" s="14">
        <v>13891.5</v>
      </c>
      <c r="O132" s="14">
        <v>19525</v>
      </c>
      <c r="P132" s="14">
        <v>22502.2</v>
      </c>
      <c r="Q132" s="14">
        <v>28966</v>
      </c>
      <c r="R132" s="14">
        <v>33086.699999999997</v>
      </c>
      <c r="S132" s="14">
        <v>37164.6</v>
      </c>
      <c r="T132" s="14">
        <v>57005.4</v>
      </c>
      <c r="U132" s="14">
        <v>23243.3</v>
      </c>
      <c r="V132" s="14">
        <v>32652</v>
      </c>
      <c r="W132" s="14">
        <v>47476.336256000002</v>
      </c>
      <c r="X132" s="14">
        <v>55666.950839999998</v>
      </c>
      <c r="Y132" s="14">
        <v>51806.698721000001</v>
      </c>
      <c r="Z132" s="14">
        <v>47040.791358000002</v>
      </c>
      <c r="AA132" s="14">
        <v>22080.507987000001</v>
      </c>
      <c r="AB132" s="14">
        <v>16925.909312</v>
      </c>
      <c r="AC132" s="14">
        <v>18867.747453</v>
      </c>
      <c r="AD132" s="14">
        <v>24065.670184999999</v>
      </c>
      <c r="AE132" s="14">
        <v>13403.765754</v>
      </c>
    </row>
    <row r="133" spans="1:31" ht="13.5" customHeight="1" x14ac:dyDescent="0.15">
      <c r="A133" s="1"/>
      <c r="B133" s="16" t="s">
        <v>426</v>
      </c>
      <c r="C133" s="10">
        <v>2.7</v>
      </c>
      <c r="D133" s="11">
        <v>2.5</v>
      </c>
      <c r="E133" s="11">
        <v>0.2</v>
      </c>
      <c r="F133" s="11"/>
      <c r="G133" s="11"/>
      <c r="H133" s="11">
        <v>0.1</v>
      </c>
      <c r="I133" s="11">
        <v>0.1</v>
      </c>
      <c r="J133" s="11">
        <v>0.6</v>
      </c>
      <c r="K133" s="11">
        <v>0.2</v>
      </c>
      <c r="L133" s="11">
        <v>0.5</v>
      </c>
      <c r="M133" s="11">
        <v>0.3</v>
      </c>
      <c r="N133" s="11">
        <v>0.3</v>
      </c>
      <c r="O133" s="11"/>
      <c r="P133" s="11">
        <v>0.7</v>
      </c>
      <c r="Q133" s="11">
        <v>0.3</v>
      </c>
      <c r="R133" s="11">
        <v>0.4</v>
      </c>
      <c r="S133" s="11"/>
      <c r="T133" s="11">
        <v>0.1</v>
      </c>
      <c r="U133" s="11">
        <v>0.1</v>
      </c>
      <c r="V133" s="11">
        <v>0.1</v>
      </c>
      <c r="W133" s="11">
        <v>1.1052949999999999</v>
      </c>
      <c r="X133" s="11">
        <v>0.97563699999999998</v>
      </c>
      <c r="Y133" s="11">
        <v>1.1938880000000001</v>
      </c>
      <c r="Z133" s="11">
        <v>0.53755399999999998</v>
      </c>
      <c r="AA133" s="11">
        <v>0.99806300000000003</v>
      </c>
      <c r="AB133" s="11">
        <v>0.990595</v>
      </c>
      <c r="AC133" s="11">
        <v>0.98686799999999997</v>
      </c>
      <c r="AD133" s="11">
        <v>1.3355570000000001</v>
      </c>
      <c r="AE133" s="11">
        <v>0.99168800000000001</v>
      </c>
    </row>
    <row r="134" spans="1:31" ht="13.5" customHeight="1" x14ac:dyDescent="0.15">
      <c r="A134" s="1"/>
      <c r="B134" s="16" t="s">
        <v>427</v>
      </c>
      <c r="C134" s="13">
        <v>16.399999999999999</v>
      </c>
      <c r="D134" s="14">
        <v>11.6</v>
      </c>
      <c r="E134" s="14">
        <v>12.3</v>
      </c>
      <c r="F134" s="14">
        <v>36.700000000000003</v>
      </c>
      <c r="G134" s="14">
        <v>23.5</v>
      </c>
      <c r="H134" s="14">
        <v>19.600000000000001</v>
      </c>
      <c r="I134" s="14">
        <v>12.9</v>
      </c>
      <c r="J134" s="14">
        <v>3.4</v>
      </c>
      <c r="K134" s="14"/>
      <c r="L134" s="14">
        <v>1.9</v>
      </c>
      <c r="M134" s="14">
        <v>3.6</v>
      </c>
      <c r="N134" s="14">
        <v>1.5</v>
      </c>
      <c r="O134" s="14">
        <v>3.1</v>
      </c>
      <c r="P134" s="14">
        <v>3.8</v>
      </c>
      <c r="Q134" s="14">
        <v>13.9</v>
      </c>
      <c r="R134" s="14">
        <v>6.5</v>
      </c>
      <c r="S134" s="14">
        <v>8</v>
      </c>
      <c r="T134" s="14">
        <v>5.4</v>
      </c>
      <c r="U134" s="14">
        <v>10.7</v>
      </c>
      <c r="V134" s="14">
        <v>8.9</v>
      </c>
      <c r="W134" s="14">
        <v>10.353363999999999</v>
      </c>
      <c r="X134" s="14">
        <v>6.524197</v>
      </c>
      <c r="Y134" s="14">
        <v>10.368547</v>
      </c>
      <c r="Z134" s="14">
        <v>11.941634000000001</v>
      </c>
      <c r="AA134" s="14">
        <v>8.9715249999999997</v>
      </c>
      <c r="AB134" s="14">
        <v>15.327823</v>
      </c>
      <c r="AC134" s="14">
        <v>13.052356</v>
      </c>
      <c r="AD134" s="14">
        <v>15.65282</v>
      </c>
      <c r="AE134" s="14">
        <v>21.241527999999999</v>
      </c>
    </row>
    <row r="135" spans="1:31" ht="13.5" customHeight="1" x14ac:dyDescent="0.15">
      <c r="A135" s="1"/>
      <c r="B135" s="16" t="s">
        <v>428</v>
      </c>
      <c r="C135" s="10">
        <v>27</v>
      </c>
      <c r="D135" s="11">
        <v>45.8</v>
      </c>
      <c r="E135" s="11">
        <v>144.6</v>
      </c>
      <c r="F135" s="11">
        <v>71.900000000000006</v>
      </c>
      <c r="G135" s="11">
        <v>65</v>
      </c>
      <c r="H135" s="11">
        <v>16.2</v>
      </c>
      <c r="I135" s="11">
        <v>30.1</v>
      </c>
      <c r="J135" s="11">
        <v>47.8</v>
      </c>
      <c r="K135" s="11">
        <v>95.3</v>
      </c>
      <c r="L135" s="11">
        <v>158.9</v>
      </c>
      <c r="M135" s="11">
        <v>166.2</v>
      </c>
      <c r="N135" s="11">
        <v>159.69999999999999</v>
      </c>
      <c r="O135" s="11">
        <v>281.60000000000002</v>
      </c>
      <c r="P135" s="11">
        <v>296.89999999999998</v>
      </c>
      <c r="Q135" s="11">
        <v>351.5</v>
      </c>
      <c r="R135" s="11">
        <v>229.5</v>
      </c>
      <c r="S135" s="11">
        <v>119.3</v>
      </c>
      <c r="T135" s="11">
        <v>374</v>
      </c>
      <c r="U135" s="11">
        <v>320.5</v>
      </c>
      <c r="V135" s="11">
        <v>445.2</v>
      </c>
      <c r="W135" s="11">
        <v>393.23883799999999</v>
      </c>
      <c r="X135" s="11">
        <v>19.456989</v>
      </c>
      <c r="Y135" s="11">
        <v>19.213370000000001</v>
      </c>
      <c r="Z135" s="11">
        <v>12.363428000000001</v>
      </c>
      <c r="AA135" s="11">
        <v>6.5286049999999998</v>
      </c>
      <c r="AB135" s="11">
        <v>6.6750220000000002</v>
      </c>
      <c r="AC135" s="11">
        <v>7.0323390000000003</v>
      </c>
      <c r="AD135" s="11">
        <v>5.8867060000000002</v>
      </c>
      <c r="AE135" s="11">
        <v>5.9549820000000002</v>
      </c>
    </row>
    <row r="136" spans="1:31" ht="13.5" customHeight="1" x14ac:dyDescent="0.15">
      <c r="A136" s="1"/>
      <c r="B136" s="16" t="s">
        <v>429</v>
      </c>
      <c r="C136" s="13"/>
      <c r="D136" s="14"/>
      <c r="E136" s="14">
        <v>18.7</v>
      </c>
      <c r="F136" s="14">
        <v>61.7</v>
      </c>
      <c r="G136" s="14">
        <v>40.5</v>
      </c>
      <c r="H136" s="14">
        <v>34.4</v>
      </c>
      <c r="I136" s="14">
        <v>8.6</v>
      </c>
      <c r="J136" s="14">
        <v>33</v>
      </c>
      <c r="K136" s="14">
        <v>24.5</v>
      </c>
      <c r="L136" s="14">
        <v>12.1</v>
      </c>
      <c r="M136" s="14">
        <v>5.4</v>
      </c>
      <c r="N136" s="14">
        <v>1.3</v>
      </c>
      <c r="O136" s="14">
        <v>7.7</v>
      </c>
      <c r="P136" s="14">
        <v>7.5</v>
      </c>
      <c r="Q136" s="14">
        <v>248.8</v>
      </c>
      <c r="R136" s="14">
        <v>62</v>
      </c>
      <c r="S136" s="14">
        <v>0.2</v>
      </c>
      <c r="T136" s="14">
        <v>8.1999999999999993</v>
      </c>
      <c r="U136" s="14">
        <v>9</v>
      </c>
      <c r="V136" s="14">
        <v>1.4</v>
      </c>
      <c r="W136" s="14">
        <v>12.287775999999999</v>
      </c>
      <c r="X136" s="14">
        <v>26.838677000000001</v>
      </c>
      <c r="Y136" s="14">
        <v>0.671817</v>
      </c>
      <c r="Z136" s="14">
        <v>3.606706</v>
      </c>
      <c r="AA136" s="14">
        <v>31.119315</v>
      </c>
      <c r="AB136" s="14">
        <v>0.80864100000000005</v>
      </c>
      <c r="AC136" s="14">
        <v>0.93155399999999999</v>
      </c>
      <c r="AD136" s="14">
        <v>0.70649499999999998</v>
      </c>
      <c r="AE136" s="14">
        <v>2.1981199999999999</v>
      </c>
    </row>
    <row r="137" spans="1:31" ht="13.5" customHeight="1" x14ac:dyDescent="0.15">
      <c r="A137" s="1"/>
      <c r="B137" s="16" t="s">
        <v>430</v>
      </c>
      <c r="C137" s="10">
        <v>35.799999999999997</v>
      </c>
      <c r="D137" s="11">
        <v>51.6</v>
      </c>
      <c r="E137" s="11">
        <v>43.4</v>
      </c>
      <c r="F137" s="11">
        <v>58.8</v>
      </c>
      <c r="G137" s="11">
        <v>75.900000000000006</v>
      </c>
      <c r="H137" s="11">
        <v>81.2</v>
      </c>
      <c r="I137" s="11">
        <v>67.099999999999994</v>
      </c>
      <c r="J137" s="11">
        <v>64.8</v>
      </c>
      <c r="K137" s="11">
        <v>67.099999999999994</v>
      </c>
      <c r="L137" s="11">
        <v>107.5</v>
      </c>
      <c r="M137" s="11">
        <v>129.80000000000001</v>
      </c>
      <c r="N137" s="11">
        <v>98.4</v>
      </c>
      <c r="O137" s="11">
        <v>106.5</v>
      </c>
      <c r="P137" s="11">
        <v>224.7</v>
      </c>
      <c r="Q137" s="11">
        <v>242.5</v>
      </c>
      <c r="R137" s="11">
        <v>524.29999999999995</v>
      </c>
      <c r="S137" s="11">
        <v>477.9</v>
      </c>
      <c r="T137" s="11">
        <v>672</v>
      </c>
      <c r="U137" s="11">
        <v>338.1</v>
      </c>
      <c r="V137" s="11">
        <v>417.9</v>
      </c>
      <c r="W137" s="11">
        <v>352.04988700000001</v>
      </c>
      <c r="X137" s="11">
        <v>737.85932500000001</v>
      </c>
      <c r="Y137" s="11">
        <v>748.89617299999998</v>
      </c>
      <c r="Z137" s="11">
        <v>520.86422200000004</v>
      </c>
      <c r="AA137" s="11">
        <v>543.81435799999997</v>
      </c>
      <c r="AB137" s="11">
        <v>391.57522999999998</v>
      </c>
      <c r="AC137" s="11">
        <v>461.32369499999999</v>
      </c>
      <c r="AD137" s="11">
        <v>650.73656900000003</v>
      </c>
      <c r="AE137" s="11">
        <v>469.135198</v>
      </c>
    </row>
    <row r="138" spans="1:31" ht="13.5" customHeight="1" x14ac:dyDescent="0.15">
      <c r="A138" s="1"/>
      <c r="B138" s="16" t="s">
        <v>431</v>
      </c>
      <c r="C138" s="13"/>
      <c r="D138" s="14">
        <v>2.2999999999999998</v>
      </c>
      <c r="E138" s="14">
        <v>2.1</v>
      </c>
      <c r="F138" s="14">
        <v>1.8</v>
      </c>
      <c r="G138" s="14">
        <v>1.3</v>
      </c>
      <c r="H138" s="14">
        <v>42</v>
      </c>
      <c r="I138" s="14">
        <v>2.2999999999999998</v>
      </c>
      <c r="J138" s="14">
        <v>3.1</v>
      </c>
      <c r="K138" s="14">
        <v>8.1999999999999993</v>
      </c>
      <c r="L138" s="14">
        <v>28.8</v>
      </c>
      <c r="M138" s="14">
        <v>49.6</v>
      </c>
      <c r="N138" s="14">
        <v>63.3</v>
      </c>
      <c r="O138" s="14">
        <v>81.5</v>
      </c>
      <c r="P138" s="14">
        <v>86.6</v>
      </c>
      <c r="Q138" s="14">
        <v>145.80000000000001</v>
      </c>
      <c r="R138" s="14">
        <v>81</v>
      </c>
      <c r="S138" s="14">
        <v>234.3</v>
      </c>
      <c r="T138" s="14">
        <v>148.69999999999999</v>
      </c>
      <c r="U138" s="14">
        <v>96.5</v>
      </c>
      <c r="V138" s="14">
        <v>50.9</v>
      </c>
      <c r="W138" s="14">
        <v>43.430093999999997</v>
      </c>
      <c r="X138" s="14">
        <v>90.367265000000003</v>
      </c>
      <c r="Y138" s="14">
        <v>31.114951999999999</v>
      </c>
      <c r="Z138" s="14">
        <v>20.223610000000001</v>
      </c>
      <c r="AA138" s="14">
        <v>55.970674000000002</v>
      </c>
      <c r="AB138" s="14">
        <v>17.830257</v>
      </c>
      <c r="AC138" s="14">
        <v>13.816278000000001</v>
      </c>
      <c r="AD138" s="14">
        <v>11.539802999999999</v>
      </c>
      <c r="AE138" s="14">
        <v>16.232334000000002</v>
      </c>
    </row>
    <row r="139" spans="1:31" ht="13.5" customHeight="1" x14ac:dyDescent="0.15">
      <c r="A139" s="1"/>
      <c r="B139" s="16" t="s">
        <v>432</v>
      </c>
      <c r="C139" s="10">
        <v>769.4</v>
      </c>
      <c r="D139" s="11">
        <v>872</v>
      </c>
      <c r="E139" s="11">
        <v>774.5</v>
      </c>
      <c r="F139" s="11">
        <v>479.1</v>
      </c>
      <c r="G139" s="11">
        <v>485.6</v>
      </c>
      <c r="H139" s="11">
        <v>538</v>
      </c>
      <c r="I139" s="11">
        <v>964.9</v>
      </c>
      <c r="J139" s="11">
        <v>708.4</v>
      </c>
      <c r="K139" s="11">
        <v>737.4</v>
      </c>
      <c r="L139" s="11">
        <v>996.9</v>
      </c>
      <c r="M139" s="11">
        <v>1283.7</v>
      </c>
      <c r="N139" s="11">
        <v>998.2</v>
      </c>
      <c r="O139" s="11">
        <v>1213.2</v>
      </c>
      <c r="P139" s="11">
        <v>1214.4000000000001</v>
      </c>
      <c r="Q139" s="11">
        <v>1541.6</v>
      </c>
      <c r="R139" s="11">
        <v>1447</v>
      </c>
      <c r="S139" s="11">
        <v>1394.2</v>
      </c>
      <c r="T139" s="11">
        <v>1347.5</v>
      </c>
      <c r="U139" s="11">
        <v>1565.5</v>
      </c>
      <c r="V139" s="11">
        <v>1195.8</v>
      </c>
      <c r="W139" s="11">
        <v>2439.7913920000001</v>
      </c>
      <c r="X139" s="11">
        <v>2252.977531</v>
      </c>
      <c r="Y139" s="11">
        <v>2293.1859789999999</v>
      </c>
      <c r="Z139" s="11">
        <v>2814.2153039999998</v>
      </c>
      <c r="AA139" s="11">
        <v>2462.8924889999998</v>
      </c>
      <c r="AB139" s="11">
        <v>3355.9936039999998</v>
      </c>
      <c r="AC139" s="11">
        <v>4243.0554149999998</v>
      </c>
      <c r="AD139" s="11">
        <v>5016.2196670000003</v>
      </c>
      <c r="AE139" s="11">
        <v>4354.6364380000005</v>
      </c>
    </row>
    <row r="140" spans="1:31" ht="13.5" customHeight="1" x14ac:dyDescent="0.15">
      <c r="A140" s="1"/>
      <c r="B140" s="16" t="s">
        <v>433</v>
      </c>
      <c r="C140" s="13"/>
      <c r="D140" s="14"/>
      <c r="E140" s="14">
        <v>7.2</v>
      </c>
      <c r="F140" s="14">
        <v>2.9</v>
      </c>
      <c r="G140" s="14">
        <v>14.4</v>
      </c>
      <c r="H140" s="14">
        <v>165.3</v>
      </c>
      <c r="I140" s="14">
        <v>40.4</v>
      </c>
      <c r="J140" s="14">
        <v>34.1</v>
      </c>
      <c r="K140" s="14">
        <v>28.1</v>
      </c>
      <c r="L140" s="14">
        <v>37</v>
      </c>
      <c r="M140" s="14">
        <v>56.7</v>
      </c>
      <c r="N140" s="14">
        <v>81.400000000000006</v>
      </c>
      <c r="O140" s="14">
        <v>87.5</v>
      </c>
      <c r="P140" s="14">
        <v>90</v>
      </c>
      <c r="Q140" s="14">
        <v>97.5</v>
      </c>
      <c r="R140" s="14">
        <v>153.19999999999999</v>
      </c>
      <c r="S140" s="14">
        <v>165.6</v>
      </c>
      <c r="T140" s="14">
        <v>292.8</v>
      </c>
      <c r="U140" s="14">
        <v>89.9</v>
      </c>
      <c r="V140" s="14">
        <v>68.8</v>
      </c>
      <c r="W140" s="14">
        <v>51.163446999999998</v>
      </c>
      <c r="X140" s="14">
        <v>25.939962000000001</v>
      </c>
      <c r="Y140" s="14">
        <v>26.586261</v>
      </c>
      <c r="Z140" s="14">
        <v>14.356045</v>
      </c>
      <c r="AA140" s="14">
        <v>10.002414999999999</v>
      </c>
      <c r="AB140" s="14">
        <v>30.741911000000002</v>
      </c>
      <c r="AC140" s="14">
        <v>14.276128999999999</v>
      </c>
      <c r="AD140" s="14">
        <v>18.155660000000001</v>
      </c>
      <c r="AE140" s="14">
        <v>34.187981000000001</v>
      </c>
    </row>
    <row r="141" spans="1:31" ht="13.5" customHeight="1" x14ac:dyDescent="0.15">
      <c r="A141" s="1"/>
      <c r="B141" s="16" t="s">
        <v>434</v>
      </c>
      <c r="C141" s="10"/>
      <c r="D141" s="11"/>
      <c r="E141" s="11"/>
      <c r="F141" s="11"/>
      <c r="G141" s="11"/>
      <c r="H141" s="11">
        <v>0.4</v>
      </c>
      <c r="I141" s="11"/>
      <c r="J141" s="11">
        <v>0.2</v>
      </c>
      <c r="K141" s="11">
        <v>3.6</v>
      </c>
      <c r="L141" s="11">
        <v>4.9000000000000004</v>
      </c>
      <c r="M141" s="11">
        <v>7.1</v>
      </c>
      <c r="N141" s="11">
        <v>9</v>
      </c>
      <c r="O141" s="11">
        <v>1.5</v>
      </c>
      <c r="P141" s="11">
        <v>1.2</v>
      </c>
      <c r="Q141" s="11">
        <v>3.7</v>
      </c>
      <c r="R141" s="11">
        <v>4.3</v>
      </c>
      <c r="S141" s="11">
        <v>3.7</v>
      </c>
      <c r="T141" s="11">
        <v>5.0999999999999996</v>
      </c>
      <c r="U141" s="11">
        <v>7.3</v>
      </c>
      <c r="V141" s="11">
        <v>7.5</v>
      </c>
      <c r="W141" s="11">
        <v>7.752237</v>
      </c>
      <c r="X141" s="11">
        <v>5.0959269999999997</v>
      </c>
      <c r="Y141" s="11">
        <v>5.3045119999999999</v>
      </c>
      <c r="Z141" s="11">
        <v>4.5613169999999998</v>
      </c>
      <c r="AA141" s="11">
        <v>5.5698369999999997</v>
      </c>
      <c r="AB141" s="11">
        <v>6.3901120000000002</v>
      </c>
      <c r="AC141" s="11">
        <v>6.3447550000000001</v>
      </c>
      <c r="AD141" s="11">
        <v>4.8031930000000003</v>
      </c>
      <c r="AE141" s="11">
        <v>4.1466060000000002</v>
      </c>
    </row>
    <row r="142" spans="1:31" ht="13.5" customHeight="1" x14ac:dyDescent="0.15">
      <c r="A142" s="1"/>
      <c r="B142" s="16" t="s">
        <v>435</v>
      </c>
      <c r="C142" s="13">
        <v>127</v>
      </c>
      <c r="D142" s="14">
        <v>46.2</v>
      </c>
      <c r="E142" s="14">
        <v>110.4</v>
      </c>
      <c r="F142" s="14">
        <v>199.2</v>
      </c>
      <c r="G142" s="14">
        <v>44.4</v>
      </c>
      <c r="H142" s="14">
        <v>31</v>
      </c>
      <c r="I142" s="14">
        <v>18.100000000000001</v>
      </c>
      <c r="J142" s="14">
        <v>43.2</v>
      </c>
      <c r="K142" s="14">
        <v>19.8</v>
      </c>
      <c r="L142" s="14">
        <v>267.2</v>
      </c>
      <c r="M142" s="14">
        <v>233.2</v>
      </c>
      <c r="N142" s="14">
        <v>257.89999999999998</v>
      </c>
      <c r="O142" s="14">
        <v>72</v>
      </c>
      <c r="P142" s="14">
        <v>66.5</v>
      </c>
      <c r="Q142" s="14">
        <v>302.8</v>
      </c>
      <c r="R142" s="14">
        <v>479.3</v>
      </c>
      <c r="S142" s="14">
        <v>313.2</v>
      </c>
      <c r="T142" s="14">
        <v>8.5</v>
      </c>
      <c r="U142" s="14">
        <v>7.6</v>
      </c>
      <c r="V142" s="14">
        <v>205.7</v>
      </c>
      <c r="W142" s="14">
        <v>561.70985399999995</v>
      </c>
      <c r="X142" s="14">
        <v>87.107412999999994</v>
      </c>
      <c r="Y142" s="14">
        <v>65.593850000000003</v>
      </c>
      <c r="Z142" s="14">
        <v>41.200651000000001</v>
      </c>
      <c r="AA142" s="14">
        <v>48.314413999999999</v>
      </c>
      <c r="AB142" s="14">
        <v>2.3962590000000001</v>
      </c>
      <c r="AC142" s="14">
        <v>9.5504560000000005</v>
      </c>
      <c r="AD142" s="14">
        <v>2.1604380000000001</v>
      </c>
      <c r="AE142" s="14">
        <v>4.7697890000000003</v>
      </c>
    </row>
    <row r="143" spans="1:31" ht="13.5" customHeight="1" x14ac:dyDescent="0.15">
      <c r="A143" s="1"/>
      <c r="B143" s="15" t="s">
        <v>436</v>
      </c>
      <c r="C143" s="10">
        <v>12433.4</v>
      </c>
      <c r="D143" s="11">
        <v>12672.6</v>
      </c>
      <c r="E143" s="11">
        <v>13144.3</v>
      </c>
      <c r="F143" s="11">
        <v>12531</v>
      </c>
      <c r="G143" s="11">
        <v>13416.3</v>
      </c>
      <c r="H143" s="11">
        <v>16094.7</v>
      </c>
      <c r="I143" s="11">
        <v>17416.3</v>
      </c>
      <c r="J143" s="11">
        <v>14107</v>
      </c>
      <c r="K143" s="11">
        <v>14845.8</v>
      </c>
      <c r="L143" s="11">
        <v>23611.1</v>
      </c>
      <c r="M143" s="11">
        <v>22335.3</v>
      </c>
      <c r="N143" s="11">
        <v>18788.099999999999</v>
      </c>
      <c r="O143" s="11">
        <v>27022.400000000001</v>
      </c>
      <c r="P143" s="11">
        <v>37838.5</v>
      </c>
      <c r="Q143" s="11">
        <v>52425.599999999999</v>
      </c>
      <c r="R143" s="11">
        <v>61402</v>
      </c>
      <c r="S143" s="11">
        <v>69554.2</v>
      </c>
      <c r="T143" s="11">
        <v>88738.1</v>
      </c>
      <c r="U143" s="11">
        <v>48489.5</v>
      </c>
      <c r="V143" s="11">
        <v>66807.7</v>
      </c>
      <c r="W143" s="11">
        <v>74313.960474000007</v>
      </c>
      <c r="X143" s="11">
        <v>49611.018277000003</v>
      </c>
      <c r="Y143" s="11">
        <v>39156.186586000003</v>
      </c>
      <c r="Z143" s="11">
        <v>26656.121265000002</v>
      </c>
      <c r="AA143" s="11">
        <v>18824.781573</v>
      </c>
      <c r="AB143" s="11">
        <v>20052.888326</v>
      </c>
      <c r="AC143" s="11">
        <v>24759.327772000001</v>
      </c>
      <c r="AD143" s="11">
        <v>25013.376085</v>
      </c>
      <c r="AE143" s="11">
        <v>20901.004873999998</v>
      </c>
    </row>
    <row r="144" spans="1:31" ht="13.5" customHeight="1" x14ac:dyDescent="0.15">
      <c r="A144" s="1"/>
      <c r="B144" s="16" t="s">
        <v>437</v>
      </c>
      <c r="C144" s="13">
        <v>1926</v>
      </c>
      <c r="D144" s="14">
        <v>2435.8000000000002</v>
      </c>
      <c r="E144" s="14">
        <v>2237.6</v>
      </c>
      <c r="F144" s="14">
        <v>2209.5</v>
      </c>
      <c r="G144" s="14">
        <v>2390.1999999999998</v>
      </c>
      <c r="H144" s="14">
        <v>2855.2</v>
      </c>
      <c r="I144" s="14">
        <v>2966</v>
      </c>
      <c r="J144" s="14">
        <v>2450.6999999999998</v>
      </c>
      <c r="K144" s="14">
        <v>2570.3000000000002</v>
      </c>
      <c r="L144" s="14">
        <v>3613.6</v>
      </c>
      <c r="M144" s="14">
        <v>3277.3</v>
      </c>
      <c r="N144" s="14">
        <v>3275.3</v>
      </c>
      <c r="O144" s="14">
        <v>4506.3</v>
      </c>
      <c r="P144" s="14">
        <v>4796.8999999999996</v>
      </c>
      <c r="Q144" s="14">
        <v>8846.4</v>
      </c>
      <c r="R144" s="14">
        <v>12174.4</v>
      </c>
      <c r="S144" s="14">
        <v>12925.9</v>
      </c>
      <c r="T144" s="14">
        <v>19497.7</v>
      </c>
      <c r="U144" s="14">
        <v>9703.2999999999993</v>
      </c>
      <c r="V144" s="14">
        <v>12281.2</v>
      </c>
      <c r="W144" s="14">
        <v>13597.473429</v>
      </c>
      <c r="X144" s="14">
        <v>9823.8742660000007</v>
      </c>
      <c r="Y144" s="14">
        <v>8742.9424170000002</v>
      </c>
      <c r="Z144" s="14">
        <v>5719.807202</v>
      </c>
      <c r="AA144" s="14">
        <v>2807.57449</v>
      </c>
      <c r="AB144" s="14">
        <v>2856.481491</v>
      </c>
      <c r="AC144" s="14">
        <v>2603.6569249999998</v>
      </c>
      <c r="AD144" s="14">
        <v>2698.3824650000001</v>
      </c>
      <c r="AE144" s="14">
        <v>954.54119900000001</v>
      </c>
    </row>
    <row r="145" spans="1:31" ht="13.5" customHeight="1" x14ac:dyDescent="0.15">
      <c r="A145" s="1"/>
      <c r="B145" s="16" t="s">
        <v>438</v>
      </c>
      <c r="C145" s="10">
        <v>24.9</v>
      </c>
      <c r="D145" s="11">
        <v>10.199999999999999</v>
      </c>
      <c r="E145" s="11">
        <v>17</v>
      </c>
      <c r="F145" s="11">
        <v>11.4</v>
      </c>
      <c r="G145" s="11">
        <v>10.8</v>
      </c>
      <c r="H145" s="11">
        <v>19.600000000000001</v>
      </c>
      <c r="I145" s="11">
        <v>9.1</v>
      </c>
      <c r="J145" s="11">
        <v>4.2</v>
      </c>
      <c r="K145" s="11">
        <v>14.5</v>
      </c>
      <c r="L145" s="11">
        <v>9.8000000000000007</v>
      </c>
      <c r="M145" s="11">
        <v>1.2</v>
      </c>
      <c r="N145" s="11">
        <v>0.8</v>
      </c>
      <c r="O145" s="11">
        <v>0.7</v>
      </c>
      <c r="P145" s="11">
        <v>1.4</v>
      </c>
      <c r="Q145" s="11">
        <v>0.5</v>
      </c>
      <c r="R145" s="11">
        <v>0.6</v>
      </c>
      <c r="S145" s="11">
        <v>5</v>
      </c>
      <c r="T145" s="11">
        <v>32.799999999999997</v>
      </c>
      <c r="U145" s="11">
        <v>0.5</v>
      </c>
      <c r="V145" s="11">
        <v>0.1</v>
      </c>
      <c r="W145" s="11">
        <v>1.9708870000000001</v>
      </c>
      <c r="X145" s="11">
        <v>2.6735799999999998</v>
      </c>
      <c r="Y145" s="11">
        <v>3.128498</v>
      </c>
      <c r="Z145" s="11">
        <v>5.4081469999999996</v>
      </c>
      <c r="AA145" s="11">
        <v>4.9333369999999999</v>
      </c>
      <c r="AB145" s="11">
        <v>7.0372719999999997</v>
      </c>
      <c r="AC145" s="11">
        <v>17.819464</v>
      </c>
      <c r="AD145" s="11">
        <v>19.169440999999999</v>
      </c>
      <c r="AE145" s="11">
        <v>8.5954890000000006</v>
      </c>
    </row>
    <row r="146" spans="1:31" ht="13.5" customHeight="1" x14ac:dyDescent="0.15">
      <c r="A146" s="1"/>
      <c r="B146" s="16" t="s">
        <v>439</v>
      </c>
      <c r="C146" s="13">
        <v>13.5</v>
      </c>
      <c r="D146" s="14">
        <v>12.4</v>
      </c>
      <c r="E146" s="14">
        <v>8.6</v>
      </c>
      <c r="F146" s="14">
        <v>13.8</v>
      </c>
      <c r="G146" s="14">
        <v>21.7</v>
      </c>
      <c r="H146" s="14">
        <v>27.5</v>
      </c>
      <c r="I146" s="14">
        <v>25.1</v>
      </c>
      <c r="J146" s="14">
        <v>20.399999999999999</v>
      </c>
      <c r="K146" s="14">
        <v>18.3</v>
      </c>
      <c r="L146" s="14">
        <v>42</v>
      </c>
      <c r="M146" s="14">
        <v>20.9</v>
      </c>
      <c r="N146" s="14">
        <v>30.2</v>
      </c>
      <c r="O146" s="14">
        <v>14.2</v>
      </c>
      <c r="P146" s="14">
        <v>74.3</v>
      </c>
      <c r="Q146" s="14">
        <v>179.7</v>
      </c>
      <c r="R146" s="14">
        <v>253.5</v>
      </c>
      <c r="S146" s="14">
        <v>189</v>
      </c>
      <c r="T146" s="14">
        <v>219.8</v>
      </c>
      <c r="U146" s="14">
        <v>132.80000000000001</v>
      </c>
      <c r="V146" s="14">
        <v>170.3</v>
      </c>
      <c r="W146" s="14">
        <v>293.16950600000001</v>
      </c>
      <c r="X146" s="14">
        <v>221.03905499999999</v>
      </c>
      <c r="Y146" s="14">
        <v>277.71444100000002</v>
      </c>
      <c r="Z146" s="14">
        <v>317.96750400000002</v>
      </c>
      <c r="AA146" s="14">
        <v>211.65299400000001</v>
      </c>
      <c r="AB146" s="14">
        <v>434.16031500000003</v>
      </c>
      <c r="AC146" s="14">
        <v>772.41017699999998</v>
      </c>
      <c r="AD146" s="14">
        <v>460.67039699999998</v>
      </c>
      <c r="AE146" s="14">
        <v>275.31364400000001</v>
      </c>
    </row>
    <row r="147" spans="1:31" ht="13.5" customHeight="1" x14ac:dyDescent="0.15">
      <c r="A147" s="1"/>
      <c r="B147" s="16" t="s">
        <v>440</v>
      </c>
      <c r="C147" s="10">
        <v>0.5</v>
      </c>
      <c r="D147" s="11"/>
      <c r="E147" s="11">
        <v>0.4</v>
      </c>
      <c r="F147" s="11">
        <v>0.3</v>
      </c>
      <c r="G147" s="11">
        <v>0.4</v>
      </c>
      <c r="H147" s="11">
        <v>4</v>
      </c>
      <c r="I147" s="11">
        <v>0.9</v>
      </c>
      <c r="J147" s="11">
        <v>0.4</v>
      </c>
      <c r="K147" s="11">
        <v>2.9</v>
      </c>
      <c r="L147" s="11">
        <v>3.2</v>
      </c>
      <c r="M147" s="11">
        <v>5</v>
      </c>
      <c r="N147" s="11">
        <v>2.9</v>
      </c>
      <c r="O147" s="11">
        <v>0.9</v>
      </c>
      <c r="P147" s="11">
        <v>0.4</v>
      </c>
      <c r="Q147" s="11">
        <v>2.2999999999999998</v>
      </c>
      <c r="R147" s="11">
        <v>0.8</v>
      </c>
      <c r="S147" s="11">
        <v>1.5</v>
      </c>
      <c r="T147" s="11">
        <v>0.5</v>
      </c>
      <c r="U147" s="11">
        <v>2.2999999999999998</v>
      </c>
      <c r="V147" s="11">
        <v>2.4</v>
      </c>
      <c r="W147" s="11">
        <v>3.6052879999999998</v>
      </c>
      <c r="X147" s="11">
        <v>2.3036439999999998</v>
      </c>
      <c r="Y147" s="11">
        <v>6.108975</v>
      </c>
      <c r="Z147" s="11">
        <v>6.2091289999999999</v>
      </c>
      <c r="AA147" s="11">
        <v>3.5843319999999999</v>
      </c>
      <c r="AB147" s="11">
        <v>5.2602869999999999</v>
      </c>
      <c r="AC147" s="11">
        <v>5.0548529999999996</v>
      </c>
      <c r="AD147" s="11">
        <v>5.0969670000000002</v>
      </c>
      <c r="AE147" s="11">
        <v>5.9765819999999996</v>
      </c>
    </row>
    <row r="148" spans="1:31" ht="13.5" customHeight="1" x14ac:dyDescent="0.15">
      <c r="A148" s="1"/>
      <c r="B148" s="16" t="s">
        <v>441</v>
      </c>
      <c r="C148" s="13">
        <v>9</v>
      </c>
      <c r="D148" s="14">
        <v>9</v>
      </c>
      <c r="E148" s="14">
        <v>2.8</v>
      </c>
      <c r="F148" s="14">
        <v>7.8</v>
      </c>
      <c r="G148" s="14">
        <v>21.4</v>
      </c>
      <c r="H148" s="14">
        <v>2.1</v>
      </c>
      <c r="I148" s="14">
        <v>14.4</v>
      </c>
      <c r="J148" s="14">
        <v>8.1</v>
      </c>
      <c r="K148" s="14">
        <v>6.8</v>
      </c>
      <c r="L148" s="14">
        <v>7.2</v>
      </c>
      <c r="M148" s="14">
        <v>3.1</v>
      </c>
      <c r="N148" s="14">
        <v>0.8</v>
      </c>
      <c r="O148" s="14">
        <v>6.6</v>
      </c>
      <c r="P148" s="14">
        <v>3.1</v>
      </c>
      <c r="Q148" s="14">
        <v>4.8</v>
      </c>
      <c r="R148" s="14">
        <v>1.9</v>
      </c>
      <c r="S148" s="14">
        <v>1</v>
      </c>
      <c r="T148" s="14">
        <v>3</v>
      </c>
      <c r="U148" s="14">
        <v>4.2</v>
      </c>
      <c r="V148" s="14">
        <v>3.5</v>
      </c>
      <c r="W148" s="14">
        <v>9.558071</v>
      </c>
      <c r="X148" s="14">
        <v>4.8095549999999996</v>
      </c>
      <c r="Y148" s="14">
        <v>4.2974670000000001</v>
      </c>
      <c r="Z148" s="14">
        <v>4.3727679999999998</v>
      </c>
      <c r="AA148" s="14">
        <v>8.4227159999999994</v>
      </c>
      <c r="AB148" s="14">
        <v>6.6487090000000002</v>
      </c>
      <c r="AC148" s="14">
        <v>8.9651560000000003</v>
      </c>
      <c r="AD148" s="14">
        <v>14.002418</v>
      </c>
      <c r="AE148" s="14">
        <v>10.023443</v>
      </c>
    </row>
    <row r="149" spans="1:31" ht="13.5" customHeight="1" x14ac:dyDescent="0.15">
      <c r="A149" s="1"/>
      <c r="B149" s="16" t="s">
        <v>442</v>
      </c>
      <c r="C149" s="10"/>
      <c r="D149" s="11">
        <v>0.1</v>
      </c>
      <c r="E149" s="11">
        <v>5.9</v>
      </c>
      <c r="F149" s="11">
        <v>0.1</v>
      </c>
      <c r="G149" s="11">
        <v>0.2</v>
      </c>
      <c r="H149" s="11">
        <v>0.3</v>
      </c>
      <c r="I149" s="11">
        <v>0.4</v>
      </c>
      <c r="J149" s="11">
        <v>0.1</v>
      </c>
      <c r="K149" s="11"/>
      <c r="L149" s="11">
        <v>4.7</v>
      </c>
      <c r="M149" s="11">
        <v>1.7</v>
      </c>
      <c r="N149" s="11">
        <v>1.9</v>
      </c>
      <c r="O149" s="11">
        <v>5.9</v>
      </c>
      <c r="P149" s="11">
        <v>3.9</v>
      </c>
      <c r="Q149" s="11">
        <v>2.6</v>
      </c>
      <c r="R149" s="11">
        <v>0.9</v>
      </c>
      <c r="S149" s="11">
        <v>2.2000000000000002</v>
      </c>
      <c r="T149" s="11">
        <v>0.3</v>
      </c>
      <c r="U149" s="11">
        <v>0.7</v>
      </c>
      <c r="V149" s="11">
        <v>1.4</v>
      </c>
      <c r="W149" s="11">
        <v>1.467584</v>
      </c>
      <c r="X149" s="11">
        <v>3.966021</v>
      </c>
      <c r="Y149" s="11">
        <v>2.3561169999999998</v>
      </c>
      <c r="Z149" s="11">
        <v>1.7213879999999999</v>
      </c>
      <c r="AA149" s="11">
        <v>2.211643</v>
      </c>
      <c r="AB149" s="11">
        <v>4.0363959999999999</v>
      </c>
      <c r="AC149" s="11">
        <v>3.4615830000000001</v>
      </c>
      <c r="AD149" s="11">
        <v>3.5465939999999998</v>
      </c>
      <c r="AE149" s="11">
        <v>3.952995</v>
      </c>
    </row>
    <row r="150" spans="1:31" ht="13.5" customHeight="1" x14ac:dyDescent="0.15">
      <c r="A150" s="1"/>
      <c r="B150" s="16" t="s">
        <v>443</v>
      </c>
      <c r="C150" s="13">
        <v>139.6</v>
      </c>
      <c r="D150" s="14">
        <v>90.2</v>
      </c>
      <c r="E150" s="14">
        <v>110.8</v>
      </c>
      <c r="F150" s="14">
        <v>61</v>
      </c>
      <c r="G150" s="14">
        <v>52.6</v>
      </c>
      <c r="H150" s="14">
        <v>70.8</v>
      </c>
      <c r="I150" s="14">
        <v>63.8</v>
      </c>
      <c r="J150" s="14">
        <v>59.9</v>
      </c>
      <c r="K150" s="14">
        <v>87</v>
      </c>
      <c r="L150" s="14">
        <v>163.1</v>
      </c>
      <c r="M150" s="14">
        <v>111.5</v>
      </c>
      <c r="N150" s="14">
        <v>183.5</v>
      </c>
      <c r="O150" s="14">
        <v>225.9</v>
      </c>
      <c r="P150" s="14">
        <v>335.4</v>
      </c>
      <c r="Q150" s="14">
        <v>171.1</v>
      </c>
      <c r="R150" s="14">
        <v>292.10000000000002</v>
      </c>
      <c r="S150" s="14">
        <v>314.7</v>
      </c>
      <c r="T150" s="14">
        <v>641.9</v>
      </c>
      <c r="U150" s="14">
        <v>267.60000000000002</v>
      </c>
      <c r="V150" s="14">
        <v>311.8</v>
      </c>
      <c r="W150" s="14">
        <v>330.39169199999998</v>
      </c>
      <c r="X150" s="14">
        <v>308.25159000000002</v>
      </c>
      <c r="Y150" s="14">
        <v>366.96243700000002</v>
      </c>
      <c r="Z150" s="14">
        <v>186.00862599999999</v>
      </c>
      <c r="AA150" s="14">
        <v>133.41656</v>
      </c>
      <c r="AB150" s="14">
        <v>150.77259699999999</v>
      </c>
      <c r="AC150" s="14">
        <v>118.307613</v>
      </c>
      <c r="AD150" s="14">
        <v>219.49050199999999</v>
      </c>
      <c r="AE150" s="14">
        <v>291.87574000000001</v>
      </c>
    </row>
    <row r="151" spans="1:31" ht="13.5" customHeight="1" x14ac:dyDescent="0.15">
      <c r="A151" s="1"/>
      <c r="B151" s="16" t="s">
        <v>444</v>
      </c>
      <c r="C151" s="10">
        <v>0.7</v>
      </c>
      <c r="D151" s="11">
        <v>0.8</v>
      </c>
      <c r="E151" s="11">
        <v>1</v>
      </c>
      <c r="F151" s="11">
        <v>0.2</v>
      </c>
      <c r="G151" s="11">
        <v>0.4</v>
      </c>
      <c r="H151" s="11">
        <v>0.3</v>
      </c>
      <c r="I151" s="11">
        <v>1.5</v>
      </c>
      <c r="J151" s="11">
        <v>2.7</v>
      </c>
      <c r="K151" s="11">
        <v>1.6</v>
      </c>
      <c r="L151" s="11">
        <v>2.4</v>
      </c>
      <c r="M151" s="11">
        <v>2.4</v>
      </c>
      <c r="N151" s="11">
        <v>2.1</v>
      </c>
      <c r="O151" s="11">
        <v>2</v>
      </c>
      <c r="P151" s="11">
        <v>8.9</v>
      </c>
      <c r="Q151" s="11">
        <v>5.7</v>
      </c>
      <c r="R151" s="11">
        <v>4.4000000000000004</v>
      </c>
      <c r="S151" s="11">
        <v>3.2</v>
      </c>
      <c r="T151" s="11">
        <v>9.1</v>
      </c>
      <c r="U151" s="11">
        <v>3.6</v>
      </c>
      <c r="V151" s="11">
        <v>5.7</v>
      </c>
      <c r="W151" s="11">
        <v>5.9985670000000004</v>
      </c>
      <c r="X151" s="11">
        <v>4.0700880000000002</v>
      </c>
      <c r="Y151" s="11">
        <v>2.787401</v>
      </c>
      <c r="Z151" s="11">
        <v>1.3566279999999999</v>
      </c>
      <c r="AA151" s="11">
        <v>3.1193550000000001</v>
      </c>
      <c r="AB151" s="11">
        <v>1.0793250000000001</v>
      </c>
      <c r="AC151" s="11">
        <v>2.151135</v>
      </c>
      <c r="AD151" s="11">
        <v>2.786165</v>
      </c>
      <c r="AE151" s="11">
        <v>3.534678</v>
      </c>
    </row>
    <row r="152" spans="1:31" ht="13.5" customHeight="1" x14ac:dyDescent="0.15">
      <c r="A152" s="1"/>
      <c r="B152" s="16" t="s">
        <v>445</v>
      </c>
      <c r="C152" s="13">
        <v>0.2</v>
      </c>
      <c r="D152" s="14">
        <v>0.3</v>
      </c>
      <c r="E152" s="14">
        <v>0.3</v>
      </c>
      <c r="F152" s="14">
        <v>2</v>
      </c>
      <c r="G152" s="14">
        <v>3.4</v>
      </c>
      <c r="H152" s="14">
        <v>7.4</v>
      </c>
      <c r="I152" s="14">
        <v>3</v>
      </c>
      <c r="J152" s="14">
        <v>7.9</v>
      </c>
      <c r="K152" s="14">
        <v>7.9</v>
      </c>
      <c r="L152" s="14">
        <v>5.7</v>
      </c>
      <c r="M152" s="14">
        <v>6.4</v>
      </c>
      <c r="N152" s="14">
        <v>6.1</v>
      </c>
      <c r="O152" s="14">
        <v>24.4</v>
      </c>
      <c r="P152" s="14">
        <v>827.8</v>
      </c>
      <c r="Q152" s="14">
        <v>1580</v>
      </c>
      <c r="R152" s="14">
        <v>2021.3</v>
      </c>
      <c r="S152" s="14">
        <v>2240</v>
      </c>
      <c r="T152" s="14">
        <v>3470.9</v>
      </c>
      <c r="U152" s="14">
        <v>2059.9</v>
      </c>
      <c r="V152" s="14">
        <v>2109.9</v>
      </c>
      <c r="W152" s="14">
        <v>3174.0286799999999</v>
      </c>
      <c r="X152" s="14">
        <v>2660.3362849999999</v>
      </c>
      <c r="Y152" s="14">
        <v>2459.1506629999999</v>
      </c>
      <c r="Z152" s="14">
        <v>2328.5781219999999</v>
      </c>
      <c r="AA152" s="14">
        <v>1303.3185719999999</v>
      </c>
      <c r="AB152" s="14">
        <v>898.67514100000005</v>
      </c>
      <c r="AC152" s="14">
        <v>525.55045800000005</v>
      </c>
      <c r="AD152" s="14">
        <v>479.40133400000002</v>
      </c>
      <c r="AE152" s="14">
        <v>132.83675500000001</v>
      </c>
    </row>
    <row r="153" spans="1:31" ht="13.5" customHeight="1" x14ac:dyDescent="0.15">
      <c r="A153" s="1"/>
      <c r="B153" s="16" t="s">
        <v>446</v>
      </c>
      <c r="C153" s="10">
        <v>9.6999999999999993</v>
      </c>
      <c r="D153" s="11">
        <v>10.5</v>
      </c>
      <c r="E153" s="11">
        <v>9.6</v>
      </c>
      <c r="F153" s="11">
        <v>6.2</v>
      </c>
      <c r="G153" s="11">
        <v>2.2000000000000002</v>
      </c>
      <c r="H153" s="11">
        <v>6.3</v>
      </c>
      <c r="I153" s="11">
        <v>2.5</v>
      </c>
      <c r="J153" s="11">
        <v>0.7</v>
      </c>
      <c r="K153" s="11">
        <v>1.9</v>
      </c>
      <c r="L153" s="11">
        <v>3.3</v>
      </c>
      <c r="M153" s="11">
        <v>10.7</v>
      </c>
      <c r="N153" s="11">
        <v>5.4</v>
      </c>
      <c r="O153" s="11">
        <v>4.0999999999999996</v>
      </c>
      <c r="P153" s="11">
        <v>16.600000000000001</v>
      </c>
      <c r="Q153" s="11">
        <v>1.5</v>
      </c>
      <c r="R153" s="11">
        <v>1.6</v>
      </c>
      <c r="S153" s="11">
        <v>0.5</v>
      </c>
      <c r="T153" s="11">
        <v>1</v>
      </c>
      <c r="U153" s="11">
        <v>1.1000000000000001</v>
      </c>
      <c r="V153" s="11">
        <v>1.8</v>
      </c>
      <c r="W153" s="11">
        <v>1.778891</v>
      </c>
      <c r="X153" s="11">
        <v>1.959039</v>
      </c>
      <c r="Y153" s="11">
        <v>2.8430490000000002</v>
      </c>
      <c r="Z153" s="11">
        <v>2.079895</v>
      </c>
      <c r="AA153" s="11">
        <v>1.2089730000000001</v>
      </c>
      <c r="AB153" s="11">
        <v>2.7475689999999999</v>
      </c>
      <c r="AC153" s="11">
        <v>5.0711029999999999</v>
      </c>
      <c r="AD153" s="11">
        <v>2.9837039999999999</v>
      </c>
      <c r="AE153" s="11">
        <v>2.0640339999999999</v>
      </c>
    </row>
    <row r="154" spans="1:31" ht="13.5" customHeight="1" x14ac:dyDescent="0.15">
      <c r="A154" s="1"/>
      <c r="B154" s="16" t="s">
        <v>447</v>
      </c>
      <c r="C154" s="13">
        <v>316.5</v>
      </c>
      <c r="D154" s="14">
        <v>259</v>
      </c>
      <c r="E154" s="14">
        <v>251.1</v>
      </c>
      <c r="F154" s="14">
        <v>197.8</v>
      </c>
      <c r="G154" s="14">
        <v>273.39999999999998</v>
      </c>
      <c r="H154" s="14">
        <v>259.60000000000002</v>
      </c>
      <c r="I154" s="14">
        <v>304.2</v>
      </c>
      <c r="J154" s="14">
        <v>180.4</v>
      </c>
      <c r="K154" s="14">
        <v>237.8</v>
      </c>
      <c r="L154" s="14">
        <v>238.7</v>
      </c>
      <c r="M154" s="14">
        <v>166.9</v>
      </c>
      <c r="N154" s="14">
        <v>209.3</v>
      </c>
      <c r="O154" s="14">
        <v>183.2</v>
      </c>
      <c r="P154" s="14">
        <v>132.1</v>
      </c>
      <c r="Q154" s="14">
        <v>269</v>
      </c>
      <c r="R154" s="14">
        <v>86</v>
      </c>
      <c r="S154" s="14">
        <v>208.5</v>
      </c>
      <c r="T154" s="14">
        <v>270.60000000000002</v>
      </c>
      <c r="U154" s="14">
        <v>339.1</v>
      </c>
      <c r="V154" s="14">
        <v>546.29999999999995</v>
      </c>
      <c r="W154" s="14">
        <v>605.57026199999996</v>
      </c>
      <c r="X154" s="14">
        <v>40.992381999999999</v>
      </c>
      <c r="Y154" s="14">
        <v>75.559484999999995</v>
      </c>
      <c r="Z154" s="14">
        <v>154.41787099999999</v>
      </c>
      <c r="AA154" s="14">
        <v>153.72277500000001</v>
      </c>
      <c r="AB154" s="14">
        <v>173.94563299999999</v>
      </c>
      <c r="AC154" s="14">
        <v>84.828061000000005</v>
      </c>
      <c r="AD154" s="14">
        <v>49.598024000000002</v>
      </c>
      <c r="AE154" s="14">
        <v>21.611556</v>
      </c>
    </row>
    <row r="155" spans="1:31" ht="13.5" customHeight="1" x14ac:dyDescent="0.15">
      <c r="A155" s="1"/>
      <c r="B155" s="16" t="s">
        <v>448</v>
      </c>
      <c r="C155" s="10">
        <v>445.9</v>
      </c>
      <c r="D155" s="11">
        <v>547.1</v>
      </c>
      <c r="E155" s="11">
        <v>541.4</v>
      </c>
      <c r="F155" s="11">
        <v>434.5</v>
      </c>
      <c r="G155" s="11">
        <v>223.4</v>
      </c>
      <c r="H155" s="11">
        <v>337</v>
      </c>
      <c r="I155" s="11">
        <v>501.8</v>
      </c>
      <c r="J155" s="11">
        <v>336.4</v>
      </c>
      <c r="K155" s="11">
        <v>429.7</v>
      </c>
      <c r="L155" s="11">
        <v>481</v>
      </c>
      <c r="M155" s="11">
        <v>527.29999999999995</v>
      </c>
      <c r="N155" s="11">
        <v>210.5</v>
      </c>
      <c r="O155" s="11">
        <v>457.1</v>
      </c>
      <c r="P155" s="11">
        <v>898.4</v>
      </c>
      <c r="Q155" s="11">
        <v>1696.6</v>
      </c>
      <c r="R155" s="11">
        <v>3184.5</v>
      </c>
      <c r="S155" s="11">
        <v>3182.3</v>
      </c>
      <c r="T155" s="11">
        <v>5199.1000000000004</v>
      </c>
      <c r="U155" s="11">
        <v>3188.6</v>
      </c>
      <c r="V155" s="11">
        <v>3391.6</v>
      </c>
      <c r="W155" s="11">
        <v>2420.0867490000001</v>
      </c>
      <c r="X155" s="11">
        <v>1488.4753909999999</v>
      </c>
      <c r="Y155" s="11">
        <v>1166.6014459999999</v>
      </c>
      <c r="Z155" s="11">
        <v>424.22171500000002</v>
      </c>
      <c r="AA155" s="11">
        <v>304.22268100000002</v>
      </c>
      <c r="AB155" s="11">
        <v>132.06361699999999</v>
      </c>
      <c r="AC155" s="11">
        <v>128.27151699999999</v>
      </c>
      <c r="AD155" s="11">
        <v>432.71974799999998</v>
      </c>
      <c r="AE155" s="11">
        <v>562.79205100000001</v>
      </c>
    </row>
    <row r="156" spans="1:31" ht="13.5" customHeight="1" x14ac:dyDescent="0.15">
      <c r="A156" s="1"/>
      <c r="B156" s="16" t="s">
        <v>449</v>
      </c>
      <c r="C156" s="13">
        <v>242.5</v>
      </c>
      <c r="D156" s="14">
        <v>206</v>
      </c>
      <c r="E156" s="14">
        <v>199.3</v>
      </c>
      <c r="F156" s="14">
        <v>205</v>
      </c>
      <c r="G156" s="14">
        <v>230.3</v>
      </c>
      <c r="H156" s="14">
        <v>431.1</v>
      </c>
      <c r="I156" s="14">
        <v>313.7</v>
      </c>
      <c r="J156" s="14">
        <v>448.2</v>
      </c>
      <c r="K156" s="14">
        <v>401.5</v>
      </c>
      <c r="L156" s="14">
        <v>431.3</v>
      </c>
      <c r="M156" s="14">
        <v>358.3</v>
      </c>
      <c r="N156" s="14">
        <v>399.3</v>
      </c>
      <c r="O156" s="14">
        <v>514.29999999999995</v>
      </c>
      <c r="P156" s="14">
        <v>761.6</v>
      </c>
      <c r="Q156" s="14">
        <v>1281.8</v>
      </c>
      <c r="R156" s="14">
        <v>755.9</v>
      </c>
      <c r="S156" s="14">
        <v>638.79999999999995</v>
      </c>
      <c r="T156" s="14">
        <v>1159.2</v>
      </c>
      <c r="U156" s="14">
        <v>778.8</v>
      </c>
      <c r="V156" s="14">
        <v>1215.0999999999999</v>
      </c>
      <c r="W156" s="14">
        <v>1270.636148</v>
      </c>
      <c r="X156" s="14">
        <v>1099.4959799999999</v>
      </c>
      <c r="Y156" s="14">
        <v>1013.449247</v>
      </c>
      <c r="Z156" s="14">
        <v>1192.5043270000001</v>
      </c>
      <c r="AA156" s="14">
        <v>1030.399345</v>
      </c>
      <c r="AB156" s="14">
        <v>1163.915307</v>
      </c>
      <c r="AC156" s="14">
        <v>1216.343719</v>
      </c>
      <c r="AD156" s="14">
        <v>1247.8100079999999</v>
      </c>
      <c r="AE156" s="14">
        <v>923.79135499999995</v>
      </c>
    </row>
    <row r="157" spans="1:31" ht="13.5" customHeight="1" x14ac:dyDescent="0.15">
      <c r="A157" s="1"/>
      <c r="B157" s="16" t="s">
        <v>450</v>
      </c>
      <c r="C157" s="10">
        <v>0.3</v>
      </c>
      <c r="D157" s="11">
        <v>0.1</v>
      </c>
      <c r="E157" s="11">
        <v>4</v>
      </c>
      <c r="F157" s="11">
        <v>0.3</v>
      </c>
      <c r="G157" s="11">
        <v>34.4</v>
      </c>
      <c r="H157" s="11">
        <v>81.8</v>
      </c>
      <c r="I157" s="11">
        <v>33</v>
      </c>
      <c r="J157" s="11">
        <v>73.400000000000006</v>
      </c>
      <c r="K157" s="11">
        <v>45.3</v>
      </c>
      <c r="L157" s="11">
        <v>157</v>
      </c>
      <c r="M157" s="11">
        <v>477.1</v>
      </c>
      <c r="N157" s="11">
        <v>553.6</v>
      </c>
      <c r="O157" s="11">
        <v>962.9</v>
      </c>
      <c r="P157" s="11">
        <v>1259</v>
      </c>
      <c r="Q157" s="11">
        <v>1675.3</v>
      </c>
      <c r="R157" s="11">
        <v>1825.3</v>
      </c>
      <c r="S157" s="11">
        <v>1861.9</v>
      </c>
      <c r="T157" s="11">
        <v>3495.1</v>
      </c>
      <c r="U157" s="11">
        <v>2587</v>
      </c>
      <c r="V157" s="11">
        <v>2291.6</v>
      </c>
      <c r="W157" s="11">
        <v>1190.7808540000001</v>
      </c>
      <c r="X157" s="11">
        <v>1699.8038120000001</v>
      </c>
      <c r="Y157" s="11">
        <v>897.99898299999995</v>
      </c>
      <c r="Z157" s="11">
        <v>254.93300099999999</v>
      </c>
      <c r="AA157" s="11">
        <v>163.138239</v>
      </c>
      <c r="AB157" s="11">
        <v>193.24418800000001</v>
      </c>
      <c r="AC157" s="11">
        <v>355.924328</v>
      </c>
      <c r="AD157" s="11">
        <v>579.81082100000003</v>
      </c>
      <c r="AE157" s="11">
        <v>327.705668</v>
      </c>
    </row>
    <row r="158" spans="1:31" ht="13.5" customHeight="1" x14ac:dyDescent="0.15">
      <c r="A158" s="1"/>
      <c r="B158" s="16" t="s">
        <v>451</v>
      </c>
      <c r="C158" s="13"/>
      <c r="D158" s="14"/>
      <c r="E158" s="14"/>
      <c r="F158" s="14"/>
      <c r="G158" s="14">
        <v>0.5</v>
      </c>
      <c r="H158" s="14">
        <v>1.8</v>
      </c>
      <c r="I158" s="14">
        <v>1.4</v>
      </c>
      <c r="J158" s="14">
        <v>0.7</v>
      </c>
      <c r="K158" s="14">
        <v>0.5</v>
      </c>
      <c r="L158" s="14">
        <v>0.2</v>
      </c>
      <c r="M158" s="14"/>
      <c r="N158" s="14">
        <v>0.3</v>
      </c>
      <c r="O158" s="14">
        <v>0.2</v>
      </c>
      <c r="P158" s="14">
        <v>0.4</v>
      </c>
      <c r="Q158" s="14">
        <v>1.2</v>
      </c>
      <c r="R158" s="14">
        <v>0.9</v>
      </c>
      <c r="S158" s="14">
        <v>0.4</v>
      </c>
      <c r="T158" s="14">
        <v>0.1</v>
      </c>
      <c r="U158" s="14">
        <v>0.5</v>
      </c>
      <c r="V158" s="14">
        <v>0.1</v>
      </c>
      <c r="W158" s="14">
        <v>0.14046700000000001</v>
      </c>
      <c r="X158" s="14">
        <v>0.199965</v>
      </c>
      <c r="Y158" s="14">
        <v>0.15759500000000001</v>
      </c>
      <c r="Z158" s="14">
        <v>9.9662000000000001E-2</v>
      </c>
      <c r="AA158" s="14">
        <v>0.103243</v>
      </c>
      <c r="AB158" s="14">
        <v>0.46973799999999999</v>
      </c>
      <c r="AC158" s="14">
        <v>0.26695999999999998</v>
      </c>
      <c r="AD158" s="14">
        <v>0.27509499999999998</v>
      </c>
      <c r="AE158" s="14">
        <v>0.143376</v>
      </c>
    </row>
    <row r="159" spans="1:31" ht="13.5" customHeight="1" x14ac:dyDescent="0.15">
      <c r="A159" s="1"/>
      <c r="B159" s="16" t="s">
        <v>452</v>
      </c>
      <c r="C159" s="10">
        <v>31.4</v>
      </c>
      <c r="D159" s="11">
        <v>25.4</v>
      </c>
      <c r="E159" s="11">
        <v>23.4</v>
      </c>
      <c r="F159" s="11">
        <v>41.2</v>
      </c>
      <c r="G159" s="11">
        <v>35.200000000000003</v>
      </c>
      <c r="H159" s="11">
        <v>32.6</v>
      </c>
      <c r="I159" s="11">
        <v>47.3</v>
      </c>
      <c r="J159" s="11">
        <v>26.8</v>
      </c>
      <c r="K159" s="11">
        <v>39.4</v>
      </c>
      <c r="L159" s="11">
        <v>56.1</v>
      </c>
      <c r="M159" s="11">
        <v>69.2</v>
      </c>
      <c r="N159" s="11">
        <v>123.1</v>
      </c>
      <c r="O159" s="11">
        <v>173.6</v>
      </c>
      <c r="P159" s="11">
        <v>209.1</v>
      </c>
      <c r="Q159" s="11">
        <v>207.3</v>
      </c>
      <c r="R159" s="11">
        <v>164.6</v>
      </c>
      <c r="S159" s="11">
        <v>154.4</v>
      </c>
      <c r="T159" s="11">
        <v>142.1</v>
      </c>
      <c r="U159" s="11">
        <v>115.7</v>
      </c>
      <c r="V159" s="11">
        <v>126</v>
      </c>
      <c r="W159" s="11">
        <v>89.284002999999998</v>
      </c>
      <c r="X159" s="11">
        <v>66.637547999999995</v>
      </c>
      <c r="Y159" s="11">
        <v>58.940474000000002</v>
      </c>
      <c r="Z159" s="11">
        <v>81.527535</v>
      </c>
      <c r="AA159" s="11">
        <v>21.439927000000001</v>
      </c>
      <c r="AB159" s="11">
        <v>16.993424999999998</v>
      </c>
      <c r="AC159" s="11">
        <v>20.460460000000001</v>
      </c>
      <c r="AD159" s="11">
        <v>13.319542</v>
      </c>
      <c r="AE159" s="11">
        <v>15.871409</v>
      </c>
    </row>
    <row r="160" spans="1:31" ht="13.5" customHeight="1" x14ac:dyDescent="0.15">
      <c r="A160" s="1"/>
      <c r="B160" s="16" t="s">
        <v>453</v>
      </c>
      <c r="C160" s="13">
        <v>15.5</v>
      </c>
      <c r="D160" s="14">
        <v>8.9</v>
      </c>
      <c r="E160" s="14">
        <v>23.6</v>
      </c>
      <c r="F160" s="14">
        <v>36.1</v>
      </c>
      <c r="G160" s="14">
        <v>34.4</v>
      </c>
      <c r="H160" s="14">
        <v>36.1</v>
      </c>
      <c r="I160" s="14">
        <v>72.5</v>
      </c>
      <c r="J160" s="14">
        <v>54.3</v>
      </c>
      <c r="K160" s="14">
        <v>41.3</v>
      </c>
      <c r="L160" s="14">
        <v>28.9</v>
      </c>
      <c r="M160" s="14">
        <v>32.200000000000003</v>
      </c>
      <c r="N160" s="14">
        <v>28.3</v>
      </c>
      <c r="O160" s="14">
        <v>33.799999999999997</v>
      </c>
      <c r="P160" s="14">
        <v>45.4</v>
      </c>
      <c r="Q160" s="14">
        <v>66.8</v>
      </c>
      <c r="R160" s="14">
        <v>85.4</v>
      </c>
      <c r="S160" s="14">
        <v>93.1</v>
      </c>
      <c r="T160" s="14">
        <v>159</v>
      </c>
      <c r="U160" s="14">
        <v>119.4</v>
      </c>
      <c r="V160" s="14">
        <v>134</v>
      </c>
      <c r="W160" s="14">
        <v>144.417834</v>
      </c>
      <c r="X160" s="14">
        <v>183.12646899999999</v>
      </c>
      <c r="Y160" s="14">
        <v>193.56688399999999</v>
      </c>
      <c r="Z160" s="14">
        <v>206.78039100000001</v>
      </c>
      <c r="AA160" s="14">
        <v>309.92774400000002</v>
      </c>
      <c r="AB160" s="14">
        <v>236.18391399999999</v>
      </c>
      <c r="AC160" s="14">
        <v>291.456614</v>
      </c>
      <c r="AD160" s="14">
        <v>444.78394500000002</v>
      </c>
      <c r="AE160" s="14">
        <v>571.53829800000005</v>
      </c>
    </row>
    <row r="161" spans="1:31" ht="13.5" customHeight="1" x14ac:dyDescent="0.15">
      <c r="A161" s="1"/>
      <c r="B161" s="16" t="s">
        <v>454</v>
      </c>
      <c r="C161" s="10">
        <v>766.4</v>
      </c>
      <c r="D161" s="11">
        <v>983.4</v>
      </c>
      <c r="E161" s="11">
        <v>1008.6</v>
      </c>
      <c r="F161" s="11">
        <v>1237.8</v>
      </c>
      <c r="G161" s="11">
        <v>1557.7</v>
      </c>
      <c r="H161" s="11">
        <v>2067.1</v>
      </c>
      <c r="I161" s="11">
        <v>2348.1999999999998</v>
      </c>
      <c r="J161" s="11">
        <v>1381.9</v>
      </c>
      <c r="K161" s="11">
        <v>1600.7</v>
      </c>
      <c r="L161" s="11">
        <v>2187.1</v>
      </c>
      <c r="M161" s="11">
        <v>1734.9</v>
      </c>
      <c r="N161" s="11">
        <v>1665.4</v>
      </c>
      <c r="O161" s="11">
        <v>2074.4</v>
      </c>
      <c r="P161" s="11">
        <v>2619.9</v>
      </c>
      <c r="Q161" s="11">
        <v>2955.2</v>
      </c>
      <c r="R161" s="11">
        <v>1416.4</v>
      </c>
      <c r="S161" s="11">
        <v>2243.4</v>
      </c>
      <c r="T161" s="11">
        <v>2372.1999999999998</v>
      </c>
      <c r="U161" s="11">
        <v>1283.5</v>
      </c>
      <c r="V161" s="11">
        <v>2276.5</v>
      </c>
      <c r="W161" s="11">
        <v>4566.6513059999997</v>
      </c>
      <c r="X161" s="11">
        <v>1885.8751830000001</v>
      </c>
      <c r="Y161" s="11">
        <v>1112.2809609999999</v>
      </c>
      <c r="Z161" s="11">
        <v>797.98542999999995</v>
      </c>
      <c r="AA161" s="11">
        <v>337.02504499999998</v>
      </c>
      <c r="AB161" s="11">
        <v>107.380681</v>
      </c>
      <c r="AC161" s="11">
        <v>198.88047</v>
      </c>
      <c r="AD161" s="11">
        <v>288.15134</v>
      </c>
      <c r="AE161" s="11">
        <v>121.12207100000001</v>
      </c>
    </row>
    <row r="162" spans="1:31" ht="13.5" customHeight="1" x14ac:dyDescent="0.15">
      <c r="A162" s="1"/>
      <c r="B162" s="16" t="s">
        <v>455</v>
      </c>
      <c r="C162" s="13">
        <v>2.1</v>
      </c>
      <c r="D162" s="14">
        <v>1.1000000000000001</v>
      </c>
      <c r="E162" s="14">
        <v>9.4</v>
      </c>
      <c r="F162" s="14">
        <v>2.4</v>
      </c>
      <c r="G162" s="14">
        <v>2.2000000000000002</v>
      </c>
      <c r="H162" s="14">
        <v>2</v>
      </c>
      <c r="I162" s="14">
        <v>2.8</v>
      </c>
      <c r="J162" s="14">
        <v>2.1</v>
      </c>
      <c r="K162" s="14">
        <v>0.3</v>
      </c>
      <c r="L162" s="14">
        <v>0.3</v>
      </c>
      <c r="M162" s="14">
        <v>0.6</v>
      </c>
      <c r="N162" s="14">
        <v>0.3</v>
      </c>
      <c r="O162" s="14"/>
      <c r="P162" s="14">
        <v>0.5</v>
      </c>
      <c r="Q162" s="14">
        <v>0.3</v>
      </c>
      <c r="R162" s="14">
        <v>0.2</v>
      </c>
      <c r="S162" s="14">
        <v>0.1</v>
      </c>
      <c r="T162" s="14">
        <v>0.6</v>
      </c>
      <c r="U162" s="14">
        <v>1.3</v>
      </c>
      <c r="V162" s="14">
        <v>4.0999999999999996</v>
      </c>
      <c r="W162" s="14">
        <v>8.2442000000000001E-2</v>
      </c>
      <c r="X162" s="14">
        <v>0.35184300000000002</v>
      </c>
      <c r="Y162" s="14">
        <v>1.6863669999999999</v>
      </c>
      <c r="Z162" s="14">
        <v>0.29843500000000001</v>
      </c>
      <c r="AA162" s="14">
        <v>0.86445099999999997</v>
      </c>
      <c r="AB162" s="14">
        <v>0.65948700000000005</v>
      </c>
      <c r="AC162" s="14">
        <v>0.96431299999999998</v>
      </c>
      <c r="AD162" s="14">
        <v>0.56447199999999997</v>
      </c>
      <c r="AE162" s="14">
        <v>1.547523</v>
      </c>
    </row>
    <row r="163" spans="1:31" ht="13.5" customHeight="1" x14ac:dyDescent="0.15">
      <c r="A163" s="1"/>
      <c r="B163" s="16" t="s">
        <v>456</v>
      </c>
      <c r="C163" s="10">
        <v>160.4</v>
      </c>
      <c r="D163" s="11">
        <v>102.4</v>
      </c>
      <c r="E163" s="11">
        <v>218.6</v>
      </c>
      <c r="F163" s="11">
        <v>205.4</v>
      </c>
      <c r="G163" s="11">
        <v>202.8</v>
      </c>
      <c r="H163" s="11">
        <v>178.9</v>
      </c>
      <c r="I163" s="11">
        <v>159.4</v>
      </c>
      <c r="J163" s="11">
        <v>153.5</v>
      </c>
      <c r="K163" s="11">
        <v>201.1</v>
      </c>
      <c r="L163" s="11">
        <v>225.8</v>
      </c>
      <c r="M163" s="11">
        <v>205.2</v>
      </c>
      <c r="N163" s="11">
        <v>128.6</v>
      </c>
      <c r="O163" s="11">
        <v>93.4</v>
      </c>
      <c r="P163" s="11">
        <v>159.80000000000001</v>
      </c>
      <c r="Q163" s="11">
        <v>173.4</v>
      </c>
      <c r="R163" s="11">
        <v>209.6</v>
      </c>
      <c r="S163" s="11">
        <v>212</v>
      </c>
      <c r="T163" s="11">
        <v>241.3</v>
      </c>
      <c r="U163" s="11">
        <v>144.4</v>
      </c>
      <c r="V163" s="11">
        <v>282.89999999999998</v>
      </c>
      <c r="W163" s="11">
        <v>779.00127099999997</v>
      </c>
      <c r="X163" s="11">
        <v>291.4332</v>
      </c>
      <c r="Y163" s="11">
        <v>365.84015499999998</v>
      </c>
      <c r="Z163" s="11">
        <v>271.584586</v>
      </c>
      <c r="AA163" s="11">
        <v>309.27274599999998</v>
      </c>
      <c r="AB163" s="11">
        <v>321.22673800000001</v>
      </c>
      <c r="AC163" s="11">
        <v>750.39433799999995</v>
      </c>
      <c r="AD163" s="11">
        <v>581.21274200000005</v>
      </c>
      <c r="AE163" s="11">
        <v>942.50886400000002</v>
      </c>
    </row>
    <row r="164" spans="1:31" ht="13.5" customHeight="1" x14ac:dyDescent="0.15">
      <c r="A164" s="1"/>
      <c r="B164" s="16" t="s">
        <v>457</v>
      </c>
      <c r="C164" s="13">
        <v>166.9</v>
      </c>
      <c r="D164" s="14">
        <v>125.1</v>
      </c>
      <c r="E164" s="14">
        <v>148</v>
      </c>
      <c r="F164" s="14">
        <v>119.1</v>
      </c>
      <c r="G164" s="14">
        <v>124.7</v>
      </c>
      <c r="H164" s="14">
        <v>143</v>
      </c>
      <c r="I164" s="14">
        <v>128.9</v>
      </c>
      <c r="J164" s="14">
        <v>142.1</v>
      </c>
      <c r="K164" s="14">
        <v>147.1</v>
      </c>
      <c r="L164" s="14">
        <v>121.5</v>
      </c>
      <c r="M164" s="14">
        <v>106.1</v>
      </c>
      <c r="N164" s="14">
        <v>84.5</v>
      </c>
      <c r="O164" s="14">
        <v>87.1</v>
      </c>
      <c r="P164" s="14">
        <v>79.599999999999994</v>
      </c>
      <c r="Q164" s="14">
        <v>89.5</v>
      </c>
      <c r="R164" s="14">
        <v>115.3</v>
      </c>
      <c r="S164" s="14">
        <v>139.1</v>
      </c>
      <c r="T164" s="14">
        <v>139.80000000000001</v>
      </c>
      <c r="U164" s="14">
        <v>94.6</v>
      </c>
      <c r="V164" s="14">
        <v>113.6</v>
      </c>
      <c r="W164" s="14">
        <v>80.662565000000001</v>
      </c>
      <c r="X164" s="14">
        <v>103.058967</v>
      </c>
      <c r="Y164" s="14">
        <v>98.965928000000005</v>
      </c>
      <c r="Z164" s="14">
        <v>86.305678999999998</v>
      </c>
      <c r="AA164" s="14">
        <v>79.599981999999997</v>
      </c>
      <c r="AB164" s="14">
        <v>9.4494249999999997</v>
      </c>
      <c r="AC164" s="14">
        <v>22.352708</v>
      </c>
      <c r="AD164" s="14">
        <v>5.9812149999999997</v>
      </c>
      <c r="AE164" s="14">
        <v>8.7521540000000009</v>
      </c>
    </row>
    <row r="165" spans="1:31" ht="13.5" customHeight="1" x14ac:dyDescent="0.15">
      <c r="A165" s="1"/>
      <c r="B165" s="16" t="s">
        <v>458</v>
      </c>
      <c r="C165" s="10">
        <v>0.1</v>
      </c>
      <c r="D165" s="11"/>
      <c r="E165" s="11">
        <v>0.2</v>
      </c>
      <c r="F165" s="11"/>
      <c r="G165" s="11"/>
      <c r="H165" s="11"/>
      <c r="I165" s="11">
        <v>0.1</v>
      </c>
      <c r="J165" s="11">
        <v>0.1</v>
      </c>
      <c r="K165" s="11">
        <v>0.1</v>
      </c>
      <c r="L165" s="11">
        <v>0.5</v>
      </c>
      <c r="M165" s="11"/>
      <c r="N165" s="11"/>
      <c r="O165" s="11">
        <v>2.1</v>
      </c>
      <c r="P165" s="11">
        <v>28.2</v>
      </c>
      <c r="Q165" s="11">
        <v>0.2</v>
      </c>
      <c r="R165" s="11">
        <v>0.5</v>
      </c>
      <c r="S165" s="11"/>
      <c r="T165" s="11">
        <v>0.1</v>
      </c>
      <c r="U165" s="11"/>
      <c r="V165" s="11">
        <v>0.8</v>
      </c>
      <c r="W165" s="11">
        <v>0.26136900000000002</v>
      </c>
      <c r="X165" s="11">
        <v>8.0617999999999995E-2</v>
      </c>
      <c r="Y165" s="11">
        <v>3.2211959999999999</v>
      </c>
      <c r="Z165" s="11">
        <v>5.8087E-2</v>
      </c>
      <c r="AA165" s="11">
        <v>4.9015999999999997E-2</v>
      </c>
      <c r="AB165" s="11">
        <v>0.17582500000000001</v>
      </c>
      <c r="AC165" s="11">
        <v>1.9012999999999999E-2</v>
      </c>
      <c r="AD165" s="11">
        <v>0.193911</v>
      </c>
      <c r="AE165" s="11">
        <v>1.957319</v>
      </c>
    </row>
    <row r="166" spans="1:31" ht="13.5" customHeight="1" x14ac:dyDescent="0.15">
      <c r="A166" s="1"/>
      <c r="B166" s="16" t="s">
        <v>459</v>
      </c>
      <c r="C166" s="13">
        <v>73.5</v>
      </c>
      <c r="D166" s="14">
        <v>78.099999999999994</v>
      </c>
      <c r="E166" s="14">
        <v>100.5</v>
      </c>
      <c r="F166" s="14">
        <v>116.4</v>
      </c>
      <c r="G166" s="14">
        <v>108.1</v>
      </c>
      <c r="H166" s="14">
        <v>112.6</v>
      </c>
      <c r="I166" s="14">
        <v>119.8</v>
      </c>
      <c r="J166" s="14">
        <v>105.2</v>
      </c>
      <c r="K166" s="14">
        <v>109.5</v>
      </c>
      <c r="L166" s="14">
        <v>112.2</v>
      </c>
      <c r="M166" s="14">
        <v>137</v>
      </c>
      <c r="N166" s="14">
        <v>202.1</v>
      </c>
      <c r="O166" s="14">
        <v>266.3</v>
      </c>
      <c r="P166" s="14">
        <v>374.4</v>
      </c>
      <c r="Q166" s="14">
        <v>368.1</v>
      </c>
      <c r="R166" s="14">
        <v>374.7</v>
      </c>
      <c r="S166" s="14">
        <v>342.4</v>
      </c>
      <c r="T166" s="14">
        <v>360.4</v>
      </c>
      <c r="U166" s="14">
        <v>292.8</v>
      </c>
      <c r="V166" s="14">
        <v>325</v>
      </c>
      <c r="W166" s="14">
        <v>381.554799</v>
      </c>
      <c r="X166" s="14">
        <v>389.49596300000002</v>
      </c>
      <c r="Y166" s="14">
        <v>452.25702999999999</v>
      </c>
      <c r="Z166" s="14">
        <v>590.72015599999997</v>
      </c>
      <c r="AA166" s="14">
        <v>565.33766400000002</v>
      </c>
      <c r="AB166" s="14">
        <v>551.51378399999999</v>
      </c>
      <c r="AC166" s="14">
        <v>572.28979700000002</v>
      </c>
      <c r="AD166" s="14">
        <v>643.20384000000001</v>
      </c>
      <c r="AE166" s="14">
        <v>667.12219500000003</v>
      </c>
    </row>
    <row r="167" spans="1:31" ht="13.5" customHeight="1" x14ac:dyDescent="0.15">
      <c r="A167" s="1"/>
      <c r="B167" s="16" t="s">
        <v>460</v>
      </c>
      <c r="C167" s="10">
        <v>28.6</v>
      </c>
      <c r="D167" s="11">
        <v>55.4</v>
      </c>
      <c r="E167" s="11">
        <v>58.1</v>
      </c>
      <c r="F167" s="11">
        <v>66.099999999999994</v>
      </c>
      <c r="G167" s="11">
        <v>65.2</v>
      </c>
      <c r="H167" s="11">
        <v>68</v>
      </c>
      <c r="I167" s="11">
        <v>89.5</v>
      </c>
      <c r="J167" s="11">
        <v>104.6</v>
      </c>
      <c r="K167" s="11">
        <v>112.2</v>
      </c>
      <c r="L167" s="11">
        <v>143.9</v>
      </c>
      <c r="M167" s="11">
        <v>224.1</v>
      </c>
      <c r="N167" s="11">
        <v>342.8</v>
      </c>
      <c r="O167" s="11">
        <v>419.6</v>
      </c>
      <c r="P167" s="11">
        <v>493.1</v>
      </c>
      <c r="Q167" s="11">
        <v>421.2</v>
      </c>
      <c r="R167" s="11">
        <v>428.4</v>
      </c>
      <c r="S167" s="11">
        <v>462</v>
      </c>
      <c r="T167" s="11">
        <v>393.3</v>
      </c>
      <c r="U167" s="11">
        <v>315.89999999999998</v>
      </c>
      <c r="V167" s="11">
        <v>311.89999999999998</v>
      </c>
      <c r="W167" s="11">
        <v>384.35108600000001</v>
      </c>
      <c r="X167" s="11">
        <v>310.57128499999999</v>
      </c>
      <c r="Y167" s="11">
        <v>351.402897</v>
      </c>
      <c r="Z167" s="11">
        <v>361.00912499999998</v>
      </c>
      <c r="AA167" s="11">
        <v>331.93372599999998</v>
      </c>
      <c r="AB167" s="11">
        <v>310.57417299999997</v>
      </c>
      <c r="AC167" s="11">
        <v>308.33508999999998</v>
      </c>
      <c r="AD167" s="11">
        <v>421.684032</v>
      </c>
      <c r="AE167" s="11">
        <v>324.95157599999999</v>
      </c>
    </row>
    <row r="168" spans="1:31" ht="13.5" customHeight="1" x14ac:dyDescent="0.15">
      <c r="A168" s="1"/>
      <c r="B168" s="16" t="s">
        <v>461</v>
      </c>
      <c r="C168" s="13">
        <v>8.4</v>
      </c>
      <c r="D168" s="14">
        <v>13.4</v>
      </c>
      <c r="E168" s="14">
        <v>3.1</v>
      </c>
      <c r="F168" s="14">
        <v>3.7</v>
      </c>
      <c r="G168" s="14">
        <v>10</v>
      </c>
      <c r="H168" s="14">
        <v>26.9</v>
      </c>
      <c r="I168" s="14">
        <v>5.0999999999999996</v>
      </c>
      <c r="J168" s="14">
        <v>26.7</v>
      </c>
      <c r="K168" s="14">
        <v>32.5</v>
      </c>
      <c r="L168" s="14">
        <v>45.4</v>
      </c>
      <c r="M168" s="14">
        <v>44.7</v>
      </c>
      <c r="N168" s="14">
        <v>47.5</v>
      </c>
      <c r="O168" s="14">
        <v>62</v>
      </c>
      <c r="P168" s="14">
        <v>89.4</v>
      </c>
      <c r="Q168" s="14">
        <v>97.1</v>
      </c>
      <c r="R168" s="14">
        <v>144.30000000000001</v>
      </c>
      <c r="S168" s="14">
        <v>118.3</v>
      </c>
      <c r="T168" s="14">
        <v>147.5</v>
      </c>
      <c r="U168" s="14">
        <v>85</v>
      </c>
      <c r="V168" s="14">
        <v>184.5</v>
      </c>
      <c r="W168" s="14">
        <v>158.18024700000001</v>
      </c>
      <c r="X168" s="14">
        <v>144.013452</v>
      </c>
      <c r="Y168" s="14">
        <v>96.532769000000002</v>
      </c>
      <c r="Z168" s="14">
        <v>83.373898999999994</v>
      </c>
      <c r="AA168" s="14">
        <v>44.930717000000001</v>
      </c>
      <c r="AB168" s="14">
        <v>64.108819999999994</v>
      </c>
      <c r="AC168" s="14">
        <v>91.182987999999995</v>
      </c>
      <c r="AD168" s="14">
        <v>61.553347000000002</v>
      </c>
      <c r="AE168" s="14">
        <v>65.643434999999997</v>
      </c>
    </row>
    <row r="169" spans="1:31" ht="13.5" customHeight="1" x14ac:dyDescent="0.15">
      <c r="A169" s="1"/>
      <c r="B169" s="16" t="s">
        <v>462</v>
      </c>
      <c r="C169" s="10">
        <v>48.6</v>
      </c>
      <c r="D169" s="11">
        <v>56</v>
      </c>
      <c r="E169" s="11">
        <v>44.6</v>
      </c>
      <c r="F169" s="11">
        <v>59.7</v>
      </c>
      <c r="G169" s="11">
        <v>60.2</v>
      </c>
      <c r="H169" s="11">
        <v>48.1</v>
      </c>
      <c r="I169" s="11">
        <v>66</v>
      </c>
      <c r="J169" s="11">
        <v>75.599999999999994</v>
      </c>
      <c r="K169" s="11">
        <v>80.2</v>
      </c>
      <c r="L169" s="11">
        <v>162.4</v>
      </c>
      <c r="M169" s="11">
        <v>285.10000000000002</v>
      </c>
      <c r="N169" s="11">
        <v>225.5</v>
      </c>
      <c r="O169" s="11">
        <v>401.1</v>
      </c>
      <c r="P169" s="11">
        <v>494</v>
      </c>
      <c r="Q169" s="11">
        <v>342.6</v>
      </c>
      <c r="R169" s="11">
        <v>298.10000000000002</v>
      </c>
      <c r="S169" s="11">
        <v>357.7</v>
      </c>
      <c r="T169" s="11">
        <v>342.1</v>
      </c>
      <c r="U169" s="11">
        <v>266.7</v>
      </c>
      <c r="V169" s="11">
        <v>113.2</v>
      </c>
      <c r="W169" s="11">
        <v>87.130577000000002</v>
      </c>
      <c r="X169" s="11">
        <v>109.876814</v>
      </c>
      <c r="Y169" s="11">
        <v>179.76355100000001</v>
      </c>
      <c r="Z169" s="11">
        <v>215.676635</v>
      </c>
      <c r="AA169" s="11">
        <v>319.85710399999999</v>
      </c>
      <c r="AB169" s="11">
        <v>444.93416999999999</v>
      </c>
      <c r="AC169" s="11">
        <v>742.85717999999997</v>
      </c>
      <c r="AD169" s="11">
        <v>891.36397899999997</v>
      </c>
      <c r="AE169" s="11">
        <v>846.12882999999999</v>
      </c>
    </row>
    <row r="170" spans="1:31" ht="13.5" customHeight="1" x14ac:dyDescent="0.15">
      <c r="A170" s="1"/>
      <c r="B170" s="16" t="s">
        <v>463</v>
      </c>
      <c r="C170" s="13">
        <v>77.7</v>
      </c>
      <c r="D170" s="14">
        <v>64</v>
      </c>
      <c r="E170" s="14">
        <v>66.5</v>
      </c>
      <c r="F170" s="14">
        <v>62.7</v>
      </c>
      <c r="G170" s="14">
        <v>43.5</v>
      </c>
      <c r="H170" s="14">
        <v>78.2</v>
      </c>
      <c r="I170" s="14">
        <v>87.9</v>
      </c>
      <c r="J170" s="14">
        <v>64.7</v>
      </c>
      <c r="K170" s="14">
        <v>76</v>
      </c>
      <c r="L170" s="14">
        <v>59.2</v>
      </c>
      <c r="M170" s="14">
        <v>84.2</v>
      </c>
      <c r="N170" s="14">
        <v>76.400000000000006</v>
      </c>
      <c r="O170" s="14">
        <v>82.8</v>
      </c>
      <c r="P170" s="14">
        <v>64.900000000000006</v>
      </c>
      <c r="Q170" s="14">
        <v>123.4</v>
      </c>
      <c r="R170" s="14">
        <v>64</v>
      </c>
      <c r="S170" s="14">
        <v>63.6</v>
      </c>
      <c r="T170" s="14">
        <v>69</v>
      </c>
      <c r="U170" s="14">
        <v>69.5</v>
      </c>
      <c r="V170" s="14">
        <v>76</v>
      </c>
      <c r="W170" s="14">
        <v>64.923258000000004</v>
      </c>
      <c r="X170" s="14">
        <v>65.958495999999997</v>
      </c>
      <c r="Y170" s="14">
        <v>73.103262999999998</v>
      </c>
      <c r="Z170" s="14">
        <v>66.584070999999994</v>
      </c>
      <c r="AA170" s="14">
        <v>61.149673999999997</v>
      </c>
      <c r="AB170" s="14">
        <v>76.685188999999994</v>
      </c>
      <c r="AC170" s="14">
        <v>61.885801000000001</v>
      </c>
      <c r="AD170" s="14">
        <v>57.484696999999997</v>
      </c>
      <c r="AE170" s="14">
        <v>79.469352000000001</v>
      </c>
    </row>
    <row r="171" spans="1:31" ht="13.5" customHeight="1" x14ac:dyDescent="0.15">
      <c r="A171" s="1"/>
      <c r="B171" s="16" t="s">
        <v>464</v>
      </c>
      <c r="C171" s="10">
        <v>1.9</v>
      </c>
      <c r="D171" s="11">
        <v>1.6</v>
      </c>
      <c r="E171" s="11">
        <v>1.6</v>
      </c>
      <c r="F171" s="11">
        <v>4.5</v>
      </c>
      <c r="G171" s="11">
        <v>5.8</v>
      </c>
      <c r="H171" s="11">
        <v>5.8</v>
      </c>
      <c r="I171" s="11">
        <v>4.0999999999999996</v>
      </c>
      <c r="J171" s="11">
        <v>3.9</v>
      </c>
      <c r="K171" s="11">
        <v>9.1</v>
      </c>
      <c r="L171" s="11">
        <v>9.8000000000000007</v>
      </c>
      <c r="M171" s="11">
        <v>6.5</v>
      </c>
      <c r="N171" s="11">
        <v>2.7</v>
      </c>
      <c r="O171" s="11">
        <v>2.7</v>
      </c>
      <c r="P171" s="11">
        <v>3.8</v>
      </c>
      <c r="Q171" s="11">
        <v>3.9</v>
      </c>
      <c r="R171" s="11">
        <v>8.1999999999999993</v>
      </c>
      <c r="S171" s="11">
        <v>10</v>
      </c>
      <c r="T171" s="11">
        <v>5.0999999999999996</v>
      </c>
      <c r="U171" s="11">
        <v>3.7</v>
      </c>
      <c r="V171" s="11">
        <v>6.5</v>
      </c>
      <c r="W171" s="11">
        <v>4.0786090000000002</v>
      </c>
      <c r="X171" s="11">
        <v>3.6437499999999998</v>
      </c>
      <c r="Y171" s="11">
        <v>3.6801490000000001</v>
      </c>
      <c r="Z171" s="11">
        <v>4.7724489999999999</v>
      </c>
      <c r="AA171" s="11">
        <v>4.4742759999999997</v>
      </c>
      <c r="AB171" s="11">
        <v>4.2999320000000001</v>
      </c>
      <c r="AC171" s="11">
        <v>2.9200729999999999</v>
      </c>
      <c r="AD171" s="11">
        <v>4.7719849999999999</v>
      </c>
      <c r="AE171" s="11">
        <v>4.596565</v>
      </c>
    </row>
    <row r="172" spans="1:31" ht="13.5" customHeight="1" x14ac:dyDescent="0.15">
      <c r="A172" s="1"/>
      <c r="B172" s="16" t="s">
        <v>465</v>
      </c>
      <c r="C172" s="13">
        <v>141.9</v>
      </c>
      <c r="D172" s="14">
        <v>133.80000000000001</v>
      </c>
      <c r="E172" s="14">
        <v>210.7</v>
      </c>
      <c r="F172" s="14">
        <v>233.6</v>
      </c>
      <c r="G172" s="14">
        <v>243</v>
      </c>
      <c r="H172" s="14">
        <v>230</v>
      </c>
      <c r="I172" s="14">
        <v>254.1</v>
      </c>
      <c r="J172" s="14">
        <v>289.10000000000002</v>
      </c>
      <c r="K172" s="14">
        <v>278.5</v>
      </c>
      <c r="L172" s="14">
        <v>306.89999999999998</v>
      </c>
      <c r="M172" s="14">
        <v>295.5</v>
      </c>
      <c r="N172" s="14">
        <v>301.39999999999998</v>
      </c>
      <c r="O172" s="14">
        <v>316.10000000000002</v>
      </c>
      <c r="P172" s="14">
        <v>285</v>
      </c>
      <c r="Q172" s="14">
        <v>233.4</v>
      </c>
      <c r="R172" s="14">
        <v>229.5</v>
      </c>
      <c r="S172" s="14">
        <v>196.5</v>
      </c>
      <c r="T172" s="14">
        <v>183.8</v>
      </c>
      <c r="U172" s="14">
        <v>177.5</v>
      </c>
      <c r="V172" s="14">
        <v>206.3</v>
      </c>
      <c r="W172" s="14">
        <v>251.70722799999999</v>
      </c>
      <c r="X172" s="14">
        <v>260.20515899999998</v>
      </c>
      <c r="Y172" s="14">
        <v>338.72847400000001</v>
      </c>
      <c r="Z172" s="14">
        <v>401.23468600000001</v>
      </c>
      <c r="AA172" s="14">
        <v>395.41266100000001</v>
      </c>
      <c r="AB172" s="14">
        <v>335.396547</v>
      </c>
      <c r="AC172" s="14">
        <v>285.555362</v>
      </c>
      <c r="AD172" s="14">
        <v>319.41933</v>
      </c>
      <c r="AE172" s="14">
        <v>343.29975899999999</v>
      </c>
    </row>
    <row r="173" spans="1:31" ht="13.5" customHeight="1" x14ac:dyDescent="0.15">
      <c r="A173" s="1"/>
      <c r="B173" s="16" t="s">
        <v>466</v>
      </c>
      <c r="C173" s="10">
        <v>24.3</v>
      </c>
      <c r="D173" s="11">
        <v>21</v>
      </c>
      <c r="E173" s="11">
        <v>8.4</v>
      </c>
      <c r="F173" s="11">
        <v>16.8</v>
      </c>
      <c r="G173" s="11">
        <v>31.1</v>
      </c>
      <c r="H173" s="11">
        <v>27.5</v>
      </c>
      <c r="I173" s="11">
        <v>32.299999999999997</v>
      </c>
      <c r="J173" s="11">
        <v>27.5</v>
      </c>
      <c r="K173" s="11">
        <v>11.7</v>
      </c>
      <c r="L173" s="11">
        <v>26</v>
      </c>
      <c r="M173" s="11">
        <v>7.7</v>
      </c>
      <c r="N173" s="11">
        <v>9.1999999999999993</v>
      </c>
      <c r="O173" s="11">
        <v>9.3000000000000007</v>
      </c>
      <c r="P173" s="11">
        <v>11</v>
      </c>
      <c r="Q173" s="11">
        <v>13.1</v>
      </c>
      <c r="R173" s="11">
        <v>17.7</v>
      </c>
      <c r="S173" s="11">
        <v>5.5</v>
      </c>
      <c r="T173" s="11">
        <v>17.8</v>
      </c>
      <c r="U173" s="11">
        <v>39.5</v>
      </c>
      <c r="V173" s="11">
        <v>66.400000000000006</v>
      </c>
      <c r="W173" s="11">
        <v>34.966794</v>
      </c>
      <c r="X173" s="11">
        <v>38.531779999999998</v>
      </c>
      <c r="Y173" s="11">
        <v>76.072912000000002</v>
      </c>
      <c r="Z173" s="11">
        <v>99.936947000000004</v>
      </c>
      <c r="AA173" s="11">
        <v>95.996317000000005</v>
      </c>
      <c r="AB173" s="11">
        <v>110.893252</v>
      </c>
      <c r="AC173" s="11">
        <v>145.516783</v>
      </c>
      <c r="AD173" s="11">
        <v>112.698153</v>
      </c>
      <c r="AE173" s="11">
        <v>136.78056000000001</v>
      </c>
    </row>
    <row r="174" spans="1:31" ht="13.5" customHeight="1" x14ac:dyDescent="0.15">
      <c r="A174" s="1"/>
      <c r="B174" s="16" t="s">
        <v>467</v>
      </c>
      <c r="C174" s="13">
        <v>37</v>
      </c>
      <c r="D174" s="14">
        <v>24.1</v>
      </c>
      <c r="E174" s="14">
        <v>22.7</v>
      </c>
      <c r="F174" s="14">
        <v>29</v>
      </c>
      <c r="G174" s="14">
        <v>11.9</v>
      </c>
      <c r="H174" s="14">
        <v>28.1</v>
      </c>
      <c r="I174" s="14">
        <v>65.400000000000006</v>
      </c>
      <c r="J174" s="14">
        <v>54.4</v>
      </c>
      <c r="K174" s="14">
        <v>33.4</v>
      </c>
      <c r="L174" s="14">
        <v>44.5</v>
      </c>
      <c r="M174" s="14">
        <v>38.799999999999997</v>
      </c>
      <c r="N174" s="14">
        <v>58.9</v>
      </c>
      <c r="O174" s="14">
        <v>127.8</v>
      </c>
      <c r="P174" s="14">
        <v>250.6</v>
      </c>
      <c r="Q174" s="14">
        <v>133.4</v>
      </c>
      <c r="R174" s="14">
        <v>118.8</v>
      </c>
      <c r="S174" s="14">
        <v>222.8</v>
      </c>
      <c r="T174" s="14">
        <v>302.3</v>
      </c>
      <c r="U174" s="14">
        <v>329.3</v>
      </c>
      <c r="V174" s="14">
        <v>195.4</v>
      </c>
      <c r="W174" s="14">
        <v>436.23022099999997</v>
      </c>
      <c r="X174" s="14">
        <v>231.11185800000001</v>
      </c>
      <c r="Y174" s="14">
        <v>262.312815</v>
      </c>
      <c r="Z174" s="14">
        <v>256.18546199999997</v>
      </c>
      <c r="AA174" s="14">
        <v>85.325332000000003</v>
      </c>
      <c r="AB174" s="14">
        <v>84.075169000000002</v>
      </c>
      <c r="AC174" s="14">
        <v>119.09998400000001</v>
      </c>
      <c r="AD174" s="14">
        <v>119.40554299999999</v>
      </c>
      <c r="AE174" s="14">
        <v>143.88515200000001</v>
      </c>
    </row>
    <row r="175" spans="1:31" ht="13.5" customHeight="1" x14ac:dyDescent="0.15">
      <c r="A175" s="1"/>
      <c r="B175" s="16" t="s">
        <v>468</v>
      </c>
      <c r="C175" s="10">
        <v>5.3</v>
      </c>
      <c r="D175" s="11">
        <v>2.9</v>
      </c>
      <c r="E175" s="11">
        <v>6.1</v>
      </c>
      <c r="F175" s="11">
        <v>2.4</v>
      </c>
      <c r="G175" s="11">
        <v>1.6</v>
      </c>
      <c r="H175" s="11">
        <v>0.7</v>
      </c>
      <c r="I175" s="11">
        <v>41.8</v>
      </c>
      <c r="J175" s="11">
        <v>1.9</v>
      </c>
      <c r="K175" s="11">
        <v>12.7</v>
      </c>
      <c r="L175" s="11">
        <v>7.2</v>
      </c>
      <c r="M175" s="11">
        <v>4.9000000000000004</v>
      </c>
      <c r="N175" s="11">
        <v>0.9</v>
      </c>
      <c r="O175" s="11">
        <v>4.0999999999999996</v>
      </c>
      <c r="P175" s="11">
        <v>28</v>
      </c>
      <c r="Q175" s="11">
        <v>66.3</v>
      </c>
      <c r="R175" s="11">
        <v>125</v>
      </c>
      <c r="S175" s="11">
        <v>9.6</v>
      </c>
      <c r="T175" s="11">
        <v>45.1</v>
      </c>
      <c r="U175" s="11">
        <v>107.6</v>
      </c>
      <c r="V175" s="11">
        <v>27.1</v>
      </c>
      <c r="W175" s="11">
        <v>288.67596600000002</v>
      </c>
      <c r="X175" s="11">
        <v>81.719779000000003</v>
      </c>
      <c r="Y175" s="11">
        <v>2.331191</v>
      </c>
      <c r="Z175" s="11">
        <v>4.5940019999999997</v>
      </c>
      <c r="AA175" s="11">
        <v>4.2050900000000002</v>
      </c>
      <c r="AB175" s="11">
        <v>6.2131730000000003</v>
      </c>
      <c r="AC175" s="11">
        <v>7.2265040000000003</v>
      </c>
      <c r="AD175" s="11">
        <v>29.447838999999998</v>
      </c>
      <c r="AE175" s="11">
        <v>46.536399000000003</v>
      </c>
    </row>
    <row r="176" spans="1:31" ht="13.5" customHeight="1" x14ac:dyDescent="0.15">
      <c r="A176" s="1"/>
      <c r="B176" s="16" t="s">
        <v>469</v>
      </c>
      <c r="C176" s="13">
        <v>5684.5</v>
      </c>
      <c r="D176" s="14">
        <v>5299.5</v>
      </c>
      <c r="E176" s="14">
        <v>5609</v>
      </c>
      <c r="F176" s="14">
        <v>4705.8</v>
      </c>
      <c r="G176" s="14">
        <v>5054.8999999999996</v>
      </c>
      <c r="H176" s="14">
        <v>6171.5</v>
      </c>
      <c r="I176" s="14">
        <v>6717.7</v>
      </c>
      <c r="J176" s="14">
        <v>4548.3999999999996</v>
      </c>
      <c r="K176" s="14">
        <v>4641.7</v>
      </c>
      <c r="L176" s="14">
        <v>10349.700000000001</v>
      </c>
      <c r="M176" s="14">
        <v>9179.9</v>
      </c>
      <c r="N176" s="14">
        <v>6219</v>
      </c>
      <c r="O176" s="14">
        <v>10948.6</v>
      </c>
      <c r="P176" s="14">
        <v>17112.2</v>
      </c>
      <c r="Q176" s="14">
        <v>25109.3</v>
      </c>
      <c r="R176" s="14">
        <v>28959.3</v>
      </c>
      <c r="S176" s="14">
        <v>33740.5</v>
      </c>
      <c r="T176" s="14">
        <v>39217.199999999997</v>
      </c>
      <c r="U176" s="14">
        <v>19737.3</v>
      </c>
      <c r="V176" s="14">
        <v>31357.5</v>
      </c>
      <c r="W176" s="14">
        <v>33854.186371999996</v>
      </c>
      <c r="X176" s="14">
        <v>19014.224369</v>
      </c>
      <c r="Y176" s="14">
        <v>11723.857816</v>
      </c>
      <c r="Z176" s="14">
        <v>3839.1863830000002</v>
      </c>
      <c r="AA176" s="14">
        <v>1915.8254489999999</v>
      </c>
      <c r="AB176" s="14">
        <v>4175.9943439999997</v>
      </c>
      <c r="AC176" s="14">
        <v>7050.1665899999998</v>
      </c>
      <c r="AD176" s="14">
        <v>5616.0986650000004</v>
      </c>
      <c r="AE176" s="14">
        <v>4609.5112159999999</v>
      </c>
    </row>
    <row r="177" spans="1:31" ht="13.5" customHeight="1" x14ac:dyDescent="0.15">
      <c r="A177" s="1"/>
      <c r="B177" s="16" t="s">
        <v>470</v>
      </c>
      <c r="C177" s="10">
        <v>7.7</v>
      </c>
      <c r="D177" s="11">
        <v>4.9000000000000004</v>
      </c>
      <c r="E177" s="11">
        <v>4</v>
      </c>
      <c r="F177" s="11">
        <v>1.6</v>
      </c>
      <c r="G177" s="11">
        <v>1.8</v>
      </c>
      <c r="H177" s="11">
        <v>9.1</v>
      </c>
      <c r="I177" s="11">
        <v>4</v>
      </c>
      <c r="J177" s="11">
        <v>4.3</v>
      </c>
      <c r="K177" s="11">
        <v>3.6</v>
      </c>
      <c r="L177" s="11">
        <v>5.5</v>
      </c>
      <c r="M177" s="11">
        <v>7.6</v>
      </c>
      <c r="N177" s="11">
        <v>3.3</v>
      </c>
      <c r="O177" s="11">
        <v>2.9</v>
      </c>
      <c r="P177" s="11">
        <v>5.8</v>
      </c>
      <c r="Q177" s="11">
        <v>6.7</v>
      </c>
      <c r="R177" s="11">
        <v>9.1999999999999993</v>
      </c>
      <c r="S177" s="11">
        <v>13.1</v>
      </c>
      <c r="T177" s="11">
        <v>14.5</v>
      </c>
      <c r="U177" s="11">
        <v>19.7</v>
      </c>
      <c r="V177" s="11">
        <v>22.3</v>
      </c>
      <c r="W177" s="11">
        <v>30.857887999999999</v>
      </c>
      <c r="X177" s="11">
        <v>33.286667000000001</v>
      </c>
      <c r="Y177" s="11">
        <v>24.422295999999999</v>
      </c>
      <c r="Z177" s="11">
        <v>40.664095000000003</v>
      </c>
      <c r="AA177" s="11">
        <v>45.625422999999998</v>
      </c>
      <c r="AB177" s="11">
        <v>25.446922000000001</v>
      </c>
      <c r="AC177" s="11">
        <v>43.652957000000001</v>
      </c>
      <c r="AD177" s="11">
        <v>67.361423000000002</v>
      </c>
      <c r="AE177" s="11">
        <v>45.624749999999999</v>
      </c>
    </row>
    <row r="178" spans="1:31" ht="13.5" customHeight="1" x14ac:dyDescent="0.15">
      <c r="A178" s="1"/>
      <c r="B178" s="16" t="s">
        <v>471</v>
      </c>
      <c r="C178" s="13"/>
      <c r="D178" s="14">
        <v>0.3</v>
      </c>
      <c r="E178" s="14">
        <v>0.6</v>
      </c>
      <c r="F178" s="14">
        <v>0.1</v>
      </c>
      <c r="G178" s="14">
        <v>0.1</v>
      </c>
      <c r="H178" s="14">
        <v>0.5</v>
      </c>
      <c r="I178" s="14">
        <v>0.2</v>
      </c>
      <c r="J178" s="14">
        <v>0.7</v>
      </c>
      <c r="K178" s="14">
        <v>1.1000000000000001</v>
      </c>
      <c r="L178" s="14">
        <v>0.5</v>
      </c>
      <c r="M178" s="14">
        <v>0.3</v>
      </c>
      <c r="N178" s="14">
        <v>0.3</v>
      </c>
      <c r="O178" s="14"/>
      <c r="P178" s="14"/>
      <c r="Q178" s="14">
        <v>0.2</v>
      </c>
      <c r="R178" s="14"/>
      <c r="S178" s="14">
        <v>0.5</v>
      </c>
      <c r="T178" s="14"/>
      <c r="U178" s="14">
        <v>0.2</v>
      </c>
      <c r="V178" s="14">
        <v>0.2</v>
      </c>
      <c r="W178" s="14">
        <v>0.98162400000000005</v>
      </c>
      <c r="X178" s="14">
        <v>0.55348200000000003</v>
      </c>
      <c r="Y178" s="14">
        <v>0.253002</v>
      </c>
      <c r="Z178" s="14">
        <v>0.98421899999999996</v>
      </c>
      <c r="AA178" s="14">
        <v>0.76985300000000001</v>
      </c>
      <c r="AB178" s="14">
        <v>0.49423</v>
      </c>
      <c r="AC178" s="14">
        <v>0.90985099999999997</v>
      </c>
      <c r="AD178" s="14">
        <v>0.71026400000000001</v>
      </c>
      <c r="AE178" s="14">
        <v>1.5260720000000001</v>
      </c>
    </row>
    <row r="179" spans="1:31" ht="13.5" customHeight="1" x14ac:dyDescent="0.15">
      <c r="A179" s="1"/>
      <c r="B179" s="16" t="s">
        <v>472</v>
      </c>
      <c r="C179" s="10">
        <v>12.8</v>
      </c>
      <c r="D179" s="11">
        <v>11.5</v>
      </c>
      <c r="E179" s="11">
        <v>8.4</v>
      </c>
      <c r="F179" s="11">
        <v>12.7</v>
      </c>
      <c r="G179" s="11">
        <v>7.3</v>
      </c>
      <c r="H179" s="11">
        <v>5.9</v>
      </c>
      <c r="I179" s="11">
        <v>7.3</v>
      </c>
      <c r="J179" s="11">
        <v>5.8</v>
      </c>
      <c r="K179" s="11">
        <v>9.3000000000000007</v>
      </c>
      <c r="L179" s="11">
        <v>4.7</v>
      </c>
      <c r="M179" s="11">
        <v>104.4</v>
      </c>
      <c r="N179" s="11">
        <v>4.0999999999999996</v>
      </c>
      <c r="O179" s="11">
        <v>5</v>
      </c>
      <c r="P179" s="11">
        <v>3.4</v>
      </c>
      <c r="Q179" s="11">
        <v>4</v>
      </c>
      <c r="R179" s="11">
        <v>22.2</v>
      </c>
      <c r="S179" s="11">
        <v>21.3</v>
      </c>
      <c r="T179" s="11">
        <v>18.600000000000001</v>
      </c>
      <c r="U179" s="11">
        <v>7.5</v>
      </c>
      <c r="V179" s="11">
        <v>5.5</v>
      </c>
      <c r="W179" s="11">
        <v>6.766267</v>
      </c>
      <c r="X179" s="11">
        <v>16.771626999999999</v>
      </c>
      <c r="Y179" s="11">
        <v>16.981303</v>
      </c>
      <c r="Z179" s="11">
        <v>25.443021000000002</v>
      </c>
      <c r="AA179" s="11">
        <v>71.718541000000002</v>
      </c>
      <c r="AB179" s="11">
        <v>54.596497999999997</v>
      </c>
      <c r="AC179" s="11">
        <v>72.401701000000003</v>
      </c>
      <c r="AD179" s="11">
        <v>127.120175</v>
      </c>
      <c r="AE179" s="11">
        <v>131.283648</v>
      </c>
    </row>
    <row r="180" spans="1:31" ht="13.5" customHeight="1" x14ac:dyDescent="0.15">
      <c r="A180" s="1"/>
      <c r="B180" s="16" t="s">
        <v>473</v>
      </c>
      <c r="C180" s="13">
        <v>1</v>
      </c>
      <c r="D180" s="14">
        <v>1</v>
      </c>
      <c r="E180" s="14">
        <v>4.5999999999999996</v>
      </c>
      <c r="F180" s="14">
        <v>2.9</v>
      </c>
      <c r="G180" s="14">
        <v>2.6</v>
      </c>
      <c r="H180" s="14">
        <v>3</v>
      </c>
      <c r="I180" s="14">
        <v>2.5</v>
      </c>
      <c r="J180" s="14">
        <v>2.2999999999999998</v>
      </c>
      <c r="K180" s="14">
        <v>5.5</v>
      </c>
      <c r="L180" s="14">
        <v>7.9</v>
      </c>
      <c r="M180" s="14">
        <v>24.3</v>
      </c>
      <c r="N180" s="14">
        <v>27.4</v>
      </c>
      <c r="O180" s="14">
        <v>14</v>
      </c>
      <c r="P180" s="14">
        <v>6</v>
      </c>
      <c r="Q180" s="14">
        <v>6</v>
      </c>
      <c r="R180" s="14">
        <v>10.199999999999999</v>
      </c>
      <c r="S180" s="14">
        <v>10.4</v>
      </c>
      <c r="T180" s="14">
        <v>5.6</v>
      </c>
      <c r="U180" s="14">
        <v>6.4</v>
      </c>
      <c r="V180" s="14">
        <v>4.8</v>
      </c>
      <c r="W180" s="14">
        <v>6.265409</v>
      </c>
      <c r="X180" s="14">
        <v>4.6457860000000002</v>
      </c>
      <c r="Y180" s="14">
        <v>5.7613880000000002</v>
      </c>
      <c r="Z180" s="14">
        <v>4.084276</v>
      </c>
      <c r="AA180" s="14">
        <v>5.595364</v>
      </c>
      <c r="AB180" s="14">
        <v>5.8213290000000004</v>
      </c>
      <c r="AC180" s="14">
        <v>12.639351</v>
      </c>
      <c r="AD180" s="14">
        <v>7.2495260000000004</v>
      </c>
      <c r="AE180" s="14">
        <v>10.783576999999999</v>
      </c>
    </row>
    <row r="181" spans="1:31" ht="13.5" customHeight="1" x14ac:dyDescent="0.15">
      <c r="A181" s="1"/>
      <c r="B181" s="16" t="s">
        <v>474</v>
      </c>
      <c r="C181" s="10">
        <v>51.5</v>
      </c>
      <c r="D181" s="11">
        <v>64.599999999999994</v>
      </c>
      <c r="E181" s="11">
        <v>52.2</v>
      </c>
      <c r="F181" s="11">
        <v>54.9</v>
      </c>
      <c r="G181" s="11">
        <v>29.1</v>
      </c>
      <c r="H181" s="11">
        <v>23</v>
      </c>
      <c r="I181" s="11">
        <v>18.7</v>
      </c>
      <c r="J181" s="11">
        <v>12.3</v>
      </c>
      <c r="K181" s="11">
        <v>8.5</v>
      </c>
      <c r="L181" s="11">
        <v>4</v>
      </c>
      <c r="M181" s="11">
        <v>4.7</v>
      </c>
      <c r="N181" s="11">
        <v>4</v>
      </c>
      <c r="O181" s="11">
        <v>6.8</v>
      </c>
      <c r="P181" s="11">
        <v>11</v>
      </c>
      <c r="Q181" s="11">
        <v>9.9</v>
      </c>
      <c r="R181" s="11">
        <v>43.9</v>
      </c>
      <c r="S181" s="11">
        <v>60.3</v>
      </c>
      <c r="T181" s="11">
        <v>57.8</v>
      </c>
      <c r="U181" s="11">
        <v>28.6</v>
      </c>
      <c r="V181" s="11">
        <v>29.7</v>
      </c>
      <c r="W181" s="11">
        <v>26.550326999999999</v>
      </c>
      <c r="X181" s="11">
        <v>17.845303000000001</v>
      </c>
      <c r="Y181" s="11">
        <v>41.550944999999999</v>
      </c>
      <c r="Z181" s="11">
        <v>28.673051999999998</v>
      </c>
      <c r="AA181" s="11">
        <v>39.448318999999998</v>
      </c>
      <c r="AB181" s="11">
        <v>30.131975000000001</v>
      </c>
      <c r="AC181" s="11">
        <v>30.145924000000001</v>
      </c>
      <c r="AD181" s="11">
        <v>60.732534000000001</v>
      </c>
      <c r="AE181" s="11">
        <v>29.963315999999999</v>
      </c>
    </row>
    <row r="182" spans="1:31" ht="13.5" customHeight="1" x14ac:dyDescent="0.15">
      <c r="A182" s="1"/>
      <c r="B182" s="16" t="s">
        <v>475</v>
      </c>
      <c r="C182" s="13">
        <v>1779.4</v>
      </c>
      <c r="D182" s="14">
        <v>1794.8</v>
      </c>
      <c r="E182" s="14">
        <v>1929.1</v>
      </c>
      <c r="F182" s="14">
        <v>2131.1</v>
      </c>
      <c r="G182" s="14">
        <v>2310.8000000000002</v>
      </c>
      <c r="H182" s="14">
        <v>2435.8000000000002</v>
      </c>
      <c r="I182" s="14">
        <v>2616</v>
      </c>
      <c r="J182" s="14">
        <v>3189.6</v>
      </c>
      <c r="K182" s="14">
        <v>3327.4</v>
      </c>
      <c r="L182" s="14">
        <v>4316.8</v>
      </c>
      <c r="M182" s="14">
        <v>4588</v>
      </c>
      <c r="N182" s="14">
        <v>4182.7</v>
      </c>
      <c r="O182" s="14">
        <v>4830.6000000000004</v>
      </c>
      <c r="P182" s="14">
        <v>6168</v>
      </c>
      <c r="Q182" s="14">
        <v>6071.1</v>
      </c>
      <c r="R182" s="14">
        <v>7751</v>
      </c>
      <c r="S182" s="14">
        <v>9291.1</v>
      </c>
      <c r="T182" s="14">
        <v>10201.700000000001</v>
      </c>
      <c r="U182" s="14">
        <v>6043.8</v>
      </c>
      <c r="V182" s="14">
        <v>8393.6</v>
      </c>
      <c r="W182" s="14">
        <v>9486.9197920000006</v>
      </c>
      <c r="X182" s="14">
        <v>8672.3325719999993</v>
      </c>
      <c r="Y182" s="14">
        <v>8465.2792850000005</v>
      </c>
      <c r="Z182" s="14">
        <v>8317.7969850000009</v>
      </c>
      <c r="AA182" s="14">
        <v>7334.8340619999999</v>
      </c>
      <c r="AB182" s="14">
        <v>6759.2004740000002</v>
      </c>
      <c r="AC182" s="14">
        <v>7735.2232320000003</v>
      </c>
      <c r="AD182" s="14">
        <v>8465.3489649999992</v>
      </c>
      <c r="AE182" s="14">
        <v>7794.517648</v>
      </c>
    </row>
    <row r="183" spans="1:31" ht="13.5" customHeight="1" x14ac:dyDescent="0.15">
      <c r="A183" s="1"/>
      <c r="B183" s="16" t="s">
        <v>476</v>
      </c>
      <c r="C183" s="10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>
        <v>0.1</v>
      </c>
      <c r="Z183" s="11">
        <v>6.6453999999999999E-2</v>
      </c>
      <c r="AA183" s="11">
        <v>0.18829099999999999</v>
      </c>
      <c r="AB183" s="11">
        <v>0.13331399999999999</v>
      </c>
      <c r="AC183" s="11">
        <v>0.27992299999999998</v>
      </c>
      <c r="AD183" s="11">
        <v>1.8461000000000002E-2</v>
      </c>
      <c r="AE183" s="11">
        <v>66.390628000000007</v>
      </c>
    </row>
    <row r="184" spans="1:31" ht="13.5" customHeight="1" x14ac:dyDescent="0.15">
      <c r="A184" s="1"/>
      <c r="B184" s="16" t="s">
        <v>477</v>
      </c>
      <c r="C184" s="13">
        <v>16.100000000000001</v>
      </c>
      <c r="D184" s="14">
        <v>12</v>
      </c>
      <c r="E184" s="14">
        <v>12.9</v>
      </c>
      <c r="F184" s="14">
        <v>16.399999999999999</v>
      </c>
      <c r="G184" s="14">
        <v>24.3</v>
      </c>
      <c r="H184" s="14">
        <v>20.3</v>
      </c>
      <c r="I184" s="14">
        <v>28.2</v>
      </c>
      <c r="J184" s="14">
        <v>33.4</v>
      </c>
      <c r="K184" s="14">
        <v>36.5</v>
      </c>
      <c r="L184" s="14">
        <v>34.299999999999997</v>
      </c>
      <c r="M184" s="14">
        <v>29.4</v>
      </c>
      <c r="N184" s="14">
        <v>26.6</v>
      </c>
      <c r="O184" s="14">
        <v>26.1</v>
      </c>
      <c r="P184" s="14">
        <v>25.9</v>
      </c>
      <c r="Q184" s="14">
        <v>35.4</v>
      </c>
      <c r="R184" s="14">
        <v>36.200000000000003</v>
      </c>
      <c r="S184" s="14">
        <v>47.9</v>
      </c>
      <c r="T184" s="14">
        <v>57.5</v>
      </c>
      <c r="U184" s="14">
        <v>51.2</v>
      </c>
      <c r="V184" s="14">
        <v>44</v>
      </c>
      <c r="W184" s="14">
        <v>58.954228000000001</v>
      </c>
      <c r="X184" s="14">
        <v>114.862791</v>
      </c>
      <c r="Y184" s="14">
        <v>70.326212999999996</v>
      </c>
      <c r="Z184" s="14">
        <v>86.112183999999999</v>
      </c>
      <c r="AA184" s="14">
        <v>104.79467699999999</v>
      </c>
      <c r="AB184" s="14">
        <v>149.420762</v>
      </c>
      <c r="AC184" s="14">
        <v>123.664486</v>
      </c>
      <c r="AD184" s="14">
        <v>96.755441000000005</v>
      </c>
      <c r="AE184" s="14">
        <v>129.781914</v>
      </c>
    </row>
    <row r="185" spans="1:31" ht="13.5" customHeight="1" x14ac:dyDescent="0.15">
      <c r="A185" s="1"/>
      <c r="B185" s="16" t="s">
        <v>478</v>
      </c>
      <c r="C185" s="10">
        <v>3.2</v>
      </c>
      <c r="D185" s="11">
        <v>7</v>
      </c>
      <c r="E185" s="11">
        <v>3.7</v>
      </c>
      <c r="F185" s="11">
        <v>4.7</v>
      </c>
      <c r="G185" s="11">
        <v>31.4</v>
      </c>
      <c r="H185" s="11">
        <v>6.1</v>
      </c>
      <c r="I185" s="11">
        <v>10.6</v>
      </c>
      <c r="J185" s="11">
        <v>2.8</v>
      </c>
      <c r="K185" s="11">
        <v>4.0999999999999996</v>
      </c>
      <c r="L185" s="11">
        <v>8.1999999999999993</v>
      </c>
      <c r="M185" s="11">
        <v>13.8</v>
      </c>
      <c r="N185" s="11">
        <v>3.2</v>
      </c>
      <c r="O185" s="11">
        <v>5.9</v>
      </c>
      <c r="P185" s="11">
        <v>1.8</v>
      </c>
      <c r="Q185" s="11">
        <v>7.1</v>
      </c>
      <c r="R185" s="11">
        <v>3.9</v>
      </c>
      <c r="S185" s="11">
        <v>5.7</v>
      </c>
      <c r="T185" s="11">
        <v>12</v>
      </c>
      <c r="U185" s="11">
        <v>7</v>
      </c>
      <c r="V185" s="11">
        <v>9.6</v>
      </c>
      <c r="W185" s="11">
        <v>30.536625000000001</v>
      </c>
      <c r="X185" s="11">
        <v>51.910953999999997</v>
      </c>
      <c r="Y185" s="11">
        <v>7.7196870000000004</v>
      </c>
      <c r="Z185" s="11">
        <v>9.1206790000000009</v>
      </c>
      <c r="AA185" s="11">
        <v>14.195683000000001</v>
      </c>
      <c r="AB185" s="11">
        <v>10.854832</v>
      </c>
      <c r="AC185" s="11">
        <v>14.617900000000001</v>
      </c>
      <c r="AD185" s="11">
        <v>13.001745</v>
      </c>
      <c r="AE185" s="11">
        <v>13.015722</v>
      </c>
    </row>
    <row r="186" spans="1:31" ht="13.5" customHeight="1" x14ac:dyDescent="0.15">
      <c r="A186" s="1"/>
      <c r="B186" s="16" t="s">
        <v>479</v>
      </c>
      <c r="C186" s="13">
        <v>20.399999999999999</v>
      </c>
      <c r="D186" s="14">
        <v>13.6</v>
      </c>
      <c r="E186" s="14">
        <v>11.2</v>
      </c>
      <c r="F186" s="14">
        <v>36.200000000000003</v>
      </c>
      <c r="G186" s="14">
        <v>13.5</v>
      </c>
      <c r="H186" s="14">
        <v>16.899999999999999</v>
      </c>
      <c r="I186" s="14">
        <v>39.299999999999997</v>
      </c>
      <c r="J186" s="14">
        <v>15.8</v>
      </c>
      <c r="K186" s="14">
        <v>22.3</v>
      </c>
      <c r="L186" s="14">
        <v>30.7</v>
      </c>
      <c r="M186" s="14">
        <v>20.6</v>
      </c>
      <c r="N186" s="14">
        <v>17.100000000000001</v>
      </c>
      <c r="O186" s="14">
        <v>38.299999999999997</v>
      </c>
      <c r="P186" s="14">
        <v>29.4</v>
      </c>
      <c r="Q186" s="14">
        <v>28.9</v>
      </c>
      <c r="R186" s="14">
        <v>23.8</v>
      </c>
      <c r="S186" s="14">
        <v>28.2</v>
      </c>
      <c r="T186" s="14">
        <v>54.2</v>
      </c>
      <c r="U186" s="14">
        <v>32.9</v>
      </c>
      <c r="V186" s="14">
        <v>60.5</v>
      </c>
      <c r="W186" s="14">
        <v>45.881726999999998</v>
      </c>
      <c r="X186" s="14">
        <v>34.478932999999998</v>
      </c>
      <c r="Y186" s="14">
        <v>47.086632000000002</v>
      </c>
      <c r="Z186" s="14">
        <v>45.931075999999997</v>
      </c>
      <c r="AA186" s="14">
        <v>64.196680999999998</v>
      </c>
      <c r="AB186" s="14">
        <v>51.489004000000001</v>
      </c>
      <c r="AC186" s="14">
        <v>77.601603999999995</v>
      </c>
      <c r="AD186" s="14">
        <v>68.761930000000007</v>
      </c>
      <c r="AE186" s="14">
        <v>80.525508000000002</v>
      </c>
    </row>
    <row r="187" spans="1:31" ht="13.5" customHeight="1" x14ac:dyDescent="0.15">
      <c r="A187" s="1"/>
      <c r="B187" s="16" t="s">
        <v>480</v>
      </c>
      <c r="C187" s="10">
        <v>42.9</v>
      </c>
      <c r="D187" s="11">
        <v>70.8</v>
      </c>
      <c r="E187" s="11">
        <v>41.4</v>
      </c>
      <c r="F187" s="11">
        <v>64.3</v>
      </c>
      <c r="G187" s="11">
        <v>33.200000000000003</v>
      </c>
      <c r="H187" s="11">
        <v>65.099999999999994</v>
      </c>
      <c r="I187" s="11">
        <v>56.9</v>
      </c>
      <c r="J187" s="11">
        <v>47.8</v>
      </c>
      <c r="K187" s="11">
        <v>38.4</v>
      </c>
      <c r="L187" s="11">
        <v>21.2</v>
      </c>
      <c r="M187" s="11">
        <v>16.3</v>
      </c>
      <c r="N187" s="11">
        <v>8.1</v>
      </c>
      <c r="O187" s="11">
        <v>13</v>
      </c>
      <c r="P187" s="11">
        <v>32.700000000000003</v>
      </c>
      <c r="Q187" s="11">
        <v>32</v>
      </c>
      <c r="R187" s="11">
        <v>28.7</v>
      </c>
      <c r="S187" s="11">
        <v>49.1</v>
      </c>
      <c r="T187" s="11">
        <v>52</v>
      </c>
      <c r="U187" s="11">
        <v>8.6</v>
      </c>
      <c r="V187" s="11">
        <v>29.6</v>
      </c>
      <c r="W187" s="11">
        <v>47.321447999999997</v>
      </c>
      <c r="X187" s="11">
        <v>63.020001999999998</v>
      </c>
      <c r="Y187" s="11">
        <v>37.700325999999997</v>
      </c>
      <c r="Z187" s="11">
        <v>55.626424</v>
      </c>
      <c r="AA187" s="11">
        <v>47.091141</v>
      </c>
      <c r="AB187" s="11">
        <v>46.578757000000003</v>
      </c>
      <c r="AC187" s="11">
        <v>67.802507000000006</v>
      </c>
      <c r="AD187" s="11">
        <v>189.64366100000001</v>
      </c>
      <c r="AE187" s="11">
        <v>82.952689000000007</v>
      </c>
    </row>
    <row r="188" spans="1:31" ht="13.5" customHeight="1" x14ac:dyDescent="0.15">
      <c r="A188" s="1"/>
      <c r="B188" s="16" t="s">
        <v>481</v>
      </c>
      <c r="C188" s="13">
        <v>94.3</v>
      </c>
      <c r="D188" s="14">
        <v>114.2</v>
      </c>
      <c r="E188" s="14">
        <v>122.5</v>
      </c>
      <c r="F188" s="14">
        <v>112.1</v>
      </c>
      <c r="G188" s="14">
        <v>104.6</v>
      </c>
      <c r="H188" s="14">
        <v>144.80000000000001</v>
      </c>
      <c r="I188" s="14">
        <v>147.9</v>
      </c>
      <c r="J188" s="14">
        <v>135</v>
      </c>
      <c r="K188" s="14">
        <v>135.5</v>
      </c>
      <c r="L188" s="14">
        <v>124.6</v>
      </c>
      <c r="M188" s="14">
        <v>96.3</v>
      </c>
      <c r="N188" s="14">
        <v>108.6</v>
      </c>
      <c r="O188" s="14">
        <v>60.5</v>
      </c>
      <c r="P188" s="14">
        <v>80.5</v>
      </c>
      <c r="Q188" s="14">
        <v>98</v>
      </c>
      <c r="R188" s="14">
        <v>107.2</v>
      </c>
      <c r="S188" s="14">
        <v>75.2</v>
      </c>
      <c r="T188" s="14">
        <v>114.1</v>
      </c>
      <c r="U188" s="14">
        <v>23.7</v>
      </c>
      <c r="V188" s="14">
        <v>60.1</v>
      </c>
      <c r="W188" s="14">
        <v>51.421684999999997</v>
      </c>
      <c r="X188" s="14">
        <v>52.453254999999999</v>
      </c>
      <c r="Y188" s="14">
        <v>13.887943</v>
      </c>
      <c r="Z188" s="14">
        <v>64.932180000000002</v>
      </c>
      <c r="AA188" s="14">
        <v>67.280444000000003</v>
      </c>
      <c r="AB188" s="14">
        <v>15.800662000000001</v>
      </c>
      <c r="AC188" s="14">
        <v>47.296407000000002</v>
      </c>
      <c r="AD188" s="14">
        <v>75.428482000000002</v>
      </c>
      <c r="AE188" s="14">
        <v>47.041815</v>
      </c>
    </row>
    <row r="189" spans="1:31" ht="13.5" customHeight="1" x14ac:dyDescent="0.15">
      <c r="A189" s="1"/>
      <c r="B189" s="16" t="s">
        <v>482</v>
      </c>
      <c r="C189" s="10">
        <v>0.3</v>
      </c>
      <c r="D189" s="11">
        <v>0.3</v>
      </c>
      <c r="E189" s="11">
        <v>0.8</v>
      </c>
      <c r="F189" s="11">
        <v>1.4</v>
      </c>
      <c r="G189" s="11"/>
      <c r="H189" s="11">
        <v>2.2999999999999998</v>
      </c>
      <c r="I189" s="11">
        <v>1</v>
      </c>
      <c r="J189" s="11">
        <v>0.2</v>
      </c>
      <c r="K189" s="11">
        <v>0.1</v>
      </c>
      <c r="L189" s="11">
        <v>2.1</v>
      </c>
      <c r="M189" s="11">
        <v>3.2</v>
      </c>
      <c r="N189" s="11">
        <v>4.0999999999999996</v>
      </c>
      <c r="O189" s="11">
        <v>5.8</v>
      </c>
      <c r="P189" s="11">
        <v>4.9000000000000004</v>
      </c>
      <c r="Q189" s="11">
        <v>3.3</v>
      </c>
      <c r="R189" s="11">
        <v>1.6</v>
      </c>
      <c r="S189" s="11">
        <v>5.5</v>
      </c>
      <c r="T189" s="11">
        <v>10.3</v>
      </c>
      <c r="U189" s="11">
        <v>6.2</v>
      </c>
      <c r="V189" s="11">
        <v>7.3</v>
      </c>
      <c r="W189" s="11">
        <v>8.500432</v>
      </c>
      <c r="X189" s="11">
        <v>6.6897190000000002</v>
      </c>
      <c r="Y189" s="11">
        <v>8.5145130000000009</v>
      </c>
      <c r="Z189" s="11">
        <v>9.1866769999999995</v>
      </c>
      <c r="AA189" s="11">
        <v>15.386918</v>
      </c>
      <c r="AB189" s="11">
        <v>15.623934</v>
      </c>
      <c r="AC189" s="11">
        <v>13.444808999999999</v>
      </c>
      <c r="AD189" s="11">
        <v>14.161218</v>
      </c>
      <c r="AE189" s="11">
        <v>11.616345000000001</v>
      </c>
    </row>
    <row r="190" spans="1:31" ht="13.5" customHeight="1" x14ac:dyDescent="0.15">
      <c r="A190" s="1"/>
      <c r="B190" s="15" t="s">
        <v>483</v>
      </c>
      <c r="C190" s="13">
        <v>65752.3</v>
      </c>
      <c r="D190" s="14">
        <v>71852.3</v>
      </c>
      <c r="E190" s="14">
        <v>77822.8</v>
      </c>
      <c r="F190" s="14">
        <v>91800.1</v>
      </c>
      <c r="G190" s="14">
        <v>108036</v>
      </c>
      <c r="H190" s="14">
        <v>126183.7</v>
      </c>
      <c r="I190" s="14">
        <v>144311.9</v>
      </c>
      <c r="J190" s="14">
        <v>149861.4</v>
      </c>
      <c r="K190" s="14">
        <v>170771.4</v>
      </c>
      <c r="L190" s="14">
        <v>210768.8</v>
      </c>
      <c r="M190" s="14">
        <v>204600.5</v>
      </c>
      <c r="N190" s="14">
        <v>209967.6</v>
      </c>
      <c r="O190" s="14">
        <v>223709.6</v>
      </c>
      <c r="P190" s="14">
        <v>263064.5</v>
      </c>
      <c r="Q190" s="14">
        <v>302501.09999999998</v>
      </c>
      <c r="R190" s="14">
        <v>341065</v>
      </c>
      <c r="S190" s="14">
        <v>354528</v>
      </c>
      <c r="T190" s="14">
        <v>385263.2</v>
      </c>
      <c r="U190" s="14">
        <v>291558</v>
      </c>
      <c r="V190" s="14">
        <v>367943.6</v>
      </c>
      <c r="W190" s="14">
        <v>435710.89243200002</v>
      </c>
      <c r="X190" s="14">
        <v>448447.50927400001</v>
      </c>
      <c r="Y190" s="14">
        <v>438571.920621</v>
      </c>
      <c r="Z190" s="14">
        <v>444266.39746800001</v>
      </c>
      <c r="AA190" s="14">
        <v>410188.88694300002</v>
      </c>
      <c r="AB190" s="14">
        <v>401684.65150699997</v>
      </c>
      <c r="AC190" s="14">
        <v>428591.71002400003</v>
      </c>
      <c r="AD190" s="14">
        <v>465877.13708399999</v>
      </c>
      <c r="AE190" s="14">
        <v>464949.79872100003</v>
      </c>
    </row>
    <row r="191" spans="1:31" ht="13.5" customHeight="1" x14ac:dyDescent="0.15">
      <c r="A191" s="1"/>
      <c r="B191" s="16" t="s">
        <v>484</v>
      </c>
      <c r="C191" s="10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>
        <v>0.71004900000000004</v>
      </c>
      <c r="AC191" s="11">
        <v>4.5620849999999997</v>
      </c>
      <c r="AD191" s="11">
        <v>5.0622699999999998</v>
      </c>
      <c r="AE191" s="11">
        <v>2.3549549999999999</v>
      </c>
    </row>
    <row r="192" spans="1:31" ht="13.5" customHeight="1" x14ac:dyDescent="0.15">
      <c r="A192" s="1"/>
      <c r="B192" s="16" t="s">
        <v>485</v>
      </c>
      <c r="C192" s="13">
        <v>4.5</v>
      </c>
      <c r="D192" s="14">
        <v>6.1</v>
      </c>
      <c r="E192" s="14">
        <v>16.3</v>
      </c>
      <c r="F192" s="14">
        <v>5.2</v>
      </c>
      <c r="G192" s="14">
        <v>3.2</v>
      </c>
      <c r="H192" s="14">
        <v>8.8000000000000007</v>
      </c>
      <c r="I192" s="14">
        <v>5.2</v>
      </c>
      <c r="J192" s="14">
        <v>2</v>
      </c>
      <c r="K192" s="14">
        <v>1.9</v>
      </c>
      <c r="L192" s="14">
        <v>2.2000000000000002</v>
      </c>
      <c r="M192" s="14">
        <v>3.7</v>
      </c>
      <c r="N192" s="14">
        <v>3.8</v>
      </c>
      <c r="O192" s="14">
        <v>13.6</v>
      </c>
      <c r="P192" s="14">
        <v>4.7</v>
      </c>
      <c r="Q192" s="14">
        <v>4.5999999999999996</v>
      </c>
      <c r="R192" s="14">
        <v>5.9</v>
      </c>
      <c r="S192" s="14">
        <v>9</v>
      </c>
      <c r="T192" s="14">
        <v>5</v>
      </c>
      <c r="U192" s="14">
        <v>9.5</v>
      </c>
      <c r="V192" s="14">
        <v>5.6</v>
      </c>
      <c r="W192" s="14">
        <v>6.5815789999999996</v>
      </c>
      <c r="X192" s="14">
        <v>9.6401179999999993</v>
      </c>
      <c r="Y192" s="14">
        <v>9.6067549999999997</v>
      </c>
      <c r="Z192" s="14">
        <v>7.8384559999999999</v>
      </c>
      <c r="AA192" s="14">
        <v>6.7907070000000003</v>
      </c>
      <c r="AB192" s="14">
        <v>17.225351</v>
      </c>
      <c r="AC192" s="14">
        <v>11.731838</v>
      </c>
      <c r="AD192" s="14">
        <v>4.7977189999999998</v>
      </c>
      <c r="AE192" s="14">
        <v>10.562115</v>
      </c>
    </row>
    <row r="193" spans="1:31" ht="13.5" customHeight="1" x14ac:dyDescent="0.15">
      <c r="A193" s="1"/>
      <c r="B193" s="16" t="s">
        <v>486</v>
      </c>
      <c r="C193" s="10">
        <v>1409.9</v>
      </c>
      <c r="D193" s="11">
        <v>1369.8</v>
      </c>
      <c r="E193" s="11">
        <v>1297.5</v>
      </c>
      <c r="F193" s="11">
        <v>1834.5</v>
      </c>
      <c r="G193" s="11">
        <v>1881.2</v>
      </c>
      <c r="H193" s="11">
        <v>2450.6999999999998</v>
      </c>
      <c r="I193" s="11">
        <v>2379.9</v>
      </c>
      <c r="J193" s="11">
        <v>2441.1</v>
      </c>
      <c r="K193" s="11">
        <v>2767.4</v>
      </c>
      <c r="L193" s="11">
        <v>3316.4</v>
      </c>
      <c r="M193" s="11">
        <v>3256.5</v>
      </c>
      <c r="N193" s="11">
        <v>3432</v>
      </c>
      <c r="O193" s="11">
        <v>3435</v>
      </c>
      <c r="P193" s="11">
        <v>4067.2</v>
      </c>
      <c r="Q193" s="11">
        <v>4944.8999999999996</v>
      </c>
      <c r="R193" s="11">
        <v>4276.8999999999996</v>
      </c>
      <c r="S193" s="11">
        <v>4820</v>
      </c>
      <c r="T193" s="11">
        <v>6177.8</v>
      </c>
      <c r="U193" s="11">
        <v>4133.3999999999996</v>
      </c>
      <c r="V193" s="11">
        <v>4008.8</v>
      </c>
      <c r="W193" s="11">
        <v>4502.877176</v>
      </c>
      <c r="X193" s="11">
        <v>4350.4199909999998</v>
      </c>
      <c r="Y193" s="11">
        <v>4642.3114859999996</v>
      </c>
      <c r="Z193" s="11">
        <v>4243.0582640000002</v>
      </c>
      <c r="AA193" s="11">
        <v>3948.3329469999999</v>
      </c>
      <c r="AB193" s="11">
        <v>4650.4678590000003</v>
      </c>
      <c r="AC193" s="11">
        <v>4785.0656509999999</v>
      </c>
      <c r="AD193" s="11">
        <v>4832.5679579999996</v>
      </c>
      <c r="AE193" s="11">
        <v>4930.5553410000002</v>
      </c>
    </row>
    <row r="194" spans="1:31" ht="13.5" customHeight="1" x14ac:dyDescent="0.15">
      <c r="A194" s="1"/>
      <c r="B194" s="16" t="s">
        <v>487</v>
      </c>
      <c r="C194" s="13">
        <v>106</v>
      </c>
      <c r="D194" s="14">
        <v>219.8</v>
      </c>
      <c r="E194" s="14">
        <v>481.7</v>
      </c>
      <c r="F194" s="14">
        <v>488.8</v>
      </c>
      <c r="G194" s="14">
        <v>446.4</v>
      </c>
      <c r="H194" s="14">
        <v>591</v>
      </c>
      <c r="I194" s="14">
        <v>646.5</v>
      </c>
      <c r="J194" s="14">
        <v>498.6</v>
      </c>
      <c r="K194" s="14">
        <v>710.9</v>
      </c>
      <c r="L194" s="14">
        <v>1498.1</v>
      </c>
      <c r="M194" s="14">
        <v>1104.0999999999999</v>
      </c>
      <c r="N194" s="14">
        <v>802.5</v>
      </c>
      <c r="O194" s="14">
        <v>1011.4</v>
      </c>
      <c r="P194" s="14">
        <v>1862</v>
      </c>
      <c r="Q194" s="14">
        <v>3026</v>
      </c>
      <c r="R194" s="14">
        <v>2922.4</v>
      </c>
      <c r="S194" s="14">
        <v>3070</v>
      </c>
      <c r="T194" s="14">
        <v>3259.6</v>
      </c>
      <c r="U194" s="14">
        <v>1309.3</v>
      </c>
      <c r="V194" s="14">
        <v>20.5</v>
      </c>
      <c r="W194" s="14">
        <v>3261.6017280000001</v>
      </c>
      <c r="X194" s="14">
        <v>826.77286900000001</v>
      </c>
      <c r="Y194" s="14">
        <v>41.861657999999998</v>
      </c>
      <c r="Z194" s="14">
        <v>60.303511999999998</v>
      </c>
      <c r="AA194" s="14">
        <v>54.827648000000003</v>
      </c>
      <c r="AB194" s="14">
        <v>16.365932999999998</v>
      </c>
      <c r="AC194" s="14">
        <v>35.110914999999999</v>
      </c>
      <c r="AD194" s="14">
        <v>31.064693999999999</v>
      </c>
      <c r="AE194" s="14">
        <v>19.8444</v>
      </c>
    </row>
    <row r="195" spans="1:31" ht="13.5" customHeight="1" x14ac:dyDescent="0.15">
      <c r="A195" s="1"/>
      <c r="B195" s="16" t="s">
        <v>488</v>
      </c>
      <c r="C195" s="10">
        <v>488.2</v>
      </c>
      <c r="D195" s="11">
        <v>607.1</v>
      </c>
      <c r="E195" s="11">
        <v>375.2</v>
      </c>
      <c r="F195" s="11">
        <v>219.8</v>
      </c>
      <c r="G195" s="11">
        <v>170.5</v>
      </c>
      <c r="H195" s="11">
        <v>178.3</v>
      </c>
      <c r="I195" s="11">
        <v>179.5</v>
      </c>
      <c r="J195" s="11">
        <v>153.80000000000001</v>
      </c>
      <c r="K195" s="11">
        <v>200.3</v>
      </c>
      <c r="L195" s="11">
        <v>278.39999999999998</v>
      </c>
      <c r="M195" s="11">
        <v>328.3</v>
      </c>
      <c r="N195" s="11">
        <v>477.8</v>
      </c>
      <c r="O195" s="11">
        <v>500</v>
      </c>
      <c r="P195" s="11">
        <v>667.4</v>
      </c>
      <c r="Q195" s="11">
        <v>726.3</v>
      </c>
      <c r="R195" s="11">
        <v>475.4</v>
      </c>
      <c r="S195" s="11">
        <v>523.20000000000005</v>
      </c>
      <c r="T195" s="11">
        <v>626.5</v>
      </c>
      <c r="U195" s="11">
        <v>844.9</v>
      </c>
      <c r="V195" s="11">
        <v>815.3</v>
      </c>
      <c r="W195" s="11">
        <v>764.80949099999998</v>
      </c>
      <c r="X195" s="11">
        <v>563.09539099999995</v>
      </c>
      <c r="Y195" s="11">
        <v>598.97435499999995</v>
      </c>
      <c r="Z195" s="11">
        <v>531.90629300000001</v>
      </c>
      <c r="AA195" s="11">
        <v>452.758332</v>
      </c>
      <c r="AB195" s="11">
        <v>298.16024900000002</v>
      </c>
      <c r="AC195" s="11">
        <v>458.652693</v>
      </c>
      <c r="AD195" s="11">
        <v>481.28753899999998</v>
      </c>
      <c r="AE195" s="11">
        <v>410.86316499999998</v>
      </c>
    </row>
    <row r="196" spans="1:31" ht="13.5" customHeight="1" x14ac:dyDescent="0.15">
      <c r="A196" s="1"/>
      <c r="B196" s="16" t="s">
        <v>489</v>
      </c>
      <c r="C196" s="13">
        <v>32.299999999999997</v>
      </c>
      <c r="D196" s="14">
        <v>31.7</v>
      </c>
      <c r="E196" s="14">
        <v>35.1</v>
      </c>
      <c r="F196" s="14">
        <v>35.700000000000003</v>
      </c>
      <c r="G196" s="14">
        <v>52</v>
      </c>
      <c r="H196" s="14">
        <v>42.5</v>
      </c>
      <c r="I196" s="14">
        <v>43.3</v>
      </c>
      <c r="J196" s="14">
        <v>36.6</v>
      </c>
      <c r="K196" s="14">
        <v>59.9</v>
      </c>
      <c r="L196" s="14">
        <v>40.9</v>
      </c>
      <c r="M196" s="14">
        <v>40.9</v>
      </c>
      <c r="N196" s="14">
        <v>35.700000000000003</v>
      </c>
      <c r="O196" s="14">
        <v>45.4</v>
      </c>
      <c r="P196" s="14">
        <v>38.200000000000003</v>
      </c>
      <c r="Q196" s="14">
        <v>33.4</v>
      </c>
      <c r="R196" s="14">
        <v>35.200000000000003</v>
      </c>
      <c r="S196" s="14">
        <v>39.9</v>
      </c>
      <c r="T196" s="14">
        <v>42.2</v>
      </c>
      <c r="U196" s="14">
        <v>33.9</v>
      </c>
      <c r="V196" s="14">
        <v>44.5</v>
      </c>
      <c r="W196" s="14">
        <v>46.467359000000002</v>
      </c>
      <c r="X196" s="14">
        <v>54.133580000000002</v>
      </c>
      <c r="Y196" s="14">
        <v>55.394266000000002</v>
      </c>
      <c r="Z196" s="14">
        <v>51.069490999999999</v>
      </c>
      <c r="AA196" s="14">
        <v>67.981284000000002</v>
      </c>
      <c r="AB196" s="14">
        <v>49.735435000000003</v>
      </c>
      <c r="AC196" s="14">
        <v>48.566777999999999</v>
      </c>
      <c r="AD196" s="14">
        <v>55.269595000000002</v>
      </c>
      <c r="AE196" s="14">
        <v>41.758389000000001</v>
      </c>
    </row>
    <row r="197" spans="1:31" ht="13.5" customHeight="1" x14ac:dyDescent="0.15">
      <c r="A197" s="1"/>
      <c r="B197" s="16" t="s">
        <v>490</v>
      </c>
      <c r="C197" s="10">
        <v>48.3</v>
      </c>
      <c r="D197" s="11">
        <v>61.9</v>
      </c>
      <c r="E197" s="11">
        <v>57.4</v>
      </c>
      <c r="F197" s="11">
        <v>54.1</v>
      </c>
      <c r="G197" s="11">
        <v>55.8</v>
      </c>
      <c r="H197" s="11">
        <v>72.7</v>
      </c>
      <c r="I197" s="11">
        <v>82.3</v>
      </c>
      <c r="J197" s="11">
        <v>70.400000000000006</v>
      </c>
      <c r="K197" s="11">
        <v>90.9</v>
      </c>
      <c r="L197" s="11">
        <v>93.2</v>
      </c>
      <c r="M197" s="11">
        <v>102.7</v>
      </c>
      <c r="N197" s="11">
        <v>83.7</v>
      </c>
      <c r="O197" s="11">
        <v>106.2</v>
      </c>
      <c r="P197" s="11">
        <v>113.3</v>
      </c>
      <c r="Q197" s="11">
        <v>104.1</v>
      </c>
      <c r="R197" s="11">
        <v>156</v>
      </c>
      <c r="S197" s="11">
        <v>113.4</v>
      </c>
      <c r="T197" s="11">
        <v>163.4</v>
      </c>
      <c r="U197" s="11">
        <v>108.1</v>
      </c>
      <c r="V197" s="11">
        <v>130.1</v>
      </c>
      <c r="W197" s="11">
        <v>190.53886700000001</v>
      </c>
      <c r="X197" s="11">
        <v>161.8321</v>
      </c>
      <c r="Y197" s="11">
        <v>127.133488</v>
      </c>
      <c r="Z197" s="11">
        <v>96.846952000000002</v>
      </c>
      <c r="AA197" s="11">
        <v>75.240047000000004</v>
      </c>
      <c r="AB197" s="11">
        <v>55.495483999999998</v>
      </c>
      <c r="AC197" s="11">
        <v>277.86906900000002</v>
      </c>
      <c r="AD197" s="11">
        <v>226.39636300000001</v>
      </c>
      <c r="AE197" s="11">
        <v>57.088093000000001</v>
      </c>
    </row>
    <row r="198" spans="1:31" ht="13.5" customHeight="1" x14ac:dyDescent="0.15">
      <c r="A198" s="1"/>
      <c r="B198" s="16" t="s">
        <v>491</v>
      </c>
      <c r="C198" s="13">
        <v>9.1</v>
      </c>
      <c r="D198" s="14">
        <v>24.6</v>
      </c>
      <c r="E198" s="14">
        <v>14.8</v>
      </c>
      <c r="F198" s="14">
        <v>9.4</v>
      </c>
      <c r="G198" s="14">
        <v>10.6</v>
      </c>
      <c r="H198" s="14">
        <v>11.9</v>
      </c>
      <c r="I198" s="14">
        <v>30</v>
      </c>
      <c r="J198" s="14">
        <v>11.8</v>
      </c>
      <c r="K198" s="14">
        <v>25.8</v>
      </c>
      <c r="L198" s="14">
        <v>39.6</v>
      </c>
      <c r="M198" s="14">
        <v>66.8</v>
      </c>
      <c r="N198" s="14">
        <v>23.4</v>
      </c>
      <c r="O198" s="14">
        <v>15.6</v>
      </c>
      <c r="P198" s="14">
        <v>25.2</v>
      </c>
      <c r="Q198" s="14">
        <v>88.1</v>
      </c>
      <c r="R198" s="14">
        <v>16.600000000000001</v>
      </c>
      <c r="S198" s="14">
        <v>24.3</v>
      </c>
      <c r="T198" s="14">
        <v>140.4</v>
      </c>
      <c r="U198" s="14">
        <v>13.6</v>
      </c>
      <c r="V198" s="14">
        <v>23.1</v>
      </c>
      <c r="W198" s="14">
        <v>59.942886999999999</v>
      </c>
      <c r="X198" s="14">
        <v>83.778187000000003</v>
      </c>
      <c r="Y198" s="14">
        <v>60.841182000000003</v>
      </c>
      <c r="Z198" s="14">
        <v>36.615710999999997</v>
      </c>
      <c r="AA198" s="14">
        <v>108.53452900000001</v>
      </c>
      <c r="AB198" s="14">
        <v>24.441948</v>
      </c>
      <c r="AC198" s="14">
        <v>33.407685999999998</v>
      </c>
      <c r="AD198" s="14">
        <v>18.119802</v>
      </c>
      <c r="AE198" s="14">
        <v>21.446629999999999</v>
      </c>
    </row>
    <row r="199" spans="1:31" ht="13.5" customHeight="1" x14ac:dyDescent="0.15">
      <c r="A199" s="1"/>
      <c r="B199" s="16" t="s">
        <v>492</v>
      </c>
      <c r="C199" s="10">
        <v>216.8</v>
      </c>
      <c r="D199" s="11">
        <v>166.4</v>
      </c>
      <c r="E199" s="11">
        <v>196.4</v>
      </c>
      <c r="F199" s="11">
        <v>268.3</v>
      </c>
      <c r="G199" s="11">
        <v>249.4</v>
      </c>
      <c r="H199" s="11">
        <v>283.89999999999998</v>
      </c>
      <c r="I199" s="11">
        <v>231.8</v>
      </c>
      <c r="J199" s="11">
        <v>233.7</v>
      </c>
      <c r="K199" s="11">
        <v>237.9</v>
      </c>
      <c r="L199" s="11">
        <v>189.1</v>
      </c>
      <c r="M199" s="11">
        <v>173.2</v>
      </c>
      <c r="N199" s="11">
        <v>166.7</v>
      </c>
      <c r="O199" s="11">
        <v>191.7</v>
      </c>
      <c r="P199" s="11">
        <v>273.2</v>
      </c>
      <c r="Q199" s="11">
        <v>307.60000000000002</v>
      </c>
      <c r="R199" s="11">
        <v>377.6</v>
      </c>
      <c r="S199" s="11">
        <v>376.9</v>
      </c>
      <c r="T199" s="11">
        <v>526.1</v>
      </c>
      <c r="U199" s="11">
        <v>522.5</v>
      </c>
      <c r="V199" s="11">
        <v>692.2</v>
      </c>
      <c r="W199" s="11">
        <v>901.53577600000006</v>
      </c>
      <c r="X199" s="11">
        <v>1682.3361829999999</v>
      </c>
      <c r="Y199" s="11">
        <v>1251.602202</v>
      </c>
      <c r="Z199" s="11">
        <v>1934.759513</v>
      </c>
      <c r="AA199" s="11">
        <v>1006.552648</v>
      </c>
      <c r="AB199" s="11">
        <v>974.494462</v>
      </c>
      <c r="AC199" s="11">
        <v>566.92497900000001</v>
      </c>
      <c r="AD199" s="11">
        <v>486.02179899999999</v>
      </c>
      <c r="AE199" s="11">
        <v>454.83471900000001</v>
      </c>
    </row>
    <row r="200" spans="1:31" ht="13.5" customHeight="1" x14ac:dyDescent="0.15">
      <c r="A200" s="1"/>
      <c r="B200" s="16" t="s">
        <v>493</v>
      </c>
      <c r="C200" s="13">
        <v>7232.2</v>
      </c>
      <c r="D200" s="14">
        <v>8144.5</v>
      </c>
      <c r="E200" s="14">
        <v>8021.4</v>
      </c>
      <c r="F200" s="14">
        <v>9307.2999999999993</v>
      </c>
      <c r="G200" s="14">
        <v>9428.2000000000007</v>
      </c>
      <c r="H200" s="14">
        <v>9296.7000000000007</v>
      </c>
      <c r="I200" s="14">
        <v>10149.4</v>
      </c>
      <c r="J200" s="14">
        <v>10642.3</v>
      </c>
      <c r="K200" s="14">
        <v>11831.5</v>
      </c>
      <c r="L200" s="14">
        <v>14393.1</v>
      </c>
      <c r="M200" s="14">
        <v>15258.7</v>
      </c>
      <c r="N200" s="14">
        <v>16721.900000000001</v>
      </c>
      <c r="O200" s="14">
        <v>18964.8</v>
      </c>
      <c r="P200" s="14">
        <v>22733.7</v>
      </c>
      <c r="Q200" s="14">
        <v>26220.6</v>
      </c>
      <c r="R200" s="14">
        <v>28031.200000000001</v>
      </c>
      <c r="S200" s="14">
        <v>27193.3</v>
      </c>
      <c r="T200" s="14">
        <v>32072.9</v>
      </c>
      <c r="U200" s="14">
        <v>21017.7</v>
      </c>
      <c r="V200" s="14">
        <v>24968.6</v>
      </c>
      <c r="W200" s="14">
        <v>31736.521991000001</v>
      </c>
      <c r="X200" s="14">
        <v>32123.378692999999</v>
      </c>
      <c r="Y200" s="14">
        <v>27630.995584</v>
      </c>
      <c r="Z200" s="14">
        <v>30536.551551</v>
      </c>
      <c r="AA200" s="14">
        <v>27405.261649</v>
      </c>
      <c r="AB200" s="14">
        <v>26175.663295999999</v>
      </c>
      <c r="AC200" s="14">
        <v>29461.613228999999</v>
      </c>
      <c r="AD200" s="14">
        <v>31203.047234999998</v>
      </c>
      <c r="AE200" s="14">
        <v>30934.128999</v>
      </c>
    </row>
    <row r="201" spans="1:31" ht="13.5" customHeight="1" x14ac:dyDescent="0.15">
      <c r="A201" s="1"/>
      <c r="B201" s="16" t="s">
        <v>494</v>
      </c>
      <c r="C201" s="10">
        <v>1524.9</v>
      </c>
      <c r="D201" s="11">
        <v>1626.7</v>
      </c>
      <c r="E201" s="11">
        <v>1701.7</v>
      </c>
      <c r="F201" s="11">
        <v>2072.5</v>
      </c>
      <c r="G201" s="11">
        <v>2196.9</v>
      </c>
      <c r="H201" s="11">
        <v>2580.5</v>
      </c>
      <c r="I201" s="11">
        <v>2627.1</v>
      </c>
      <c r="J201" s="11">
        <v>2811.3</v>
      </c>
      <c r="K201" s="11">
        <v>3250.3</v>
      </c>
      <c r="L201" s="11">
        <v>3601.8</v>
      </c>
      <c r="M201" s="11">
        <v>4083.1</v>
      </c>
      <c r="N201" s="11">
        <v>4350.2</v>
      </c>
      <c r="O201" s="11">
        <v>4323.1000000000004</v>
      </c>
      <c r="P201" s="11">
        <v>5421.5</v>
      </c>
      <c r="Q201" s="11">
        <v>7446.4</v>
      </c>
      <c r="R201" s="11">
        <v>10291</v>
      </c>
      <c r="S201" s="11">
        <v>9783.7000000000007</v>
      </c>
      <c r="T201" s="11">
        <v>8981.2000000000007</v>
      </c>
      <c r="U201" s="11">
        <v>6620.3</v>
      </c>
      <c r="V201" s="11">
        <v>7670.9</v>
      </c>
      <c r="W201" s="11">
        <v>9076.0349549999992</v>
      </c>
      <c r="X201" s="11">
        <v>9366.5664259999994</v>
      </c>
      <c r="Y201" s="11">
        <v>10384.68785</v>
      </c>
      <c r="Z201" s="11">
        <v>9475.5515610000002</v>
      </c>
      <c r="AA201" s="11">
        <v>8879.7981990000007</v>
      </c>
      <c r="AB201" s="11">
        <v>8799.4482580000004</v>
      </c>
      <c r="AC201" s="11">
        <v>10550.262183999999</v>
      </c>
      <c r="AD201" s="11">
        <v>11380.015842000001</v>
      </c>
      <c r="AE201" s="11">
        <v>10393.744119999999</v>
      </c>
    </row>
    <row r="202" spans="1:31" ht="13.5" customHeight="1" x14ac:dyDescent="0.15">
      <c r="A202" s="1"/>
      <c r="B202" s="16" t="s">
        <v>495</v>
      </c>
      <c r="C202" s="13">
        <v>2968.5</v>
      </c>
      <c r="D202" s="14">
        <v>3064.1</v>
      </c>
      <c r="E202" s="14">
        <v>3270.3</v>
      </c>
      <c r="F202" s="14">
        <v>3406.5</v>
      </c>
      <c r="G202" s="14">
        <v>3991.9</v>
      </c>
      <c r="H202" s="14">
        <v>4525.1000000000004</v>
      </c>
      <c r="I202" s="14">
        <v>5033.8</v>
      </c>
      <c r="J202" s="14">
        <v>4939.7</v>
      </c>
      <c r="K202" s="14">
        <v>6459.1</v>
      </c>
      <c r="L202" s="14">
        <v>7219.4</v>
      </c>
      <c r="M202" s="14">
        <v>6067.5</v>
      </c>
      <c r="N202" s="14">
        <v>5935.8</v>
      </c>
      <c r="O202" s="14">
        <v>6789.9</v>
      </c>
      <c r="P202" s="14">
        <v>7766.3</v>
      </c>
      <c r="Q202" s="14">
        <v>9424.2999999999993</v>
      </c>
      <c r="R202" s="14">
        <v>9826.4</v>
      </c>
      <c r="S202" s="14">
        <v>10034</v>
      </c>
      <c r="T202" s="14">
        <v>13832.3</v>
      </c>
      <c r="U202" s="14">
        <v>11875.3</v>
      </c>
      <c r="V202" s="14">
        <v>16217.9</v>
      </c>
      <c r="W202" s="14">
        <v>23114.211761999999</v>
      </c>
      <c r="X202" s="14">
        <v>24621.667665000001</v>
      </c>
      <c r="Y202" s="14">
        <v>21626.226647</v>
      </c>
      <c r="Z202" s="14">
        <v>18299.722679999999</v>
      </c>
      <c r="AA202" s="14">
        <v>14056.886086</v>
      </c>
      <c r="AB202" s="14">
        <v>13795.801976999999</v>
      </c>
      <c r="AC202" s="14">
        <v>13552.160458</v>
      </c>
      <c r="AD202" s="14">
        <v>13751.767202999999</v>
      </c>
      <c r="AE202" s="14">
        <v>14150.97464</v>
      </c>
    </row>
    <row r="203" spans="1:31" ht="13.5" customHeight="1" x14ac:dyDescent="0.15">
      <c r="A203" s="1"/>
      <c r="B203" s="16" t="s">
        <v>496</v>
      </c>
      <c r="C203" s="10">
        <v>1262.7</v>
      </c>
      <c r="D203" s="11">
        <v>1541.6</v>
      </c>
      <c r="E203" s="11">
        <v>1672.6</v>
      </c>
      <c r="F203" s="11">
        <v>1775.8</v>
      </c>
      <c r="G203" s="11">
        <v>1997.8</v>
      </c>
      <c r="H203" s="11">
        <v>2121</v>
      </c>
      <c r="I203" s="11">
        <v>2489.1</v>
      </c>
      <c r="J203" s="11">
        <v>2927.1</v>
      </c>
      <c r="K203" s="11">
        <v>4085.2</v>
      </c>
      <c r="L203" s="11">
        <v>3717</v>
      </c>
      <c r="M203" s="11">
        <v>3091.4</v>
      </c>
      <c r="N203" s="11">
        <v>3339.3</v>
      </c>
      <c r="O203" s="11">
        <v>3581.8</v>
      </c>
      <c r="P203" s="11">
        <v>3504</v>
      </c>
      <c r="Q203" s="11">
        <v>3601.8</v>
      </c>
      <c r="R203" s="11">
        <v>4083.8</v>
      </c>
      <c r="S203" s="11">
        <v>4208.6000000000004</v>
      </c>
      <c r="T203" s="11">
        <v>4189.3</v>
      </c>
      <c r="U203" s="11">
        <v>5803.3</v>
      </c>
      <c r="V203" s="11">
        <v>8944.2000000000007</v>
      </c>
      <c r="W203" s="11">
        <v>10115.304799</v>
      </c>
      <c r="X203" s="11">
        <v>12046.09777</v>
      </c>
      <c r="Y203" s="11">
        <v>11914.159664999999</v>
      </c>
      <c r="Z203" s="11">
        <v>9499.9404670000004</v>
      </c>
      <c r="AA203" s="11">
        <v>4468.6949940000004</v>
      </c>
      <c r="AB203" s="11">
        <v>4332.673796</v>
      </c>
      <c r="AC203" s="11">
        <v>4563.5215609999996</v>
      </c>
      <c r="AD203" s="11">
        <v>4890.3843969999998</v>
      </c>
      <c r="AE203" s="11">
        <v>5152.9178229999998</v>
      </c>
    </row>
    <row r="204" spans="1:31" ht="13.5" customHeight="1" x14ac:dyDescent="0.15">
      <c r="A204" s="1"/>
      <c r="B204" s="16" t="s">
        <v>497</v>
      </c>
      <c r="C204" s="13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>
        <v>61.695430999999999</v>
      </c>
      <c r="AC204" s="14">
        <v>150.61382800000001</v>
      </c>
      <c r="AD204" s="14">
        <v>105.070132</v>
      </c>
      <c r="AE204" s="14">
        <v>71.461630999999997</v>
      </c>
    </row>
    <row r="205" spans="1:31" ht="13.5" customHeight="1" x14ac:dyDescent="0.15">
      <c r="A205" s="1"/>
      <c r="B205" s="16" t="s">
        <v>498</v>
      </c>
      <c r="C205" s="10">
        <v>6.2</v>
      </c>
      <c r="D205" s="11">
        <v>4.9000000000000004</v>
      </c>
      <c r="E205" s="11">
        <v>5.9</v>
      </c>
      <c r="F205" s="11">
        <v>7.4</v>
      </c>
      <c r="G205" s="11">
        <v>7.1</v>
      </c>
      <c r="H205" s="11">
        <v>8.5</v>
      </c>
      <c r="I205" s="11">
        <v>9.6</v>
      </c>
      <c r="J205" s="11">
        <v>6.6</v>
      </c>
      <c r="K205" s="11">
        <v>22.7</v>
      </c>
      <c r="L205" s="11">
        <v>7.5</v>
      </c>
      <c r="M205" s="11">
        <v>5.7</v>
      </c>
      <c r="N205" s="11">
        <v>5.0999999999999996</v>
      </c>
      <c r="O205" s="11">
        <v>5.8</v>
      </c>
      <c r="P205" s="11">
        <v>3.5</v>
      </c>
      <c r="Q205" s="11">
        <v>3.8</v>
      </c>
      <c r="R205" s="11">
        <v>3.4</v>
      </c>
      <c r="S205" s="11">
        <v>1.8</v>
      </c>
      <c r="T205" s="11">
        <v>2.6</v>
      </c>
      <c r="U205" s="11">
        <v>2.9</v>
      </c>
      <c r="V205" s="11">
        <v>1.6</v>
      </c>
      <c r="W205" s="11">
        <v>1.873524</v>
      </c>
      <c r="X205" s="11">
        <v>1.744607</v>
      </c>
      <c r="Y205" s="11">
        <v>2.5976849999999998</v>
      </c>
      <c r="Z205" s="11">
        <v>1.539593</v>
      </c>
      <c r="AA205" s="11">
        <v>1.653548</v>
      </c>
      <c r="AB205" s="11">
        <v>2.6892710000000002</v>
      </c>
      <c r="AC205" s="11">
        <v>1.2678499999999999</v>
      </c>
      <c r="AD205" s="11">
        <v>1.3562909999999999</v>
      </c>
      <c r="AE205" s="11">
        <v>2.0670929999999998</v>
      </c>
    </row>
    <row r="206" spans="1:31" ht="13.5" customHeight="1" x14ac:dyDescent="0.15">
      <c r="A206" s="1"/>
      <c r="B206" s="16" t="s">
        <v>499</v>
      </c>
      <c r="C206" s="13">
        <v>2095.1</v>
      </c>
      <c r="D206" s="14">
        <v>2452.4</v>
      </c>
      <c r="E206" s="14">
        <v>2757.5</v>
      </c>
      <c r="F206" s="14">
        <v>3187.8</v>
      </c>
      <c r="G206" s="14">
        <v>3511.3</v>
      </c>
      <c r="H206" s="14">
        <v>3677</v>
      </c>
      <c r="I206" s="14">
        <v>4444.7</v>
      </c>
      <c r="J206" s="14">
        <v>4551.1000000000004</v>
      </c>
      <c r="K206" s="14">
        <v>4392.7</v>
      </c>
      <c r="L206" s="14">
        <v>4474.3999999999996</v>
      </c>
      <c r="M206" s="14">
        <v>4286.3999999999996</v>
      </c>
      <c r="N206" s="14">
        <v>4271.1000000000004</v>
      </c>
      <c r="O206" s="14">
        <v>4557.8</v>
      </c>
      <c r="P206" s="14">
        <v>4637.8</v>
      </c>
      <c r="Q206" s="14">
        <v>4721.3999999999996</v>
      </c>
      <c r="R206" s="14">
        <v>4649.2</v>
      </c>
      <c r="S206" s="14">
        <v>4327.8999999999996</v>
      </c>
      <c r="T206" s="14">
        <v>4087.2</v>
      </c>
      <c r="U206" s="14">
        <v>3420.7</v>
      </c>
      <c r="V206" s="14">
        <v>3782.7</v>
      </c>
      <c r="W206" s="14">
        <v>4198.7358880000002</v>
      </c>
      <c r="X206" s="14">
        <v>4370.3788619999996</v>
      </c>
      <c r="Y206" s="14">
        <v>4261.0171440000004</v>
      </c>
      <c r="Z206" s="14">
        <v>4519.6824260000003</v>
      </c>
      <c r="AA206" s="14">
        <v>4660.0404170000002</v>
      </c>
      <c r="AB206" s="14">
        <v>4684.060708</v>
      </c>
      <c r="AC206" s="14">
        <v>4743.4838149999996</v>
      </c>
      <c r="AD206" s="14">
        <v>5302.21515</v>
      </c>
      <c r="AE206" s="14">
        <v>5539.5134930000004</v>
      </c>
    </row>
    <row r="207" spans="1:31" ht="13.5" customHeight="1" x14ac:dyDescent="0.15">
      <c r="A207" s="1"/>
      <c r="B207" s="16" t="s">
        <v>500</v>
      </c>
      <c r="C207" s="10">
        <v>1513.4</v>
      </c>
      <c r="D207" s="11">
        <v>1482.4</v>
      </c>
      <c r="E207" s="11">
        <v>1562.9</v>
      </c>
      <c r="F207" s="11">
        <v>1936.9</v>
      </c>
      <c r="G207" s="11">
        <v>2158</v>
      </c>
      <c r="H207" s="11">
        <v>2121.4</v>
      </c>
      <c r="I207" s="11">
        <v>2280.1999999999998</v>
      </c>
      <c r="J207" s="11">
        <v>1989.3</v>
      </c>
      <c r="K207" s="11">
        <v>2014</v>
      </c>
      <c r="L207" s="11">
        <v>2447.1999999999998</v>
      </c>
      <c r="M207" s="11">
        <v>2315.6999999999998</v>
      </c>
      <c r="N207" s="11">
        <v>2390.9</v>
      </c>
      <c r="O207" s="11">
        <v>3030.2</v>
      </c>
      <c r="P207" s="11">
        <v>4690.8999999999996</v>
      </c>
      <c r="Q207" s="11">
        <v>6214.7</v>
      </c>
      <c r="R207" s="11">
        <v>7572</v>
      </c>
      <c r="S207" s="11">
        <v>6539.7</v>
      </c>
      <c r="T207" s="11">
        <v>9532.7000000000007</v>
      </c>
      <c r="U207" s="11">
        <v>5610.3</v>
      </c>
      <c r="V207" s="11">
        <v>7834.2</v>
      </c>
      <c r="W207" s="11">
        <v>9622.2907510000005</v>
      </c>
      <c r="X207" s="11">
        <v>9484.411908</v>
      </c>
      <c r="Y207" s="11">
        <v>11491.157685</v>
      </c>
      <c r="Z207" s="11">
        <v>10856.359280999999</v>
      </c>
      <c r="AA207" s="11">
        <v>7438.6546449999996</v>
      </c>
      <c r="AB207" s="11">
        <v>6061.360447</v>
      </c>
      <c r="AC207" s="11">
        <v>6378.5390390000002</v>
      </c>
      <c r="AD207" s="11">
        <v>6737.7081340000004</v>
      </c>
      <c r="AE207" s="11">
        <v>6952.525181</v>
      </c>
    </row>
    <row r="208" spans="1:31" ht="13.5" customHeight="1" x14ac:dyDescent="0.15">
      <c r="A208" s="1"/>
      <c r="B208" s="16" t="s">
        <v>501</v>
      </c>
      <c r="C208" s="13">
        <v>322.39999999999998</v>
      </c>
      <c r="D208" s="14">
        <v>409.2</v>
      </c>
      <c r="E208" s="14">
        <v>512.79999999999995</v>
      </c>
      <c r="F208" s="14">
        <v>634.6</v>
      </c>
      <c r="G208" s="14">
        <v>842.9</v>
      </c>
      <c r="H208" s="14">
        <v>1111.3</v>
      </c>
      <c r="I208" s="14">
        <v>1385.4</v>
      </c>
      <c r="J208" s="14">
        <v>1479.1</v>
      </c>
      <c r="K208" s="14">
        <v>1639.7</v>
      </c>
      <c r="L208" s="14">
        <v>1952.5</v>
      </c>
      <c r="M208" s="14">
        <v>1934.5</v>
      </c>
      <c r="N208" s="14">
        <v>2038.4</v>
      </c>
      <c r="O208" s="14">
        <v>2076.6</v>
      </c>
      <c r="P208" s="14">
        <v>2112.1999999999998</v>
      </c>
      <c r="Q208" s="14">
        <v>2052.5</v>
      </c>
      <c r="R208" s="14">
        <v>1919</v>
      </c>
      <c r="S208" s="14">
        <v>2118.4</v>
      </c>
      <c r="T208" s="14">
        <v>2308.6999999999998</v>
      </c>
      <c r="U208" s="14">
        <v>1881.1</v>
      </c>
      <c r="V208" s="14">
        <v>2282</v>
      </c>
      <c r="W208" s="14">
        <v>2484.612208</v>
      </c>
      <c r="X208" s="14">
        <v>2587.5634799999998</v>
      </c>
      <c r="Y208" s="14">
        <v>2437.350911</v>
      </c>
      <c r="Z208" s="14">
        <v>2395.7244989999999</v>
      </c>
      <c r="AA208" s="14">
        <v>2540.2456900000002</v>
      </c>
      <c r="AB208" s="14">
        <v>2496.9194849999999</v>
      </c>
      <c r="AC208" s="14">
        <v>2463.853548</v>
      </c>
      <c r="AD208" s="14">
        <v>2523.101498</v>
      </c>
      <c r="AE208" s="14">
        <v>2478.1495220000002</v>
      </c>
    </row>
    <row r="209" spans="1:31" ht="13.5" customHeight="1" x14ac:dyDescent="0.15">
      <c r="A209" s="1"/>
      <c r="B209" s="16" t="s">
        <v>502</v>
      </c>
      <c r="C209" s="10">
        <v>0.5</v>
      </c>
      <c r="D209" s="11">
        <v>0.1</v>
      </c>
      <c r="E209" s="11"/>
      <c r="F209" s="11">
        <v>0.3</v>
      </c>
      <c r="G209" s="11">
        <v>0.5</v>
      </c>
      <c r="H209" s="11">
        <v>0.5</v>
      </c>
      <c r="I209" s="11">
        <v>0.5</v>
      </c>
      <c r="J209" s="11">
        <v>0.1</v>
      </c>
      <c r="K209" s="11">
        <v>2.2999999999999998</v>
      </c>
      <c r="L209" s="11">
        <v>1.8</v>
      </c>
      <c r="M209" s="11">
        <v>7.2</v>
      </c>
      <c r="N209" s="11">
        <v>6.2</v>
      </c>
      <c r="O209" s="11">
        <v>5.3</v>
      </c>
      <c r="P209" s="11">
        <v>6.7</v>
      </c>
      <c r="Q209" s="11">
        <v>9.4</v>
      </c>
      <c r="R209" s="11">
        <v>12.5</v>
      </c>
      <c r="S209" s="11">
        <v>4.8</v>
      </c>
      <c r="T209" s="11">
        <v>7.3</v>
      </c>
      <c r="U209" s="11">
        <v>8.6</v>
      </c>
      <c r="V209" s="11">
        <v>5.5</v>
      </c>
      <c r="W209" s="11">
        <v>6.8954849999999999</v>
      </c>
      <c r="X209" s="11">
        <v>11.210967</v>
      </c>
      <c r="Y209" s="11">
        <v>13.623943000000001</v>
      </c>
      <c r="Z209" s="11">
        <v>19.663917000000001</v>
      </c>
      <c r="AA209" s="11">
        <v>14.267673</v>
      </c>
      <c r="AB209" s="11">
        <v>19.778592</v>
      </c>
      <c r="AC209" s="11">
        <v>11.728814</v>
      </c>
      <c r="AD209" s="11">
        <v>13.051579</v>
      </c>
      <c r="AE209" s="11">
        <v>18.835104999999999</v>
      </c>
    </row>
    <row r="210" spans="1:31" ht="13.5" customHeight="1" x14ac:dyDescent="0.15">
      <c r="A210" s="1"/>
      <c r="B210" s="16" t="s">
        <v>503</v>
      </c>
      <c r="C210" s="13">
        <v>3.8</v>
      </c>
      <c r="D210" s="14">
        <v>12</v>
      </c>
      <c r="E210" s="14">
        <v>13.7</v>
      </c>
      <c r="F210" s="14">
        <v>10</v>
      </c>
      <c r="G210" s="14">
        <v>7.6</v>
      </c>
      <c r="H210" s="14">
        <v>6.6</v>
      </c>
      <c r="I210" s="14">
        <v>8.4</v>
      </c>
      <c r="J210" s="14">
        <v>7.5</v>
      </c>
      <c r="K210" s="14">
        <v>12.8</v>
      </c>
      <c r="L210" s="14">
        <v>17.399999999999999</v>
      </c>
      <c r="M210" s="14">
        <v>30.3</v>
      </c>
      <c r="N210" s="14">
        <v>23.5</v>
      </c>
      <c r="O210" s="14">
        <v>14.4</v>
      </c>
      <c r="P210" s="14">
        <v>15.3</v>
      </c>
      <c r="Q210" s="14">
        <v>17.899999999999999</v>
      </c>
      <c r="R210" s="14">
        <v>11.7</v>
      </c>
      <c r="S210" s="14">
        <v>10.3</v>
      </c>
      <c r="T210" s="14">
        <v>6.2</v>
      </c>
      <c r="U210" s="14">
        <v>7.8</v>
      </c>
      <c r="V210" s="14">
        <v>8.3000000000000007</v>
      </c>
      <c r="W210" s="14">
        <v>7.4861740000000001</v>
      </c>
      <c r="X210" s="14">
        <v>6.7538660000000004</v>
      </c>
      <c r="Y210" s="14">
        <v>9.4401700000000002</v>
      </c>
      <c r="Z210" s="14">
        <v>5.4654780000000001</v>
      </c>
      <c r="AA210" s="14">
        <v>3.7924190000000002</v>
      </c>
      <c r="AB210" s="14">
        <v>5.9013960000000001</v>
      </c>
      <c r="AC210" s="14">
        <v>13.221473</v>
      </c>
      <c r="AD210" s="14">
        <v>16.354779000000001</v>
      </c>
      <c r="AE210" s="14">
        <v>27.179445000000001</v>
      </c>
    </row>
    <row r="211" spans="1:31" ht="13.5" customHeight="1" x14ac:dyDescent="0.15">
      <c r="A211" s="1"/>
      <c r="B211" s="16" t="s">
        <v>504</v>
      </c>
      <c r="C211" s="10">
        <v>8.5</v>
      </c>
      <c r="D211" s="11">
        <v>8</v>
      </c>
      <c r="E211" s="11">
        <v>8.6999999999999993</v>
      </c>
      <c r="F211" s="11">
        <v>8.1</v>
      </c>
      <c r="G211" s="11">
        <v>6</v>
      </c>
      <c r="H211" s="11">
        <v>4</v>
      </c>
      <c r="I211" s="11">
        <v>7.1</v>
      </c>
      <c r="J211" s="11">
        <v>12.7</v>
      </c>
      <c r="K211" s="11">
        <v>20.2</v>
      </c>
      <c r="L211" s="11">
        <v>27</v>
      </c>
      <c r="M211" s="11">
        <v>25</v>
      </c>
      <c r="N211" s="11">
        <v>7.3</v>
      </c>
      <c r="O211" s="11">
        <v>8.1</v>
      </c>
      <c r="P211" s="11">
        <v>5.4</v>
      </c>
      <c r="Q211" s="11">
        <v>6</v>
      </c>
      <c r="R211" s="11">
        <v>4.8</v>
      </c>
      <c r="S211" s="11">
        <v>8.9</v>
      </c>
      <c r="T211" s="11">
        <v>7.8</v>
      </c>
      <c r="U211" s="11">
        <v>6.1</v>
      </c>
      <c r="V211" s="11">
        <v>8.3000000000000007</v>
      </c>
      <c r="W211" s="11">
        <v>6.7250810000000003</v>
      </c>
      <c r="X211" s="11">
        <v>8.3892480000000003</v>
      </c>
      <c r="Y211" s="11">
        <v>9.4770489999999992</v>
      </c>
      <c r="Z211" s="11">
        <v>9.7061829999999993</v>
      </c>
      <c r="AA211" s="11">
        <v>9.0831389999999992</v>
      </c>
      <c r="AB211" s="11">
        <v>12.494033999999999</v>
      </c>
      <c r="AC211" s="11">
        <v>12.107771</v>
      </c>
      <c r="AD211" s="11">
        <v>14.775501</v>
      </c>
      <c r="AE211" s="11">
        <v>13.852111000000001</v>
      </c>
    </row>
    <row r="212" spans="1:31" ht="13.5" customHeight="1" x14ac:dyDescent="0.15">
      <c r="A212" s="1"/>
      <c r="B212" s="16" t="s">
        <v>505</v>
      </c>
      <c r="C212" s="13">
        <v>984.6</v>
      </c>
      <c r="D212" s="14">
        <v>1182.3</v>
      </c>
      <c r="E212" s="14">
        <v>1301.0999999999999</v>
      </c>
      <c r="F212" s="14">
        <v>1386.2</v>
      </c>
      <c r="G212" s="14">
        <v>1632.4</v>
      </c>
      <c r="H212" s="14">
        <v>1785.5</v>
      </c>
      <c r="I212" s="14">
        <v>2105</v>
      </c>
      <c r="J212" s="14">
        <v>2212.3000000000002</v>
      </c>
      <c r="K212" s="14">
        <v>2422.1</v>
      </c>
      <c r="L212" s="14">
        <v>2743.8</v>
      </c>
      <c r="M212" s="14">
        <v>2746.7</v>
      </c>
      <c r="N212" s="14">
        <v>2976.1</v>
      </c>
      <c r="O212" s="14">
        <v>3151.1</v>
      </c>
      <c r="P212" s="14">
        <v>3360.2</v>
      </c>
      <c r="Q212" s="14">
        <v>3342.3</v>
      </c>
      <c r="R212" s="14">
        <v>3326.3</v>
      </c>
      <c r="S212" s="14">
        <v>3269.3</v>
      </c>
      <c r="T212" s="14">
        <v>3722.1</v>
      </c>
      <c r="U212" s="14">
        <v>3379.1</v>
      </c>
      <c r="V212" s="14">
        <v>3440.6</v>
      </c>
      <c r="W212" s="14">
        <v>4713.9799110000004</v>
      </c>
      <c r="X212" s="14">
        <v>4491.4263140000003</v>
      </c>
      <c r="Y212" s="14">
        <v>4171.4934709999998</v>
      </c>
      <c r="Z212" s="14">
        <v>4216.725891</v>
      </c>
      <c r="AA212" s="14">
        <v>4120.0071610000005</v>
      </c>
      <c r="AB212" s="14">
        <v>3948.4658359999999</v>
      </c>
      <c r="AC212" s="14">
        <v>4014.4642439999998</v>
      </c>
      <c r="AD212" s="14">
        <v>4195.3572249999997</v>
      </c>
      <c r="AE212" s="14">
        <v>3986.419578</v>
      </c>
    </row>
    <row r="213" spans="1:31" ht="13.5" customHeight="1" x14ac:dyDescent="0.15">
      <c r="A213" s="1"/>
      <c r="B213" s="16" t="s">
        <v>506</v>
      </c>
      <c r="C213" s="10">
        <v>100.3</v>
      </c>
      <c r="D213" s="11">
        <v>123</v>
      </c>
      <c r="E213" s="11">
        <v>109.4</v>
      </c>
      <c r="F213" s="11">
        <v>118.6</v>
      </c>
      <c r="G213" s="11">
        <v>128.9</v>
      </c>
      <c r="H213" s="11">
        <v>129.4</v>
      </c>
      <c r="I213" s="11">
        <v>130.5</v>
      </c>
      <c r="J213" s="11">
        <v>154.9</v>
      </c>
      <c r="K213" s="11">
        <v>146</v>
      </c>
      <c r="L213" s="11">
        <v>160.1</v>
      </c>
      <c r="M213" s="11">
        <v>160.6</v>
      </c>
      <c r="N213" s="11">
        <v>133.80000000000001</v>
      </c>
      <c r="O213" s="11">
        <v>136</v>
      </c>
      <c r="P213" s="11">
        <v>138.1</v>
      </c>
      <c r="Q213" s="11">
        <v>133.1</v>
      </c>
      <c r="R213" s="11">
        <v>140.69999999999999</v>
      </c>
      <c r="S213" s="11">
        <v>146.5</v>
      </c>
      <c r="T213" s="11">
        <v>170.1</v>
      </c>
      <c r="U213" s="11">
        <v>179</v>
      </c>
      <c r="V213" s="11">
        <v>311.7</v>
      </c>
      <c r="W213" s="11">
        <v>424.54048599999999</v>
      </c>
      <c r="X213" s="11">
        <v>522.97355000000005</v>
      </c>
      <c r="Y213" s="11">
        <v>466.37212899999997</v>
      </c>
      <c r="Z213" s="11">
        <v>501.31354599999997</v>
      </c>
      <c r="AA213" s="11">
        <v>431.08118100000002</v>
      </c>
      <c r="AB213" s="11">
        <v>432.830331</v>
      </c>
      <c r="AC213" s="11">
        <v>313.54579200000001</v>
      </c>
      <c r="AD213" s="11">
        <v>252.94480100000001</v>
      </c>
      <c r="AE213" s="11">
        <v>131.69064800000001</v>
      </c>
    </row>
    <row r="214" spans="1:31" ht="13.5" customHeight="1" x14ac:dyDescent="0.15">
      <c r="A214" s="1"/>
      <c r="B214" s="16" t="s">
        <v>507</v>
      </c>
      <c r="C214" s="13">
        <v>297.10000000000002</v>
      </c>
      <c r="D214" s="14">
        <v>110.7</v>
      </c>
      <c r="E214" s="14">
        <v>161.80000000000001</v>
      </c>
      <c r="F214" s="14">
        <v>62.2</v>
      </c>
      <c r="G214" s="14">
        <v>137.9</v>
      </c>
      <c r="H214" s="14">
        <v>151.30000000000001</v>
      </c>
      <c r="I214" s="14">
        <v>197.1</v>
      </c>
      <c r="J214" s="14">
        <v>281.39999999999998</v>
      </c>
      <c r="K214" s="14">
        <v>306.39999999999998</v>
      </c>
      <c r="L214" s="14">
        <v>308.60000000000002</v>
      </c>
      <c r="M214" s="14">
        <v>272</v>
      </c>
      <c r="N214" s="14">
        <v>263.8</v>
      </c>
      <c r="O214" s="14">
        <v>341.4</v>
      </c>
      <c r="P214" s="14">
        <v>380.7</v>
      </c>
      <c r="Q214" s="14">
        <v>458.5</v>
      </c>
      <c r="R214" s="14">
        <v>508.5</v>
      </c>
      <c r="S214" s="14">
        <v>500.2</v>
      </c>
      <c r="T214" s="14">
        <v>464.3</v>
      </c>
      <c r="U214" s="14">
        <v>566</v>
      </c>
      <c r="V214" s="14">
        <v>565.1</v>
      </c>
      <c r="W214" s="14">
        <v>742.17994199999998</v>
      </c>
      <c r="X214" s="14">
        <v>774.73679200000004</v>
      </c>
      <c r="Y214" s="14">
        <v>847.05352900000003</v>
      </c>
      <c r="Z214" s="14">
        <v>908.11485700000003</v>
      </c>
      <c r="AA214" s="14">
        <v>950.279763</v>
      </c>
      <c r="AB214" s="14">
        <v>898.70261800000003</v>
      </c>
      <c r="AC214" s="14">
        <v>919.00342000000001</v>
      </c>
      <c r="AD214" s="14">
        <v>990.11353099999997</v>
      </c>
      <c r="AE214" s="14">
        <v>1045.950259</v>
      </c>
    </row>
    <row r="215" spans="1:31" ht="13.5" customHeight="1" x14ac:dyDescent="0.15">
      <c r="A215" s="1"/>
      <c r="B215" s="16" t="s">
        <v>508</v>
      </c>
      <c r="C215" s="10">
        <v>617.29999999999995</v>
      </c>
      <c r="D215" s="11">
        <v>851</v>
      </c>
      <c r="E215" s="11">
        <v>984.9</v>
      </c>
      <c r="F215" s="11">
        <v>1175.0999999999999</v>
      </c>
      <c r="G215" s="11">
        <v>1541.6</v>
      </c>
      <c r="H215" s="11">
        <v>1899.8</v>
      </c>
      <c r="I215" s="11">
        <v>2438.8000000000002</v>
      </c>
      <c r="J215" s="11">
        <v>2662.1</v>
      </c>
      <c r="K215" s="11">
        <v>2791.9</v>
      </c>
      <c r="L215" s="11">
        <v>3173.7</v>
      </c>
      <c r="M215" s="11">
        <v>3248.8</v>
      </c>
      <c r="N215" s="11">
        <v>3396.3</v>
      </c>
      <c r="O215" s="11">
        <v>3453.9</v>
      </c>
      <c r="P215" s="11">
        <v>3804.4</v>
      </c>
      <c r="Q215" s="11">
        <v>3919.8</v>
      </c>
      <c r="R215" s="11">
        <v>3893.1</v>
      </c>
      <c r="S215" s="11">
        <v>4101.3</v>
      </c>
      <c r="T215" s="11">
        <v>4233.6000000000004</v>
      </c>
      <c r="U215" s="11">
        <v>3489.7</v>
      </c>
      <c r="V215" s="11">
        <v>4102.6000000000004</v>
      </c>
      <c r="W215" s="11">
        <v>4500.9587090000005</v>
      </c>
      <c r="X215" s="11">
        <v>4647.8091340000001</v>
      </c>
      <c r="Y215" s="11">
        <v>4542.9079959999999</v>
      </c>
      <c r="Z215" s="11">
        <v>4643.2741400000004</v>
      </c>
      <c r="AA215" s="11">
        <v>4758.615597</v>
      </c>
      <c r="AB215" s="11">
        <v>4618.4483319999999</v>
      </c>
      <c r="AC215" s="11">
        <v>4574.8594210000001</v>
      </c>
      <c r="AD215" s="11">
        <v>4658.7770819999996</v>
      </c>
      <c r="AE215" s="11">
        <v>4790.5532000000003</v>
      </c>
    </row>
    <row r="216" spans="1:31" ht="13.5" customHeight="1" x14ac:dyDescent="0.15">
      <c r="A216" s="1"/>
      <c r="B216" s="16" t="s">
        <v>509</v>
      </c>
      <c r="C216" s="13">
        <v>618.1</v>
      </c>
      <c r="D216" s="14">
        <v>644.4</v>
      </c>
      <c r="E216" s="14">
        <v>766.4</v>
      </c>
      <c r="F216" s="14">
        <v>789.8</v>
      </c>
      <c r="G216" s="14">
        <v>894.7</v>
      </c>
      <c r="H216" s="14">
        <v>889.8</v>
      </c>
      <c r="I216" s="14">
        <v>779.7</v>
      </c>
      <c r="J216" s="14">
        <v>798.3</v>
      </c>
      <c r="K216" s="14">
        <v>728.4</v>
      </c>
      <c r="L216" s="14">
        <v>669.2</v>
      </c>
      <c r="M216" s="14">
        <v>496.2</v>
      </c>
      <c r="N216" s="14">
        <v>421.3</v>
      </c>
      <c r="O216" s="14">
        <v>523.9</v>
      </c>
      <c r="P216" s="14">
        <v>342.9</v>
      </c>
      <c r="Q216" s="14">
        <v>410.9</v>
      </c>
      <c r="R216" s="14">
        <v>561.5</v>
      </c>
      <c r="S216" s="14">
        <v>788.8</v>
      </c>
      <c r="T216" s="14">
        <v>783.8</v>
      </c>
      <c r="U216" s="14">
        <v>501</v>
      </c>
      <c r="V216" s="14">
        <v>372.3</v>
      </c>
      <c r="W216" s="14">
        <v>566.08994499999994</v>
      </c>
      <c r="X216" s="14">
        <v>507.205331</v>
      </c>
      <c r="Y216" s="14">
        <v>414.46725900000001</v>
      </c>
      <c r="Z216" s="14">
        <v>285.15321699999998</v>
      </c>
      <c r="AA216" s="14">
        <v>303.74978800000002</v>
      </c>
      <c r="AB216" s="14">
        <v>305.19953299999997</v>
      </c>
      <c r="AC216" s="14">
        <v>337.36593099999999</v>
      </c>
      <c r="AD216" s="14">
        <v>378.42104599999999</v>
      </c>
      <c r="AE216" s="14">
        <v>391.000452</v>
      </c>
    </row>
    <row r="217" spans="1:31" ht="13.5" customHeight="1" x14ac:dyDescent="0.15">
      <c r="A217" s="1"/>
      <c r="B217" s="16" t="s">
        <v>510</v>
      </c>
      <c r="C217" s="10">
        <v>31865.5</v>
      </c>
      <c r="D217" s="11">
        <v>35886.1</v>
      </c>
      <c r="E217" s="11">
        <v>40744.9</v>
      </c>
      <c r="F217" s="11">
        <v>50355.8</v>
      </c>
      <c r="G217" s="11">
        <v>62756.3</v>
      </c>
      <c r="H217" s="11">
        <v>74111.100000000006</v>
      </c>
      <c r="I217" s="11">
        <v>87167.2</v>
      </c>
      <c r="J217" s="11">
        <v>96077.8</v>
      </c>
      <c r="K217" s="11">
        <v>109499</v>
      </c>
      <c r="L217" s="11">
        <v>135080.4</v>
      </c>
      <c r="M217" s="11">
        <v>132777.9</v>
      </c>
      <c r="N217" s="11">
        <v>136143.70000000001</v>
      </c>
      <c r="O217" s="11">
        <v>139701.70000000001</v>
      </c>
      <c r="P217" s="11">
        <v>157821.1</v>
      </c>
      <c r="Q217" s="11">
        <v>172484.8</v>
      </c>
      <c r="R217" s="11">
        <v>200515.5</v>
      </c>
      <c r="S217" s="11">
        <v>212889.2</v>
      </c>
      <c r="T217" s="11">
        <v>218086.1</v>
      </c>
      <c r="U217" s="11">
        <v>178334.9</v>
      </c>
      <c r="V217" s="11">
        <v>231924.4</v>
      </c>
      <c r="W217" s="11">
        <v>262873.59595799999</v>
      </c>
      <c r="X217" s="11">
        <v>277593.63954599999</v>
      </c>
      <c r="Y217" s="11">
        <v>280555.16738</v>
      </c>
      <c r="Z217" s="11">
        <v>294074.05341499997</v>
      </c>
      <c r="AA217" s="11">
        <v>294741.10739000002</v>
      </c>
      <c r="AB217" s="11">
        <v>294151.039667</v>
      </c>
      <c r="AC217" s="11">
        <v>312666.74049599998</v>
      </c>
      <c r="AD217" s="11">
        <v>343680.54051000002</v>
      </c>
      <c r="AE217" s="11">
        <v>356093.58404500003</v>
      </c>
    </row>
    <row r="218" spans="1:31" ht="13.5" customHeight="1" x14ac:dyDescent="0.15">
      <c r="A218" s="1"/>
      <c r="B218" s="16" t="s">
        <v>511</v>
      </c>
      <c r="C218" s="13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>
        <v>0.14590600000000001</v>
      </c>
      <c r="AC218" s="14">
        <v>1.0088779999999999</v>
      </c>
      <c r="AD218" s="14">
        <v>1.323016</v>
      </c>
      <c r="AE218" s="14">
        <v>1.3475809999999999</v>
      </c>
    </row>
    <row r="219" spans="1:31" ht="13.5" customHeight="1" x14ac:dyDescent="0.15">
      <c r="A219" s="1"/>
      <c r="B219" s="16" t="s">
        <v>512</v>
      </c>
      <c r="C219" s="10">
        <v>706.5</v>
      </c>
      <c r="D219" s="11">
        <v>686.4</v>
      </c>
      <c r="E219" s="11">
        <v>424.6</v>
      </c>
      <c r="F219" s="11">
        <v>455.5</v>
      </c>
      <c r="G219" s="11">
        <v>310.3</v>
      </c>
      <c r="H219" s="11">
        <v>696</v>
      </c>
      <c r="I219" s="11">
        <v>611.1</v>
      </c>
      <c r="J219" s="11">
        <v>327.2</v>
      </c>
      <c r="K219" s="11">
        <v>388.8</v>
      </c>
      <c r="L219" s="11">
        <v>700.1</v>
      </c>
      <c r="M219" s="11">
        <v>518</v>
      </c>
      <c r="N219" s="11">
        <v>381.6</v>
      </c>
      <c r="O219" s="11">
        <v>646.20000000000005</v>
      </c>
      <c r="P219" s="11">
        <v>464.8</v>
      </c>
      <c r="Q219" s="11">
        <v>970.5</v>
      </c>
      <c r="R219" s="11">
        <v>1163.8</v>
      </c>
      <c r="S219" s="11">
        <v>810.1</v>
      </c>
      <c r="T219" s="11">
        <v>830.3</v>
      </c>
      <c r="U219" s="11">
        <v>486.8</v>
      </c>
      <c r="V219" s="11">
        <v>861.9</v>
      </c>
      <c r="W219" s="11"/>
      <c r="X219" s="11"/>
      <c r="Y219" s="11"/>
      <c r="Z219" s="11"/>
      <c r="AA219" s="11"/>
      <c r="AB219" s="11"/>
      <c r="AC219" s="11"/>
      <c r="AD219" s="11"/>
      <c r="AE219" s="11"/>
    </row>
    <row r="220" spans="1:31" ht="13.5" customHeight="1" x14ac:dyDescent="0.15">
      <c r="A220" s="1"/>
      <c r="B220" s="16" t="s">
        <v>513</v>
      </c>
      <c r="C220" s="13">
        <v>65.5</v>
      </c>
      <c r="D220" s="14">
        <v>72.3</v>
      </c>
      <c r="E220" s="14">
        <v>136</v>
      </c>
      <c r="F220" s="14">
        <v>178.9</v>
      </c>
      <c r="G220" s="14">
        <v>251.7</v>
      </c>
      <c r="H220" s="14">
        <v>367.8</v>
      </c>
      <c r="I220" s="14">
        <v>459.4</v>
      </c>
      <c r="J220" s="14">
        <v>471.4</v>
      </c>
      <c r="K220" s="14">
        <v>497.3</v>
      </c>
      <c r="L220" s="14">
        <v>597.29999999999995</v>
      </c>
      <c r="M220" s="14">
        <v>631.4</v>
      </c>
      <c r="N220" s="14">
        <v>706.9</v>
      </c>
      <c r="O220" s="14">
        <v>801.1</v>
      </c>
      <c r="P220" s="14">
        <v>1030.0999999999999</v>
      </c>
      <c r="Q220" s="14">
        <v>1226.5999999999999</v>
      </c>
      <c r="R220" s="14">
        <v>1580.3</v>
      </c>
      <c r="S220" s="14">
        <v>1663.1</v>
      </c>
      <c r="T220" s="14">
        <v>1768.6</v>
      </c>
      <c r="U220" s="14">
        <v>1672.6</v>
      </c>
      <c r="V220" s="14">
        <v>2093.6</v>
      </c>
      <c r="W220" s="14">
        <v>2603.134501</v>
      </c>
      <c r="X220" s="14">
        <v>2748.0232799999999</v>
      </c>
      <c r="Y220" s="14">
        <v>2806.1584160000002</v>
      </c>
      <c r="Z220" s="14">
        <v>3103.6117650000001</v>
      </c>
      <c r="AA220" s="14">
        <v>3186.0570750000002</v>
      </c>
      <c r="AB220" s="14">
        <v>3303.6315039999999</v>
      </c>
      <c r="AC220" s="14">
        <v>3254.748278</v>
      </c>
      <c r="AD220" s="14">
        <v>3496.583932</v>
      </c>
      <c r="AE220" s="14">
        <v>3857.9710319999999</v>
      </c>
    </row>
    <row r="221" spans="1:31" ht="13.5" customHeight="1" x14ac:dyDescent="0.15">
      <c r="A221" s="1"/>
      <c r="B221" s="16" t="s">
        <v>514</v>
      </c>
      <c r="C221" s="10">
        <v>289.7</v>
      </c>
      <c r="D221" s="11">
        <v>272.60000000000002</v>
      </c>
      <c r="E221" s="11">
        <v>305.8</v>
      </c>
      <c r="F221" s="11">
        <v>354.3</v>
      </c>
      <c r="G221" s="11">
        <v>335.2</v>
      </c>
      <c r="H221" s="11">
        <v>388.1</v>
      </c>
      <c r="I221" s="11">
        <v>405.8</v>
      </c>
      <c r="J221" s="11">
        <v>330.2</v>
      </c>
      <c r="K221" s="11">
        <v>396.1</v>
      </c>
      <c r="L221" s="11">
        <v>345.7</v>
      </c>
      <c r="M221" s="11">
        <v>311.89999999999998</v>
      </c>
      <c r="N221" s="11">
        <v>320.60000000000002</v>
      </c>
      <c r="O221" s="11">
        <v>318.7</v>
      </c>
      <c r="P221" s="11">
        <v>335.6</v>
      </c>
      <c r="Q221" s="11">
        <v>349.2</v>
      </c>
      <c r="R221" s="11">
        <v>404.8</v>
      </c>
      <c r="S221" s="11">
        <v>391.2</v>
      </c>
      <c r="T221" s="11">
        <v>401.9</v>
      </c>
      <c r="U221" s="11">
        <v>322</v>
      </c>
      <c r="V221" s="11">
        <v>400.6</v>
      </c>
      <c r="W221" s="11">
        <v>389.38007499999998</v>
      </c>
      <c r="X221" s="11">
        <v>540.34222799999998</v>
      </c>
      <c r="Y221" s="11">
        <v>448.74505299999998</v>
      </c>
      <c r="Z221" s="11">
        <v>430.86999500000002</v>
      </c>
      <c r="AA221" s="11">
        <v>408.11593099999999</v>
      </c>
      <c r="AB221" s="11">
        <v>407.74463100000003</v>
      </c>
      <c r="AC221" s="11">
        <v>442.493651</v>
      </c>
      <c r="AD221" s="11">
        <v>419.50703700000003</v>
      </c>
      <c r="AE221" s="11">
        <v>439.56187399999999</v>
      </c>
    </row>
    <row r="222" spans="1:31" ht="13.5" customHeight="1" x14ac:dyDescent="0.15">
      <c r="A222" s="1"/>
      <c r="B222" s="16" t="s">
        <v>515</v>
      </c>
      <c r="C222" s="13">
        <v>46.9</v>
      </c>
      <c r="D222" s="14">
        <v>38.1</v>
      </c>
      <c r="E222" s="14">
        <v>53.9</v>
      </c>
      <c r="F222" s="14">
        <v>84.6</v>
      </c>
      <c r="G222" s="14">
        <v>60</v>
      </c>
      <c r="H222" s="14">
        <v>46.5</v>
      </c>
      <c r="I222" s="14">
        <v>44.7</v>
      </c>
      <c r="J222" s="14">
        <v>36.200000000000003</v>
      </c>
      <c r="K222" s="14">
        <v>51.3</v>
      </c>
      <c r="L222" s="14">
        <v>44.1</v>
      </c>
      <c r="M222" s="14">
        <v>36.5</v>
      </c>
      <c r="N222" s="14">
        <v>48.3</v>
      </c>
      <c r="O222" s="14">
        <v>60.4</v>
      </c>
      <c r="P222" s="14">
        <v>68.7</v>
      </c>
      <c r="Q222" s="14">
        <v>61.5</v>
      </c>
      <c r="R222" s="14">
        <v>68.3</v>
      </c>
      <c r="S222" s="14">
        <v>79.8</v>
      </c>
      <c r="T222" s="14">
        <v>92.8</v>
      </c>
      <c r="U222" s="14">
        <v>63.9</v>
      </c>
      <c r="V222" s="14">
        <v>69</v>
      </c>
      <c r="W222" s="14">
        <v>109.957418</v>
      </c>
      <c r="X222" s="14">
        <v>196.931657</v>
      </c>
      <c r="Y222" s="14">
        <v>276.96726699999999</v>
      </c>
      <c r="Z222" s="14">
        <v>196.45286999999999</v>
      </c>
      <c r="AA222" s="14">
        <v>162.19166000000001</v>
      </c>
      <c r="AB222" s="14">
        <v>156.775465</v>
      </c>
      <c r="AC222" s="14">
        <v>125.07392400000001</v>
      </c>
      <c r="AD222" s="14">
        <v>130.77533099999999</v>
      </c>
      <c r="AE222" s="14">
        <v>161.68094300000001</v>
      </c>
    </row>
    <row r="223" spans="1:31" ht="13.5" customHeight="1" x14ac:dyDescent="0.15">
      <c r="A223" s="1"/>
      <c r="B223" s="16" t="s">
        <v>516</v>
      </c>
      <c r="C223" s="10">
        <v>822.6</v>
      </c>
      <c r="D223" s="11">
        <v>780.8</v>
      </c>
      <c r="E223" s="11">
        <v>800.1</v>
      </c>
      <c r="F223" s="11">
        <v>893.2</v>
      </c>
      <c r="G223" s="11">
        <v>1092.2</v>
      </c>
      <c r="H223" s="11">
        <v>1337.1</v>
      </c>
      <c r="I223" s="11">
        <v>1863.8</v>
      </c>
      <c r="J223" s="11">
        <v>2072.6</v>
      </c>
      <c r="K223" s="11">
        <v>2064.1</v>
      </c>
      <c r="L223" s="11">
        <v>2112.9</v>
      </c>
      <c r="M223" s="11">
        <v>1969.9</v>
      </c>
      <c r="N223" s="11">
        <v>2076.6999999999998</v>
      </c>
      <c r="O223" s="11">
        <v>2572.4</v>
      </c>
      <c r="P223" s="11">
        <v>3911.8</v>
      </c>
      <c r="Q223" s="11">
        <v>5395.4</v>
      </c>
      <c r="R223" s="11">
        <v>6155.1</v>
      </c>
      <c r="S223" s="11">
        <v>5488.7</v>
      </c>
      <c r="T223" s="11">
        <v>6138.1</v>
      </c>
      <c r="U223" s="11">
        <v>4412.2</v>
      </c>
      <c r="V223" s="11">
        <v>5357.1</v>
      </c>
      <c r="W223" s="11">
        <v>6605.0222590000003</v>
      </c>
      <c r="X223" s="11">
        <v>6418.2819449999997</v>
      </c>
      <c r="Y223" s="11">
        <v>8126.7323969999998</v>
      </c>
      <c r="Z223" s="11">
        <v>6076.6641669999999</v>
      </c>
      <c r="AA223" s="11">
        <v>5068.7034080000003</v>
      </c>
      <c r="AB223" s="11">
        <v>6249.0073769999999</v>
      </c>
      <c r="AC223" s="11">
        <v>7273.4235150000004</v>
      </c>
      <c r="AD223" s="11">
        <v>7892.3004019999998</v>
      </c>
      <c r="AE223" s="11">
        <v>6139.4596629999996</v>
      </c>
    </row>
    <row r="224" spans="1:31" ht="13.5" customHeight="1" x14ac:dyDescent="0.15">
      <c r="A224" s="1"/>
      <c r="B224" s="16" t="s">
        <v>517</v>
      </c>
      <c r="C224" s="13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>
        <v>71.138970999999998</v>
      </c>
      <c r="AD224" s="14">
        <v>96.213641999999993</v>
      </c>
      <c r="AE224" s="14">
        <v>129.59365500000001</v>
      </c>
    </row>
    <row r="225" spans="1:31" ht="13.5" customHeight="1" x14ac:dyDescent="0.15">
      <c r="A225" s="1"/>
      <c r="B225" s="16" t="s">
        <v>518</v>
      </c>
      <c r="C225" s="10">
        <v>17.7</v>
      </c>
      <c r="D225" s="11">
        <v>23.8</v>
      </c>
      <c r="E225" s="11">
        <v>24.9</v>
      </c>
      <c r="F225" s="11">
        <v>22.4</v>
      </c>
      <c r="G225" s="11">
        <v>23.6</v>
      </c>
      <c r="H225" s="11">
        <v>24.6</v>
      </c>
      <c r="I225" s="11">
        <v>31.7</v>
      </c>
      <c r="J225" s="11">
        <v>35.200000000000003</v>
      </c>
      <c r="K225" s="11">
        <v>38.700000000000003</v>
      </c>
      <c r="L225" s="11">
        <v>39.1</v>
      </c>
      <c r="M225" s="11">
        <v>44.1</v>
      </c>
      <c r="N225" s="11">
        <v>50.9</v>
      </c>
      <c r="O225" s="11">
        <v>47.6</v>
      </c>
      <c r="P225" s="11">
        <v>44.2</v>
      </c>
      <c r="Q225" s="11">
        <v>55.8</v>
      </c>
      <c r="R225" s="11">
        <v>57.1</v>
      </c>
      <c r="S225" s="11">
        <v>61</v>
      </c>
      <c r="T225" s="11">
        <v>61.4</v>
      </c>
      <c r="U225" s="11">
        <v>56.6</v>
      </c>
      <c r="V225" s="11">
        <v>55.4</v>
      </c>
      <c r="W225" s="11">
        <v>59.540329999999997</v>
      </c>
      <c r="X225" s="11">
        <v>60.400198000000003</v>
      </c>
      <c r="Y225" s="11">
        <v>58.334817000000001</v>
      </c>
      <c r="Z225" s="11">
        <v>61.265213000000003</v>
      </c>
      <c r="AA225" s="11">
        <v>61.751102000000003</v>
      </c>
      <c r="AB225" s="11">
        <v>52.435353999999997</v>
      </c>
      <c r="AC225" s="11">
        <v>47.591380999999998</v>
      </c>
      <c r="AD225" s="11">
        <v>51.926729000000002</v>
      </c>
      <c r="AE225" s="11">
        <v>56.653939000000001</v>
      </c>
    </row>
    <row r="226" spans="1:31" ht="13.5" customHeight="1" x14ac:dyDescent="0.15">
      <c r="A226" s="1"/>
      <c r="B226" s="16" t="s">
        <v>519</v>
      </c>
      <c r="C226" s="13">
        <v>23.1</v>
      </c>
      <c r="D226" s="14">
        <v>29.9</v>
      </c>
      <c r="E226" s="14">
        <v>33.1</v>
      </c>
      <c r="F226" s="14">
        <v>27.8</v>
      </c>
      <c r="G226" s="14">
        <v>36.299999999999997</v>
      </c>
      <c r="H226" s="14">
        <v>23.2</v>
      </c>
      <c r="I226" s="14">
        <v>35.299999999999997</v>
      </c>
      <c r="J226" s="14">
        <v>23</v>
      </c>
      <c r="K226" s="14">
        <v>28.4</v>
      </c>
      <c r="L226" s="14">
        <v>23.6</v>
      </c>
      <c r="M226" s="14">
        <v>30.6</v>
      </c>
      <c r="N226" s="14">
        <v>20.2</v>
      </c>
      <c r="O226" s="14">
        <v>13.7</v>
      </c>
      <c r="P226" s="14">
        <v>14.9</v>
      </c>
      <c r="Q226" s="14">
        <v>33.6</v>
      </c>
      <c r="R226" s="14">
        <v>32.200000000000003</v>
      </c>
      <c r="S226" s="14">
        <v>35.799999999999997</v>
      </c>
      <c r="T226" s="14">
        <v>27.4</v>
      </c>
      <c r="U226" s="14">
        <v>19.100000000000001</v>
      </c>
      <c r="V226" s="14">
        <v>18.8</v>
      </c>
      <c r="W226" s="14">
        <v>17.981919000000001</v>
      </c>
      <c r="X226" s="14">
        <v>15.187839</v>
      </c>
      <c r="Y226" s="14">
        <v>16.535511</v>
      </c>
      <c r="Z226" s="14">
        <v>18.261983000000001</v>
      </c>
      <c r="AA226" s="14">
        <v>28.672158</v>
      </c>
      <c r="AB226" s="14">
        <v>14.025055</v>
      </c>
      <c r="AC226" s="14">
        <v>38.434705999999998</v>
      </c>
      <c r="AD226" s="14">
        <v>26.094660999999999</v>
      </c>
      <c r="AE226" s="14">
        <v>13.64677</v>
      </c>
    </row>
    <row r="227" spans="1:31" ht="13.5" customHeight="1" x14ac:dyDescent="0.15">
      <c r="A227" s="1"/>
      <c r="B227" s="16" t="s">
        <v>520</v>
      </c>
      <c r="C227" s="10">
        <v>7.8</v>
      </c>
      <c r="D227" s="11">
        <v>4.8</v>
      </c>
      <c r="E227" s="11">
        <v>4.9000000000000004</v>
      </c>
      <c r="F227" s="11">
        <v>5.5</v>
      </c>
      <c r="G227" s="11">
        <v>8.3000000000000007</v>
      </c>
      <c r="H227" s="11">
        <v>6.9</v>
      </c>
      <c r="I227" s="11">
        <v>4.5</v>
      </c>
      <c r="J227" s="11">
        <v>4.8</v>
      </c>
      <c r="K227" s="11">
        <v>7.7</v>
      </c>
      <c r="L227" s="11">
        <v>9.3000000000000007</v>
      </c>
      <c r="M227" s="11">
        <v>22.7</v>
      </c>
      <c r="N227" s="11">
        <v>16.7</v>
      </c>
      <c r="O227" s="11">
        <v>4.0999999999999996</v>
      </c>
      <c r="P227" s="11">
        <v>4.0999999999999996</v>
      </c>
      <c r="Q227" s="11">
        <v>15.7</v>
      </c>
      <c r="R227" s="11">
        <v>2</v>
      </c>
      <c r="S227" s="11">
        <v>1.2</v>
      </c>
      <c r="T227" s="11">
        <v>0.8</v>
      </c>
      <c r="U227" s="11">
        <v>1.2</v>
      </c>
      <c r="V227" s="11">
        <v>2</v>
      </c>
      <c r="W227" s="11">
        <v>1.9390289999999999</v>
      </c>
      <c r="X227" s="11">
        <v>2.3302779999999998</v>
      </c>
      <c r="Y227" s="11">
        <v>2.8884729999999998</v>
      </c>
      <c r="Z227" s="11">
        <v>1.3785499999999999</v>
      </c>
      <c r="AA227" s="11">
        <v>1.753282</v>
      </c>
      <c r="AB227" s="11">
        <v>3.0800879999999999</v>
      </c>
      <c r="AC227" s="11">
        <v>4.9057779999999998</v>
      </c>
      <c r="AD227" s="11">
        <v>5.3000129999999999</v>
      </c>
      <c r="AE227" s="11">
        <v>5.1077870000000001</v>
      </c>
    </row>
    <row r="228" spans="1:31" ht="13.5" customHeight="1" x14ac:dyDescent="0.15">
      <c r="A228" s="1"/>
      <c r="B228" s="16" t="s">
        <v>521</v>
      </c>
      <c r="C228" s="13">
        <v>55.7</v>
      </c>
      <c r="D228" s="14">
        <v>49.6</v>
      </c>
      <c r="E228" s="14">
        <v>61.3</v>
      </c>
      <c r="F228" s="14">
        <v>46.1</v>
      </c>
      <c r="G228" s="14">
        <v>104.7</v>
      </c>
      <c r="H228" s="14">
        <v>101.6</v>
      </c>
      <c r="I228" s="14">
        <v>96.6</v>
      </c>
      <c r="J228" s="14">
        <v>113.1</v>
      </c>
      <c r="K228" s="14">
        <v>131.80000000000001</v>
      </c>
      <c r="L228" s="14">
        <v>136.5</v>
      </c>
      <c r="M228" s="14">
        <v>148.30000000000001</v>
      </c>
      <c r="N228" s="14">
        <v>139.6</v>
      </c>
      <c r="O228" s="14">
        <v>147.69999999999999</v>
      </c>
      <c r="P228" s="14">
        <v>147.5</v>
      </c>
      <c r="Q228" s="14">
        <v>171.2</v>
      </c>
      <c r="R228" s="14">
        <v>171.6</v>
      </c>
      <c r="S228" s="14">
        <v>136.30000000000001</v>
      </c>
      <c r="T228" s="14">
        <v>133.6</v>
      </c>
      <c r="U228" s="14">
        <v>148.30000000000001</v>
      </c>
      <c r="V228" s="14">
        <v>208.3</v>
      </c>
      <c r="W228" s="14">
        <v>301.58522199999999</v>
      </c>
      <c r="X228" s="14">
        <v>288.52403099999998</v>
      </c>
      <c r="Y228" s="14">
        <v>303.12246499999998</v>
      </c>
      <c r="Z228" s="14">
        <v>452.630111</v>
      </c>
      <c r="AA228" s="14">
        <v>146.22973400000001</v>
      </c>
      <c r="AB228" s="14">
        <v>66.514377999999994</v>
      </c>
      <c r="AC228" s="14">
        <v>67.385379999999998</v>
      </c>
      <c r="AD228" s="14">
        <v>86.162588</v>
      </c>
      <c r="AE228" s="14">
        <v>82.889047000000005</v>
      </c>
    </row>
    <row r="229" spans="1:31" ht="13.5" customHeight="1" x14ac:dyDescent="0.15">
      <c r="A229" s="1"/>
      <c r="B229" s="16" t="s">
        <v>522</v>
      </c>
      <c r="C229" s="10">
        <v>920.5</v>
      </c>
      <c r="D229" s="11">
        <v>921.7</v>
      </c>
      <c r="E229" s="11">
        <v>872.8</v>
      </c>
      <c r="F229" s="11">
        <v>1199.0999999999999</v>
      </c>
      <c r="G229" s="11">
        <v>1054.4000000000001</v>
      </c>
      <c r="H229" s="11">
        <v>1105.5</v>
      </c>
      <c r="I229" s="11">
        <v>1227.2</v>
      </c>
      <c r="J229" s="11">
        <v>1071.4000000000001</v>
      </c>
      <c r="K229" s="11">
        <v>1407.3</v>
      </c>
      <c r="L229" s="11">
        <v>2353.3000000000002</v>
      </c>
      <c r="M229" s="11">
        <v>2590.3000000000002</v>
      </c>
      <c r="N229" s="11">
        <v>2664.3</v>
      </c>
      <c r="O229" s="11">
        <v>4708.8999999999996</v>
      </c>
      <c r="P229" s="11">
        <v>6266</v>
      </c>
      <c r="Q229" s="11">
        <v>8342.2000000000007</v>
      </c>
      <c r="R229" s="11">
        <v>8822.4</v>
      </c>
      <c r="S229" s="11">
        <v>9341.7000000000007</v>
      </c>
      <c r="T229" s="11">
        <v>9471.2999999999993</v>
      </c>
      <c r="U229" s="11">
        <v>5623.8</v>
      </c>
      <c r="V229" s="11">
        <v>7020.6</v>
      </c>
      <c r="W229" s="11">
        <v>8112.9905509999999</v>
      </c>
      <c r="X229" s="11">
        <v>8158.3701149999997</v>
      </c>
      <c r="Y229" s="11">
        <v>6493.9275159999997</v>
      </c>
      <c r="Z229" s="11">
        <v>5994.9520739999998</v>
      </c>
      <c r="AA229" s="11">
        <v>4320.5889649999999</v>
      </c>
      <c r="AB229" s="11">
        <v>2960.890132</v>
      </c>
      <c r="AC229" s="11">
        <v>3317.573699</v>
      </c>
      <c r="AD229" s="11">
        <v>3671.884192</v>
      </c>
      <c r="AE229" s="11">
        <v>3426.1654440000002</v>
      </c>
    </row>
    <row r="230" spans="1:31" ht="13.5" customHeight="1" x14ac:dyDescent="0.15">
      <c r="A230" s="1"/>
      <c r="B230" s="16" t="s">
        <v>523</v>
      </c>
      <c r="C230" s="13">
        <v>252.2</v>
      </c>
      <c r="D230" s="14">
        <v>280.7</v>
      </c>
      <c r="E230" s="14">
        <v>277.7</v>
      </c>
      <c r="F230" s="14">
        <v>306.2</v>
      </c>
      <c r="G230" s="14">
        <v>178.6</v>
      </c>
      <c r="H230" s="14">
        <v>273</v>
      </c>
      <c r="I230" s="14">
        <v>240.1</v>
      </c>
      <c r="J230" s="14">
        <v>265.60000000000002</v>
      </c>
      <c r="K230" s="14">
        <v>205.3</v>
      </c>
      <c r="L230" s="14">
        <v>292.8</v>
      </c>
      <c r="M230" s="14">
        <v>240.5</v>
      </c>
      <c r="N230" s="14">
        <v>203</v>
      </c>
      <c r="O230" s="14">
        <v>271.2</v>
      </c>
      <c r="P230" s="14">
        <v>622.1</v>
      </c>
      <c r="Q230" s="14">
        <v>784.2</v>
      </c>
      <c r="R230" s="14">
        <v>547.4</v>
      </c>
      <c r="S230" s="14">
        <v>523.5</v>
      </c>
      <c r="T230" s="14">
        <v>259.2</v>
      </c>
      <c r="U230" s="14">
        <v>254.3</v>
      </c>
      <c r="V230" s="14">
        <v>248.5</v>
      </c>
      <c r="W230" s="14">
        <v>291.45458400000001</v>
      </c>
      <c r="X230" s="14">
        <v>357.53271699999999</v>
      </c>
      <c r="Y230" s="14">
        <v>423.08283799999998</v>
      </c>
      <c r="Z230" s="14">
        <v>456.28252600000002</v>
      </c>
      <c r="AA230" s="14">
        <v>606.05564900000002</v>
      </c>
      <c r="AB230" s="14">
        <v>536.200467</v>
      </c>
      <c r="AC230" s="14">
        <v>584.02167799999995</v>
      </c>
      <c r="AD230" s="14">
        <v>507.91352599999999</v>
      </c>
      <c r="AE230" s="14">
        <v>519.02417000000003</v>
      </c>
    </row>
    <row r="231" spans="1:31" ht="13.5" customHeight="1" x14ac:dyDescent="0.15">
      <c r="A231" s="1"/>
      <c r="B231" s="16" t="s">
        <v>524</v>
      </c>
      <c r="C231" s="10">
        <v>8776.6</v>
      </c>
      <c r="D231" s="11">
        <v>8635.7000000000007</v>
      </c>
      <c r="E231" s="11">
        <v>8707.4</v>
      </c>
      <c r="F231" s="11">
        <v>8989.4</v>
      </c>
      <c r="G231" s="11">
        <v>10427.9</v>
      </c>
      <c r="H231" s="11">
        <v>13718.6</v>
      </c>
      <c r="I231" s="11">
        <v>14389.1</v>
      </c>
      <c r="J231" s="11">
        <v>10072.5</v>
      </c>
      <c r="K231" s="11">
        <v>11830</v>
      </c>
      <c r="L231" s="11">
        <v>18612.099999999999</v>
      </c>
      <c r="M231" s="11">
        <v>16140.8</v>
      </c>
      <c r="N231" s="11">
        <v>15828.4</v>
      </c>
      <c r="O231" s="11">
        <v>18074.3</v>
      </c>
      <c r="P231" s="11">
        <v>26316.2</v>
      </c>
      <c r="Q231" s="11">
        <v>35292.1</v>
      </c>
      <c r="R231" s="11">
        <v>38386.1</v>
      </c>
      <c r="S231" s="11">
        <v>41010.699999999997</v>
      </c>
      <c r="T231" s="11">
        <v>52611.199999999997</v>
      </c>
      <c r="U231" s="11">
        <v>28785.3</v>
      </c>
      <c r="V231" s="11">
        <v>33381.699999999997</v>
      </c>
      <c r="W231" s="11">
        <v>43256.522079000002</v>
      </c>
      <c r="X231" s="11">
        <v>38723.837591000003</v>
      </c>
      <c r="Y231" s="11">
        <v>31997.378527000001</v>
      </c>
      <c r="Z231" s="11">
        <v>30219.171643999998</v>
      </c>
      <c r="AA231" s="11">
        <v>15563.678126000001</v>
      </c>
      <c r="AB231" s="11">
        <v>10891.819724999999</v>
      </c>
      <c r="AC231" s="11">
        <v>12344.266763</v>
      </c>
      <c r="AD231" s="11">
        <v>13194.111428</v>
      </c>
      <c r="AE231" s="11">
        <v>1933.744473</v>
      </c>
    </row>
    <row r="232" spans="1:31" ht="13.5" customHeight="1" x14ac:dyDescent="0.15">
      <c r="A232" s="1"/>
      <c r="B232" s="16" t="s">
        <v>525</v>
      </c>
      <c r="C232" s="13">
        <v>31.3</v>
      </c>
      <c r="D232" s="14">
        <v>25.1</v>
      </c>
      <c r="E232" s="14">
        <v>49.9</v>
      </c>
      <c r="F232" s="14">
        <v>86.4</v>
      </c>
      <c r="G232" s="14">
        <v>43.7</v>
      </c>
      <c r="H232" s="14">
        <v>35.5</v>
      </c>
      <c r="I232" s="14">
        <v>50.5</v>
      </c>
      <c r="J232" s="14">
        <v>36.6</v>
      </c>
      <c r="K232" s="14">
        <v>5.3</v>
      </c>
      <c r="L232" s="14">
        <v>49.2</v>
      </c>
      <c r="M232" s="14">
        <v>31.6</v>
      </c>
      <c r="N232" s="14">
        <v>60.1</v>
      </c>
      <c r="O232" s="14">
        <v>58.6</v>
      </c>
      <c r="P232" s="14">
        <v>42.6</v>
      </c>
      <c r="Q232" s="14">
        <v>99.9</v>
      </c>
      <c r="R232" s="14">
        <v>57.3</v>
      </c>
      <c r="S232" s="14">
        <v>81.5</v>
      </c>
      <c r="T232" s="14">
        <v>37.4</v>
      </c>
      <c r="U232" s="14">
        <v>32.9</v>
      </c>
      <c r="V232" s="14">
        <v>45.1</v>
      </c>
      <c r="W232" s="14">
        <v>34.992032999999999</v>
      </c>
      <c r="X232" s="14">
        <v>39.784816999999997</v>
      </c>
      <c r="Y232" s="14">
        <v>52.125852000000002</v>
      </c>
      <c r="Z232" s="14">
        <v>43.915675999999998</v>
      </c>
      <c r="AA232" s="14">
        <v>130.852372</v>
      </c>
      <c r="AB232" s="14">
        <v>152.111647</v>
      </c>
      <c r="AC232" s="14">
        <v>69.398854</v>
      </c>
      <c r="AD232" s="14">
        <v>61.450912000000002</v>
      </c>
      <c r="AE232" s="14">
        <v>59.097191000000002</v>
      </c>
    </row>
    <row r="233" spans="1:31" ht="13.5" customHeight="1" x14ac:dyDescent="0.15">
      <c r="A233" s="1"/>
      <c r="B233" s="9" t="s">
        <v>526</v>
      </c>
      <c r="C233" s="10"/>
      <c r="D233" s="11"/>
      <c r="E233" s="11"/>
      <c r="F233" s="11"/>
      <c r="G233" s="11"/>
      <c r="H233" s="11"/>
      <c r="I233" s="11"/>
      <c r="J233" s="11"/>
      <c r="K233" s="11">
        <v>0.6</v>
      </c>
      <c r="L233" s="11">
        <v>0.5</v>
      </c>
      <c r="M233" s="11"/>
      <c r="N233" s="11">
        <v>0.2</v>
      </c>
      <c r="O233" s="11">
        <v>0.3</v>
      </c>
      <c r="P233" s="11">
        <v>1.5</v>
      </c>
      <c r="Q233" s="11"/>
      <c r="R233" s="11">
        <v>0.2</v>
      </c>
      <c r="S233" s="11">
        <v>0.3</v>
      </c>
      <c r="T233" s="11"/>
      <c r="U233" s="11"/>
      <c r="V233" s="11">
        <v>0.3</v>
      </c>
      <c r="W233" s="11">
        <v>5.6249999999999998E-3</v>
      </c>
      <c r="X233" s="11">
        <v>9.4354999999999994E-2</v>
      </c>
      <c r="Y233" s="11"/>
      <c r="Z233" s="11"/>
      <c r="AA233" s="11"/>
      <c r="AB233" s="11"/>
      <c r="AC233" s="11"/>
      <c r="AD233" s="11">
        <v>1.2641</v>
      </c>
      <c r="AE233" s="11">
        <v>2.549331</v>
      </c>
    </row>
    <row r="234" spans="1:31" ht="13.5" customHeight="1" x14ac:dyDescent="0.15">
      <c r="A234" s="1"/>
      <c r="B234" s="12" t="s">
        <v>527</v>
      </c>
      <c r="C234" s="13"/>
      <c r="D234" s="14"/>
      <c r="E234" s="14"/>
      <c r="F234" s="14"/>
      <c r="G234" s="14"/>
      <c r="H234" s="14"/>
      <c r="I234" s="14"/>
      <c r="J234" s="14"/>
      <c r="K234" s="14">
        <v>0.6</v>
      </c>
      <c r="L234" s="14">
        <v>0.4</v>
      </c>
      <c r="M234" s="14"/>
      <c r="N234" s="14">
        <v>0.2</v>
      </c>
      <c r="O234" s="14">
        <v>0.2</v>
      </c>
      <c r="P234" s="14"/>
      <c r="Q234" s="14"/>
      <c r="R234" s="14">
        <v>0.2</v>
      </c>
      <c r="S234" s="14">
        <v>0.3</v>
      </c>
      <c r="T234" s="14"/>
      <c r="U234" s="14"/>
      <c r="V234" s="14">
        <v>0.3</v>
      </c>
      <c r="W234" s="14">
        <v>5.6249999999999998E-3</v>
      </c>
      <c r="X234" s="14">
        <v>9.4354999999999994E-2</v>
      </c>
      <c r="Y234" s="14"/>
      <c r="Z234" s="14"/>
      <c r="AA234" s="14"/>
      <c r="AB234" s="14"/>
      <c r="AC234" s="14"/>
      <c r="AD234" s="14">
        <v>1.2641</v>
      </c>
      <c r="AE234" s="14">
        <v>2.549331</v>
      </c>
    </row>
    <row r="235" spans="1:31" ht="13.5" customHeight="1" x14ac:dyDescent="0.15">
      <c r="A235" s="1"/>
      <c r="B235" s="12" t="s">
        <v>528</v>
      </c>
      <c r="C235" s="10"/>
      <c r="D235" s="11"/>
      <c r="E235" s="11"/>
      <c r="F235" s="11"/>
      <c r="G235" s="11"/>
      <c r="H235" s="11"/>
      <c r="I235" s="11"/>
      <c r="J235" s="11"/>
      <c r="K235" s="11"/>
      <c r="L235" s="11">
        <v>0.1</v>
      </c>
      <c r="M235" s="11"/>
      <c r="N235" s="11"/>
      <c r="O235" s="11">
        <v>0.1</v>
      </c>
      <c r="P235" s="11">
        <v>1.5</v>
      </c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</row>
    <row r="236" spans="1:31" ht="13.5" customHeight="1" x14ac:dyDescent="0.15">
      <c r="A236" s="1"/>
      <c r="B236" s="9" t="s">
        <v>529</v>
      </c>
      <c r="C236" s="13">
        <v>0.9</v>
      </c>
      <c r="D236" s="14"/>
      <c r="E236" s="14"/>
      <c r="F236" s="14"/>
      <c r="G236" s="14">
        <v>2.2000000000000002</v>
      </c>
      <c r="H236" s="14">
        <v>0.2</v>
      </c>
      <c r="I236" s="14">
        <v>1.4</v>
      </c>
      <c r="J236" s="14">
        <v>1.6</v>
      </c>
      <c r="K236" s="14">
        <v>2.8</v>
      </c>
      <c r="L236" s="14">
        <v>0.3</v>
      </c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</row>
    <row r="237" spans="1:31" ht="13.5" customHeight="1" x14ac:dyDescent="0.15">
      <c r="A237" s="1"/>
      <c r="B237" s="9" t="s">
        <v>530</v>
      </c>
      <c r="C237" s="10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</row>
    <row r="238" spans="1:31" ht="13.5" customHeight="1" x14ac:dyDescent="0.15">
      <c r="A238" s="1"/>
      <c r="B238" s="12" t="s">
        <v>531</v>
      </c>
      <c r="C238" s="13">
        <v>15164.4</v>
      </c>
      <c r="D238" s="14">
        <v>15115.3</v>
      </c>
      <c r="E238" s="14">
        <v>15782.8</v>
      </c>
      <c r="F238" s="14">
        <v>15099.5</v>
      </c>
      <c r="G238" s="14">
        <v>16240.8</v>
      </c>
      <c r="H238" s="14">
        <v>19461.8</v>
      </c>
      <c r="I238" s="14">
        <v>21165.599999999999</v>
      </c>
      <c r="J238" s="14">
        <v>17041.900000000001</v>
      </c>
      <c r="K238" s="14">
        <v>17970.3</v>
      </c>
      <c r="L238" s="14">
        <v>27877.5</v>
      </c>
      <c r="M238" s="14">
        <v>26782.2</v>
      </c>
      <c r="N238" s="14">
        <v>23292.9</v>
      </c>
      <c r="O238" s="14">
        <v>33894.300000000003</v>
      </c>
      <c r="P238" s="14">
        <v>48340.4</v>
      </c>
      <c r="Q238" s="14">
        <v>67871.399999999994</v>
      </c>
      <c r="R238" s="14">
        <v>83841.3</v>
      </c>
      <c r="S238" s="14">
        <v>95226.7</v>
      </c>
      <c r="T238" s="14">
        <v>117288.3</v>
      </c>
      <c r="U238" s="14">
        <v>64699.4</v>
      </c>
      <c r="V238" s="14">
        <v>87521.1</v>
      </c>
      <c r="W238" s="14">
        <v>92991.123460999996</v>
      </c>
      <c r="X238" s="14">
        <v>66787.530933000002</v>
      </c>
      <c r="Y238" s="14">
        <v>50031.068342999999</v>
      </c>
      <c r="Z238" s="14">
        <v>34558.696771000003</v>
      </c>
      <c r="AA238" s="14">
        <v>25358.184329</v>
      </c>
      <c r="AB238" s="14">
        <v>26506.611510999999</v>
      </c>
      <c r="AC238" s="14">
        <v>33386.470807999998</v>
      </c>
      <c r="AD238" s="14">
        <v>35797.093027000003</v>
      </c>
      <c r="AE238" s="14">
        <v>30146.331373000001</v>
      </c>
    </row>
    <row r="239" spans="1:31" ht="13.5" customHeight="1" x14ac:dyDescent="0.15">
      <c r="A239" s="1"/>
      <c r="B239" s="12" t="s">
        <v>532</v>
      </c>
      <c r="C239" s="10">
        <v>13900.5</v>
      </c>
      <c r="D239" s="11">
        <v>13423.8</v>
      </c>
      <c r="E239" s="11">
        <v>12662.8</v>
      </c>
      <c r="F239" s="11">
        <v>12055.3</v>
      </c>
      <c r="G239" s="11">
        <v>12248.7</v>
      </c>
      <c r="H239" s="11">
        <v>13328.8</v>
      </c>
      <c r="I239" s="11">
        <v>15037.9</v>
      </c>
      <c r="J239" s="11">
        <v>12237.7</v>
      </c>
      <c r="K239" s="11">
        <v>16906.5</v>
      </c>
      <c r="L239" s="11">
        <v>27472.799999999999</v>
      </c>
      <c r="M239" s="11">
        <v>27521.3</v>
      </c>
      <c r="N239" s="11">
        <v>24626.799999999999</v>
      </c>
      <c r="O239" s="11">
        <v>32193.599999999999</v>
      </c>
      <c r="P239" s="11">
        <v>41232.1</v>
      </c>
      <c r="Q239" s="11">
        <v>52436.6</v>
      </c>
      <c r="R239" s="11">
        <v>60504.5</v>
      </c>
      <c r="S239" s="11">
        <v>65224.6</v>
      </c>
      <c r="T239" s="11">
        <v>99425</v>
      </c>
      <c r="U239" s="11">
        <v>46091.4</v>
      </c>
      <c r="V239" s="11">
        <v>60184.4</v>
      </c>
      <c r="W239" s="11">
        <v>83418.303409999993</v>
      </c>
      <c r="X239" s="11">
        <v>100116.715213</v>
      </c>
      <c r="Y239" s="11">
        <v>88555.853986999995</v>
      </c>
      <c r="Z239" s="11">
        <v>81968.403928</v>
      </c>
      <c r="AA239" s="11">
        <v>39913.510496000003</v>
      </c>
      <c r="AB239" s="11">
        <v>36080.590148000003</v>
      </c>
      <c r="AC239" s="11">
        <v>44959.920085999998</v>
      </c>
      <c r="AD239" s="11">
        <v>52763.359868</v>
      </c>
      <c r="AE239" s="11">
        <v>37084.238287</v>
      </c>
    </row>
    <row r="240" spans="1:31" ht="13.5" customHeight="1" x14ac:dyDescent="0.15">
      <c r="A240" s="1"/>
      <c r="B240" s="12" t="s">
        <v>533</v>
      </c>
      <c r="C240" s="13">
        <v>78545</v>
      </c>
      <c r="D240" s="14">
        <v>84983.1</v>
      </c>
      <c r="E240" s="14">
        <v>88943</v>
      </c>
      <c r="F240" s="14">
        <v>100936.4</v>
      </c>
      <c r="G240" s="14">
        <v>112214.5</v>
      </c>
      <c r="H240" s="14">
        <v>120959.2</v>
      </c>
      <c r="I240" s="14">
        <v>133318.1</v>
      </c>
      <c r="J240" s="14">
        <v>151462.70000000001</v>
      </c>
      <c r="K240" s="14">
        <v>165445.79999999999</v>
      </c>
      <c r="L240" s="14">
        <v>187285.5</v>
      </c>
      <c r="M240" s="14">
        <v>191609.4</v>
      </c>
      <c r="N240" s="14">
        <v>198414.3</v>
      </c>
      <c r="O240" s="14">
        <v>217839.6</v>
      </c>
      <c r="P240" s="14">
        <v>245022.1</v>
      </c>
      <c r="Q240" s="14">
        <v>267687.2</v>
      </c>
      <c r="R240" s="14">
        <v>287225.09999999998</v>
      </c>
      <c r="S240" s="14">
        <v>306334.2</v>
      </c>
      <c r="T240" s="14">
        <v>317487.7</v>
      </c>
      <c r="U240" s="14">
        <v>239234.9</v>
      </c>
      <c r="V240" s="14">
        <v>276264.59999999998</v>
      </c>
      <c r="W240" s="14">
        <v>317700.58760700002</v>
      </c>
      <c r="X240" s="14">
        <v>327349.60781199997</v>
      </c>
      <c r="Y240" s="14">
        <v>334925.59490600001</v>
      </c>
      <c r="Z240" s="14">
        <v>363949.73590799997</v>
      </c>
      <c r="AA240" s="14">
        <v>368327.224865</v>
      </c>
      <c r="AB240" s="14">
        <v>362419.865024</v>
      </c>
      <c r="AC240" s="14">
        <v>381699.34924800001</v>
      </c>
      <c r="AD240" s="14">
        <v>426275.59935899999</v>
      </c>
      <c r="AE240" s="14">
        <v>451788.62891000003</v>
      </c>
    </row>
    <row r="241" spans="1:31" ht="13.5" customHeight="1" x14ac:dyDescent="0.15">
      <c r="A241" s="1"/>
      <c r="B241" s="12" t="s">
        <v>534</v>
      </c>
      <c r="C241" s="10">
        <v>36867</v>
      </c>
      <c r="D241" s="11">
        <v>35635.5</v>
      </c>
      <c r="E241" s="11">
        <v>36015.699999999997</v>
      </c>
      <c r="F241" s="11">
        <v>37263.1</v>
      </c>
      <c r="G241" s="11">
        <v>40603</v>
      </c>
      <c r="H241" s="11">
        <v>47227.5</v>
      </c>
      <c r="I241" s="11">
        <v>52027.6</v>
      </c>
      <c r="J241" s="11">
        <v>41538.5</v>
      </c>
      <c r="K241" s="11">
        <v>49363.6</v>
      </c>
      <c r="L241" s="11">
        <v>77974.899999999994</v>
      </c>
      <c r="M241" s="11">
        <v>72624.100000000006</v>
      </c>
      <c r="N241" s="11">
        <v>65811.3</v>
      </c>
      <c r="O241" s="11">
        <v>89839.1</v>
      </c>
      <c r="P241" s="11">
        <v>124677.5</v>
      </c>
      <c r="Q241" s="11">
        <v>169096.1</v>
      </c>
      <c r="R241" s="11">
        <v>199693.4</v>
      </c>
      <c r="S241" s="11">
        <v>216685.4</v>
      </c>
      <c r="T241" s="11">
        <v>294513.3</v>
      </c>
      <c r="U241" s="11">
        <v>155049.4</v>
      </c>
      <c r="V241" s="11">
        <v>203752.9</v>
      </c>
      <c r="W241" s="11">
        <v>253012.81954600001</v>
      </c>
      <c r="X241" s="11">
        <v>230989.33358000001</v>
      </c>
      <c r="Y241" s="11">
        <v>196235.609126</v>
      </c>
      <c r="Z241" s="11">
        <v>170265.71582799999</v>
      </c>
      <c r="AA241" s="11">
        <v>92380.876019000003</v>
      </c>
      <c r="AB241" s="11">
        <v>79849.539850000001</v>
      </c>
      <c r="AC241" s="11">
        <v>96307.535453999997</v>
      </c>
      <c r="AD241" s="11">
        <v>109527.14069</v>
      </c>
      <c r="AE241" s="11">
        <v>76761.212509000005</v>
      </c>
    </row>
    <row r="242" spans="1:31" ht="13.5" customHeight="1" x14ac:dyDescent="0.15">
      <c r="A242" s="1"/>
      <c r="B242" s="17" t="s">
        <v>535</v>
      </c>
      <c r="C242" s="13">
        <v>107624.7</v>
      </c>
      <c r="D242" s="14">
        <v>128499.1</v>
      </c>
      <c r="E242" s="14">
        <v>147203.5</v>
      </c>
      <c r="F242" s="14">
        <v>177989.9</v>
      </c>
      <c r="G242" s="14">
        <v>208774</v>
      </c>
      <c r="H242" s="14">
        <v>233277.6</v>
      </c>
      <c r="I242" s="14">
        <v>270016.2</v>
      </c>
      <c r="J242" s="14">
        <v>297261.7</v>
      </c>
      <c r="K242" s="14">
        <v>333412.59999999998</v>
      </c>
      <c r="L242" s="14">
        <v>400775.1</v>
      </c>
      <c r="M242" s="14">
        <v>393750.3</v>
      </c>
      <c r="N242" s="14">
        <v>428038.40000000002</v>
      </c>
      <c r="O242" s="14">
        <v>473632.2</v>
      </c>
      <c r="P242" s="14">
        <v>564895.69999999995</v>
      </c>
      <c r="Q242" s="14">
        <v>658974.1</v>
      </c>
      <c r="R242" s="14">
        <v>755517.5</v>
      </c>
      <c r="S242" s="14">
        <v>803257.2</v>
      </c>
      <c r="T242" s="14">
        <v>844152.2</v>
      </c>
      <c r="U242" s="14">
        <v>697483.8</v>
      </c>
      <c r="V242" s="14">
        <v>870122.7</v>
      </c>
      <c r="W242" s="14">
        <v>958160.00637299998</v>
      </c>
      <c r="X242" s="14">
        <v>1009765.369674</v>
      </c>
      <c r="Y242" s="14">
        <v>1029732.315536</v>
      </c>
      <c r="Z242" s="14">
        <v>1082778.328036</v>
      </c>
      <c r="AA242" s="14">
        <v>1096679.165606</v>
      </c>
      <c r="AB242" s="14">
        <v>1084119.2202590001</v>
      </c>
      <c r="AC242" s="14">
        <v>1169311.178149</v>
      </c>
      <c r="AD242" s="14">
        <v>1257960.6719130001</v>
      </c>
      <c r="AE242" s="14">
        <v>1205270.1268859999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Exports, FOB</vt:lpstr>
      <vt:lpstr>Trade balance</vt:lpstr>
      <vt:lpstr>Imports, 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 Hanoune</cp:lastModifiedBy>
  <dcterms:modified xsi:type="dcterms:W3CDTF">2024-12-06T10:19:35Z</dcterms:modified>
</cp:coreProperties>
</file>