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703F7C16-F580-3B4D-99FA-10281EC82474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s="1"/>
  <c r="E1" i="3" l="1"/>
  <c r="C36" i="3"/>
  <c r="C39" i="3" s="1"/>
  <c r="B36" i="3"/>
  <c r="B43" i="3" s="1"/>
  <c r="B58" i="3"/>
  <c r="B66" i="3"/>
  <c r="B63" i="3"/>
  <c r="B45" i="3"/>
  <c r="B53" i="3"/>
  <c r="B61" i="3"/>
  <c r="B50" i="3" l="1"/>
  <c r="B59" i="3"/>
  <c r="B39" i="3"/>
  <c r="B67" i="3"/>
  <c r="B68" i="3"/>
  <c r="B51" i="3"/>
  <c r="B65" i="3"/>
  <c r="B69" i="3"/>
  <c r="B60" i="3"/>
  <c r="B49" i="3"/>
  <c r="B62" i="3"/>
  <c r="B54" i="3"/>
  <c r="B64" i="3"/>
  <c r="B46" i="3"/>
  <c r="B56" i="3"/>
  <c r="B70" i="3"/>
  <c r="B48" i="3"/>
  <c r="B57" i="3"/>
  <c r="B42" i="3"/>
  <c r="B41" i="3"/>
  <c r="C63" i="3"/>
  <c r="C62" i="3"/>
  <c r="C69" i="3"/>
  <c r="D47" i="3"/>
  <c r="C43" i="3"/>
  <c r="C68" i="3"/>
  <c r="B44" i="3"/>
  <c r="D62" i="3"/>
  <c r="C54" i="3"/>
  <c r="C47" i="3"/>
  <c r="C40" i="3"/>
  <c r="C60" i="3"/>
  <c r="C70" i="3"/>
  <c r="C41" i="3"/>
  <c r="C55" i="3"/>
  <c r="C52" i="3"/>
  <c r="C51" i="3"/>
  <c r="C53" i="3"/>
  <c r="D59" i="3"/>
  <c r="C45" i="3"/>
  <c r="C50" i="3"/>
  <c r="C49" i="3"/>
  <c r="C67" i="3"/>
  <c r="B47" i="3"/>
  <c r="B55" i="3"/>
  <c r="D41" i="3"/>
  <c r="D61" i="3"/>
  <c r="C64" i="3"/>
  <c r="D36" i="3"/>
  <c r="D43" i="3" s="1"/>
  <c r="D39" i="3"/>
  <c r="C61" i="3"/>
  <c r="C58" i="3"/>
  <c r="C65" i="3"/>
  <c r="C48" i="3"/>
  <c r="B40" i="3"/>
  <c r="B52" i="3"/>
  <c r="F1" i="3"/>
  <c r="D58" i="3"/>
  <c r="D57" i="3"/>
  <c r="D69" i="3"/>
  <c r="C59" i="3"/>
  <c r="D60" i="3"/>
  <c r="C42" i="3"/>
  <c r="C57" i="3"/>
  <c r="C66" i="3"/>
  <c r="C46" i="3"/>
  <c r="C56" i="3"/>
  <c r="C44" i="3"/>
  <c r="D40" i="3"/>
  <c r="D66" i="3"/>
  <c r="D45" i="3"/>
  <c r="D55" i="3"/>
  <c r="D46" i="3"/>
  <c r="D70" i="3"/>
  <c r="D63" i="3" l="1"/>
  <c r="D54" i="3"/>
  <c r="D51" i="3"/>
  <c r="D44" i="3"/>
  <c r="D53" i="3"/>
  <c r="D68" i="3"/>
  <c r="D65" i="3"/>
  <c r="D49" i="3"/>
  <c r="E36" i="3"/>
  <c r="E39" i="3" s="1"/>
  <c r="G1" i="3"/>
  <c r="D48" i="3"/>
  <c r="D42" i="3"/>
  <c r="D50" i="3"/>
  <c r="D52" i="3"/>
  <c r="D64" i="3"/>
  <c r="D56" i="3"/>
  <c r="D67" i="3"/>
  <c r="E40" i="3" l="1"/>
  <c r="E48" i="3"/>
  <c r="E65" i="3"/>
  <c r="E45" i="3"/>
  <c r="E53" i="3"/>
  <c r="E58" i="3"/>
  <c r="E55" i="3"/>
  <c r="E66" i="3"/>
  <c r="E51" i="3"/>
  <c r="E43" i="3"/>
  <c r="E59" i="3"/>
  <c r="E60" i="3"/>
  <c r="E49" i="3"/>
  <c r="E57" i="3"/>
  <c r="E42" i="3"/>
  <c r="E70" i="3"/>
  <c r="E52" i="3"/>
  <c r="E47" i="3"/>
  <c r="E69" i="3"/>
  <c r="E68" i="3"/>
  <c r="E61" i="3"/>
  <c r="E44" i="3"/>
  <c r="E56" i="3"/>
  <c r="E54" i="3"/>
  <c r="E41" i="3"/>
  <c r="E63" i="3"/>
  <c r="H1" i="3"/>
  <c r="E50" i="3"/>
  <c r="E67" i="3"/>
  <c r="E62" i="3"/>
  <c r="E46" i="3"/>
  <c r="E64" i="3"/>
  <c r="F36" i="3"/>
  <c r="F61" i="3" s="1"/>
  <c r="F69" i="3" l="1"/>
  <c r="F39" i="3"/>
  <c r="F57" i="3"/>
  <c r="F62" i="3"/>
  <c r="F70" i="3"/>
  <c r="F55" i="3"/>
  <c r="F42" i="3"/>
  <c r="G36" i="3"/>
  <c r="G39" i="3" s="1"/>
  <c r="F44" i="3"/>
  <c r="F47" i="3"/>
  <c r="F53" i="3"/>
  <c r="F67" i="3"/>
  <c r="F59" i="3"/>
  <c r="F51" i="3"/>
  <c r="F40" i="3"/>
  <c r="F63" i="3"/>
  <c r="I1" i="3"/>
  <c r="F46" i="3"/>
  <c r="F43" i="3"/>
  <c r="F41" i="3"/>
  <c r="F45" i="3"/>
  <c r="F64" i="3"/>
  <c r="F66" i="3"/>
  <c r="F56" i="3"/>
  <c r="F49" i="3"/>
  <c r="F68" i="3"/>
  <c r="F65" i="3"/>
  <c r="F48" i="3"/>
  <c r="F58" i="3"/>
  <c r="F60" i="3"/>
  <c r="F52" i="3"/>
  <c r="F54" i="3"/>
  <c r="F50" i="3"/>
  <c r="G43" i="3" l="1"/>
  <c r="G45" i="3"/>
  <c r="G63" i="3"/>
  <c r="G61" i="3"/>
  <c r="G46" i="3"/>
  <c r="G52" i="3"/>
  <c r="G60" i="3"/>
  <c r="G50" i="3"/>
  <c r="G62" i="3"/>
  <c r="G68" i="3"/>
  <c r="G56" i="3"/>
  <c r="G65" i="3"/>
  <c r="G49" i="3"/>
  <c r="G48" i="3"/>
  <c r="G42" i="3"/>
  <c r="G53" i="3"/>
  <c r="G51" i="3"/>
  <c r="G69" i="3"/>
  <c r="G58" i="3"/>
  <c r="G55" i="3"/>
  <c r="G64" i="3"/>
  <c r="G44" i="3"/>
  <c r="G41" i="3"/>
  <c r="G57" i="3"/>
  <c r="G47" i="3"/>
  <c r="G70" i="3"/>
  <c r="G66" i="3"/>
  <c r="G40" i="3"/>
  <c r="G67" i="3"/>
  <c r="G59" i="3"/>
  <c r="J1" i="3"/>
  <c r="H36" i="3"/>
  <c r="H61" i="3" s="1"/>
  <c r="G54" i="3"/>
  <c r="H66" i="3" l="1"/>
  <c r="H57" i="3"/>
  <c r="H47" i="3"/>
  <c r="H39" i="3"/>
  <c r="H64" i="3"/>
  <c r="H65" i="3"/>
  <c r="H59" i="3"/>
  <c r="H43" i="3"/>
  <c r="H70" i="3"/>
  <c r="H56" i="3"/>
  <c r="H42" i="3"/>
  <c r="H49" i="3"/>
  <c r="H69" i="3"/>
  <c r="H51" i="3"/>
  <c r="H54" i="3"/>
  <c r="H50" i="3"/>
  <c r="H44" i="3"/>
  <c r="H58" i="3"/>
  <c r="H40" i="3"/>
  <c r="H63" i="3"/>
  <c r="I36" i="3"/>
  <c r="I53" i="3" s="1"/>
  <c r="K1" i="3"/>
  <c r="H48" i="3"/>
  <c r="H60" i="3"/>
  <c r="H41" i="3"/>
  <c r="H67" i="3"/>
  <c r="H53" i="3"/>
  <c r="H46" i="3"/>
  <c r="H52" i="3"/>
  <c r="H45" i="3"/>
  <c r="H68" i="3"/>
  <c r="H55" i="3"/>
  <c r="H62" i="3"/>
  <c r="I42" i="3" l="1"/>
  <c r="I59" i="3"/>
  <c r="I47" i="3"/>
  <c r="I66" i="3"/>
  <c r="I48" i="3"/>
  <c r="I50" i="3"/>
  <c r="I62" i="3"/>
  <c r="I55" i="3"/>
  <c r="I63" i="3"/>
  <c r="I58" i="3"/>
  <c r="I51" i="3"/>
  <c r="I54" i="3"/>
  <c r="I41" i="3"/>
  <c r="I49" i="3"/>
  <c r="I43" i="3"/>
  <c r="I70" i="3"/>
  <c r="I68" i="3"/>
  <c r="I52" i="3"/>
  <c r="I64" i="3"/>
  <c r="I44" i="3"/>
  <c r="L1" i="3"/>
  <c r="J53" i="3"/>
  <c r="I39" i="3"/>
  <c r="I65" i="3"/>
  <c r="I57" i="3"/>
  <c r="I56" i="3"/>
  <c r="J36" i="3"/>
  <c r="J63" i="3" s="1"/>
  <c r="J42" i="3"/>
  <c r="I46" i="3"/>
  <c r="I60" i="3"/>
  <c r="J51" i="3"/>
  <c r="I67" i="3"/>
  <c r="I40" i="3"/>
  <c r="I69" i="3"/>
  <c r="I45" i="3"/>
  <c r="I61" i="3"/>
  <c r="J68" i="3" l="1"/>
  <c r="J58" i="3"/>
  <c r="J59" i="3"/>
  <c r="J39" i="3"/>
  <c r="J52" i="3"/>
  <c r="J46" i="3"/>
  <c r="J44" i="3"/>
  <c r="J50" i="3"/>
  <c r="K36" i="3"/>
  <c r="K57" i="3" s="1"/>
  <c r="K39" i="3"/>
  <c r="J48" i="3"/>
  <c r="J61" i="3"/>
  <c r="J60" i="3"/>
  <c r="J62" i="3"/>
  <c r="J67" i="3"/>
  <c r="J70" i="3"/>
  <c r="J43" i="3"/>
  <c r="J69" i="3"/>
  <c r="J66" i="3"/>
  <c r="M1" i="3"/>
  <c r="K46" i="3"/>
  <c r="J64" i="3"/>
  <c r="J56" i="3"/>
  <c r="J65" i="3"/>
  <c r="J57" i="3"/>
  <c r="J55" i="3"/>
  <c r="J40" i="3"/>
  <c r="J54" i="3"/>
  <c r="K62" i="3"/>
  <c r="K68" i="3"/>
  <c r="J45" i="3"/>
  <c r="J49" i="3"/>
  <c r="J47" i="3"/>
  <c r="J41" i="3"/>
  <c r="K40" i="3" l="1"/>
  <c r="K64" i="3"/>
  <c r="K45" i="3"/>
  <c r="K49" i="3"/>
  <c r="K63" i="3"/>
  <c r="K65" i="3"/>
  <c r="K70" i="3"/>
  <c r="K41" i="3"/>
  <c r="K66" i="3"/>
  <c r="K56" i="3"/>
  <c r="K67" i="3"/>
  <c r="K69" i="3"/>
  <c r="K42" i="3"/>
  <c r="K61" i="3"/>
  <c r="K44" i="3"/>
  <c r="K51" i="3"/>
  <c r="K54" i="3"/>
  <c r="K43" i="3"/>
  <c r="K55" i="3"/>
  <c r="L36" i="3"/>
  <c r="L59" i="3" s="1"/>
  <c r="L39" i="3"/>
  <c r="L58" i="3"/>
  <c r="L69" i="3"/>
  <c r="K53" i="3"/>
  <c r="K60" i="3"/>
  <c r="K47" i="3"/>
  <c r="L45" i="3"/>
  <c r="L47" i="3"/>
  <c r="K58" i="3"/>
  <c r="L56" i="3"/>
  <c r="K48" i="3"/>
  <c r="K59" i="3"/>
  <c r="K52" i="3"/>
  <c r="N1" i="3"/>
  <c r="L64" i="3"/>
  <c r="K50" i="3"/>
  <c r="L41" i="3" l="1"/>
  <c r="L49" i="3"/>
  <c r="L70" i="3"/>
  <c r="L62" i="3"/>
  <c r="L51" i="3"/>
  <c r="L52" i="3"/>
  <c r="L44" i="3"/>
  <c r="L42" i="3"/>
  <c r="L54" i="3"/>
  <c r="L55" i="3"/>
  <c r="L65" i="3"/>
  <c r="L67" i="3"/>
  <c r="L40" i="3"/>
  <c r="L48" i="3"/>
  <c r="L53" i="3"/>
  <c r="L46" i="3"/>
  <c r="L68" i="3"/>
  <c r="L60" i="3"/>
  <c r="L43" i="3"/>
  <c r="L63" i="3"/>
  <c r="L66" i="3"/>
  <c r="L61" i="3"/>
  <c r="M36" i="3"/>
  <c r="M41" i="3" s="1"/>
  <c r="O1" i="3"/>
  <c r="L50" i="3"/>
  <c r="L57" i="3"/>
  <c r="M50" i="3" l="1"/>
  <c r="M47" i="3"/>
  <c r="M59" i="3"/>
  <c r="M53" i="3"/>
  <c r="M55" i="3"/>
  <c r="M60" i="3"/>
  <c r="M40" i="3"/>
  <c r="M45" i="3"/>
  <c r="M52" i="3"/>
  <c r="M61" i="3"/>
  <c r="M43" i="3"/>
  <c r="M56" i="3"/>
  <c r="M42" i="3"/>
  <c r="M65" i="3"/>
  <c r="M70" i="3"/>
  <c r="M69" i="3"/>
  <c r="M68" i="3"/>
  <c r="M49" i="3"/>
  <c r="M57" i="3"/>
  <c r="M58" i="3"/>
  <c r="M66" i="3"/>
  <c r="M46" i="3"/>
  <c r="M51" i="3"/>
  <c r="M67" i="3"/>
  <c r="M39" i="3"/>
  <c r="M48" i="3"/>
  <c r="P1" i="3"/>
  <c r="M64" i="3"/>
  <c r="M54" i="3"/>
  <c r="M62" i="3"/>
  <c r="M63" i="3"/>
  <c r="N36" i="3"/>
  <c r="N59" i="3" s="1"/>
  <c r="M44" i="3"/>
  <c r="N39" i="3" l="1"/>
  <c r="N62" i="3"/>
  <c r="N68" i="3"/>
  <c r="N42" i="3"/>
  <c r="N48" i="3"/>
  <c r="N51" i="3"/>
  <c r="N58" i="3"/>
  <c r="N57" i="3"/>
  <c r="N54" i="3"/>
  <c r="N66" i="3"/>
  <c r="N43" i="3"/>
  <c r="N52" i="3"/>
  <c r="Q1" i="3"/>
  <c r="N49" i="3"/>
  <c r="N46" i="3"/>
  <c r="N67" i="3"/>
  <c r="N56" i="3"/>
  <c r="N63" i="3"/>
  <c r="N45" i="3"/>
  <c r="N69" i="3"/>
  <c r="N70" i="3"/>
  <c r="O52" i="3"/>
  <c r="N44" i="3"/>
  <c r="N55" i="3"/>
  <c r="N53" i="3"/>
  <c r="N65" i="3"/>
  <c r="O36" i="3"/>
  <c r="O51" i="3" s="1"/>
  <c r="N60" i="3"/>
  <c r="N61" i="3"/>
  <c r="N41" i="3"/>
  <c r="N47" i="3"/>
  <c r="N50" i="3"/>
  <c r="N40" i="3"/>
  <c r="N64" i="3"/>
  <c r="O63" i="3" l="1"/>
  <c r="O53" i="3"/>
  <c r="O54" i="3"/>
  <c r="O44" i="3"/>
  <c r="O55" i="3"/>
  <c r="O64" i="3"/>
  <c r="O48" i="3"/>
  <c r="O70" i="3"/>
  <c r="O43" i="3"/>
  <c r="O42" i="3"/>
  <c r="O66" i="3"/>
  <c r="O50" i="3"/>
  <c r="O56" i="3"/>
  <c r="O49" i="3"/>
  <c r="O62" i="3"/>
  <c r="O57" i="3"/>
  <c r="O67" i="3"/>
  <c r="O68" i="3"/>
  <c r="O58" i="3"/>
  <c r="O59" i="3"/>
  <c r="O39" i="3"/>
  <c r="O40" i="3"/>
  <c r="O47" i="3"/>
  <c r="P36" i="3"/>
  <c r="P55" i="3" s="1"/>
  <c r="O61" i="3"/>
  <c r="R1" i="3"/>
  <c r="O46" i="3"/>
  <c r="O41" i="3"/>
  <c r="O60" i="3"/>
  <c r="O65" i="3"/>
  <c r="O45" i="3"/>
  <c r="O69" i="3"/>
  <c r="P40" i="3" l="1"/>
  <c r="P59" i="3"/>
  <c r="P50" i="3"/>
  <c r="P41" i="3"/>
  <c r="P65" i="3"/>
  <c r="P47" i="3"/>
  <c r="P58" i="3"/>
  <c r="P39" i="3"/>
  <c r="P48" i="3"/>
  <c r="P42" i="3"/>
  <c r="P43" i="3"/>
  <c r="P49" i="3"/>
  <c r="P46" i="3"/>
  <c r="P53" i="3"/>
  <c r="P70" i="3"/>
  <c r="P57" i="3"/>
  <c r="P68" i="3"/>
  <c r="P69" i="3"/>
  <c r="P64" i="3"/>
  <c r="P51" i="3"/>
  <c r="P61" i="3"/>
  <c r="P66" i="3"/>
  <c r="P44" i="3"/>
  <c r="P56" i="3"/>
  <c r="P45" i="3"/>
  <c r="P63" i="3"/>
  <c r="P60" i="3"/>
  <c r="P52" i="3"/>
  <c r="P67" i="3"/>
  <c r="P62" i="3"/>
  <c r="P54" i="3"/>
  <c r="S1" i="3"/>
  <c r="Q36" i="3"/>
  <c r="Q41" i="3" s="1"/>
  <c r="Q66" i="3" l="1"/>
  <c r="Q54" i="3"/>
  <c r="Q52" i="3"/>
  <c r="Q51" i="3"/>
  <c r="Q47" i="3"/>
  <c r="Q59" i="3"/>
  <c r="Q48" i="3"/>
  <c r="Q39" i="3"/>
  <c r="Q68" i="3"/>
  <c r="Q63" i="3"/>
  <c r="T1" i="3"/>
  <c r="Q49" i="3"/>
  <c r="Q46" i="3"/>
  <c r="R36" i="3"/>
  <c r="R55" i="3" s="1"/>
  <c r="Q65" i="3"/>
  <c r="Q61" i="3"/>
  <c r="Q58" i="3"/>
  <c r="Q62" i="3"/>
  <c r="Q67" i="3"/>
  <c r="Q56" i="3"/>
  <c r="Q45" i="3"/>
  <c r="Q60" i="3"/>
  <c r="Q70" i="3"/>
  <c r="Q42" i="3"/>
  <c r="Q69" i="3"/>
  <c r="Q64" i="3"/>
  <c r="Q40" i="3"/>
  <c r="Q43" i="3"/>
  <c r="Q44" i="3"/>
  <c r="Q53" i="3"/>
  <c r="Q57" i="3"/>
  <c r="Q55" i="3"/>
  <c r="Q50" i="3"/>
  <c r="R54" i="3" l="1"/>
  <c r="R40" i="3"/>
  <c r="R52" i="3"/>
  <c r="R42" i="3"/>
  <c r="S36" i="3"/>
  <c r="S43" i="3" s="1"/>
  <c r="R58" i="3"/>
  <c r="R39" i="3"/>
  <c r="R48" i="3"/>
  <c r="R41" i="3"/>
  <c r="R45" i="3"/>
  <c r="R67" i="3"/>
  <c r="R68" i="3"/>
  <c r="R61" i="3"/>
  <c r="R44" i="3"/>
  <c r="R57" i="3"/>
  <c r="R59" i="3"/>
  <c r="R70" i="3"/>
  <c r="R49" i="3"/>
  <c r="R60" i="3"/>
  <c r="R62" i="3"/>
  <c r="R46" i="3"/>
  <c r="R64" i="3"/>
  <c r="R43" i="3"/>
  <c r="U1" i="3"/>
  <c r="R50" i="3"/>
  <c r="R56" i="3"/>
  <c r="R66" i="3"/>
  <c r="R53" i="3"/>
  <c r="R47" i="3"/>
  <c r="R65" i="3"/>
  <c r="R63" i="3"/>
  <c r="R69" i="3"/>
  <c r="R51" i="3"/>
  <c r="S55" i="3" l="1"/>
  <c r="S41" i="3"/>
  <c r="S69" i="3"/>
  <c r="S54" i="3"/>
  <c r="S50" i="3"/>
  <c r="S56" i="3"/>
  <c r="S59" i="3"/>
  <c r="S65" i="3"/>
  <c r="S58" i="3"/>
  <c r="S62" i="3"/>
  <c r="S67" i="3"/>
  <c r="S68" i="3"/>
  <c r="S60" i="3"/>
  <c r="S64" i="3"/>
  <c r="S63" i="3"/>
  <c r="S46" i="3"/>
  <c r="S66" i="3"/>
  <c r="S45" i="3"/>
  <c r="S49" i="3"/>
  <c r="T36" i="3"/>
  <c r="T55" i="3" s="1"/>
  <c r="S40" i="3"/>
  <c r="S51" i="3"/>
  <c r="S39" i="3"/>
  <c r="S48" i="3"/>
  <c r="S44" i="3"/>
  <c r="V1" i="3"/>
  <c r="S47" i="3"/>
  <c r="S57" i="3"/>
  <c r="S42" i="3"/>
  <c r="S52" i="3"/>
  <c r="S70" i="3"/>
  <c r="S53" i="3"/>
  <c r="S61" i="3"/>
  <c r="T57" i="3" l="1"/>
  <c r="T56" i="3"/>
  <c r="T58" i="3"/>
  <c r="T51" i="3"/>
  <c r="T70" i="3"/>
  <c r="T41" i="3"/>
  <c r="T66" i="3"/>
  <c r="T60" i="3"/>
  <c r="T54" i="3"/>
  <c r="T61" i="3"/>
  <c r="T48" i="3"/>
  <c r="T42" i="3"/>
  <c r="T50" i="3"/>
  <c r="T67" i="3"/>
  <c r="T64" i="3"/>
  <c r="T63" i="3"/>
  <c r="T62" i="3"/>
  <c r="T69" i="3"/>
  <c r="T65" i="3"/>
  <c r="T44" i="3"/>
  <c r="U36" i="3"/>
  <c r="U50" i="3" s="1"/>
  <c r="U65" i="3"/>
  <c r="T49" i="3"/>
  <c r="T45" i="3"/>
  <c r="T53" i="3"/>
  <c r="T39" i="3"/>
  <c r="T43" i="3"/>
  <c r="T40" i="3"/>
  <c r="T68" i="3"/>
  <c r="U44" i="3"/>
  <c r="T47" i="3"/>
  <c r="T46" i="3"/>
  <c r="W1" i="3"/>
  <c r="T59" i="3"/>
  <c r="T52" i="3"/>
  <c r="U70" i="3" l="1"/>
  <c r="U52" i="3"/>
  <c r="U61" i="3"/>
  <c r="U42" i="3"/>
  <c r="U63" i="3"/>
  <c r="U53" i="3"/>
  <c r="U45" i="3"/>
  <c r="U47" i="3"/>
  <c r="U69" i="3"/>
  <c r="U56" i="3"/>
  <c r="U40" i="3"/>
  <c r="U46" i="3"/>
  <c r="U59" i="3"/>
  <c r="U49" i="3"/>
  <c r="U41" i="3"/>
  <c r="U64" i="3"/>
  <c r="U55" i="3"/>
  <c r="U68" i="3"/>
  <c r="U58" i="3"/>
  <c r="V36" i="3"/>
  <c r="V43" i="3" s="1"/>
  <c r="V57" i="3"/>
  <c r="U48" i="3"/>
  <c r="U57" i="3"/>
  <c r="U43" i="3"/>
  <c r="U66" i="3"/>
  <c r="U67" i="3"/>
  <c r="U51" i="3"/>
  <c r="U60" i="3"/>
  <c r="X1" i="3"/>
  <c r="V63" i="3"/>
  <c r="V67" i="3"/>
  <c r="U62" i="3"/>
  <c r="U54" i="3"/>
  <c r="U39" i="3"/>
  <c r="V59" i="3" l="1"/>
  <c r="W36" i="3"/>
  <c r="W42" i="3" s="1"/>
  <c r="Y1" i="3"/>
  <c r="W62" i="3"/>
  <c r="W58" i="3"/>
  <c r="W68" i="3"/>
  <c r="V40" i="3"/>
  <c r="V68" i="3"/>
  <c r="W59" i="3"/>
  <c r="W66" i="3"/>
  <c r="W70" i="3"/>
  <c r="V66" i="3"/>
  <c r="V64" i="3"/>
  <c r="V60" i="3"/>
  <c r="V52" i="3"/>
  <c r="W41" i="3"/>
  <c r="W51" i="3"/>
  <c r="W56" i="3"/>
  <c r="W47" i="3"/>
  <c r="W67" i="3"/>
  <c r="V65" i="3"/>
  <c r="V62" i="3"/>
  <c r="V49" i="3"/>
  <c r="V56" i="3"/>
  <c r="V50" i="3"/>
  <c r="V61" i="3"/>
  <c r="W55" i="3"/>
  <c r="W69" i="3"/>
  <c r="V47" i="3"/>
  <c r="V39" i="3"/>
  <c r="V58" i="3"/>
  <c r="V41" i="3"/>
  <c r="V45" i="3"/>
  <c r="V51" i="3"/>
  <c r="W45" i="3"/>
  <c r="W63" i="3"/>
  <c r="V54" i="3"/>
  <c r="V69" i="3"/>
  <c r="W46" i="3"/>
  <c r="W48" i="3"/>
  <c r="W49" i="3"/>
  <c r="W53" i="3"/>
  <c r="W44" i="3"/>
  <c r="V48" i="3"/>
  <c r="V44" i="3"/>
  <c r="W54" i="3"/>
  <c r="W40" i="3"/>
  <c r="W57" i="3"/>
  <c r="W61" i="3"/>
  <c r="W52" i="3"/>
  <c r="V70" i="3"/>
  <c r="V46" i="3"/>
  <c r="V53" i="3"/>
  <c r="W65" i="3"/>
  <c r="W50" i="3"/>
  <c r="W60" i="3"/>
  <c r="V55" i="3"/>
  <c r="V42" i="3"/>
  <c r="W39" i="3" l="1"/>
  <c r="W43" i="3"/>
  <c r="W64" i="3"/>
  <c r="X36" i="3"/>
  <c r="X55" i="3" s="1"/>
  <c r="X61" i="3"/>
  <c r="X68" i="3"/>
  <c r="Z1" i="3"/>
  <c r="X43" i="3"/>
  <c r="X58" i="3"/>
  <c r="X69" i="3"/>
  <c r="X66" i="3"/>
  <c r="X46" i="3"/>
  <c r="X57" i="3"/>
  <c r="X64" i="3" l="1"/>
  <c r="X50" i="3"/>
  <c r="X54" i="3"/>
  <c r="X60" i="3"/>
  <c r="X70" i="3"/>
  <c r="X56" i="3"/>
  <c r="X67" i="3"/>
  <c r="X40" i="3"/>
  <c r="X42" i="3"/>
  <c r="X47" i="3"/>
  <c r="X48" i="3"/>
  <c r="X62" i="3"/>
  <c r="X44" i="3"/>
  <c r="X51" i="3"/>
  <c r="X63" i="3"/>
  <c r="X52" i="3"/>
  <c r="X59" i="3"/>
  <c r="X49" i="3"/>
  <c r="X41" i="3"/>
  <c r="X53" i="3"/>
  <c r="AA1" i="3"/>
  <c r="X39" i="3"/>
  <c r="Y36" i="3"/>
  <c r="Y65" i="3" s="1"/>
  <c r="X65" i="3"/>
  <c r="X45" i="3"/>
  <c r="Y49" i="3" l="1"/>
  <c r="Y48" i="3"/>
  <c r="Y45" i="3"/>
  <c r="Y43" i="3"/>
  <c r="Y68" i="3"/>
  <c r="Y69" i="3"/>
  <c r="Y53" i="3"/>
  <c r="Y62" i="3"/>
  <c r="Y51" i="3"/>
  <c r="Y60" i="3"/>
  <c r="Y44" i="3"/>
  <c r="Y40" i="3"/>
  <c r="Y47" i="3"/>
  <c r="Y63" i="3"/>
  <c r="Y42" i="3"/>
  <c r="Y56" i="3"/>
  <c r="Y39" i="3"/>
  <c r="Y57" i="3"/>
  <c r="Y61" i="3"/>
  <c r="Y70" i="3"/>
  <c r="Y46" i="3"/>
  <c r="Y64" i="3"/>
  <c r="Y41" i="3"/>
  <c r="AB1" i="3"/>
  <c r="Y58" i="3"/>
  <c r="Y54" i="3"/>
  <c r="Z36" i="3"/>
  <c r="Z66" i="3" s="1"/>
  <c r="Y67" i="3"/>
  <c r="Y55" i="3"/>
  <c r="Y59" i="3"/>
  <c r="Y52" i="3"/>
  <c r="Y66" i="3"/>
  <c r="Y50" i="3"/>
  <c r="AA36" i="3" l="1"/>
  <c r="AA39" i="3"/>
  <c r="AA60" i="3"/>
  <c r="AA51" i="3"/>
  <c r="AA67" i="3"/>
  <c r="Z52" i="3"/>
  <c r="Z47" i="3"/>
  <c r="AA59" i="3"/>
  <c r="Z53" i="3"/>
  <c r="Z69" i="3"/>
  <c r="AA45" i="3"/>
  <c r="Z55" i="3"/>
  <c r="AA41" i="3"/>
  <c r="AA61" i="3"/>
  <c r="AA57" i="3"/>
  <c r="AA48" i="3"/>
  <c r="Z40" i="3"/>
  <c r="Z43" i="3"/>
  <c r="Z51" i="3"/>
  <c r="AA50" i="3"/>
  <c r="AA53" i="3"/>
  <c r="AA49" i="3"/>
  <c r="Z45" i="3"/>
  <c r="Z64" i="3"/>
  <c r="AC1" i="3"/>
  <c r="Z54" i="3"/>
  <c r="Z46" i="3"/>
  <c r="AA42" i="3"/>
  <c r="AA58" i="3"/>
  <c r="AA65" i="3"/>
  <c r="AA56" i="3"/>
  <c r="Z63" i="3"/>
  <c r="AA44" i="3"/>
  <c r="AA64" i="3"/>
  <c r="Z60" i="3"/>
  <c r="AA55" i="3"/>
  <c r="AA54" i="3"/>
  <c r="AA69" i="3"/>
  <c r="Z70" i="3"/>
  <c r="Z49" i="3"/>
  <c r="Z68" i="3"/>
  <c r="Z41" i="3"/>
  <c r="AA52" i="3"/>
  <c r="Z39" i="3"/>
  <c r="Z58" i="3"/>
  <c r="Z50" i="3"/>
  <c r="Z67" i="3"/>
  <c r="AA66" i="3"/>
  <c r="AA46" i="3"/>
  <c r="Z44" i="3"/>
  <c r="Z42" i="3"/>
  <c r="Z56" i="3"/>
  <c r="AA40" i="3"/>
  <c r="Z62" i="3"/>
  <c r="Z65" i="3"/>
  <c r="AA47" i="3"/>
  <c r="AA63" i="3"/>
  <c r="AA62" i="3"/>
  <c r="AA68" i="3"/>
  <c r="Z48" i="3"/>
  <c r="Z59" i="3"/>
  <c r="Z61" i="3"/>
  <c r="AA43" i="3"/>
  <c r="AA70" i="3"/>
  <c r="Z57" i="3"/>
  <c r="AD1" i="3" l="1"/>
  <c r="AB36" i="3"/>
  <c r="AB42" i="3" s="1"/>
  <c r="AC36" i="3" l="1"/>
  <c r="AC39" i="3"/>
  <c r="AB70" i="3"/>
  <c r="AB69" i="3"/>
  <c r="AB49" i="3"/>
  <c r="AC56" i="3"/>
  <c r="AB54" i="3"/>
  <c r="AB65" i="3"/>
  <c r="AB61" i="3"/>
  <c r="AC53" i="3"/>
  <c r="AC44" i="3"/>
  <c r="AC62" i="3"/>
  <c r="AB43" i="3"/>
  <c r="AB67" i="3"/>
  <c r="AB60" i="3"/>
  <c r="AC48" i="3"/>
  <c r="AC41" i="3"/>
  <c r="AB63" i="3"/>
  <c r="AB66" i="3"/>
  <c r="AB59" i="3"/>
  <c r="AB39" i="3"/>
  <c r="AB45" i="3"/>
  <c r="AB51" i="3"/>
  <c r="AC42" i="3"/>
  <c r="AC61" i="3"/>
  <c r="AC52" i="3"/>
  <c r="AC70" i="3"/>
  <c r="AB62" i="3"/>
  <c r="AC50" i="3"/>
  <c r="AC60" i="3"/>
  <c r="AC67" i="3"/>
  <c r="AB44" i="3"/>
  <c r="AC43" i="3"/>
  <c r="AC58" i="3"/>
  <c r="AC49" i="3"/>
  <c r="AC69" i="3"/>
  <c r="AB48" i="3"/>
  <c r="AC45" i="3"/>
  <c r="AC51" i="3"/>
  <c r="AC66" i="3"/>
  <c r="AC57" i="3"/>
  <c r="AC68" i="3"/>
  <c r="AB41" i="3"/>
  <c r="AC59" i="3"/>
  <c r="AC47" i="3"/>
  <c r="AC65" i="3"/>
  <c r="AB52" i="3"/>
  <c r="AB50" i="3"/>
  <c r="AC55" i="3"/>
  <c r="AC46" i="3"/>
  <c r="AB56" i="3"/>
  <c r="AB47" i="3"/>
  <c r="AC40" i="3"/>
  <c r="AB68" i="3"/>
  <c r="AB57" i="3"/>
  <c r="AB64" i="3"/>
  <c r="AB46" i="3"/>
  <c r="AB58" i="3"/>
  <c r="AB55" i="3"/>
  <c r="AB40" i="3"/>
  <c r="AC64" i="3"/>
  <c r="AC63" i="3"/>
  <c r="AC54" i="3"/>
  <c r="AB53" i="3"/>
  <c r="AD36" i="3" l="1"/>
  <c r="AD55" i="3" s="1"/>
  <c r="AF55" i="3" s="1"/>
  <c r="AD39" i="3"/>
  <c r="AF39" i="3" s="1"/>
  <c r="AD56" i="3"/>
  <c r="AF56" i="3" s="1"/>
  <c r="AD60" i="3"/>
  <c r="AF60" i="3" s="1"/>
  <c r="AD43" i="3"/>
  <c r="AF43" i="3" s="1"/>
  <c r="AD47" i="3"/>
  <c r="AF47" i="3" s="1"/>
  <c r="AD59" i="3" l="1"/>
  <c r="AF59" i="3" s="1"/>
  <c r="AD46" i="3"/>
  <c r="AF46" i="3" s="1"/>
  <c r="AD66" i="3"/>
  <c r="AF66" i="3" s="1"/>
  <c r="AD62" i="3"/>
  <c r="AF62" i="3" s="1"/>
  <c r="AD52" i="3"/>
  <c r="AF52" i="3" s="1"/>
  <c r="AD64" i="3"/>
  <c r="AF64" i="3" s="1"/>
  <c r="AD50" i="3"/>
  <c r="AF50" i="3" s="1"/>
  <c r="AD57" i="3"/>
  <c r="AF57" i="3" s="1"/>
  <c r="AD42" i="3"/>
  <c r="AF42" i="3" s="1"/>
  <c r="AD45" i="3"/>
  <c r="AF45" i="3" s="1"/>
  <c r="AD61" i="3"/>
  <c r="AF61" i="3" s="1"/>
  <c r="AD48" i="3"/>
  <c r="AF48" i="3" s="1"/>
  <c r="AD53" i="3"/>
  <c r="AF53" i="3" s="1"/>
  <c r="AD40" i="3"/>
  <c r="AF40" i="3" s="1"/>
  <c r="AD54" i="3"/>
  <c r="AF54" i="3" s="1"/>
  <c r="AD41" i="3"/>
  <c r="AF41" i="3" s="1"/>
  <c r="AD67" i="3"/>
  <c r="AF67" i="3" s="1"/>
  <c r="AD63" i="3"/>
  <c r="AF63" i="3" s="1"/>
  <c r="AD49" i="3"/>
  <c r="AF49" i="3" s="1"/>
  <c r="AD51" i="3"/>
  <c r="AF51" i="3" s="1"/>
  <c r="AD69" i="3"/>
  <c r="AF69" i="3" s="1"/>
  <c r="AD70" i="3"/>
  <c r="AF70" i="3" s="1"/>
  <c r="AD65" i="3"/>
  <c r="AF65" i="3" s="1"/>
  <c r="AD58" i="3"/>
  <c r="AF58" i="3" s="1"/>
  <c r="AD68" i="3"/>
  <c r="AF68" i="3" s="1"/>
  <c r="AD44" i="3"/>
  <c r="AF44" i="3" s="1"/>
</calcChain>
</file>

<file path=xl/sharedStrings.xml><?xml version="1.0" encoding="utf-8"?>
<sst xmlns="http://schemas.openxmlformats.org/spreadsheetml/2006/main" count="650" uniqueCount="529">
  <si>
    <t>Exports, FOB to Partner Countries</t>
  </si>
  <si>
    <t>Mexico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</si>
  <si>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</si>
  <si>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</si>
  <si>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</si>
  <si>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</si>
  <si>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</si>
  <si>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</si>
  <si>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</si>
  <si>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</si>
  <si>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</si>
  <si>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</si>
  <si>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</si>
  <si>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</si>
  <si>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</si>
  <si>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</si>
  <si>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</si>
  <si>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</si>
  <si>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</si>
  <si>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</si>
  <si>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</si>
  <si>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</si>
  <si>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</si>
  <si>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</si>
  <si>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</si>
  <si>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</si>
  <si>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</si>
  <si>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</si>
  <si>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</si>
  <si>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</si>
  <si>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</si>
  <si>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</si>
  <si>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</si>
  <si>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</si>
  <si>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</si>
  <si>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</si>
  <si>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</si>
  <si>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</si>
  <si>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</si>
  <si>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</si>
  <si>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</si>
  <si>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</si>
  <si>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</si>
  <si>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</si>
  <si>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</si>
  <si>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</si>
  <si>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</si>
  <si>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</si>
  <si>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</si>
  <si>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</si>
  <si>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</si>
  <si>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</si>
  <si>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</si>
  <si>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</si>
  <si>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</si>
  <si>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</si>
  <si>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</si>
  <si>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</si>
  <si>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</si>
  <si>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</si>
  <si>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</si>
  <si>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</si>
  <si>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</si>
  <si>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</si>
  <si>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</si>
  <si>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</si>
  <si>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</si>
  <si>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</si>
  <si>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</si>
  <si>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</si>
  <si>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</si>
  <si>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</si>
  <si>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</si>
  <si>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</si>
  <si>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</si>
  <si>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</si>
  <si>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</si>
  <si>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</si>
  <si>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</si>
  <si>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</si>
  <si>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</si>
  <si>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</si>
  <si>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</si>
  <si>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</si>
  <si>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</si>
  <si>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</si>
  <si>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</si>
  <si>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</si>
  <si>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</si>
  <si>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</si>
  <si>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</si>
  <si>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</si>
  <si>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</si>
  <si>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</si>
  <si>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</si>
  <si>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</si>
  <si>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</si>
  <si>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</si>
  <si>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</si>
  <si>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</si>
  <si>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</si>
  <si>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</si>
  <si>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</si>
  <si>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</si>
  <si>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</si>
  <si>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</si>
  <si>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</si>
  <si>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</si>
  <si>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</si>
  <si>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</si>
  <si>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</si>
  <si>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</si>
  <si>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</si>
  <si>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</si>
  <si>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</si>
  <si>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</si>
  <si>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</si>
  <si>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</si>
  <si>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</si>
  <si>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</si>
  <si>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</si>
  <si>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</si>
  <si>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</si>
  <si>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</si>
  <si>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</si>
  <si>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</si>
  <si>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</si>
  <si>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</si>
  <si>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</si>
  <si>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</si>
  <si>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</si>
  <si>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</si>
  <si>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</si>
  <si>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</si>
  <si>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</si>
  <si>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</si>
  <si>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</si>
  <si>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</si>
  <si>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</si>
  <si>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</si>
  <si>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</si>
  <si>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</si>
  <si>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</si>
  <si>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</si>
  <si>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</si>
  <si>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</si>
  <si>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</si>
  <si>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</si>
  <si>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</si>
  <si>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</si>
  <si>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</si>
  <si>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</si>
  <si>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</si>
  <si>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</si>
  <si>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</si>
  <si>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</si>
  <si>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</si>
  <si>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</si>
  <si>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</si>
  <si>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</si>
  <si>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</si>
  <si>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</si>
  <si>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</si>
  <si>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</si>
  <si>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</si>
  <si>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</si>
  <si>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</si>
  <si>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</si>
  <si>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</si>
  <si>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</si>
  <si>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</si>
  <si>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</si>
  <si>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</si>
  <si>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</si>
  <si>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</si>
  <si>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</si>
  <si>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</si>
  <si>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</si>
  <si>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</si>
  <si>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</si>
  <si>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</si>
  <si>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</si>
  <si>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</si>
  <si>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</si>
  <si>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</si>
  <si>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</si>
  <si>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</si>
  <si>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</si>
  <si>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</si>
  <si>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</si>
  <si>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</si>
  <si>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</si>
  <si>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</si>
  <si>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</si>
  <si>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</si>
  <si>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</si>
  <si>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</si>
  <si>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</si>
  <si>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</si>
  <si>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</si>
  <si>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</si>
  <si>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</si>
  <si>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</si>
  <si>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</si>
  <si>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</si>
  <si>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</si>
  <si>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</si>
  <si>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</si>
  <si>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</si>
  <si>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</si>
  <si>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</si>
  <si>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</si>
  <si>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</si>
  <si>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</si>
  <si>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</si>
  <si>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</si>
  <si>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</si>
  <si>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</si>
  <si>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</si>
  <si>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</si>
  <si>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</si>
  <si>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</si>
  <si>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</si>
  <si>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</si>
  <si>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</si>
  <si>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</si>
  <si>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</si>
  <si>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</si>
  <si>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</si>
  <si>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</si>
  <si>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</si>
  <si>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</si>
  <si>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</si>
  <si>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Grenada</t>
  </si>
  <si>
    <t>Guatemala</t>
  </si>
  <si>
    <t>Guyana</t>
  </si>
  <si>
    <t>Haiti</t>
  </si>
  <si>
    <t>Honduras</t>
  </si>
  <si>
    <t>Jamaica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</si>
  <si>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</si>
  <si>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</si>
  <si>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</si>
  <si>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</si>
  <si>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</si>
  <si>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</si>
  <si>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</si>
  <si>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</si>
  <si>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</si>
  <si>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</si>
  <si>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</si>
  <si>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</si>
  <si>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</si>
  <si>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</si>
  <si>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</si>
  <si>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</si>
  <si>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</si>
  <si>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</si>
  <si>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</si>
  <si>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</si>
  <si>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</si>
  <si>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</si>
  <si>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</si>
  <si>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</si>
  <si>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</si>
  <si>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Mexico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</si>
  <si>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</si>
  <si>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</si>
  <si>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</si>
  <si>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</si>
  <si>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</si>
  <si>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</si>
  <si>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</si>
  <si>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</si>
  <si>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</si>
  <si>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</si>
  <si>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</si>
  <si>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</si>
  <si>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</si>
  <si>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</si>
  <si>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</si>
  <si>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</si>
  <si>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</si>
  <si>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</si>
  <si>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</si>
  <si>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</si>
  <si>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</si>
  <si>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</si>
  <si>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</si>
  <si>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</si>
  <si>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</si>
  <si>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</si>
  <si>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</si>
  <si>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</si>
  <si>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</si>
  <si>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</si>
  <si>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</si>
  <si>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</si>
  <si>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</si>
  <si>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</si>
  <si>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</si>
  <si>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</si>
  <si>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</si>
  <si>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</si>
  <si>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</si>
  <si>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</si>
  <si>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</si>
  <si>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</si>
  <si>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</si>
  <si>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</si>
  <si>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</si>
  <si>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</si>
  <si>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</si>
  <si>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</si>
  <si>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</si>
  <si>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</si>
  <si>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</si>
  <si>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</si>
  <si>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</si>
  <si>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</si>
  <si>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</si>
  <si>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</si>
  <si>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</si>
  <si>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</si>
  <si>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</si>
  <si>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</si>
  <si>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</si>
  <si>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</si>
  <si>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</si>
  <si>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</si>
  <si>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</si>
  <si>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</si>
  <si>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</si>
  <si>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</si>
  <si>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</si>
  <si>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</si>
  <si>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</si>
  <si>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</si>
  <si>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</si>
  <si>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</si>
  <si>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</si>
  <si>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</si>
  <si>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</si>
  <si>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</si>
  <si>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</si>
  <si>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</si>
  <si>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</si>
  <si>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</si>
  <si>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</si>
  <si>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</si>
  <si>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</si>
  <si>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</si>
  <si>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</si>
  <si>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</si>
  <si>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</si>
  <si>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</si>
  <si>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</si>
  <si>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</si>
  <si>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</si>
  <si>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</si>
  <si>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</si>
  <si>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</si>
  <si>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</si>
  <si>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</si>
  <si>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</si>
  <si>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</si>
  <si>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</si>
  <si>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</si>
  <si>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</si>
  <si>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</si>
  <si>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</si>
  <si>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</si>
  <si>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</si>
  <si>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</si>
  <si>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</si>
  <si>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</si>
  <si>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</si>
  <si>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</si>
  <si>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</si>
  <si>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</si>
  <si>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</si>
  <si>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</si>
  <si>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</si>
  <si>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</si>
  <si>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</si>
  <si>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</si>
  <si>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</si>
  <si>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</si>
  <si>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</si>
  <si>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</si>
  <si>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</si>
  <si>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</si>
  <si>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</si>
  <si>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</si>
  <si>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</si>
  <si>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</si>
  <si>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</si>
  <si>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</si>
  <si>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</si>
  <si>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</si>
  <si>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</si>
  <si>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</si>
  <si>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</si>
  <si>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</si>
  <si>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</si>
  <si>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</si>
  <si>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</si>
  <si>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</si>
  <si>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</si>
  <si>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</si>
  <si>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</si>
  <si>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</si>
  <si>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</si>
  <si>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</si>
  <si>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</si>
  <si>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</si>
  <si>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</si>
  <si>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</si>
  <si>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</si>
  <si>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</si>
  <si>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</si>
  <si>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</si>
  <si>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</si>
  <si>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</si>
  <si>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</si>
  <si>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</si>
  <si>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</si>
  <si>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</si>
  <si>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</si>
  <si>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</si>
  <si>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</si>
  <si>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</si>
  <si>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</si>
  <si>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</si>
  <si>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</si>
  <si>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</si>
  <si>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</si>
  <si>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</si>
  <si>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</si>
  <si>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</si>
  <si>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</si>
  <si>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</si>
  <si>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</si>
  <si>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</si>
  <si>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</si>
  <si>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</si>
  <si>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</si>
  <si>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</si>
  <si>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</si>
  <si>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</si>
  <si>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</si>
  <si>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</si>
  <si>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</si>
  <si>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</si>
  <si>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</si>
  <si>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</si>
  <si>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</si>
  <si>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</si>
  <si>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</si>
  <si>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</si>
  <si>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</si>
  <si>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</si>
  <si>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</si>
  <si>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</si>
  <si>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</si>
  <si>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</si>
  <si>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</si>
  <si>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</si>
  <si>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</si>
  <si>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</si>
  <si>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</si>
  <si>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</si>
  <si>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</si>
  <si>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</si>
  <si>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</si>
  <si>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</si>
  <si>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</si>
  <si>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</si>
  <si>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</si>
  <si>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</si>
  <si>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</si>
  <si>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</si>
  <si>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</si>
  <si>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</si>
  <si>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</si>
  <si>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</si>
  <si>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</si>
  <si>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</si>
  <si>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</si>
  <si>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</si>
  <si>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</si>
  <si>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</si>
  <si>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</si>
  <si>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</si>
  <si>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</si>
  <si>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</si>
  <si>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</si>
  <si>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Grenada</t>
  </si>
  <si>
    <t>Guatemala</t>
  </si>
  <si>
    <t>Guyana</t>
  </si>
  <si>
    <t>Haiti</t>
  </si>
  <si>
    <t>Honduras</t>
  </si>
  <si>
    <t>Jamaica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</si>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</sst>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8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8" width="9.6640625" customWidth="1"/>
    <col min="9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38.377000000000002</v>
      </c>
      <c r="D8" s="8">
        <v>49.27</v>
      </c>
      <c r="E8" s="8">
        <v>48.286999999999999</v>
      </c>
      <c r="F8" s="8">
        <v>52.883000000000003</v>
      </c>
      <c r="G8" s="8">
        <v>56.28</v>
      </c>
      <c r="H8" s="8">
        <v>58.356000000000002</v>
      </c>
      <c r="I8" s="8">
        <v>76.051000000000002</v>
      </c>
      <c r="J8" s="8">
        <v>109.753</v>
      </c>
      <c r="K8" s="8">
        <v>122.01437799999999</v>
      </c>
      <c r="L8" s="8">
        <v>83.932000000000002</v>
      </c>
      <c r="M8" s="8">
        <v>88.197000000000003</v>
      </c>
      <c r="N8" s="8">
        <v>169.39400000000001</v>
      </c>
      <c r="O8" s="8">
        <v>199.066</v>
      </c>
      <c r="P8" s="8">
        <v>274.65600000000001</v>
      </c>
      <c r="Q8" s="8">
        <v>340.80799999999999</v>
      </c>
      <c r="R8" s="8">
        <v>438.74700000000001</v>
      </c>
      <c r="S8" s="8">
        <v>560.803</v>
      </c>
      <c r="T8" s="8">
        <v>670.88900000000001</v>
      </c>
      <c r="U8" s="8">
        <v>515.04</v>
      </c>
      <c r="V8" s="8">
        <v>657.024</v>
      </c>
      <c r="W8" s="8">
        <v>894.35299999999995</v>
      </c>
      <c r="X8" s="8">
        <v>1086.355</v>
      </c>
      <c r="Y8" s="8">
        <v>988.15</v>
      </c>
      <c r="Z8" s="8">
        <v>1009.2910000000001</v>
      </c>
      <c r="AA8" s="8">
        <v>1050.3530000000001</v>
      </c>
      <c r="AB8" s="8">
        <v>835.90200000000004</v>
      </c>
      <c r="AC8" s="8">
        <v>1189.902</v>
      </c>
      <c r="AD8" s="8">
        <v>1238.4480000000001</v>
      </c>
      <c r="AE8" s="8">
        <v>1006.684</v>
      </c>
    </row>
    <row r="9" spans="1:31" ht="13.5" customHeight="1" x14ac:dyDescent="0.15">
      <c r="A9" s="1"/>
      <c r="B9" s="9" t="s">
        <v>33</v>
      </c>
      <c r="C9" s="10">
        <v>42709.767999999996</v>
      </c>
      <c r="D9" s="11">
        <v>46200.572</v>
      </c>
      <c r="E9" s="11">
        <v>51761.601999999999</v>
      </c>
      <c r="F9" s="11">
        <v>60889.73</v>
      </c>
      <c r="G9" s="11">
        <v>79548.952000000005</v>
      </c>
      <c r="H9" s="11">
        <v>96013.317999999999</v>
      </c>
      <c r="I9" s="11">
        <v>110439.42099999997</v>
      </c>
      <c r="J9" s="11">
        <v>117493.75799999997</v>
      </c>
      <c r="K9" s="11">
        <v>136391.12264199994</v>
      </c>
      <c r="L9" s="11">
        <v>166119.22399999999</v>
      </c>
      <c r="M9" s="11">
        <v>158779.149</v>
      </c>
      <c r="N9" s="11">
        <v>161044.55799999999</v>
      </c>
      <c r="O9" s="11">
        <v>164765.33100000001</v>
      </c>
      <c r="P9" s="11">
        <v>187996.60500000001</v>
      </c>
      <c r="Q9" s="11">
        <v>214230.86900000001</v>
      </c>
      <c r="R9" s="11">
        <v>249923.226</v>
      </c>
      <c r="S9" s="11">
        <v>271873.61499999999</v>
      </c>
      <c r="T9" s="11">
        <v>291340.03899999999</v>
      </c>
      <c r="U9" s="11">
        <v>229700.39</v>
      </c>
      <c r="V9" s="11">
        <v>298450.75400000002</v>
      </c>
      <c r="W9" s="11">
        <v>349375.63900000002</v>
      </c>
      <c r="X9" s="11">
        <v>370728.60700000002</v>
      </c>
      <c r="Y9" s="11">
        <v>380002.56</v>
      </c>
      <c r="Z9" s="11">
        <v>396906.53399999999</v>
      </c>
      <c r="AA9" s="11">
        <v>380547.55499999999</v>
      </c>
      <c r="AB9" s="11">
        <v>373948.26400000002</v>
      </c>
      <c r="AC9" s="11">
        <v>409410.81199999998</v>
      </c>
      <c r="AD9" s="11">
        <v>450707.31099999999</v>
      </c>
      <c r="AE9" s="11">
        <v>460598.22100000002</v>
      </c>
    </row>
    <row r="10" spans="1:31" ht="13.5" customHeight="1" x14ac:dyDescent="0.15">
      <c r="A10" s="1"/>
      <c r="B10" s="12" t="s">
        <v>34</v>
      </c>
      <c r="C10" s="13">
        <v>40262.593999999997</v>
      </c>
      <c r="D10" s="14">
        <v>43285.877</v>
      </c>
      <c r="E10" s="14">
        <v>48564.362999999998</v>
      </c>
      <c r="F10" s="14">
        <v>57643.921000000002</v>
      </c>
      <c r="G10" s="14">
        <v>74278.740000000005</v>
      </c>
      <c r="H10" s="14">
        <v>89136.659</v>
      </c>
      <c r="I10" s="14">
        <v>103114.43599999997</v>
      </c>
      <c r="J10" s="14">
        <v>110790.54399999997</v>
      </c>
      <c r="K10" s="14">
        <v>130287.23585799994</v>
      </c>
      <c r="L10" s="14">
        <v>158745.601</v>
      </c>
      <c r="M10" s="14">
        <v>151076.86799999999</v>
      </c>
      <c r="N10" s="14">
        <v>152770.92199999999</v>
      </c>
      <c r="O10" s="14">
        <v>155696.60200000001</v>
      </c>
      <c r="P10" s="14">
        <v>177131.334</v>
      </c>
      <c r="Q10" s="14">
        <v>199898.625</v>
      </c>
      <c r="R10" s="14">
        <v>231586.05100000001</v>
      </c>
      <c r="S10" s="14">
        <v>248376.541</v>
      </c>
      <c r="T10" s="14">
        <v>262718.32299999997</v>
      </c>
      <c r="U10" s="14">
        <v>208952.07800000001</v>
      </c>
      <c r="V10" s="14">
        <v>269423.98300000001</v>
      </c>
      <c r="W10" s="14">
        <v>310950.29700000002</v>
      </c>
      <c r="X10" s="14">
        <v>328352.51199999999</v>
      </c>
      <c r="Y10" s="14">
        <v>336673.03</v>
      </c>
      <c r="Z10" s="14">
        <v>358147.04100000003</v>
      </c>
      <c r="AA10" s="14">
        <v>347541.88099999999</v>
      </c>
      <c r="AB10" s="14">
        <v>341598.92599999998</v>
      </c>
      <c r="AC10" s="14">
        <v>372615.98100000003</v>
      </c>
      <c r="AD10" s="14">
        <v>410121.94300000003</v>
      </c>
      <c r="AE10" s="14">
        <v>422237.837</v>
      </c>
    </row>
    <row r="11" spans="1:31" ht="13.5" customHeight="1" x14ac:dyDescent="0.15">
      <c r="A11" s="1"/>
      <c r="B11" s="15" t="s">
        <v>35</v>
      </c>
      <c r="C11" s="10">
        <v>3080.9670000000001</v>
      </c>
      <c r="D11" s="11">
        <v>3116.2269999999999</v>
      </c>
      <c r="E11" s="11">
        <v>2409.027</v>
      </c>
      <c r="F11" s="11">
        <v>2438.6390000000001</v>
      </c>
      <c r="G11" s="11">
        <v>2846.7809999999999</v>
      </c>
      <c r="H11" s="11">
        <v>2952.627</v>
      </c>
      <c r="I11" s="11">
        <v>3237.4569999999994</v>
      </c>
      <c r="J11" s="11">
        <v>3169.8179999999993</v>
      </c>
      <c r="K11" s="11">
        <v>4376.9108379999998</v>
      </c>
      <c r="L11" s="11">
        <v>4661.8069999999998</v>
      </c>
      <c r="M11" s="11">
        <v>4604.192</v>
      </c>
      <c r="N11" s="11">
        <v>4795.6499999999996</v>
      </c>
      <c r="O11" s="11">
        <v>5325.7169999999996</v>
      </c>
      <c r="P11" s="11">
        <v>5747.5839999999998</v>
      </c>
      <c r="Q11" s="11">
        <v>7719.58</v>
      </c>
      <c r="R11" s="11">
        <v>9712.9320000000007</v>
      </c>
      <c r="S11" s="11">
        <v>12404.941999999999</v>
      </c>
      <c r="T11" s="11">
        <v>14715.994000000001</v>
      </c>
      <c r="U11" s="11">
        <v>9999.4570000000003</v>
      </c>
      <c r="V11" s="11">
        <v>12005.406999999999</v>
      </c>
      <c r="W11" s="11">
        <v>15687.137000000001</v>
      </c>
      <c r="X11" s="11">
        <v>18005.081999999999</v>
      </c>
      <c r="Y11" s="11">
        <v>16728.992999999999</v>
      </c>
      <c r="Z11" s="11">
        <v>17360.379000000001</v>
      </c>
      <c r="AA11" s="11">
        <v>15115.828</v>
      </c>
      <c r="AB11" s="11">
        <v>14816.941000000001</v>
      </c>
      <c r="AC11" s="11">
        <v>19676.149000000001</v>
      </c>
      <c r="AD11" s="11">
        <v>21877.562999999998</v>
      </c>
      <c r="AE11" s="11">
        <v>20019.108</v>
      </c>
    </row>
    <row r="12" spans="1:31" ht="13.5" customHeight="1" x14ac:dyDescent="0.15">
      <c r="A12" s="1"/>
      <c r="B12" s="16" t="s">
        <v>36</v>
      </c>
      <c r="C12" s="13">
        <v>24.550999999999998</v>
      </c>
      <c r="D12" s="14">
        <v>70.349999999999994</v>
      </c>
      <c r="E12" s="14">
        <v>39.869999999999997</v>
      </c>
      <c r="F12" s="14">
        <v>6.7750000000000004</v>
      </c>
      <c r="G12" s="14">
        <v>12.763</v>
      </c>
      <c r="H12" s="14">
        <v>9.9329999999999998</v>
      </c>
      <c r="I12" s="14">
        <v>15.795999999999999</v>
      </c>
      <c r="J12" s="14">
        <v>10.592000000000001</v>
      </c>
      <c r="K12" s="14">
        <v>10.778199000000001</v>
      </c>
      <c r="L12" s="14">
        <v>16.98</v>
      </c>
      <c r="M12" s="14">
        <v>19.576000000000001</v>
      </c>
      <c r="N12" s="14">
        <v>61.137999999999998</v>
      </c>
      <c r="O12" s="14">
        <v>15.821</v>
      </c>
      <c r="P12" s="14">
        <v>34.42</v>
      </c>
      <c r="Q12" s="14">
        <v>52.515000000000001</v>
      </c>
      <c r="R12" s="14">
        <v>51.19</v>
      </c>
      <c r="S12" s="14">
        <v>59.893999999999998</v>
      </c>
      <c r="T12" s="14">
        <v>45.42</v>
      </c>
      <c r="U12" s="14">
        <v>35.552999999999997</v>
      </c>
      <c r="V12" s="14">
        <v>39.042000000000002</v>
      </c>
      <c r="W12" s="14">
        <v>47.722999999999999</v>
      </c>
      <c r="X12" s="14">
        <v>88.772999999999996</v>
      </c>
      <c r="Y12" s="14">
        <v>102.226</v>
      </c>
      <c r="Z12" s="14">
        <v>135.34299999999999</v>
      </c>
      <c r="AA12" s="14">
        <v>458.1</v>
      </c>
      <c r="AB12" s="14">
        <v>326.61500000000001</v>
      </c>
      <c r="AC12" s="14">
        <v>237.67699999999999</v>
      </c>
      <c r="AD12" s="14">
        <v>231.79499999999999</v>
      </c>
      <c r="AE12" s="14">
        <v>184.126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/>
      <c r="L13" s="11">
        <v>226.95500000000001</v>
      </c>
      <c r="M13" s="11">
        <v>317.77499999999998</v>
      </c>
      <c r="N13" s="11">
        <v>482.35899999999998</v>
      </c>
      <c r="O13" s="11">
        <v>343.803</v>
      </c>
      <c r="P13" s="11">
        <v>442.24700000000001</v>
      </c>
      <c r="Q13" s="11">
        <v>534.38800000000003</v>
      </c>
      <c r="R13" s="11">
        <v>686.83299999999997</v>
      </c>
      <c r="S13" s="11">
        <v>840.24300000000005</v>
      </c>
      <c r="T13" s="11">
        <v>788.83600000000001</v>
      </c>
      <c r="U13" s="11">
        <v>698.35500000000002</v>
      </c>
      <c r="V13" s="11">
        <v>872.77099999999996</v>
      </c>
      <c r="W13" s="11">
        <v>1212.164</v>
      </c>
      <c r="X13" s="11">
        <v>1142.9059999999999</v>
      </c>
      <c r="Y13" s="11">
        <v>1106.9849999999999</v>
      </c>
      <c r="Z13" s="11">
        <v>1700.3109999999999</v>
      </c>
      <c r="AA13" s="11">
        <v>1594.3109999999999</v>
      </c>
      <c r="AB13" s="11">
        <v>1467.2190000000001</v>
      </c>
      <c r="AC13" s="11">
        <v>2098.1660000000002</v>
      </c>
      <c r="AD13" s="11">
        <v>2113.027</v>
      </c>
      <c r="AE13" s="11">
        <v>1586.3610000000001</v>
      </c>
    </row>
    <row r="14" spans="1:31" ht="13.5" customHeight="1" x14ac:dyDescent="0.15">
      <c r="A14" s="1"/>
      <c r="B14" s="16" t="s">
        <v>38</v>
      </c>
      <c r="C14" s="13">
        <v>321.358</v>
      </c>
      <c r="D14" s="14">
        <v>283.08</v>
      </c>
      <c r="E14" s="14">
        <v>281.52199999999999</v>
      </c>
      <c r="F14" s="14">
        <v>261.553</v>
      </c>
      <c r="G14" s="14">
        <v>419.62799999999999</v>
      </c>
      <c r="H14" s="14">
        <v>393.476</v>
      </c>
      <c r="I14" s="14">
        <v>372.71</v>
      </c>
      <c r="J14" s="14">
        <v>230.80199999999999</v>
      </c>
      <c r="K14" s="14">
        <v>240.691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/>
      <c r="G15" s="11"/>
      <c r="H15" s="11"/>
      <c r="I15" s="11"/>
      <c r="J15" s="11"/>
      <c r="K15" s="11"/>
      <c r="L15" s="11">
        <v>0.13400000000000001</v>
      </c>
      <c r="M15" s="11">
        <v>0.121</v>
      </c>
      <c r="N15" s="11">
        <v>1.1519999999999999</v>
      </c>
      <c r="O15" s="11">
        <v>0.71599999999999997</v>
      </c>
      <c r="P15" s="11">
        <v>0.89100000000000001</v>
      </c>
      <c r="Q15" s="11">
        <v>0.56899999999999995</v>
      </c>
      <c r="R15" s="11">
        <v>1.2070000000000001</v>
      </c>
      <c r="S15" s="11">
        <v>2.4249999999999998</v>
      </c>
      <c r="T15" s="11">
        <v>6.0529999999999999</v>
      </c>
      <c r="U15" s="11">
        <v>1.423</v>
      </c>
      <c r="V15" s="11">
        <v>2.0449999999999999</v>
      </c>
      <c r="W15" s="11">
        <v>2.7989999999999999</v>
      </c>
      <c r="X15" s="11">
        <v>1.7370000000000001</v>
      </c>
      <c r="Y15" s="11">
        <v>1.2629999999999999</v>
      </c>
      <c r="Z15" s="11">
        <v>3.8439999999999999</v>
      </c>
      <c r="AA15" s="11">
        <v>20.68</v>
      </c>
      <c r="AB15" s="11">
        <v>17.364999999999998</v>
      </c>
      <c r="AC15" s="11">
        <v>18.210999999999999</v>
      </c>
      <c r="AD15" s="11">
        <v>18.527000000000001</v>
      </c>
      <c r="AE15" s="11">
        <v>8.0060000000000002</v>
      </c>
    </row>
    <row r="16" spans="1:31" ht="13.5" customHeight="1" x14ac:dyDescent="0.15">
      <c r="A16" s="1"/>
      <c r="B16" s="16" t="s">
        <v>40</v>
      </c>
      <c r="C16" s="13"/>
      <c r="D16" s="14"/>
      <c r="E16" s="14"/>
      <c r="F16" s="14"/>
      <c r="G16" s="14"/>
      <c r="H16" s="14"/>
      <c r="I16" s="14"/>
      <c r="J16" s="14"/>
      <c r="K16" s="14"/>
      <c r="L16" s="14">
        <v>2.2930000000000001</v>
      </c>
      <c r="M16" s="14">
        <v>2.0249999999999999</v>
      </c>
      <c r="N16" s="14">
        <v>2.468</v>
      </c>
      <c r="O16" s="14">
        <v>2.2890000000000001</v>
      </c>
      <c r="P16" s="14">
        <v>1.67</v>
      </c>
      <c r="Q16" s="14">
        <v>3.5859999999999999</v>
      </c>
      <c r="R16" s="14">
        <v>5.8049999999999997</v>
      </c>
      <c r="S16" s="14">
        <v>7.3540000000000001</v>
      </c>
      <c r="T16" s="14">
        <v>11.798</v>
      </c>
      <c r="U16" s="14">
        <v>7.8579999999999997</v>
      </c>
      <c r="V16" s="14">
        <v>12.871</v>
      </c>
      <c r="W16" s="14">
        <v>9.0340000000000007</v>
      </c>
      <c r="X16" s="14">
        <v>6.7160000000000002</v>
      </c>
      <c r="Y16" s="14">
        <v>4.4720000000000004</v>
      </c>
      <c r="Z16" s="14">
        <v>7.3780000000000001</v>
      </c>
      <c r="AA16" s="14">
        <v>10.962</v>
      </c>
      <c r="AB16" s="14">
        <v>4.8120000000000003</v>
      </c>
      <c r="AC16" s="14">
        <v>11.153</v>
      </c>
      <c r="AD16" s="14">
        <v>12.566000000000001</v>
      </c>
      <c r="AE16" s="14">
        <v>8.7070000000000007</v>
      </c>
    </row>
    <row r="17" spans="1:31" ht="13.5" customHeight="1" x14ac:dyDescent="0.15">
      <c r="A17" s="1"/>
      <c r="B17" s="16" t="s">
        <v>41</v>
      </c>
      <c r="C17" s="10"/>
      <c r="D17" s="11"/>
      <c r="E17" s="11"/>
      <c r="F17" s="11"/>
      <c r="G17" s="11"/>
      <c r="H17" s="11"/>
      <c r="I17" s="11"/>
      <c r="J17" s="11"/>
      <c r="K17" s="11"/>
      <c r="L17" s="11">
        <v>0.193</v>
      </c>
      <c r="M17" s="11">
        <v>1.125</v>
      </c>
      <c r="N17" s="11">
        <v>0.58699999999999997</v>
      </c>
      <c r="O17" s="11">
        <v>0.14399999999999999</v>
      </c>
      <c r="P17" s="11">
        <v>0.68300000000000005</v>
      </c>
      <c r="Q17" s="11">
        <v>0.872</v>
      </c>
      <c r="R17" s="11">
        <v>2.9220000000000002</v>
      </c>
      <c r="S17" s="11">
        <v>9.1769999999999996</v>
      </c>
      <c r="T17" s="11">
        <v>6.9950000000000001</v>
      </c>
      <c r="U17" s="11">
        <v>2.0659999999999998</v>
      </c>
      <c r="V17" s="11">
        <v>6.0410000000000004</v>
      </c>
      <c r="W17" s="11">
        <v>4.2919999999999998</v>
      </c>
      <c r="X17" s="11">
        <v>8.7420000000000009</v>
      </c>
      <c r="Y17" s="11">
        <v>7.0149999999999997</v>
      </c>
      <c r="Z17" s="11">
        <v>3.3010000000000002</v>
      </c>
      <c r="AA17" s="11">
        <v>8.5960000000000001</v>
      </c>
      <c r="AB17" s="11">
        <v>16.588999999999999</v>
      </c>
      <c r="AC17" s="11">
        <v>11.209</v>
      </c>
      <c r="AD17" s="11">
        <v>12.621</v>
      </c>
      <c r="AE17" s="11">
        <v>9.7929999999999993</v>
      </c>
    </row>
    <row r="18" spans="1:31" ht="13.5" customHeight="1" x14ac:dyDescent="0.15">
      <c r="A18" s="1"/>
      <c r="B18" s="16" t="s">
        <v>42</v>
      </c>
      <c r="C18" s="13">
        <v>1.028</v>
      </c>
      <c r="D18" s="14">
        <v>2.3940000000000001</v>
      </c>
      <c r="E18" s="14">
        <v>1.452</v>
      </c>
      <c r="F18" s="14">
        <v>4.476</v>
      </c>
      <c r="G18" s="14">
        <v>1.877</v>
      </c>
      <c r="H18" s="14">
        <v>1.494</v>
      </c>
      <c r="I18" s="14">
        <v>5.0789999999999997</v>
      </c>
      <c r="J18" s="14">
        <v>1.677</v>
      </c>
      <c r="K18" s="14">
        <v>8.1893290000000007</v>
      </c>
      <c r="L18" s="14">
        <v>4.3099999999999996</v>
      </c>
      <c r="M18" s="14">
        <v>8.5060000000000002</v>
      </c>
      <c r="N18" s="14">
        <v>12.026</v>
      </c>
      <c r="O18" s="14">
        <v>16.709</v>
      </c>
      <c r="P18" s="14">
        <v>24.678999999999998</v>
      </c>
      <c r="Q18" s="14">
        <v>68.992999999999995</v>
      </c>
      <c r="R18" s="14">
        <v>139.19999999999999</v>
      </c>
      <c r="S18" s="14">
        <v>106.801</v>
      </c>
      <c r="T18" s="14">
        <v>577.42899999999997</v>
      </c>
      <c r="U18" s="14">
        <v>522.87099999999998</v>
      </c>
      <c r="V18" s="14">
        <v>64.040000000000006</v>
      </c>
      <c r="W18" s="14">
        <v>73.760999999999996</v>
      </c>
      <c r="X18" s="14">
        <v>100.101</v>
      </c>
      <c r="Y18" s="14">
        <v>66.037999999999997</v>
      </c>
      <c r="Z18" s="14">
        <v>75.674999999999997</v>
      </c>
      <c r="AA18" s="14">
        <v>116.625</v>
      </c>
      <c r="AB18" s="14">
        <v>140.29400000000001</v>
      </c>
      <c r="AC18" s="14">
        <v>137.4</v>
      </c>
      <c r="AD18" s="14">
        <v>155.739</v>
      </c>
      <c r="AE18" s="14">
        <v>194.08699999999999</v>
      </c>
    </row>
    <row r="19" spans="1:31" ht="13.5" customHeight="1" x14ac:dyDescent="0.15">
      <c r="A19" s="1"/>
      <c r="B19" s="16" t="s">
        <v>43</v>
      </c>
      <c r="C19" s="10">
        <v>599.78499999999997</v>
      </c>
      <c r="D19" s="11">
        <v>566.52599999999995</v>
      </c>
      <c r="E19" s="11">
        <v>428.85399999999998</v>
      </c>
      <c r="F19" s="11">
        <v>490.46499999999997</v>
      </c>
      <c r="G19" s="11">
        <v>482.90699999999998</v>
      </c>
      <c r="H19" s="11">
        <v>425.75</v>
      </c>
      <c r="I19" s="11">
        <v>429.96800000000002</v>
      </c>
      <c r="J19" s="11">
        <v>403.30699999999979</v>
      </c>
      <c r="K19" s="11">
        <v>288.81880799999988</v>
      </c>
      <c r="L19" s="11">
        <v>374.54899999999998</v>
      </c>
      <c r="M19" s="11">
        <v>372.62700000000001</v>
      </c>
      <c r="N19" s="11">
        <v>309.95699999999999</v>
      </c>
      <c r="O19" s="11">
        <v>336.65499999999997</v>
      </c>
      <c r="P19" s="11">
        <v>334.774</v>
      </c>
      <c r="Q19" s="11">
        <v>372.697</v>
      </c>
      <c r="R19" s="11">
        <v>555.88800000000003</v>
      </c>
      <c r="S19" s="11">
        <v>694.83500000000004</v>
      </c>
      <c r="T19" s="11">
        <v>524.91700000000003</v>
      </c>
      <c r="U19" s="11">
        <v>495.64</v>
      </c>
      <c r="V19" s="11">
        <v>586.83399999999995</v>
      </c>
      <c r="W19" s="11">
        <v>719.87400000000002</v>
      </c>
      <c r="X19" s="11">
        <v>1281.713</v>
      </c>
      <c r="Y19" s="11">
        <v>1287.991</v>
      </c>
      <c r="Z19" s="11">
        <v>1593.6110000000001</v>
      </c>
      <c r="AA19" s="11">
        <v>2098.3530000000001</v>
      </c>
      <c r="AB19" s="11">
        <v>1902.86</v>
      </c>
      <c r="AC19" s="11">
        <v>1881.2660000000001</v>
      </c>
      <c r="AD19" s="11">
        <v>1762.8</v>
      </c>
      <c r="AE19" s="11">
        <v>1605.069</v>
      </c>
    </row>
    <row r="20" spans="1:31" ht="13.5" customHeight="1" x14ac:dyDescent="0.15">
      <c r="A20" s="1"/>
      <c r="B20" s="16" t="s">
        <v>44</v>
      </c>
      <c r="C20" s="13">
        <v>529.38800000000003</v>
      </c>
      <c r="D20" s="14">
        <v>490.82499999999999</v>
      </c>
      <c r="E20" s="14">
        <v>427.48599999999999</v>
      </c>
      <c r="F20" s="14">
        <v>392.654</v>
      </c>
      <c r="G20" s="14">
        <v>515.46500000000003</v>
      </c>
      <c r="H20" s="14">
        <v>640.85599999999999</v>
      </c>
      <c r="I20" s="14">
        <v>718.78099999999949</v>
      </c>
      <c r="J20" s="14">
        <v>1152.4929999999999</v>
      </c>
      <c r="K20" s="14">
        <v>2093.100379</v>
      </c>
      <c r="L20" s="14">
        <v>1543.9059999999999</v>
      </c>
      <c r="M20" s="14">
        <v>1504.059</v>
      </c>
      <c r="N20" s="14">
        <v>1159.1210000000001</v>
      </c>
      <c r="O20" s="14">
        <v>1715.2170000000001</v>
      </c>
      <c r="P20" s="14">
        <v>1689.124</v>
      </c>
      <c r="Q20" s="14">
        <v>2289.4110000000001</v>
      </c>
      <c r="R20" s="14">
        <v>2972.6019999999999</v>
      </c>
      <c r="S20" s="14">
        <v>4103.6390000000001</v>
      </c>
      <c r="T20" s="14">
        <v>5008.1509999999998</v>
      </c>
      <c r="U20" s="14">
        <v>3210.1480000000001</v>
      </c>
      <c r="V20" s="14">
        <v>3571.7330000000002</v>
      </c>
      <c r="W20" s="14">
        <v>4343</v>
      </c>
      <c r="X20" s="14">
        <v>4494.6099999999997</v>
      </c>
      <c r="Y20" s="14">
        <v>3797.165</v>
      </c>
      <c r="Z20" s="14">
        <v>3589.893</v>
      </c>
      <c r="AA20" s="14">
        <v>3607.9969999999998</v>
      </c>
      <c r="AB20" s="14">
        <v>4120.6310000000003</v>
      </c>
      <c r="AC20" s="14">
        <v>6976.7650000000003</v>
      </c>
      <c r="AD20" s="14">
        <v>7071.4870000000001</v>
      </c>
      <c r="AE20" s="14">
        <v>7098.0020000000004</v>
      </c>
    </row>
    <row r="21" spans="1:31" ht="13.5" customHeight="1" x14ac:dyDescent="0.15">
      <c r="A21" s="1"/>
      <c r="B21" s="16" t="s">
        <v>45</v>
      </c>
      <c r="C21" s="10">
        <v>3.649</v>
      </c>
      <c r="D21" s="11">
        <v>9.6850000000000005</v>
      </c>
      <c r="E21" s="11">
        <v>5.6040000000000001</v>
      </c>
      <c r="F21" s="11">
        <v>5.0259999999999998</v>
      </c>
      <c r="G21" s="11">
        <v>8.3650000000000002</v>
      </c>
      <c r="H21" s="11">
        <v>8.8610000000000007</v>
      </c>
      <c r="I21" s="11">
        <v>10.715</v>
      </c>
      <c r="J21" s="11">
        <v>9.6919999999999984</v>
      </c>
      <c r="K21" s="11">
        <v>7.5471450000000004</v>
      </c>
      <c r="L21" s="11">
        <v>10.029</v>
      </c>
      <c r="M21" s="11">
        <v>7.048</v>
      </c>
      <c r="N21" s="11">
        <v>14.116</v>
      </c>
      <c r="O21" s="11">
        <v>17.917999999999999</v>
      </c>
      <c r="P21" s="11">
        <v>19.811</v>
      </c>
      <c r="Q21" s="11">
        <v>22.170999999999999</v>
      </c>
      <c r="R21" s="11">
        <v>25.512</v>
      </c>
      <c r="S21" s="11">
        <v>33.731999999999999</v>
      </c>
      <c r="T21" s="11">
        <v>30.369</v>
      </c>
      <c r="U21" s="11">
        <v>27.925999999999998</v>
      </c>
      <c r="V21" s="11">
        <v>28.198</v>
      </c>
      <c r="W21" s="11">
        <v>34.287999999999997</v>
      </c>
      <c r="X21" s="11">
        <v>71.349000000000004</v>
      </c>
      <c r="Y21" s="11">
        <v>36.598999999999997</v>
      </c>
      <c r="Z21" s="11">
        <v>31.052</v>
      </c>
      <c r="AA21" s="11">
        <v>28.292999999999999</v>
      </c>
      <c r="AB21" s="11">
        <v>33.198999999999998</v>
      </c>
      <c r="AC21" s="11">
        <v>38.844999999999999</v>
      </c>
      <c r="AD21" s="11">
        <v>41.762999999999998</v>
      </c>
      <c r="AE21" s="11">
        <v>45.637</v>
      </c>
    </row>
    <row r="22" spans="1:31" ht="13.5" customHeight="1" x14ac:dyDescent="0.15">
      <c r="A22" s="1"/>
      <c r="B22" s="16" t="s">
        <v>46</v>
      </c>
      <c r="C22" s="13">
        <v>7.9020000000000001</v>
      </c>
      <c r="D22" s="14">
        <v>14.694000000000001</v>
      </c>
      <c r="E22" s="14">
        <v>81.096999999999994</v>
      </c>
      <c r="F22" s="14">
        <v>110.399</v>
      </c>
      <c r="G22" s="14">
        <v>108.754</v>
      </c>
      <c r="H22" s="14">
        <v>152.25399999999999</v>
      </c>
      <c r="I22" s="14">
        <v>112.99100000000001</v>
      </c>
      <c r="J22" s="14">
        <v>37.11699999999999</v>
      </c>
      <c r="K22" s="14">
        <v>67.006704999999997</v>
      </c>
      <c r="L22" s="14">
        <v>112.22799999999999</v>
      </c>
      <c r="M22" s="14">
        <v>186.39</v>
      </c>
      <c r="N22" s="14">
        <v>212.98599999999999</v>
      </c>
      <c r="O22" s="14">
        <v>184.39500000000001</v>
      </c>
      <c r="P22" s="14">
        <v>161.91300000000001</v>
      </c>
      <c r="Q22" s="14">
        <v>129.43299999999999</v>
      </c>
      <c r="R22" s="14">
        <v>109.42100000000001</v>
      </c>
      <c r="S22" s="14">
        <v>147.64099999999999</v>
      </c>
      <c r="T22" s="14">
        <v>226.27600000000001</v>
      </c>
      <c r="U22" s="14">
        <v>186.745</v>
      </c>
      <c r="V22" s="14">
        <v>225.87200000000001</v>
      </c>
      <c r="W22" s="14">
        <v>255.30099999999999</v>
      </c>
      <c r="X22" s="14">
        <v>229.19200000000001</v>
      </c>
      <c r="Y22" s="14">
        <v>272.54000000000002</v>
      </c>
      <c r="Z22" s="14">
        <v>262.399</v>
      </c>
      <c r="AA22" s="14">
        <v>247.59</v>
      </c>
      <c r="AB22" s="14">
        <v>281.05599999999998</v>
      </c>
      <c r="AC22" s="14">
        <v>373.80900000000003</v>
      </c>
      <c r="AD22" s="14">
        <v>335.00299999999999</v>
      </c>
      <c r="AE22" s="14">
        <v>345.202</v>
      </c>
    </row>
    <row r="23" spans="1:31" ht="13.5" customHeight="1" x14ac:dyDescent="0.15">
      <c r="A23" s="1"/>
      <c r="B23" s="16" t="s">
        <v>47</v>
      </c>
      <c r="C23" s="10">
        <v>172.303</v>
      </c>
      <c r="D23" s="11">
        <v>146.10599999999999</v>
      </c>
      <c r="E23" s="11">
        <v>76.337000000000003</v>
      </c>
      <c r="F23" s="11">
        <v>83.48</v>
      </c>
      <c r="G23" s="11">
        <v>197.292</v>
      </c>
      <c r="H23" s="11">
        <v>139.898</v>
      </c>
      <c r="I23" s="11">
        <v>273.404</v>
      </c>
      <c r="J23" s="11">
        <v>182.00700000000001</v>
      </c>
      <c r="K23" s="11">
        <v>170.29424600000007</v>
      </c>
      <c r="L23" s="11">
        <v>221.989</v>
      </c>
      <c r="M23" s="11">
        <v>239.666</v>
      </c>
      <c r="N23" s="11">
        <v>195.54900000000001</v>
      </c>
      <c r="O23" s="11">
        <v>276.09699999999998</v>
      </c>
      <c r="P23" s="11">
        <v>235.44900000000001</v>
      </c>
      <c r="Q23" s="11">
        <v>194.703</v>
      </c>
      <c r="R23" s="11">
        <v>266.67399999999998</v>
      </c>
      <c r="S23" s="11">
        <v>481.37200000000001</v>
      </c>
      <c r="T23" s="11">
        <v>587.16899999999998</v>
      </c>
      <c r="U23" s="11">
        <v>516.42899999999997</v>
      </c>
      <c r="V23" s="11">
        <v>651.29100000000005</v>
      </c>
      <c r="W23" s="11">
        <v>1558.7619999999999</v>
      </c>
      <c r="X23" s="11">
        <v>1301.4760000000001</v>
      </c>
      <c r="Y23" s="11">
        <v>1248.8150000000001</v>
      </c>
      <c r="Z23" s="11">
        <v>1575.1869999999999</v>
      </c>
      <c r="AA23" s="11">
        <v>1367.4780000000001</v>
      </c>
      <c r="AB23" s="11">
        <v>1213.44</v>
      </c>
      <c r="AC23" s="11">
        <v>1271.2729999999999</v>
      </c>
      <c r="AD23" s="11">
        <v>1782.461</v>
      </c>
      <c r="AE23" s="11">
        <v>1549.4580000000001</v>
      </c>
    </row>
    <row r="24" spans="1:31" ht="13.5" customHeight="1" x14ac:dyDescent="0.15">
      <c r="A24" s="1"/>
      <c r="B24" s="16" t="s">
        <v>48</v>
      </c>
      <c r="C24" s="13"/>
      <c r="D24" s="14"/>
      <c r="E24" s="14"/>
      <c r="F24" s="14"/>
      <c r="G24" s="14"/>
      <c r="H24" s="14"/>
      <c r="I24" s="14"/>
      <c r="J24" s="14"/>
      <c r="K24" s="14"/>
      <c r="L24" s="14">
        <v>4.0000000000000001E-3</v>
      </c>
      <c r="M24" s="14">
        <v>0.46600000000000003</v>
      </c>
      <c r="N24" s="14">
        <v>0.32600000000000001</v>
      </c>
      <c r="O24" s="14">
        <v>0.55200000000000005</v>
      </c>
      <c r="P24" s="14">
        <v>1.05</v>
      </c>
      <c r="Q24" s="14">
        <v>2.274</v>
      </c>
      <c r="R24" s="14">
        <v>3.1680000000000001</v>
      </c>
      <c r="S24" s="14">
        <v>4.0510000000000002</v>
      </c>
      <c r="T24" s="14">
        <v>3.91</v>
      </c>
      <c r="U24" s="14">
        <v>3.573</v>
      </c>
      <c r="V24" s="14">
        <v>6.343</v>
      </c>
      <c r="W24" s="14">
        <v>9.2829999999999995</v>
      </c>
      <c r="X24" s="14">
        <v>10.484999999999999</v>
      </c>
      <c r="Y24" s="14">
        <v>9.3810000000000002</v>
      </c>
      <c r="Z24" s="14">
        <v>23.497</v>
      </c>
      <c r="AA24" s="14">
        <v>16.137</v>
      </c>
      <c r="AB24" s="14">
        <v>11.436</v>
      </c>
      <c r="AC24" s="14">
        <v>17.155000000000001</v>
      </c>
      <c r="AD24" s="14">
        <v>25.998999999999999</v>
      </c>
      <c r="AE24" s="14">
        <v>26.292000000000002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/>
      <c r="H25" s="11"/>
      <c r="I25" s="11"/>
      <c r="J25" s="11"/>
      <c r="K25" s="11"/>
      <c r="L25" s="11">
        <v>9.6000000000000002E-2</v>
      </c>
      <c r="M25" s="11">
        <v>0.16900000000000001</v>
      </c>
      <c r="N25" s="11">
        <v>0.878</v>
      </c>
      <c r="O25" s="11">
        <v>1.1579999999999999</v>
      </c>
      <c r="P25" s="11">
        <v>1.585</v>
      </c>
      <c r="Q25" s="11">
        <v>2.6930000000000001</v>
      </c>
      <c r="R25" s="11">
        <v>2.335</v>
      </c>
      <c r="S25" s="11">
        <v>5.5</v>
      </c>
      <c r="T25" s="11">
        <v>6.5890000000000004</v>
      </c>
      <c r="U25" s="11">
        <v>36.552999999999997</v>
      </c>
      <c r="V25" s="11">
        <v>49.064999999999998</v>
      </c>
      <c r="W25" s="11">
        <v>52.18</v>
      </c>
      <c r="X25" s="11">
        <v>53.835999999999999</v>
      </c>
      <c r="Y25" s="11">
        <v>127.449</v>
      </c>
      <c r="Z25" s="11">
        <v>74.614999999999995</v>
      </c>
      <c r="AA25" s="11">
        <v>43.704000000000001</v>
      </c>
      <c r="AB25" s="11">
        <v>2.0609999999999999</v>
      </c>
      <c r="AC25" s="11">
        <v>31.632000000000001</v>
      </c>
      <c r="AD25" s="11">
        <v>47.274000000000001</v>
      </c>
      <c r="AE25" s="11">
        <v>60.518999999999998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/>
      <c r="L26" s="14">
        <v>7.9850000000000003</v>
      </c>
      <c r="M26" s="14">
        <v>11.664</v>
      </c>
      <c r="N26" s="14">
        <v>1.7390000000000001</v>
      </c>
      <c r="O26" s="14">
        <v>4.0209999999999999</v>
      </c>
      <c r="P26" s="14">
        <v>1.56</v>
      </c>
      <c r="Q26" s="14">
        <v>4.9770000000000003</v>
      </c>
      <c r="R26" s="14">
        <v>4.9640000000000004</v>
      </c>
      <c r="S26" s="14">
        <v>4.6429999999999998</v>
      </c>
      <c r="T26" s="14">
        <v>26.245999999999999</v>
      </c>
      <c r="U26" s="14">
        <v>1.137</v>
      </c>
      <c r="V26" s="14">
        <v>7.8</v>
      </c>
      <c r="W26" s="14">
        <v>6.5890000000000004</v>
      </c>
      <c r="X26" s="14">
        <v>15.272</v>
      </c>
      <c r="Y26" s="14">
        <v>19.673999999999999</v>
      </c>
      <c r="Z26" s="14">
        <v>138.364</v>
      </c>
      <c r="AA26" s="14">
        <v>136.79300000000001</v>
      </c>
      <c r="AB26" s="14">
        <v>150.16300000000001</v>
      </c>
      <c r="AC26" s="14">
        <v>103.126</v>
      </c>
      <c r="AD26" s="14">
        <v>22.591000000000001</v>
      </c>
      <c r="AE26" s="14">
        <v>32.65</v>
      </c>
    </row>
    <row r="27" spans="1:31" ht="13.5" customHeight="1" x14ac:dyDescent="0.15">
      <c r="A27" s="1"/>
      <c r="B27" s="16" t="s">
        <v>51</v>
      </c>
      <c r="C27" s="10"/>
      <c r="D27" s="11"/>
      <c r="E27" s="11"/>
      <c r="F27" s="11"/>
      <c r="G27" s="11"/>
      <c r="H27" s="11"/>
      <c r="I27" s="11"/>
      <c r="J27" s="11"/>
      <c r="K27" s="11"/>
      <c r="L27" s="11">
        <v>1.304</v>
      </c>
      <c r="M27" s="11">
        <v>0.90700000000000003</v>
      </c>
      <c r="N27" s="11">
        <v>0.45900000000000002</v>
      </c>
      <c r="O27" s="11">
        <v>0.66200000000000003</v>
      </c>
      <c r="P27" s="11">
        <v>0.36</v>
      </c>
      <c r="Q27" s="11">
        <v>1.619</v>
      </c>
      <c r="R27" s="11">
        <v>0.71299999999999997</v>
      </c>
      <c r="S27" s="11">
        <v>17.353999999999999</v>
      </c>
      <c r="T27" s="11">
        <v>2.1840000000000002</v>
      </c>
      <c r="U27" s="11">
        <v>1.964</v>
      </c>
      <c r="V27" s="11">
        <v>0.79800000000000004</v>
      </c>
      <c r="W27" s="11">
        <v>0.86</v>
      </c>
      <c r="X27" s="11">
        <v>1.9</v>
      </c>
      <c r="Y27" s="11">
        <v>1.236</v>
      </c>
      <c r="Z27" s="11">
        <v>3.4910000000000001</v>
      </c>
      <c r="AA27" s="11">
        <v>7.2</v>
      </c>
      <c r="AB27" s="11">
        <v>2.629</v>
      </c>
      <c r="AC27" s="11">
        <v>1.4390000000000001</v>
      </c>
      <c r="AD27" s="11">
        <v>1.3029999999999999</v>
      </c>
      <c r="AE27" s="11">
        <v>19.536999999999999</v>
      </c>
    </row>
    <row r="28" spans="1:31" ht="13.5" customHeight="1" x14ac:dyDescent="0.15">
      <c r="A28" s="1"/>
      <c r="B28" s="16" t="s">
        <v>52</v>
      </c>
      <c r="C28" s="13">
        <v>183.124</v>
      </c>
      <c r="D28" s="14">
        <v>163.12799999999999</v>
      </c>
      <c r="E28" s="14">
        <v>122.611</v>
      </c>
      <c r="F28" s="14">
        <v>172.43700000000001</v>
      </c>
      <c r="G28" s="14">
        <v>241.56700000000001</v>
      </c>
      <c r="H28" s="14">
        <v>204.768</v>
      </c>
      <c r="I28" s="14">
        <v>261.70899999999989</v>
      </c>
      <c r="J28" s="14">
        <v>339.41499999999974</v>
      </c>
      <c r="K28" s="14">
        <v>487.68356800000009</v>
      </c>
      <c r="L28" s="14">
        <v>439.03500000000003</v>
      </c>
      <c r="M28" s="14">
        <v>508.096</v>
      </c>
      <c r="N28" s="14">
        <v>796.59400000000005</v>
      </c>
      <c r="O28" s="14">
        <v>700.66300000000001</v>
      </c>
      <c r="P28" s="14">
        <v>606.37</v>
      </c>
      <c r="Q28" s="14">
        <v>801.37599999999998</v>
      </c>
      <c r="R28" s="14">
        <v>1326.3989999999999</v>
      </c>
      <c r="S28" s="14">
        <v>1905.404</v>
      </c>
      <c r="T28" s="14">
        <v>2488.2930000000001</v>
      </c>
      <c r="U28" s="14">
        <v>1695.412</v>
      </c>
      <c r="V28" s="14">
        <v>1841.941</v>
      </c>
      <c r="W28" s="14">
        <v>2083.3229999999999</v>
      </c>
      <c r="X28" s="14">
        <v>1915.3109999999999</v>
      </c>
      <c r="Y28" s="14">
        <v>1589.229</v>
      </c>
      <c r="Z28" s="14">
        <v>2270.63</v>
      </c>
      <c r="AA28" s="14">
        <v>1834.6669999999999</v>
      </c>
      <c r="AB28" s="14">
        <v>1636.652</v>
      </c>
      <c r="AC28" s="14">
        <v>1990.164</v>
      </c>
      <c r="AD28" s="14">
        <v>2660.3009999999999</v>
      </c>
      <c r="AE28" s="14">
        <v>2384.8470000000002</v>
      </c>
    </row>
    <row r="29" spans="1:31" ht="13.5" customHeight="1" x14ac:dyDescent="0.15">
      <c r="A29" s="1"/>
      <c r="B29" s="16" t="s">
        <v>53</v>
      </c>
      <c r="C29" s="10">
        <v>88.296000000000006</v>
      </c>
      <c r="D29" s="11">
        <v>134.935</v>
      </c>
      <c r="E29" s="11">
        <v>70.451999999999998</v>
      </c>
      <c r="F29" s="11">
        <v>59.997999999999998</v>
      </c>
      <c r="G29" s="11">
        <v>79.42</v>
      </c>
      <c r="H29" s="11">
        <v>55.83</v>
      </c>
      <c r="I29" s="11">
        <v>97.278999999999982</v>
      </c>
      <c r="J29" s="11">
        <v>87.480999999999995</v>
      </c>
      <c r="K29" s="11">
        <v>180.35863799999987</v>
      </c>
      <c r="L29" s="11">
        <v>194.32300000000001</v>
      </c>
      <c r="M29" s="11">
        <v>148.73699999999999</v>
      </c>
      <c r="N29" s="11">
        <v>140.816</v>
      </c>
      <c r="O29" s="11">
        <v>186.596</v>
      </c>
      <c r="P29" s="11">
        <v>153.68299999999999</v>
      </c>
      <c r="Q29" s="11">
        <v>269.58</v>
      </c>
      <c r="R29" s="11">
        <v>281.65499999999997</v>
      </c>
      <c r="S29" s="11">
        <v>276.02199999999999</v>
      </c>
      <c r="T29" s="11">
        <v>125.827</v>
      </c>
      <c r="U29" s="11">
        <v>34.067</v>
      </c>
      <c r="V29" s="11">
        <v>183.11</v>
      </c>
      <c r="W29" s="11">
        <v>332.31</v>
      </c>
      <c r="X29" s="11">
        <v>173.386</v>
      </c>
      <c r="Y29" s="11">
        <v>62.393999999999998</v>
      </c>
      <c r="Z29" s="11">
        <v>44.875999999999998</v>
      </c>
      <c r="AA29" s="11">
        <v>166.22399999999999</v>
      </c>
      <c r="AB29" s="11">
        <v>166.69200000000001</v>
      </c>
      <c r="AC29" s="11">
        <v>166.91200000000001</v>
      </c>
      <c r="AD29" s="11">
        <v>188.25800000000001</v>
      </c>
      <c r="AE29" s="11">
        <v>92.751000000000005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/>
      <c r="G30" s="14"/>
      <c r="H30" s="14"/>
      <c r="I30" s="14"/>
      <c r="J30" s="14"/>
      <c r="K30" s="14"/>
      <c r="L30" s="14">
        <v>0.17299999999999999</v>
      </c>
      <c r="M30" s="14">
        <v>6.9000000000000006E-2</v>
      </c>
      <c r="N30" s="14">
        <v>8.8999999999999996E-2</v>
      </c>
      <c r="O30" s="14">
        <v>4.702</v>
      </c>
      <c r="P30" s="14">
        <v>3.758</v>
      </c>
      <c r="Q30" s="14">
        <v>2.2549999999999999</v>
      </c>
      <c r="R30" s="14">
        <v>3.5459999999999998</v>
      </c>
      <c r="S30" s="14">
        <v>5.9</v>
      </c>
      <c r="T30" s="14">
        <v>7.258</v>
      </c>
      <c r="U30" s="14">
        <v>7.8159999999999998</v>
      </c>
      <c r="V30" s="14">
        <v>9.2539999999999996</v>
      </c>
      <c r="W30" s="14">
        <v>20.271999999999998</v>
      </c>
      <c r="X30" s="14">
        <v>26.693999999999999</v>
      </c>
      <c r="Y30" s="14">
        <v>20.222999999999999</v>
      </c>
      <c r="Z30" s="14">
        <v>31.448</v>
      </c>
      <c r="AA30" s="14">
        <v>44.395000000000003</v>
      </c>
      <c r="AB30" s="14">
        <v>40.351999999999997</v>
      </c>
      <c r="AC30" s="14">
        <v>46.430999999999997</v>
      </c>
      <c r="AD30" s="14">
        <v>50.295999999999999</v>
      </c>
      <c r="AE30" s="14">
        <v>65.852000000000004</v>
      </c>
    </row>
    <row r="31" spans="1:31" ht="13.5" customHeight="1" x14ac:dyDescent="0.15">
      <c r="A31" s="1"/>
      <c r="B31" s="16" t="s">
        <v>55</v>
      </c>
      <c r="C31" s="10"/>
      <c r="D31" s="11"/>
      <c r="E31" s="11"/>
      <c r="F31" s="11"/>
      <c r="G31" s="11"/>
      <c r="H31" s="11"/>
      <c r="I31" s="11"/>
      <c r="J31" s="11"/>
      <c r="K31" s="11"/>
      <c r="L31" s="11">
        <v>2.3260000000000001</v>
      </c>
      <c r="M31" s="11">
        <v>4.4809999999999999</v>
      </c>
      <c r="N31" s="11">
        <v>9.5589999999999993</v>
      </c>
      <c r="O31" s="11">
        <v>5.1710000000000003</v>
      </c>
      <c r="P31" s="11">
        <v>6.6559999999999997</v>
      </c>
      <c r="Q31" s="11">
        <v>11.375999999999999</v>
      </c>
      <c r="R31" s="11">
        <v>2.7839999999999998</v>
      </c>
      <c r="S31" s="11">
        <v>9.1590000000000007</v>
      </c>
      <c r="T31" s="11">
        <v>9.3780000000000001</v>
      </c>
      <c r="U31" s="11">
        <v>6.1</v>
      </c>
      <c r="V31" s="11">
        <v>8.3119999999999994</v>
      </c>
      <c r="W31" s="11">
        <v>16.542000000000002</v>
      </c>
      <c r="X31" s="11">
        <v>5.766</v>
      </c>
      <c r="Y31" s="11">
        <v>6.1130000000000004</v>
      </c>
      <c r="Z31" s="11">
        <v>7.9</v>
      </c>
      <c r="AA31" s="11">
        <v>12.824</v>
      </c>
      <c r="AB31" s="11">
        <v>15.254</v>
      </c>
      <c r="AC31" s="11">
        <v>23.881</v>
      </c>
      <c r="AD31" s="11">
        <v>40.302</v>
      </c>
      <c r="AE31" s="11">
        <v>29.116</v>
      </c>
    </row>
    <row r="32" spans="1:31" ht="13.5" customHeight="1" x14ac:dyDescent="0.15">
      <c r="A32" s="1"/>
      <c r="B32" s="16" t="s">
        <v>56</v>
      </c>
      <c r="C32" s="13">
        <v>1149.5830000000001</v>
      </c>
      <c r="D32" s="14">
        <v>1234.5039999999999</v>
      </c>
      <c r="E32" s="14">
        <v>873.74199999999996</v>
      </c>
      <c r="F32" s="14">
        <v>851.37599999999998</v>
      </c>
      <c r="G32" s="14">
        <v>778.74300000000005</v>
      </c>
      <c r="H32" s="14">
        <v>919.50699999999995</v>
      </c>
      <c r="I32" s="14">
        <v>939.02499999999998</v>
      </c>
      <c r="J32" s="14">
        <v>715.23500000000001</v>
      </c>
      <c r="K32" s="14">
        <v>822.44282099999987</v>
      </c>
      <c r="L32" s="14">
        <v>1502.9949999999999</v>
      </c>
      <c r="M32" s="14">
        <v>1270.6849999999999</v>
      </c>
      <c r="N32" s="14">
        <v>1393.731</v>
      </c>
      <c r="O32" s="14">
        <v>1512.4280000000001</v>
      </c>
      <c r="P32" s="14">
        <v>2026.9010000000001</v>
      </c>
      <c r="Q32" s="14">
        <v>2954.0920000000001</v>
      </c>
      <c r="R32" s="14">
        <v>3270.114</v>
      </c>
      <c r="S32" s="14">
        <v>3689.7959999999998</v>
      </c>
      <c r="T32" s="14">
        <v>4232.8959999999997</v>
      </c>
      <c r="U32" s="14">
        <v>2507.8209999999999</v>
      </c>
      <c r="V32" s="14">
        <v>3838.0459999999998</v>
      </c>
      <c r="W32" s="14">
        <v>4904.78</v>
      </c>
      <c r="X32" s="14">
        <v>7075.1170000000002</v>
      </c>
      <c r="Y32" s="14">
        <v>6962.1850000000004</v>
      </c>
      <c r="Z32" s="14">
        <v>5787.5640000000003</v>
      </c>
      <c r="AA32" s="14">
        <v>3294.8989999999999</v>
      </c>
      <c r="AB32" s="14">
        <v>3267.6219999999998</v>
      </c>
      <c r="AC32" s="14">
        <v>4239.6350000000002</v>
      </c>
      <c r="AD32" s="14">
        <v>5303.45</v>
      </c>
      <c r="AE32" s="14">
        <v>4673.0959999999995</v>
      </c>
    </row>
    <row r="33" spans="1:31" ht="13.5" customHeight="1" x14ac:dyDescent="0.15">
      <c r="A33" s="1"/>
      <c r="B33" s="15" t="s">
        <v>57</v>
      </c>
      <c r="C33" s="10">
        <v>38.377000000000002</v>
      </c>
      <c r="D33" s="11">
        <v>49.27</v>
      </c>
      <c r="E33" s="11">
        <v>48.286999999999999</v>
      </c>
      <c r="F33" s="11">
        <v>52.883000000000003</v>
      </c>
      <c r="G33" s="11">
        <v>56.28</v>
      </c>
      <c r="H33" s="11">
        <v>58.356000000000002</v>
      </c>
      <c r="I33" s="11">
        <v>76.051000000000002</v>
      </c>
      <c r="J33" s="11">
        <v>109.753</v>
      </c>
      <c r="K33" s="11">
        <v>122.01437799999999</v>
      </c>
      <c r="L33" s="11">
        <v>83.932000000000002</v>
      </c>
      <c r="M33" s="11">
        <v>88.197000000000003</v>
      </c>
      <c r="N33" s="11">
        <v>169.39400000000001</v>
      </c>
      <c r="O33" s="11">
        <v>199.066</v>
      </c>
      <c r="P33" s="11">
        <v>274.65600000000001</v>
      </c>
      <c r="Q33" s="11">
        <v>340.80799999999999</v>
      </c>
      <c r="R33" s="11">
        <v>438.74700000000001</v>
      </c>
      <c r="S33" s="11">
        <v>560.803</v>
      </c>
      <c r="T33" s="11">
        <v>670.88900000000001</v>
      </c>
      <c r="U33" s="11">
        <v>515.04</v>
      </c>
      <c r="V33" s="11">
        <v>657.024</v>
      </c>
      <c r="W33" s="11">
        <v>894.35299999999995</v>
      </c>
      <c r="X33" s="11">
        <v>1086.355</v>
      </c>
      <c r="Y33" s="11">
        <v>988.15</v>
      </c>
      <c r="Z33" s="11">
        <v>1009.2910000000001</v>
      </c>
      <c r="AA33" s="11">
        <v>1050.3530000000001</v>
      </c>
      <c r="AB33" s="11">
        <v>835.90200000000004</v>
      </c>
      <c r="AC33" s="11">
        <v>1189.902</v>
      </c>
      <c r="AD33" s="11">
        <v>1238.4480000000001</v>
      </c>
      <c r="AE33" s="11">
        <v>1006.684</v>
      </c>
    </row>
    <row r="34" spans="1:31" ht="13.5" customHeight="1" x14ac:dyDescent="0.15">
      <c r="A34" s="1"/>
      <c r="B34" s="15" t="s">
        <v>58</v>
      </c>
      <c r="C34" s="13">
        <v>1139.165</v>
      </c>
      <c r="D34" s="14">
        <v>999.68799999999999</v>
      </c>
      <c r="E34" s="14">
        <v>1541.4839999999999</v>
      </c>
      <c r="F34" s="14">
        <v>1469.549</v>
      </c>
      <c r="G34" s="14">
        <v>1979.3710000000001</v>
      </c>
      <c r="H34" s="14">
        <v>2170.3939999999998</v>
      </c>
      <c r="I34" s="14">
        <v>2156.6819999999998</v>
      </c>
      <c r="J34" s="14">
        <v>1520.98</v>
      </c>
      <c r="K34" s="14">
        <v>2391.339203</v>
      </c>
      <c r="L34" s="14">
        <v>3340.0059999999999</v>
      </c>
      <c r="M34" s="14">
        <v>3082.6210000000001</v>
      </c>
      <c r="N34" s="14">
        <v>2991.3249999999998</v>
      </c>
      <c r="O34" s="14">
        <v>3041.7840000000001</v>
      </c>
      <c r="P34" s="14">
        <v>3291.538</v>
      </c>
      <c r="Q34" s="14">
        <v>4234.4709999999995</v>
      </c>
      <c r="R34" s="14">
        <v>5176.2169999999996</v>
      </c>
      <c r="S34" s="14">
        <v>6490.9520000000002</v>
      </c>
      <c r="T34" s="14">
        <v>7102.3469999999998</v>
      </c>
      <c r="U34" s="14">
        <v>8244.2479999999996</v>
      </c>
      <c r="V34" s="14">
        <v>10685.646000000001</v>
      </c>
      <c r="W34" s="14">
        <v>10694.582</v>
      </c>
      <c r="X34" s="14">
        <v>10937.578</v>
      </c>
      <c r="Y34" s="14">
        <v>10452.654</v>
      </c>
      <c r="Z34" s="14">
        <v>10714.208000000001</v>
      </c>
      <c r="AA34" s="14">
        <v>10544.806</v>
      </c>
      <c r="AB34" s="14">
        <v>10432.44</v>
      </c>
      <c r="AC34" s="14">
        <v>11359.963</v>
      </c>
      <c r="AD34" s="14">
        <v>14079.76</v>
      </c>
      <c r="AE34" s="14">
        <v>14315.790999999999</v>
      </c>
    </row>
    <row r="35" spans="1:31" ht="13.5" customHeight="1" x14ac:dyDescent="0.15">
      <c r="A35" s="1"/>
      <c r="B35" s="15" t="s">
        <v>59</v>
      </c>
      <c r="C35" s="10">
        <v>87.036000000000001</v>
      </c>
      <c r="D35" s="11">
        <v>62.085000000000001</v>
      </c>
      <c r="E35" s="11">
        <v>61.566000000000003</v>
      </c>
      <c r="F35" s="11">
        <v>134.80000000000001</v>
      </c>
      <c r="G35" s="11">
        <v>505.71899999999999</v>
      </c>
      <c r="H35" s="11">
        <v>433.06900000000002</v>
      </c>
      <c r="I35" s="11">
        <v>283.48500000000001</v>
      </c>
      <c r="J35" s="11">
        <v>216.834</v>
      </c>
      <c r="K35" s="11">
        <v>177.82157599999999</v>
      </c>
      <c r="L35" s="11">
        <v>187.25</v>
      </c>
      <c r="M35" s="11">
        <v>119.77500000000001</v>
      </c>
      <c r="N35" s="11">
        <v>151.197</v>
      </c>
      <c r="O35" s="11">
        <v>144.33699999999999</v>
      </c>
      <c r="P35" s="11">
        <v>173.48400000000001</v>
      </c>
      <c r="Q35" s="11">
        <v>192.078</v>
      </c>
      <c r="R35" s="11">
        <v>281.65199999999999</v>
      </c>
      <c r="S35" s="11">
        <v>327.88499999999999</v>
      </c>
      <c r="T35" s="11">
        <v>395.93700000000001</v>
      </c>
      <c r="U35" s="11">
        <v>379.625</v>
      </c>
      <c r="V35" s="11">
        <v>463.17200000000003</v>
      </c>
      <c r="W35" s="11">
        <v>450.392</v>
      </c>
      <c r="X35" s="11">
        <v>824.95299999999997</v>
      </c>
      <c r="Y35" s="11">
        <v>956.71799999999996</v>
      </c>
      <c r="Z35" s="11">
        <v>1028.7629999999999</v>
      </c>
      <c r="AA35" s="11">
        <v>767.28300000000002</v>
      </c>
      <c r="AB35" s="11">
        <v>591.74199999999996</v>
      </c>
      <c r="AC35" s="11">
        <v>723.45100000000002</v>
      </c>
      <c r="AD35" s="11">
        <v>897.03399999999999</v>
      </c>
      <c r="AE35" s="11">
        <v>1138.125</v>
      </c>
    </row>
    <row r="36" spans="1:31" ht="13.5" customHeight="1" x14ac:dyDescent="0.15">
      <c r="A36" s="1"/>
      <c r="B36" s="15" t="s">
        <v>60</v>
      </c>
      <c r="C36" s="13">
        <v>6.9320000000000004</v>
      </c>
      <c r="D36" s="14"/>
      <c r="E36" s="14"/>
      <c r="F36" s="14"/>
      <c r="G36" s="14"/>
      <c r="H36" s="14"/>
      <c r="I36" s="14"/>
      <c r="J36" s="14"/>
      <c r="K36" s="14">
        <v>3.4657719999999999</v>
      </c>
      <c r="L36" s="14">
        <v>5.0439999999999996</v>
      </c>
      <c r="M36" s="14">
        <v>8.17</v>
      </c>
      <c r="N36" s="14">
        <v>4.976</v>
      </c>
      <c r="O36" s="14">
        <v>0.01</v>
      </c>
      <c r="P36" s="14">
        <v>9.6000000000000002E-2</v>
      </c>
      <c r="Q36" s="14">
        <v>7.5430000000000001</v>
      </c>
      <c r="R36" s="14">
        <v>6.024</v>
      </c>
      <c r="S36" s="14">
        <v>0.65500000000000003</v>
      </c>
      <c r="T36" s="14">
        <v>0.624</v>
      </c>
      <c r="U36" s="14">
        <v>1.1339999999999999</v>
      </c>
      <c r="V36" s="14">
        <v>0.69099999999999995</v>
      </c>
      <c r="W36" s="14">
        <v>1.1080000000000001</v>
      </c>
      <c r="X36" s="14">
        <v>0.66700000000000004</v>
      </c>
      <c r="Y36" s="14">
        <v>0.75900000000000001</v>
      </c>
      <c r="Z36" s="14">
        <v>1.1339999999999999</v>
      </c>
      <c r="AA36" s="14">
        <v>0.40400000000000003</v>
      </c>
      <c r="AB36" s="14">
        <v>0.25800000000000001</v>
      </c>
      <c r="AC36" s="14">
        <v>1.294</v>
      </c>
      <c r="AD36" s="14">
        <v>1.179</v>
      </c>
      <c r="AE36" s="14">
        <v>0.39400000000000002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/>
      <c r="G37" s="11"/>
      <c r="H37" s="11"/>
      <c r="I37" s="11"/>
      <c r="J37" s="11"/>
      <c r="K37" s="11"/>
      <c r="L37" s="11">
        <v>20.978999999999999</v>
      </c>
      <c r="M37" s="11">
        <v>11.701000000000001</v>
      </c>
      <c r="N37" s="11">
        <v>6.5990000000000002</v>
      </c>
      <c r="O37" s="11">
        <v>8.7739999999999991</v>
      </c>
      <c r="P37" s="11">
        <v>30.268000000000001</v>
      </c>
      <c r="Q37" s="11">
        <v>29.117000000000001</v>
      </c>
      <c r="R37" s="11">
        <v>67.426000000000002</v>
      </c>
      <c r="S37" s="11">
        <v>64.855999999999995</v>
      </c>
      <c r="T37" s="11">
        <v>111.185</v>
      </c>
      <c r="U37" s="11">
        <v>72.471000000000004</v>
      </c>
      <c r="V37" s="11">
        <v>77.691999999999993</v>
      </c>
      <c r="W37" s="11">
        <v>140.024</v>
      </c>
      <c r="X37" s="11">
        <v>228.44800000000001</v>
      </c>
      <c r="Y37" s="11">
        <v>243.56</v>
      </c>
      <c r="Z37" s="11">
        <v>239.15600000000001</v>
      </c>
      <c r="AA37" s="11">
        <v>190.67500000000001</v>
      </c>
      <c r="AB37" s="11">
        <v>206.00899999999999</v>
      </c>
      <c r="AC37" s="11">
        <v>267.21300000000002</v>
      </c>
      <c r="AD37" s="11">
        <v>304.97199999999998</v>
      </c>
      <c r="AE37" s="11">
        <v>330.108</v>
      </c>
    </row>
    <row r="38" spans="1:31" ht="13.5" customHeight="1" x14ac:dyDescent="0.15">
      <c r="A38" s="1"/>
      <c r="B38" s="15" t="s">
        <v>62</v>
      </c>
      <c r="C38" s="13">
        <v>17.263000000000002</v>
      </c>
      <c r="D38" s="14">
        <v>22.783000000000001</v>
      </c>
      <c r="E38" s="14">
        <v>17.899999999999999</v>
      </c>
      <c r="F38" s="14">
        <v>21.492000000000001</v>
      </c>
      <c r="G38" s="14">
        <v>7.609</v>
      </c>
      <c r="H38" s="14">
        <v>18.623999999999999</v>
      </c>
      <c r="I38" s="14">
        <v>30.561000000000011</v>
      </c>
      <c r="J38" s="14">
        <v>35.838000000000001</v>
      </c>
      <c r="K38" s="14">
        <v>49.127619000000003</v>
      </c>
      <c r="L38" s="14">
        <v>44.673999999999999</v>
      </c>
      <c r="M38" s="14">
        <v>44.378</v>
      </c>
      <c r="N38" s="14">
        <v>36.962000000000003</v>
      </c>
      <c r="O38" s="14">
        <v>44.189</v>
      </c>
      <c r="P38" s="14">
        <v>47.819000000000003</v>
      </c>
      <c r="Q38" s="14">
        <v>71.143000000000001</v>
      </c>
      <c r="R38" s="14">
        <v>100.381</v>
      </c>
      <c r="S38" s="14">
        <v>125.95699999999999</v>
      </c>
      <c r="T38" s="14">
        <v>97.016999999999996</v>
      </c>
      <c r="U38" s="14">
        <v>64.691999999999993</v>
      </c>
      <c r="V38" s="14">
        <v>119.33499999999999</v>
      </c>
      <c r="W38" s="14">
        <v>115.499</v>
      </c>
      <c r="X38" s="14">
        <v>190.11</v>
      </c>
      <c r="Y38" s="14">
        <v>141.59399999999999</v>
      </c>
      <c r="Z38" s="14">
        <v>146.458</v>
      </c>
      <c r="AA38" s="14">
        <v>173.876</v>
      </c>
      <c r="AB38" s="14">
        <v>182.81</v>
      </c>
      <c r="AC38" s="14">
        <v>180.35900000000001</v>
      </c>
      <c r="AD38" s="14">
        <v>177.31100000000001</v>
      </c>
      <c r="AE38" s="14">
        <v>158.113</v>
      </c>
    </row>
    <row r="39" spans="1:31" ht="13.5" customHeight="1" x14ac:dyDescent="0.15">
      <c r="A39" s="1"/>
      <c r="B39" s="15" t="s">
        <v>63</v>
      </c>
      <c r="C39" s="10"/>
      <c r="D39" s="11"/>
      <c r="E39" s="11"/>
      <c r="F39" s="11"/>
      <c r="G39" s="11"/>
      <c r="H39" s="11"/>
      <c r="I39" s="11"/>
      <c r="J39" s="11"/>
      <c r="K39" s="11"/>
      <c r="L39" s="11">
        <v>0.55300000000000005</v>
      </c>
      <c r="M39" s="11">
        <v>0.42</v>
      </c>
      <c r="N39" s="11">
        <v>0.21299999999999999</v>
      </c>
      <c r="O39" s="11">
        <v>0.14599999999999999</v>
      </c>
      <c r="P39" s="11">
        <v>0.11899999999999999</v>
      </c>
      <c r="Q39" s="11">
        <v>0.193</v>
      </c>
      <c r="R39" s="11">
        <v>0.246</v>
      </c>
      <c r="S39" s="11">
        <v>6.7000000000000004E-2</v>
      </c>
      <c r="T39" s="11">
        <v>3.7519999999999998</v>
      </c>
      <c r="U39" s="11">
        <v>7.5999999999999998E-2</v>
      </c>
      <c r="V39" s="11">
        <v>0.10100000000000001</v>
      </c>
      <c r="W39" s="11">
        <v>0.307</v>
      </c>
      <c r="X39" s="11">
        <v>0.69399999999999995</v>
      </c>
      <c r="Y39" s="11">
        <v>0.29599999999999999</v>
      </c>
      <c r="Z39" s="11">
        <v>0.71199999999999997</v>
      </c>
      <c r="AA39" s="11">
        <v>0.40200000000000002</v>
      </c>
      <c r="AB39" s="11">
        <v>1.1499999999999999</v>
      </c>
      <c r="AC39" s="11">
        <v>3.0670000000000002</v>
      </c>
      <c r="AD39" s="11">
        <v>4.516</v>
      </c>
      <c r="AE39" s="11">
        <v>6.3380000000000001</v>
      </c>
    </row>
    <row r="40" spans="1:31" ht="13.5" customHeight="1" x14ac:dyDescent="0.15">
      <c r="A40" s="1"/>
      <c r="B40" s="15" t="s">
        <v>64</v>
      </c>
      <c r="C40" s="13">
        <v>164.12700000000001</v>
      </c>
      <c r="D40" s="14">
        <v>187.22200000000001</v>
      </c>
      <c r="E40" s="14">
        <v>103.416</v>
      </c>
      <c r="F40" s="14">
        <v>3.4169999999999998</v>
      </c>
      <c r="G40" s="14">
        <v>10.544</v>
      </c>
      <c r="H40" s="14">
        <v>9.4979999999999993</v>
      </c>
      <c r="I40" s="14">
        <v>30.364999999999988</v>
      </c>
      <c r="J40" s="14">
        <v>17.968999999999998</v>
      </c>
      <c r="K40" s="14">
        <v>37.867955999999985</v>
      </c>
      <c r="L40" s="14">
        <v>54.631</v>
      </c>
      <c r="M40" s="14">
        <v>39.408999999999999</v>
      </c>
      <c r="N40" s="14">
        <v>55.621000000000002</v>
      </c>
      <c r="O40" s="14">
        <v>61.36</v>
      </c>
      <c r="P40" s="14">
        <v>61.542999999999999</v>
      </c>
      <c r="Q40" s="14">
        <v>87.272999999999996</v>
      </c>
      <c r="R40" s="14">
        <v>90.614999999999995</v>
      </c>
      <c r="S40" s="14">
        <v>129.536</v>
      </c>
      <c r="T40" s="14">
        <v>221.84800000000001</v>
      </c>
      <c r="U40" s="14">
        <v>85.64</v>
      </c>
      <c r="V40" s="14">
        <v>88.795000000000002</v>
      </c>
      <c r="W40" s="14">
        <v>115.857</v>
      </c>
      <c r="X40" s="14">
        <v>115.717</v>
      </c>
      <c r="Y40" s="14">
        <v>111.892</v>
      </c>
      <c r="Z40" s="14">
        <v>135.89699999999999</v>
      </c>
      <c r="AA40" s="14">
        <v>147.02000000000001</v>
      </c>
      <c r="AB40" s="14">
        <v>197.97300000000001</v>
      </c>
      <c r="AC40" s="14">
        <v>229.828</v>
      </c>
      <c r="AD40" s="14">
        <v>284.10300000000001</v>
      </c>
      <c r="AE40" s="14">
        <v>247.26499999999999</v>
      </c>
    </row>
    <row r="41" spans="1:31" ht="13.5" customHeight="1" x14ac:dyDescent="0.15">
      <c r="A41" s="1"/>
      <c r="B41" s="15" t="s">
        <v>65</v>
      </c>
      <c r="C41" s="10">
        <v>1240.913</v>
      </c>
      <c r="D41" s="11">
        <v>793.46500000000003</v>
      </c>
      <c r="E41" s="11">
        <v>700.38900000000001</v>
      </c>
      <c r="F41" s="11">
        <v>988.298</v>
      </c>
      <c r="G41" s="11">
        <v>928.072</v>
      </c>
      <c r="H41" s="11">
        <v>1363.2260000000001</v>
      </c>
      <c r="I41" s="11">
        <v>1156.378999999999</v>
      </c>
      <c r="J41" s="11">
        <v>855.61099999999999</v>
      </c>
      <c r="K41" s="11">
        <v>776.09901400000001</v>
      </c>
      <c r="L41" s="11">
        <v>930.53499999999997</v>
      </c>
      <c r="M41" s="11">
        <v>620.54999999999995</v>
      </c>
      <c r="N41" s="11">
        <v>1194.2059999999999</v>
      </c>
      <c r="O41" s="11">
        <v>1172.5830000000001</v>
      </c>
      <c r="P41" s="11">
        <v>1190.4970000000001</v>
      </c>
      <c r="Q41" s="11">
        <v>1470.0119999999999</v>
      </c>
      <c r="R41" s="11">
        <v>1594.038</v>
      </c>
      <c r="S41" s="11">
        <v>1912.6369999999999</v>
      </c>
      <c r="T41" s="11">
        <v>2046.0350000000001</v>
      </c>
      <c r="U41" s="11">
        <v>1600.5909999999999</v>
      </c>
      <c r="V41" s="11">
        <v>1925.5540000000001</v>
      </c>
      <c r="W41" s="11">
        <v>2252.2869999999998</v>
      </c>
      <c r="X41" s="11">
        <v>2610.7420000000002</v>
      </c>
      <c r="Y41" s="11">
        <v>2244.0500000000002</v>
      </c>
      <c r="Z41" s="11">
        <v>2608.4940000000001</v>
      </c>
      <c r="AA41" s="11">
        <v>3017.5450000000001</v>
      </c>
      <c r="AB41" s="11">
        <v>3778.895</v>
      </c>
      <c r="AC41" s="11">
        <v>4038.3960000000002</v>
      </c>
      <c r="AD41" s="11">
        <v>3865.652</v>
      </c>
      <c r="AE41" s="11">
        <v>4099.66</v>
      </c>
    </row>
    <row r="42" spans="1:31" ht="13.5" customHeight="1" x14ac:dyDescent="0.15">
      <c r="A42" s="1"/>
      <c r="B42" s="15" t="s">
        <v>66</v>
      </c>
      <c r="C42" s="13">
        <v>34.701999999999998</v>
      </c>
      <c r="D42" s="14">
        <v>41.371000000000002</v>
      </c>
      <c r="E42" s="14">
        <v>25.74</v>
      </c>
      <c r="F42" s="14">
        <v>38.252000000000002</v>
      </c>
      <c r="G42" s="14">
        <v>88.522000000000006</v>
      </c>
      <c r="H42" s="14">
        <v>197.69900000000001</v>
      </c>
      <c r="I42" s="14">
        <v>68.405000000000001</v>
      </c>
      <c r="J42" s="14">
        <v>73.498999999999995</v>
      </c>
      <c r="K42" s="14">
        <v>153.779617</v>
      </c>
      <c r="L42" s="14">
        <v>179.20500000000001</v>
      </c>
      <c r="M42" s="14">
        <v>293.05200000000002</v>
      </c>
      <c r="N42" s="14">
        <v>161.91499999999999</v>
      </c>
      <c r="O42" s="14">
        <v>181.46</v>
      </c>
      <c r="P42" s="14">
        <v>218.947</v>
      </c>
      <c r="Q42" s="14">
        <v>241.83500000000001</v>
      </c>
      <c r="R42" s="14">
        <v>457.488</v>
      </c>
      <c r="S42" s="14">
        <v>680.56200000000001</v>
      </c>
      <c r="T42" s="14">
        <v>537.59900000000005</v>
      </c>
      <c r="U42" s="14">
        <v>498.74599999999998</v>
      </c>
      <c r="V42" s="14">
        <v>928.78800000000001</v>
      </c>
      <c r="W42" s="14">
        <v>1521.7760000000001</v>
      </c>
      <c r="X42" s="14">
        <v>1726.585</v>
      </c>
      <c r="Y42" s="14">
        <v>1525.3330000000001</v>
      </c>
      <c r="Z42" s="14">
        <v>2027.375</v>
      </c>
      <c r="AA42" s="14">
        <v>2815.4780000000001</v>
      </c>
      <c r="AB42" s="14">
        <v>2507.1570000000002</v>
      </c>
      <c r="AC42" s="14">
        <v>3428.2689999999998</v>
      </c>
      <c r="AD42" s="14">
        <v>4145.1559999999999</v>
      </c>
      <c r="AE42" s="14">
        <v>4908.4560000000001</v>
      </c>
    </row>
    <row r="43" spans="1:31" ht="13.5" customHeight="1" x14ac:dyDescent="0.15">
      <c r="A43" s="1"/>
      <c r="B43" s="15" t="s">
        <v>67</v>
      </c>
      <c r="C43" s="10">
        <v>14.952999999999999</v>
      </c>
      <c r="D43" s="11">
        <v>2.9630000000000001</v>
      </c>
      <c r="E43" s="11">
        <v>5.65</v>
      </c>
      <c r="F43" s="11">
        <v>6.6539999999999999</v>
      </c>
      <c r="G43" s="11">
        <v>3.98</v>
      </c>
      <c r="H43" s="11">
        <v>3.0379999999999998</v>
      </c>
      <c r="I43" s="11">
        <v>4.45</v>
      </c>
      <c r="J43" s="11">
        <v>7.0910000000000002</v>
      </c>
      <c r="K43" s="11">
        <v>9.239547</v>
      </c>
      <c r="L43" s="11">
        <v>18.041</v>
      </c>
      <c r="M43" s="11">
        <v>18.920999999999999</v>
      </c>
      <c r="N43" s="11">
        <v>18.911999999999999</v>
      </c>
      <c r="O43" s="11">
        <v>10.476000000000001</v>
      </c>
      <c r="P43" s="11">
        <v>15.416</v>
      </c>
      <c r="Q43" s="11">
        <v>21.161000000000001</v>
      </c>
      <c r="R43" s="11">
        <v>27.981000000000002</v>
      </c>
      <c r="S43" s="11">
        <v>32.673000000000002</v>
      </c>
      <c r="T43" s="11">
        <v>57.091000000000001</v>
      </c>
      <c r="U43" s="11">
        <v>43.741</v>
      </c>
      <c r="V43" s="11">
        <v>58.441000000000003</v>
      </c>
      <c r="W43" s="11">
        <v>91.94</v>
      </c>
      <c r="X43" s="11">
        <v>102.36</v>
      </c>
      <c r="Y43" s="11">
        <v>111.633</v>
      </c>
      <c r="Z43" s="11">
        <v>99.156999999999996</v>
      </c>
      <c r="AA43" s="11">
        <v>105.629</v>
      </c>
      <c r="AB43" s="11">
        <v>93.537000000000006</v>
      </c>
      <c r="AC43" s="11">
        <v>113.05</v>
      </c>
      <c r="AD43" s="11">
        <v>175.959</v>
      </c>
      <c r="AE43" s="11">
        <v>139.18899999999999</v>
      </c>
    </row>
    <row r="44" spans="1:31" ht="13.5" customHeight="1" x14ac:dyDescent="0.15">
      <c r="A44" s="1"/>
      <c r="B44" s="15" t="s">
        <v>68</v>
      </c>
      <c r="C44" s="13">
        <v>25.459</v>
      </c>
      <c r="D44" s="14">
        <v>7.2240000000000002</v>
      </c>
      <c r="E44" s="14">
        <v>9.8460000000000001</v>
      </c>
      <c r="F44" s="14">
        <v>11.913</v>
      </c>
      <c r="G44" s="14">
        <v>16.341999999999999</v>
      </c>
      <c r="H44" s="14">
        <v>38.345999999999997</v>
      </c>
      <c r="I44" s="14">
        <v>13.549000000000001</v>
      </c>
      <c r="J44" s="14">
        <v>17.627999999999989</v>
      </c>
      <c r="K44" s="14">
        <v>10.464549999999999</v>
      </c>
      <c r="L44" s="14">
        <v>32.659999999999997</v>
      </c>
      <c r="M44" s="14">
        <v>5.5960000000000001</v>
      </c>
      <c r="N44" s="14">
        <v>7.9749999999999996</v>
      </c>
      <c r="O44" s="14">
        <v>10.156000000000001</v>
      </c>
      <c r="P44" s="14">
        <v>28.966000000000001</v>
      </c>
      <c r="Q44" s="14">
        <v>35.819000000000003</v>
      </c>
      <c r="R44" s="14">
        <v>58.540999999999997</v>
      </c>
      <c r="S44" s="14">
        <v>40.848999999999997</v>
      </c>
      <c r="T44" s="14">
        <v>37.090000000000003</v>
      </c>
      <c r="U44" s="14">
        <v>45.508000000000003</v>
      </c>
      <c r="V44" s="14">
        <v>40.838000000000001</v>
      </c>
      <c r="W44" s="14">
        <v>45.076000000000001</v>
      </c>
      <c r="X44" s="14">
        <v>65.748999999999995</v>
      </c>
      <c r="Y44" s="14">
        <v>34.353000000000002</v>
      </c>
      <c r="Z44" s="14">
        <v>55.518000000000001</v>
      </c>
      <c r="AA44" s="14">
        <v>62.654000000000003</v>
      </c>
      <c r="AB44" s="14">
        <v>44.613999999999997</v>
      </c>
      <c r="AC44" s="14">
        <v>41.957999999999998</v>
      </c>
      <c r="AD44" s="14">
        <v>47.398000000000003</v>
      </c>
      <c r="AE44" s="14">
        <v>66.983000000000004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>
        <v>4.4999999999999998E-2</v>
      </c>
      <c r="M45" s="11">
        <v>3.0000000000000001E-3</v>
      </c>
      <c r="N45" s="11">
        <v>8.0000000000000002E-3</v>
      </c>
      <c r="O45" s="11">
        <v>0.27100000000000002</v>
      </c>
      <c r="P45" s="11">
        <v>4.9000000000000002E-2</v>
      </c>
      <c r="Q45" s="11"/>
      <c r="R45" s="11">
        <v>6.4000000000000001E-2</v>
      </c>
      <c r="S45" s="11">
        <v>5.0000000000000001E-3</v>
      </c>
      <c r="T45" s="11">
        <v>1.4999999999999999E-2</v>
      </c>
      <c r="U45" s="11">
        <v>1.0999999999999999E-2</v>
      </c>
      <c r="V45" s="11"/>
      <c r="W45" s="11">
        <v>0.05</v>
      </c>
      <c r="X45" s="11">
        <v>3.4000000000000002E-2</v>
      </c>
      <c r="Y45" s="11">
        <v>6.7000000000000004E-2</v>
      </c>
      <c r="Z45" s="11">
        <v>6.3E-2</v>
      </c>
      <c r="AA45" s="11"/>
      <c r="AB45" s="11"/>
      <c r="AC45" s="11"/>
      <c r="AD45" s="11"/>
      <c r="AE45" s="11">
        <v>1.2999999999999999E-2</v>
      </c>
    </row>
    <row r="46" spans="1:31" ht="13.5" customHeight="1" x14ac:dyDescent="0.15">
      <c r="A46" s="1"/>
      <c r="B46" s="15" t="s">
        <v>70</v>
      </c>
      <c r="C46" s="13">
        <v>36.765000000000001</v>
      </c>
      <c r="D46" s="14">
        <v>103.587</v>
      </c>
      <c r="E46" s="14">
        <v>130.708</v>
      </c>
      <c r="F46" s="14">
        <v>66.655000000000001</v>
      </c>
      <c r="G46" s="14">
        <v>173.48500000000001</v>
      </c>
      <c r="H46" s="14">
        <v>235.06700000000001</v>
      </c>
      <c r="I46" s="14">
        <v>387.26600000000002</v>
      </c>
      <c r="J46" s="14">
        <v>449.41199999999986</v>
      </c>
      <c r="K46" s="14">
        <v>479.633917</v>
      </c>
      <c r="L46" s="14">
        <v>196.39400000000001</v>
      </c>
      <c r="M46" s="14">
        <v>242.23599999999999</v>
      </c>
      <c r="N46" s="14">
        <v>198.54599999999999</v>
      </c>
      <c r="O46" s="14">
        <v>189.36099999999999</v>
      </c>
      <c r="P46" s="14">
        <v>311.95699999999999</v>
      </c>
      <c r="Q46" s="14">
        <v>326.65800000000002</v>
      </c>
      <c r="R46" s="14">
        <v>254.08600000000001</v>
      </c>
      <c r="S46" s="14">
        <v>336.00599999999997</v>
      </c>
      <c r="T46" s="14">
        <v>426.49200000000002</v>
      </c>
      <c r="U46" s="14">
        <v>386.22199999999998</v>
      </c>
      <c r="V46" s="14">
        <v>657.43100000000004</v>
      </c>
      <c r="W46" s="14">
        <v>592.12300000000005</v>
      </c>
      <c r="X46" s="14">
        <v>723.65499999999997</v>
      </c>
      <c r="Y46" s="14">
        <v>576.77499999999998</v>
      </c>
      <c r="Z46" s="14">
        <v>529.07500000000005</v>
      </c>
      <c r="AA46" s="14">
        <v>522.52599999999995</v>
      </c>
      <c r="AB46" s="14">
        <v>850.59500000000003</v>
      </c>
      <c r="AC46" s="14">
        <v>904.66</v>
      </c>
      <c r="AD46" s="14">
        <v>1146.325</v>
      </c>
      <c r="AE46" s="14">
        <v>871.553</v>
      </c>
    </row>
    <row r="47" spans="1:31" ht="13.5" customHeight="1" x14ac:dyDescent="0.15">
      <c r="A47" s="1"/>
      <c r="B47" s="15" t="s">
        <v>71</v>
      </c>
      <c r="C47" s="10">
        <v>21.526</v>
      </c>
      <c r="D47" s="11">
        <v>25.806000000000001</v>
      </c>
      <c r="E47" s="11">
        <v>16.535</v>
      </c>
      <c r="F47" s="11">
        <v>23.716999999999999</v>
      </c>
      <c r="G47" s="11">
        <v>30.431999999999999</v>
      </c>
      <c r="H47" s="11">
        <v>19.558</v>
      </c>
      <c r="I47" s="11">
        <v>52.827999999999996</v>
      </c>
      <c r="J47" s="11">
        <v>45.570999999999991</v>
      </c>
      <c r="K47" s="11">
        <v>23.741973000000002</v>
      </c>
      <c r="L47" s="11">
        <v>23.457999999999998</v>
      </c>
      <c r="M47" s="11">
        <v>37.203000000000003</v>
      </c>
      <c r="N47" s="11">
        <v>43.436999999999998</v>
      </c>
      <c r="O47" s="11">
        <v>28.492999999999999</v>
      </c>
      <c r="P47" s="11">
        <v>80.177000000000007</v>
      </c>
      <c r="Q47" s="11">
        <v>52.779000000000003</v>
      </c>
      <c r="R47" s="11">
        <v>59.183999999999997</v>
      </c>
      <c r="S47" s="11">
        <v>80.581999999999994</v>
      </c>
      <c r="T47" s="11">
        <v>113.319</v>
      </c>
      <c r="U47" s="11">
        <v>60.948</v>
      </c>
      <c r="V47" s="11">
        <v>108.46899999999999</v>
      </c>
      <c r="W47" s="11">
        <v>87.322000000000003</v>
      </c>
      <c r="X47" s="11">
        <v>92.816999999999993</v>
      </c>
      <c r="Y47" s="11">
        <v>80.363</v>
      </c>
      <c r="Z47" s="11">
        <v>121.81699999999999</v>
      </c>
      <c r="AA47" s="11">
        <v>157.02500000000001</v>
      </c>
      <c r="AB47" s="11">
        <v>96.137</v>
      </c>
      <c r="AC47" s="11">
        <v>85.876000000000005</v>
      </c>
      <c r="AD47" s="11">
        <v>125.006</v>
      </c>
      <c r="AE47" s="11">
        <v>102.398</v>
      </c>
    </row>
    <row r="48" spans="1:31" ht="13.5" customHeight="1" x14ac:dyDescent="0.15">
      <c r="A48" s="1"/>
      <c r="B48" s="15" t="s">
        <v>72</v>
      </c>
      <c r="C48" s="13">
        <v>106.76600000000001</v>
      </c>
      <c r="D48" s="14">
        <v>129.98599999999999</v>
      </c>
      <c r="E48" s="14">
        <v>141.321</v>
      </c>
      <c r="F48" s="14">
        <v>156.95599999999999</v>
      </c>
      <c r="G48" s="14">
        <v>608.14</v>
      </c>
      <c r="H48" s="14">
        <v>360.44499999999999</v>
      </c>
      <c r="I48" s="14">
        <v>343.91899999999998</v>
      </c>
      <c r="J48" s="14">
        <v>259.07</v>
      </c>
      <c r="K48" s="14">
        <v>444.63955199999987</v>
      </c>
      <c r="L48" s="14">
        <v>553.06399999999996</v>
      </c>
      <c r="M48" s="14">
        <v>451.24900000000002</v>
      </c>
      <c r="N48" s="14">
        <v>164.077</v>
      </c>
      <c r="O48" s="14">
        <v>103.586</v>
      </c>
      <c r="P48" s="14">
        <v>90.153999999999996</v>
      </c>
      <c r="Q48" s="14">
        <v>117.452</v>
      </c>
      <c r="R48" s="14">
        <v>94.733999999999995</v>
      </c>
      <c r="S48" s="14">
        <v>219.852</v>
      </c>
      <c r="T48" s="14">
        <v>601.95399999999995</v>
      </c>
      <c r="U48" s="14">
        <v>433.12599999999998</v>
      </c>
      <c r="V48" s="14">
        <v>867.59299999999996</v>
      </c>
      <c r="W48" s="14">
        <v>1207.5319999999999</v>
      </c>
      <c r="X48" s="14">
        <v>823.77700000000004</v>
      </c>
      <c r="Y48" s="14">
        <v>1111.864</v>
      </c>
      <c r="Z48" s="14">
        <v>1504.78</v>
      </c>
      <c r="AA48" s="14">
        <v>1762.9570000000001</v>
      </c>
      <c r="AB48" s="14">
        <v>903.88099999999997</v>
      </c>
      <c r="AC48" s="14">
        <v>804.24199999999996</v>
      </c>
      <c r="AD48" s="14">
        <v>844.01400000000001</v>
      </c>
      <c r="AE48" s="14">
        <v>757.76499999999999</v>
      </c>
    </row>
    <row r="49" spans="1:31" ht="13.5" customHeight="1" x14ac:dyDescent="0.15">
      <c r="A49" s="1"/>
      <c r="B49" s="15" t="s">
        <v>73</v>
      </c>
      <c r="C49" s="10">
        <v>75.510000000000005</v>
      </c>
      <c r="D49" s="11">
        <v>43.326999999999998</v>
      </c>
      <c r="E49" s="11">
        <v>21.393000000000001</v>
      </c>
      <c r="F49" s="11">
        <v>22.946000000000002</v>
      </c>
      <c r="G49" s="11">
        <v>43.753999999999998</v>
      </c>
      <c r="H49" s="11">
        <v>41.622999999999998</v>
      </c>
      <c r="I49" s="11">
        <v>42.730999999999987</v>
      </c>
      <c r="J49" s="11">
        <v>49.883999999999972</v>
      </c>
      <c r="K49" s="11">
        <v>91.218044999999989</v>
      </c>
      <c r="L49" s="11">
        <v>143.624</v>
      </c>
      <c r="M49" s="11">
        <v>171.88300000000001</v>
      </c>
      <c r="N49" s="11">
        <v>208.23400000000001</v>
      </c>
      <c r="O49" s="11">
        <v>147.98099999999999</v>
      </c>
      <c r="P49" s="11">
        <v>205.89400000000001</v>
      </c>
      <c r="Q49" s="11">
        <v>199.625</v>
      </c>
      <c r="R49" s="11">
        <v>441.44900000000001</v>
      </c>
      <c r="S49" s="11">
        <v>271.80099999999999</v>
      </c>
      <c r="T49" s="11">
        <v>307.14100000000002</v>
      </c>
      <c r="U49" s="11">
        <v>176.40600000000001</v>
      </c>
      <c r="V49" s="11">
        <v>320.92899999999997</v>
      </c>
      <c r="W49" s="11">
        <v>467.73599999999999</v>
      </c>
      <c r="X49" s="11">
        <v>371.303</v>
      </c>
      <c r="Y49" s="11">
        <v>487.11399999999998</v>
      </c>
      <c r="Z49" s="11">
        <v>392.14400000000001</v>
      </c>
      <c r="AA49" s="11">
        <v>270.25599999999997</v>
      </c>
      <c r="AB49" s="11">
        <v>246.345</v>
      </c>
      <c r="AC49" s="11">
        <v>425.02300000000002</v>
      </c>
      <c r="AD49" s="11">
        <v>413.68400000000003</v>
      </c>
      <c r="AE49" s="11">
        <v>479.81799999999998</v>
      </c>
    </row>
    <row r="50" spans="1:31" ht="13.5" customHeight="1" x14ac:dyDescent="0.15">
      <c r="A50" s="1"/>
      <c r="B50" s="15" t="s">
        <v>74</v>
      </c>
      <c r="C50" s="13">
        <v>219.16800000000001</v>
      </c>
      <c r="D50" s="14">
        <v>232.80600000000001</v>
      </c>
      <c r="E50" s="14">
        <v>214.54</v>
      </c>
      <c r="F50" s="14">
        <v>264.27199999999999</v>
      </c>
      <c r="G50" s="14">
        <v>504.49400000000003</v>
      </c>
      <c r="H50" s="14">
        <v>562.47199999999998</v>
      </c>
      <c r="I50" s="14">
        <v>699.48800000000006</v>
      </c>
      <c r="J50" s="14">
        <v>655.34299999999996</v>
      </c>
      <c r="K50" s="14">
        <v>747.02020100000004</v>
      </c>
      <c r="L50" s="14">
        <v>869.75900000000001</v>
      </c>
      <c r="M50" s="14">
        <v>672.90599999999995</v>
      </c>
      <c r="N50" s="14">
        <v>664.02599999999995</v>
      </c>
      <c r="O50" s="14">
        <v>733.49300000000005</v>
      </c>
      <c r="P50" s="14">
        <v>840.18899999999996</v>
      </c>
      <c r="Q50" s="14">
        <v>1188.2449999999999</v>
      </c>
      <c r="R50" s="14">
        <v>924.87599999999998</v>
      </c>
      <c r="S50" s="14">
        <v>1562.67</v>
      </c>
      <c r="T50" s="14">
        <v>1749.2629999999999</v>
      </c>
      <c r="U50" s="14">
        <v>1243.1379999999999</v>
      </c>
      <c r="V50" s="14">
        <v>1733.65</v>
      </c>
      <c r="W50" s="14">
        <v>2158.6799999999998</v>
      </c>
      <c r="X50" s="14">
        <v>2603.7350000000001</v>
      </c>
      <c r="Y50" s="14">
        <v>1437.7149999999999</v>
      </c>
      <c r="Z50" s="14">
        <v>1805.6110000000001</v>
      </c>
      <c r="AA50" s="14">
        <v>1967.63</v>
      </c>
      <c r="AB50" s="14">
        <v>3231.681</v>
      </c>
      <c r="AC50" s="14">
        <v>2274.7150000000001</v>
      </c>
      <c r="AD50" s="14">
        <v>2212.5619999999999</v>
      </c>
      <c r="AE50" s="14">
        <v>2823.0940000000001</v>
      </c>
    </row>
    <row r="51" spans="1:31" ht="13.5" customHeight="1" x14ac:dyDescent="0.15">
      <c r="A51" s="1"/>
      <c r="B51" s="15" t="s">
        <v>75</v>
      </c>
      <c r="C51" s="10">
        <v>33952.964999999997</v>
      </c>
      <c r="D51" s="11">
        <v>37468.067000000003</v>
      </c>
      <c r="E51" s="11">
        <v>43116.561000000002</v>
      </c>
      <c r="F51" s="11">
        <v>51943.478000000003</v>
      </c>
      <c r="G51" s="11">
        <v>66475.214999999997</v>
      </c>
      <c r="H51" s="11">
        <v>80672.616999999998</v>
      </c>
      <c r="I51" s="11">
        <v>94530.819999999963</v>
      </c>
      <c r="J51" s="11">
        <v>103306.24299999997</v>
      </c>
      <c r="K51" s="11">
        <v>120392.85209999995</v>
      </c>
      <c r="L51" s="11">
        <v>147399.94</v>
      </c>
      <c r="M51" s="11">
        <v>140564.40599999999</v>
      </c>
      <c r="N51" s="11">
        <v>141897.649</v>
      </c>
      <c r="O51" s="11">
        <v>144293.35200000001</v>
      </c>
      <c r="P51" s="11">
        <v>164521.981</v>
      </c>
      <c r="Q51" s="11">
        <v>183562.83300000001</v>
      </c>
      <c r="R51" s="11">
        <v>211799.37</v>
      </c>
      <c r="S51" s="11">
        <v>223133.25099999999</v>
      </c>
      <c r="T51" s="11">
        <v>233522.728</v>
      </c>
      <c r="U51" s="11">
        <v>185101.14499999999</v>
      </c>
      <c r="V51" s="11">
        <v>238684.42199999999</v>
      </c>
      <c r="W51" s="11">
        <v>274426.516</v>
      </c>
      <c r="X51" s="11">
        <v>287842.15100000001</v>
      </c>
      <c r="Y51" s="11">
        <v>299439.147</v>
      </c>
      <c r="Z51" s="11">
        <v>318367.00900000002</v>
      </c>
      <c r="AA51" s="11">
        <v>308869.53399999999</v>
      </c>
      <c r="AB51" s="11">
        <v>302580.85700000002</v>
      </c>
      <c r="AC51" s="11">
        <v>326868.56599999999</v>
      </c>
      <c r="AD51" s="11">
        <v>358281.30099999998</v>
      </c>
      <c r="AE51" s="11">
        <v>370766.93199999997</v>
      </c>
    </row>
    <row r="52" spans="1:31" ht="13.5" customHeight="1" x14ac:dyDescent="0.15">
      <c r="A52" s="1"/>
      <c r="B52" s="15" t="s">
        <v>76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v>7.0000000000000001E-3</v>
      </c>
      <c r="P52" s="14"/>
      <c r="Q52" s="14"/>
      <c r="R52" s="14"/>
      <c r="S52" s="14"/>
      <c r="T52" s="14">
        <v>3.0000000000000001E-3</v>
      </c>
      <c r="U52" s="14">
        <v>0.113</v>
      </c>
      <c r="V52" s="14">
        <v>5.0000000000000001E-3</v>
      </c>
      <c r="W52" s="14"/>
      <c r="X52" s="14"/>
      <c r="Y52" s="14"/>
      <c r="Z52" s="14"/>
      <c r="AA52" s="14"/>
      <c r="AB52" s="14">
        <v>2E-3</v>
      </c>
      <c r="AC52" s="14"/>
      <c r="AD52" s="14"/>
      <c r="AE52" s="14">
        <v>0.05</v>
      </c>
    </row>
    <row r="53" spans="1:31" ht="13.5" customHeight="1" x14ac:dyDescent="0.15">
      <c r="A53" s="1"/>
      <c r="B53" s="12" t="s">
        <v>77</v>
      </c>
      <c r="C53" s="10">
        <v>2274.8270000000002</v>
      </c>
      <c r="D53" s="11">
        <v>2775.9639999999999</v>
      </c>
      <c r="E53" s="11">
        <v>3110.8969999999999</v>
      </c>
      <c r="F53" s="11">
        <v>3022.3420000000001</v>
      </c>
      <c r="G53" s="11">
        <v>4865.4139999999998</v>
      </c>
      <c r="H53" s="11">
        <v>6837.9939999999997</v>
      </c>
      <c r="I53" s="11">
        <v>7262.9160000000002</v>
      </c>
      <c r="J53" s="11">
        <v>6642.93</v>
      </c>
      <c r="K53" s="11">
        <v>5852.4445720000003</v>
      </c>
      <c r="L53" s="11">
        <v>6779.384</v>
      </c>
      <c r="M53" s="11">
        <v>7185.317</v>
      </c>
      <c r="N53" s="11">
        <v>7744.6790000000001</v>
      </c>
      <c r="O53" s="11">
        <v>8573.2690000000002</v>
      </c>
      <c r="P53" s="11">
        <v>10308.84</v>
      </c>
      <c r="Q53" s="11">
        <v>13715.804</v>
      </c>
      <c r="R53" s="11">
        <v>17754.982</v>
      </c>
      <c r="S53" s="11">
        <v>22792.579000000002</v>
      </c>
      <c r="T53" s="11">
        <v>27775.785</v>
      </c>
      <c r="U53" s="11">
        <v>20025.562999999998</v>
      </c>
      <c r="V53" s="11">
        <v>28199.923999999999</v>
      </c>
      <c r="W53" s="11">
        <v>37497.214999999997</v>
      </c>
      <c r="X53" s="11">
        <v>41355.921000000002</v>
      </c>
      <c r="Y53" s="11">
        <v>42438.459000000003</v>
      </c>
      <c r="Z53" s="11">
        <v>37953.271999999997</v>
      </c>
      <c r="AA53" s="11">
        <v>32219.371999999999</v>
      </c>
      <c r="AB53" s="11">
        <v>31590.830999999998</v>
      </c>
      <c r="AC53" s="11">
        <v>35869.324000000001</v>
      </c>
      <c r="AD53" s="11">
        <v>39329.245000000003</v>
      </c>
      <c r="AE53" s="11">
        <v>37124.470999999998</v>
      </c>
    </row>
    <row r="54" spans="1:31" ht="13.5" customHeight="1" x14ac:dyDescent="0.15">
      <c r="A54" s="1"/>
      <c r="B54" s="15" t="s">
        <v>78</v>
      </c>
      <c r="C54" s="13">
        <v>129.68299999999999</v>
      </c>
      <c r="D54" s="14">
        <v>77.95</v>
      </c>
      <c r="E54" s="14">
        <v>198.477</v>
      </c>
      <c r="F54" s="14">
        <v>164.88800000000001</v>
      </c>
      <c r="G54" s="14">
        <v>160.703</v>
      </c>
      <c r="H54" s="14">
        <v>197.536</v>
      </c>
      <c r="I54" s="14">
        <v>294.24200000000002</v>
      </c>
      <c r="J54" s="14">
        <v>295.97899999999998</v>
      </c>
      <c r="K54" s="14">
        <v>323.47617700000001</v>
      </c>
      <c r="L54" s="14">
        <v>393.07499999999999</v>
      </c>
      <c r="M54" s="14">
        <v>608.90099999999995</v>
      </c>
      <c r="N54" s="14">
        <v>1166.7850000000001</v>
      </c>
      <c r="O54" s="14">
        <v>1641.8810000000001</v>
      </c>
      <c r="P54" s="14">
        <v>1609.5509999999999</v>
      </c>
      <c r="Q54" s="14">
        <v>1971.241</v>
      </c>
      <c r="R54" s="14">
        <v>2730.8270000000002</v>
      </c>
      <c r="S54" s="14">
        <v>3408.25</v>
      </c>
      <c r="T54" s="14">
        <v>4079.2559999999999</v>
      </c>
      <c r="U54" s="14">
        <v>3824.2370000000001</v>
      </c>
      <c r="V54" s="14">
        <v>5696.5730000000003</v>
      </c>
      <c r="W54" s="14">
        <v>8487.5380000000005</v>
      </c>
      <c r="X54" s="14">
        <v>9975.06</v>
      </c>
      <c r="Y54" s="14">
        <v>11481.289000000001</v>
      </c>
      <c r="Z54" s="14">
        <v>9635.9359999999997</v>
      </c>
      <c r="AA54" s="14">
        <v>7461.5739999999996</v>
      </c>
      <c r="AB54" s="14">
        <v>9722.8729999999996</v>
      </c>
      <c r="AC54" s="14">
        <v>12191.954</v>
      </c>
      <c r="AD54" s="14">
        <v>13577.66</v>
      </c>
      <c r="AE54" s="14">
        <v>12508.308000000001</v>
      </c>
    </row>
    <row r="55" spans="1:31" ht="13.5" customHeight="1" x14ac:dyDescent="0.15">
      <c r="A55" s="1"/>
      <c r="B55" s="16" t="s">
        <v>79</v>
      </c>
      <c r="C55" s="10"/>
      <c r="D55" s="11"/>
      <c r="E55" s="11"/>
      <c r="F55" s="11"/>
      <c r="G55" s="11"/>
      <c r="H55" s="11"/>
      <c r="I55" s="11"/>
      <c r="J55" s="11"/>
      <c r="K55" s="11"/>
      <c r="L55" s="11">
        <v>1.294</v>
      </c>
      <c r="M55" s="11">
        <v>0.88800000000000001</v>
      </c>
      <c r="N55" s="11">
        <v>0.41099999999999998</v>
      </c>
      <c r="O55" s="11">
        <v>1.218</v>
      </c>
      <c r="P55" s="11">
        <v>2.7730000000000001</v>
      </c>
      <c r="Q55" s="11">
        <v>1.5669999999999999</v>
      </c>
      <c r="R55" s="11">
        <v>4.5590000000000002</v>
      </c>
      <c r="S55" s="11">
        <v>1.083</v>
      </c>
      <c r="T55" s="11">
        <v>12.795</v>
      </c>
      <c r="U55" s="11">
        <v>12.718999999999999</v>
      </c>
      <c r="V55" s="11">
        <v>2.0609999999999999</v>
      </c>
      <c r="W55" s="11">
        <v>7.3479999999999999</v>
      </c>
      <c r="X55" s="11">
        <v>2.1619999999999999</v>
      </c>
      <c r="Y55" s="11">
        <v>2.1850000000000001</v>
      </c>
      <c r="Z55" s="11">
        <v>4.7460000000000004</v>
      </c>
      <c r="AA55" s="11">
        <v>6.968</v>
      </c>
      <c r="AB55" s="11">
        <v>8.1829999999999998</v>
      </c>
      <c r="AC55" s="11">
        <v>8.1240000000000006</v>
      </c>
      <c r="AD55" s="11">
        <v>9.2089999999999996</v>
      </c>
      <c r="AE55" s="11">
        <v>11.156000000000001</v>
      </c>
    </row>
    <row r="56" spans="1:31" ht="13.5" customHeight="1" x14ac:dyDescent="0.15">
      <c r="A56" s="1"/>
      <c r="B56" s="16" t="s">
        <v>80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>
        <v>2.8000000000000001E-2</v>
      </c>
      <c r="S56" s="14">
        <v>5.6000000000000001E-2</v>
      </c>
      <c r="T56" s="14"/>
      <c r="U56" s="14">
        <v>5.0000000000000001E-3</v>
      </c>
      <c r="V56" s="14">
        <v>2.1999999999999999E-2</v>
      </c>
      <c r="W56" s="14"/>
      <c r="X56" s="14">
        <v>4.9000000000000002E-2</v>
      </c>
      <c r="Y56" s="14"/>
      <c r="Z56" s="14">
        <v>1E-3</v>
      </c>
      <c r="AA56" s="14"/>
      <c r="AB56" s="14">
        <v>5.6000000000000001E-2</v>
      </c>
      <c r="AC56" s="14">
        <v>0.03</v>
      </c>
      <c r="AD56" s="14">
        <v>0.35</v>
      </c>
      <c r="AE56" s="14"/>
    </row>
    <row r="57" spans="1:31" ht="13.5" customHeight="1" x14ac:dyDescent="0.15">
      <c r="A57" s="1"/>
      <c r="B57" s="16" t="s">
        <v>81</v>
      </c>
      <c r="C57" s="10"/>
      <c r="D57" s="11"/>
      <c r="E57" s="11"/>
      <c r="F57" s="11"/>
      <c r="G57" s="11"/>
      <c r="H57" s="11"/>
      <c r="I57" s="11"/>
      <c r="J57" s="11"/>
      <c r="K57" s="11"/>
      <c r="L57" s="11">
        <v>4.0000000000000001E-3</v>
      </c>
      <c r="M57" s="11">
        <v>3.1E-2</v>
      </c>
      <c r="N57" s="11">
        <v>3.6999999999999998E-2</v>
      </c>
      <c r="O57" s="11"/>
      <c r="P57" s="11">
        <v>0.84199999999999997</v>
      </c>
      <c r="Q57" s="11">
        <v>1.0269999999999999</v>
      </c>
      <c r="R57" s="11">
        <v>0.34699999999999998</v>
      </c>
      <c r="S57" s="11">
        <v>0.47699999999999998</v>
      </c>
      <c r="T57" s="11">
        <v>0.68</v>
      </c>
      <c r="U57" s="11">
        <v>0.255</v>
      </c>
      <c r="V57" s="11">
        <v>0.35099999999999998</v>
      </c>
      <c r="W57" s="11">
        <v>0.52500000000000002</v>
      </c>
      <c r="X57" s="11">
        <v>4.4980000000000002</v>
      </c>
      <c r="Y57" s="11">
        <v>5.0229999999999997</v>
      </c>
      <c r="Z57" s="11">
        <v>2.5659999999999998</v>
      </c>
      <c r="AA57" s="11">
        <v>1.8169999999999999</v>
      </c>
      <c r="AB57" s="11">
        <v>1.9039999999999999</v>
      </c>
      <c r="AC57" s="11">
        <v>5.4059999999999997</v>
      </c>
      <c r="AD57" s="11">
        <v>8.7870000000000008</v>
      </c>
      <c r="AE57" s="11">
        <v>7.9859999999999998</v>
      </c>
    </row>
    <row r="58" spans="1:31" ht="13.5" customHeight="1" x14ac:dyDescent="0.15">
      <c r="A58" s="1"/>
      <c r="B58" s="16" t="s">
        <v>82</v>
      </c>
      <c r="C58" s="13"/>
      <c r="D58" s="14"/>
      <c r="E58" s="14"/>
      <c r="F58" s="14"/>
      <c r="G58" s="14"/>
      <c r="H58" s="14"/>
      <c r="I58" s="14"/>
      <c r="J58" s="14"/>
      <c r="K58" s="14"/>
      <c r="L58" s="14">
        <v>7.0999999999999994E-2</v>
      </c>
      <c r="M58" s="14">
        <v>1E-3</v>
      </c>
      <c r="N58" s="14">
        <v>2.3E-2</v>
      </c>
      <c r="O58" s="14">
        <v>1E-3</v>
      </c>
      <c r="P58" s="14">
        <v>0.17599999999999999</v>
      </c>
      <c r="Q58" s="14">
        <v>0.41599999999999998</v>
      </c>
      <c r="R58" s="14">
        <v>2E-3</v>
      </c>
      <c r="S58" s="14">
        <v>0.90100000000000002</v>
      </c>
      <c r="T58" s="14">
        <v>0.06</v>
      </c>
      <c r="U58" s="14">
        <v>1.2E-2</v>
      </c>
      <c r="V58" s="14">
        <v>1.4999999999999999E-2</v>
      </c>
      <c r="W58" s="14">
        <v>3.1E-2</v>
      </c>
      <c r="X58" s="14">
        <v>0.23200000000000001</v>
      </c>
      <c r="Y58" s="14">
        <v>0.59799999999999998</v>
      </c>
      <c r="Z58" s="14">
        <v>1.5840000000000001</v>
      </c>
      <c r="AA58" s="14">
        <v>1.0529999999999999</v>
      </c>
      <c r="AB58" s="14">
        <v>11.919</v>
      </c>
      <c r="AC58" s="14">
        <v>3.1360000000000001</v>
      </c>
      <c r="AD58" s="14">
        <v>6.9189999999999996</v>
      </c>
      <c r="AE58" s="14">
        <v>16.053999999999998</v>
      </c>
    </row>
    <row r="59" spans="1:31" ht="13.5" customHeight="1" x14ac:dyDescent="0.15">
      <c r="A59" s="1"/>
      <c r="B59" s="16" t="s">
        <v>83</v>
      </c>
      <c r="C59" s="10"/>
      <c r="D59" s="11"/>
      <c r="E59" s="11">
        <v>44.62</v>
      </c>
      <c r="F59" s="11">
        <v>42.070999999999998</v>
      </c>
      <c r="G59" s="11">
        <v>37.008000000000003</v>
      </c>
      <c r="H59" s="11">
        <v>38.286000000000001</v>
      </c>
      <c r="I59" s="11">
        <v>45.886999999999986</v>
      </c>
      <c r="J59" s="11">
        <v>105.98699999999998</v>
      </c>
      <c r="K59" s="11">
        <v>126.34399000000001</v>
      </c>
      <c r="L59" s="11">
        <v>203.58600000000001</v>
      </c>
      <c r="M59" s="11">
        <v>281.774</v>
      </c>
      <c r="N59" s="11">
        <v>653.91300000000001</v>
      </c>
      <c r="O59" s="11">
        <v>974.36900000000003</v>
      </c>
      <c r="P59" s="11">
        <v>986.30399999999997</v>
      </c>
      <c r="Q59" s="11">
        <v>1135.5440000000001</v>
      </c>
      <c r="R59" s="11">
        <v>1688.107</v>
      </c>
      <c r="S59" s="11">
        <v>1895.338</v>
      </c>
      <c r="T59" s="11">
        <v>2044.75</v>
      </c>
      <c r="U59" s="11">
        <v>2207.788</v>
      </c>
      <c r="V59" s="11">
        <v>4182.8419999999996</v>
      </c>
      <c r="W59" s="11">
        <v>5964.2250000000004</v>
      </c>
      <c r="X59" s="11">
        <v>5720.732</v>
      </c>
      <c r="Y59" s="11">
        <v>6468.5079999999998</v>
      </c>
      <c r="Z59" s="11">
        <v>5964.143</v>
      </c>
      <c r="AA59" s="11">
        <v>4873.1840000000002</v>
      </c>
      <c r="AB59" s="11">
        <v>5411.2910000000002</v>
      </c>
      <c r="AC59" s="11">
        <v>6712.58</v>
      </c>
      <c r="AD59" s="11">
        <v>7428.9170000000004</v>
      </c>
      <c r="AE59" s="11">
        <v>7117.174</v>
      </c>
    </row>
    <row r="60" spans="1:31" ht="13.5" customHeight="1" x14ac:dyDescent="0.15">
      <c r="A60" s="1"/>
      <c r="B60" s="16" t="s">
        <v>84</v>
      </c>
      <c r="C60" s="13"/>
      <c r="D60" s="14"/>
      <c r="E60" s="14"/>
      <c r="F60" s="14"/>
      <c r="G60" s="14"/>
      <c r="H60" s="14"/>
      <c r="I60" s="14"/>
      <c r="J60" s="14"/>
      <c r="K60" s="14"/>
      <c r="L60" s="14">
        <v>1.6E-2</v>
      </c>
      <c r="M60" s="14">
        <v>1.7999999999999999E-2</v>
      </c>
      <c r="N60" s="14">
        <v>0.125</v>
      </c>
      <c r="O60" s="14">
        <v>6.7000000000000004E-2</v>
      </c>
      <c r="P60" s="14">
        <v>8.5999999999999993E-2</v>
      </c>
      <c r="Q60" s="14">
        <v>0.45600000000000002</v>
      </c>
      <c r="R60" s="14">
        <v>0.126</v>
      </c>
      <c r="S60" s="14">
        <v>0.16300000000000001</v>
      </c>
      <c r="T60" s="14">
        <v>0.65800000000000003</v>
      </c>
      <c r="U60" s="14">
        <v>0.71</v>
      </c>
      <c r="V60" s="14">
        <v>0.438</v>
      </c>
      <c r="W60" s="14">
        <v>0.41899999999999998</v>
      </c>
      <c r="X60" s="14">
        <v>0.72699999999999998</v>
      </c>
      <c r="Y60" s="14">
        <v>1.4990000000000001</v>
      </c>
      <c r="Z60" s="14">
        <v>1.458</v>
      </c>
      <c r="AA60" s="14">
        <v>2.2469999999999999</v>
      </c>
      <c r="AB60" s="14">
        <v>1.355</v>
      </c>
      <c r="AC60" s="14">
        <v>0.74399999999999999</v>
      </c>
      <c r="AD60" s="14">
        <v>1.744</v>
      </c>
      <c r="AE60" s="14">
        <v>1.8919999999999999</v>
      </c>
    </row>
    <row r="61" spans="1:31" ht="13.5" customHeight="1" x14ac:dyDescent="0.15">
      <c r="A61" s="1"/>
      <c r="B61" s="16" t="s">
        <v>85</v>
      </c>
      <c r="C61" s="10"/>
      <c r="D61" s="11"/>
      <c r="E61" s="11"/>
      <c r="F61" s="11"/>
      <c r="G61" s="11"/>
      <c r="H61" s="11"/>
      <c r="I61" s="11"/>
      <c r="J61" s="11"/>
      <c r="K61" s="11"/>
      <c r="L61" s="11">
        <v>4.2999999999999997E-2</v>
      </c>
      <c r="M61" s="11">
        <v>0.08</v>
      </c>
      <c r="N61" s="11">
        <v>2.1000000000000001E-2</v>
      </c>
      <c r="O61" s="11">
        <v>0.11799999999999999</v>
      </c>
      <c r="P61" s="11">
        <v>4.2000000000000003E-2</v>
      </c>
      <c r="Q61" s="11">
        <v>0.249</v>
      </c>
      <c r="R61" s="11">
        <v>4.9000000000000002E-2</v>
      </c>
      <c r="S61" s="11">
        <v>0.107</v>
      </c>
      <c r="T61" s="11">
        <v>0.27200000000000002</v>
      </c>
      <c r="U61" s="11">
        <v>2.5999999999999999E-2</v>
      </c>
      <c r="V61" s="11">
        <v>0.11899999999999999</v>
      </c>
      <c r="W61" s="11">
        <v>0.33700000000000002</v>
      </c>
      <c r="X61" s="11">
        <v>0.28699999999999998</v>
      </c>
      <c r="Y61" s="11">
        <v>0.44400000000000001</v>
      </c>
      <c r="Z61" s="11">
        <v>0.33600000000000002</v>
      </c>
      <c r="AA61" s="11">
        <v>0.16600000000000001</v>
      </c>
      <c r="AB61" s="11">
        <v>0.38500000000000001</v>
      </c>
      <c r="AC61" s="11">
        <v>0.49199999999999999</v>
      </c>
      <c r="AD61" s="11">
        <v>1.256</v>
      </c>
      <c r="AE61" s="11">
        <v>1.95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>
        <v>0.13</v>
      </c>
      <c r="M62" s="14">
        <v>0.214</v>
      </c>
      <c r="N62" s="14">
        <v>9.0999999999999998E-2</v>
      </c>
      <c r="O62" s="14">
        <v>0.247</v>
      </c>
      <c r="P62" s="14">
        <v>0.18099999999999999</v>
      </c>
      <c r="Q62" s="14">
        <v>0.14099999999999999</v>
      </c>
      <c r="R62" s="14">
        <v>0.23400000000000001</v>
      </c>
      <c r="S62" s="14">
        <v>0.159</v>
      </c>
      <c r="T62" s="14">
        <v>0.45100000000000001</v>
      </c>
      <c r="U62" s="14">
        <v>0.21</v>
      </c>
      <c r="V62" s="14">
        <v>6.3E-2</v>
      </c>
      <c r="W62" s="14">
        <v>0.115</v>
      </c>
      <c r="X62" s="14">
        <v>1.595</v>
      </c>
      <c r="Y62" s="14">
        <v>2.4140000000000001</v>
      </c>
      <c r="Z62" s="14">
        <v>2.6890000000000001</v>
      </c>
      <c r="AA62" s="14">
        <v>3.089</v>
      </c>
      <c r="AB62" s="14">
        <v>1.9370000000000001</v>
      </c>
      <c r="AC62" s="14">
        <v>3.222</v>
      </c>
      <c r="AD62" s="14">
        <v>1.407</v>
      </c>
      <c r="AE62" s="14">
        <v>1.4870000000000001</v>
      </c>
    </row>
    <row r="63" spans="1:31" ht="13.5" customHeight="1" x14ac:dyDescent="0.15">
      <c r="A63" s="1"/>
      <c r="B63" s="16" t="s">
        <v>87</v>
      </c>
      <c r="C63" s="10">
        <v>35.798000000000002</v>
      </c>
      <c r="D63" s="11">
        <v>2.5179999999999998</v>
      </c>
      <c r="E63" s="11">
        <v>9.6189999999999998</v>
      </c>
      <c r="F63" s="11">
        <v>41.457000000000001</v>
      </c>
      <c r="G63" s="11">
        <v>25.122</v>
      </c>
      <c r="H63" s="11">
        <v>21.222999999999999</v>
      </c>
      <c r="I63" s="11">
        <v>35.19</v>
      </c>
      <c r="J63" s="11">
        <v>25.395</v>
      </c>
      <c r="K63" s="11">
        <v>19.725827999999993</v>
      </c>
      <c r="L63" s="11">
        <v>59.652000000000001</v>
      </c>
      <c r="M63" s="11">
        <v>160.30699999999999</v>
      </c>
      <c r="N63" s="11">
        <v>328.399</v>
      </c>
      <c r="O63" s="11">
        <v>487.35300000000001</v>
      </c>
      <c r="P63" s="11">
        <v>446.202</v>
      </c>
      <c r="Q63" s="11">
        <v>560.76599999999996</v>
      </c>
      <c r="R63" s="11">
        <v>680.29499999999996</v>
      </c>
      <c r="S63" s="11">
        <v>1045.6130000000001</v>
      </c>
      <c r="T63" s="11">
        <v>1559.107</v>
      </c>
      <c r="U63" s="11">
        <v>1111.569</v>
      </c>
      <c r="V63" s="11">
        <v>1015.131</v>
      </c>
      <c r="W63" s="11">
        <v>1818.7809999999999</v>
      </c>
      <c r="X63" s="11">
        <v>3321.643</v>
      </c>
      <c r="Y63" s="11">
        <v>3963.422</v>
      </c>
      <c r="Z63" s="11">
        <v>2666.2179999999998</v>
      </c>
      <c r="AA63" s="11">
        <v>1771.769</v>
      </c>
      <c r="AB63" s="11">
        <v>2128.145</v>
      </c>
      <c r="AC63" s="11">
        <v>3449.942</v>
      </c>
      <c r="AD63" s="11">
        <v>4961.8230000000003</v>
      </c>
      <c r="AE63" s="11">
        <v>4125.6120000000001</v>
      </c>
    </row>
    <row r="64" spans="1:31" ht="13.5" customHeight="1" x14ac:dyDescent="0.15">
      <c r="A64" s="1"/>
      <c r="B64" s="16" t="s">
        <v>88</v>
      </c>
      <c r="C64" s="13">
        <v>7.9740000000000002</v>
      </c>
      <c r="D64" s="14">
        <v>43.911000000000001</v>
      </c>
      <c r="E64" s="14">
        <v>116.86</v>
      </c>
      <c r="F64" s="14">
        <v>34.892000000000003</v>
      </c>
      <c r="G64" s="14">
        <v>16</v>
      </c>
      <c r="H64" s="14">
        <v>15.734</v>
      </c>
      <c r="I64" s="14">
        <v>19.827999999999999</v>
      </c>
      <c r="J64" s="14">
        <v>11.584000000000003</v>
      </c>
      <c r="K64" s="14">
        <v>9.1920509999999975</v>
      </c>
      <c r="L64" s="14">
        <v>12.057</v>
      </c>
      <c r="M64" s="14">
        <v>13.706</v>
      </c>
      <c r="N64" s="14">
        <v>16.945</v>
      </c>
      <c r="O64" s="14">
        <v>25.298999999999999</v>
      </c>
      <c r="P64" s="14">
        <v>26.527999999999999</v>
      </c>
      <c r="Q64" s="14">
        <v>66.272000000000006</v>
      </c>
      <c r="R64" s="14">
        <v>46.322000000000003</v>
      </c>
      <c r="S64" s="14">
        <v>42.808</v>
      </c>
      <c r="T64" s="14">
        <v>63.258000000000003</v>
      </c>
      <c r="U64" s="14">
        <v>77.25</v>
      </c>
      <c r="V64" s="14">
        <v>67.409000000000006</v>
      </c>
      <c r="W64" s="14">
        <v>126.364</v>
      </c>
      <c r="X64" s="14">
        <v>146.399</v>
      </c>
      <c r="Y64" s="14">
        <v>213.06299999999999</v>
      </c>
      <c r="Z64" s="14">
        <v>115.709</v>
      </c>
      <c r="AA64" s="14">
        <v>87.998999999999995</v>
      </c>
      <c r="AB64" s="14">
        <v>65.207999999999998</v>
      </c>
      <c r="AC64" s="14">
        <v>260.86399999999998</v>
      </c>
      <c r="AD64" s="14">
        <v>148.60300000000001</v>
      </c>
      <c r="AE64" s="14">
        <v>107.285</v>
      </c>
    </row>
    <row r="65" spans="1:31" ht="13.5" customHeight="1" x14ac:dyDescent="0.15">
      <c r="A65" s="1"/>
      <c r="B65" s="16" t="s">
        <v>89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>
        <v>3.0000000000000001E-3</v>
      </c>
      <c r="T65" s="11"/>
      <c r="U65" s="11"/>
      <c r="V65" s="11"/>
      <c r="W65" s="11"/>
      <c r="X65" s="11"/>
      <c r="Y65" s="11">
        <v>6.0000000000000001E-3</v>
      </c>
      <c r="Z65" s="11"/>
      <c r="AA65" s="11">
        <v>5.8000000000000003E-2</v>
      </c>
      <c r="AB65" s="11"/>
      <c r="AC65" s="11"/>
      <c r="AD65" s="11">
        <v>0.13100000000000001</v>
      </c>
      <c r="AE65" s="11"/>
    </row>
    <row r="66" spans="1:31" ht="13.5" customHeight="1" x14ac:dyDescent="0.15">
      <c r="A66" s="1"/>
      <c r="B66" s="16" t="s">
        <v>90</v>
      </c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>
        <v>8.9999999999999993E-3</v>
      </c>
      <c r="N66" s="14">
        <v>2E-3</v>
      </c>
      <c r="O66" s="14"/>
      <c r="P66" s="14">
        <v>2.5000000000000001E-2</v>
      </c>
      <c r="Q66" s="14">
        <v>5.0000000000000001E-3</v>
      </c>
      <c r="R66" s="14">
        <v>6.0000000000000001E-3</v>
      </c>
      <c r="S66" s="14">
        <v>0.125</v>
      </c>
      <c r="T66" s="14">
        <v>0.41</v>
      </c>
      <c r="U66" s="14">
        <v>0.38300000000000001</v>
      </c>
      <c r="V66" s="14">
        <v>2.3E-2</v>
      </c>
      <c r="W66" s="14">
        <v>3.7999999999999999E-2</v>
      </c>
      <c r="X66" s="14">
        <v>0.29899999999999999</v>
      </c>
      <c r="Y66" s="14">
        <v>0.55400000000000005</v>
      </c>
      <c r="Z66" s="14">
        <v>0.23100000000000001</v>
      </c>
      <c r="AA66" s="14">
        <v>0.12</v>
      </c>
      <c r="AB66" s="14">
        <v>0.25900000000000001</v>
      </c>
      <c r="AC66" s="14">
        <v>0.33</v>
      </c>
      <c r="AD66" s="14">
        <v>10.398999999999999</v>
      </c>
      <c r="AE66" s="14">
        <v>2.4159999999999999</v>
      </c>
    </row>
    <row r="67" spans="1:31" ht="13.5" customHeight="1" x14ac:dyDescent="0.15">
      <c r="A67" s="1"/>
      <c r="B67" s="16" t="s">
        <v>91</v>
      </c>
      <c r="C67" s="10">
        <v>3.968</v>
      </c>
      <c r="D67" s="11">
        <v>5.8860000000000001</v>
      </c>
      <c r="E67" s="11">
        <v>6.5990000000000002</v>
      </c>
      <c r="F67" s="11">
        <v>4.8890000000000002</v>
      </c>
      <c r="G67" s="11">
        <v>27.245999999999999</v>
      </c>
      <c r="H67" s="11">
        <v>22.905999999999999</v>
      </c>
      <c r="I67" s="11">
        <v>23.727000000000007</v>
      </c>
      <c r="J67" s="11">
        <v>31.833999999999989</v>
      </c>
      <c r="K67" s="11">
        <v>16.878402000000015</v>
      </c>
      <c r="L67" s="11">
        <v>57.036999999999999</v>
      </c>
      <c r="M67" s="11">
        <v>67.22</v>
      </c>
      <c r="N67" s="11">
        <v>85.86</v>
      </c>
      <c r="O67" s="11">
        <v>67.957999999999998</v>
      </c>
      <c r="P67" s="11">
        <v>57.360999999999997</v>
      </c>
      <c r="Q67" s="11">
        <v>53.557000000000002</v>
      </c>
      <c r="R67" s="11">
        <v>100.098</v>
      </c>
      <c r="S67" s="11">
        <v>122.81</v>
      </c>
      <c r="T67" s="11">
        <v>113.812</v>
      </c>
      <c r="U67" s="11">
        <v>137.18799999999999</v>
      </c>
      <c r="V67" s="11">
        <v>109.968</v>
      </c>
      <c r="W67" s="11">
        <v>124.33</v>
      </c>
      <c r="X67" s="11">
        <v>202.816</v>
      </c>
      <c r="Y67" s="11">
        <v>175.91</v>
      </c>
      <c r="Z67" s="11">
        <v>195.404</v>
      </c>
      <c r="AA67" s="11">
        <v>122.185</v>
      </c>
      <c r="AB67" s="11">
        <v>448.02100000000002</v>
      </c>
      <c r="AC67" s="11">
        <v>710.60599999999999</v>
      </c>
      <c r="AD67" s="11">
        <v>240.57599999999999</v>
      </c>
      <c r="AE67" s="11">
        <v>276.67</v>
      </c>
    </row>
    <row r="68" spans="1:31" ht="13.5" customHeight="1" x14ac:dyDescent="0.15">
      <c r="A68" s="1"/>
      <c r="B68" s="16" t="s">
        <v>92</v>
      </c>
      <c r="C68" s="13"/>
      <c r="D68" s="14"/>
      <c r="E68" s="14"/>
      <c r="F68" s="14"/>
      <c r="G68" s="14"/>
      <c r="H68" s="14"/>
      <c r="I68" s="14"/>
      <c r="J68" s="14"/>
      <c r="K68" s="14"/>
      <c r="L68" s="14">
        <v>4.5999999999999999E-2</v>
      </c>
      <c r="M68" s="14"/>
      <c r="N68" s="14">
        <v>7.0000000000000001E-3</v>
      </c>
      <c r="O68" s="14">
        <v>3.7999999999999999E-2</v>
      </c>
      <c r="P68" s="14">
        <v>0.159</v>
      </c>
      <c r="Q68" s="14">
        <v>2.5000000000000001E-2</v>
      </c>
      <c r="R68" s="14">
        <v>4.8000000000000001E-2</v>
      </c>
      <c r="S68" s="14">
        <v>8.4000000000000005E-2</v>
      </c>
      <c r="T68" s="14">
        <v>0.113</v>
      </c>
      <c r="U68" s="14">
        <v>9.6000000000000002E-2</v>
      </c>
      <c r="V68" s="14">
        <v>0.114</v>
      </c>
      <c r="W68" s="14">
        <v>0.1</v>
      </c>
      <c r="X68" s="14">
        <v>0.188</v>
      </c>
      <c r="Y68" s="14">
        <v>0.157</v>
      </c>
      <c r="Z68" s="14">
        <v>0.27</v>
      </c>
      <c r="AA68" s="14">
        <v>0.246</v>
      </c>
      <c r="AB68" s="14">
        <v>0.54600000000000004</v>
      </c>
      <c r="AC68" s="14">
        <v>0.28999999999999998</v>
      </c>
      <c r="AD68" s="14">
        <v>0.17399999999999999</v>
      </c>
      <c r="AE68" s="14">
        <v>0.36799999999999999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5.5E-2</v>
      </c>
      <c r="M69" s="11">
        <v>7.1999999999999995E-2</v>
      </c>
      <c r="N69" s="11">
        <v>0.5</v>
      </c>
      <c r="O69" s="11">
        <v>0.879</v>
      </c>
      <c r="P69" s="11">
        <v>0.14899999999999999</v>
      </c>
      <c r="Q69" s="11">
        <v>0.42799999999999999</v>
      </c>
      <c r="R69" s="11">
        <v>1.105</v>
      </c>
      <c r="S69" s="11">
        <v>1.508</v>
      </c>
      <c r="T69" s="11">
        <v>3.5390000000000001</v>
      </c>
      <c r="U69" s="11">
        <v>0.94099999999999995</v>
      </c>
      <c r="V69" s="11">
        <v>2.8000000000000001E-2</v>
      </c>
      <c r="W69" s="11">
        <v>0.01</v>
      </c>
      <c r="X69" s="11">
        <v>0.13500000000000001</v>
      </c>
      <c r="Y69" s="11">
        <v>2.1000000000000001E-2</v>
      </c>
      <c r="Z69" s="11">
        <v>3.9E-2</v>
      </c>
      <c r="AA69" s="11">
        <v>0.36199999999999999</v>
      </c>
      <c r="AB69" s="11">
        <v>0.80300000000000005</v>
      </c>
      <c r="AC69" s="11">
        <v>0.45200000000000001</v>
      </c>
      <c r="AD69" s="11">
        <v>0.16700000000000001</v>
      </c>
      <c r="AE69" s="11">
        <v>1.3919999999999999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>
        <v>4.5999999999999999E-2</v>
      </c>
      <c r="N70" s="14">
        <v>3.5000000000000003E-2</v>
      </c>
      <c r="O70" s="14"/>
      <c r="P70" s="14">
        <v>0.185</v>
      </c>
      <c r="Q70" s="14">
        <v>7.5999999999999998E-2</v>
      </c>
      <c r="R70" s="14">
        <v>0.214</v>
      </c>
      <c r="S70" s="14">
        <v>4.3999999999999997E-2</v>
      </c>
      <c r="T70" s="14">
        <v>0.45</v>
      </c>
      <c r="U70" s="14">
        <v>3.4000000000000002E-2</v>
      </c>
      <c r="V70" s="14">
        <v>4.5999999999999999E-2</v>
      </c>
      <c r="W70" s="14"/>
      <c r="X70" s="14">
        <v>0.18</v>
      </c>
      <c r="Y70" s="14">
        <v>3.3000000000000002E-2</v>
      </c>
      <c r="Z70" s="14">
        <v>0.71499999999999997</v>
      </c>
      <c r="AA70" s="14">
        <v>8.8999999999999996E-2</v>
      </c>
      <c r="AB70" s="14">
        <v>0.16200000000000001</v>
      </c>
      <c r="AC70" s="14">
        <v>3.2000000000000001E-2</v>
      </c>
      <c r="AD70" s="14">
        <v>1.9530000000000001</v>
      </c>
      <c r="AE70" s="14">
        <v>0.97499999999999998</v>
      </c>
    </row>
    <row r="71" spans="1:31" ht="13.5" customHeight="1" x14ac:dyDescent="0.15">
      <c r="A71" s="1"/>
      <c r="B71" s="16" t="s">
        <v>95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>
        <v>0.115</v>
      </c>
      <c r="P71" s="11"/>
      <c r="Q71" s="11"/>
      <c r="R71" s="11">
        <v>0.01</v>
      </c>
      <c r="S71" s="11">
        <v>2.5000000000000001E-2</v>
      </c>
      <c r="T71" s="11">
        <v>3.5999999999999997E-2</v>
      </c>
      <c r="U71" s="11">
        <v>2.0059999999999998</v>
      </c>
      <c r="V71" s="11">
        <v>3.1960000000000002</v>
      </c>
      <c r="W71" s="11">
        <v>1.7989999999999999</v>
      </c>
      <c r="X71" s="11">
        <v>4.9420000000000002</v>
      </c>
      <c r="Y71" s="11">
        <v>1.982</v>
      </c>
      <c r="Z71" s="11">
        <v>2.6110000000000002</v>
      </c>
      <c r="AA71" s="11">
        <v>2.105</v>
      </c>
      <c r="AB71" s="11">
        <v>2.7480000000000002</v>
      </c>
      <c r="AC71" s="11">
        <v>0.93600000000000005</v>
      </c>
      <c r="AD71" s="11">
        <v>1.2470000000000001</v>
      </c>
      <c r="AE71" s="11">
        <v>1.698</v>
      </c>
    </row>
    <row r="72" spans="1:31" ht="13.5" customHeight="1" x14ac:dyDescent="0.15">
      <c r="A72" s="1"/>
      <c r="B72" s="16" t="s">
        <v>96</v>
      </c>
      <c r="C72" s="13"/>
      <c r="D72" s="14"/>
      <c r="E72" s="14"/>
      <c r="F72" s="14"/>
      <c r="G72" s="14"/>
      <c r="H72" s="14"/>
      <c r="I72" s="14"/>
      <c r="J72" s="14"/>
      <c r="K72" s="14"/>
      <c r="L72" s="14">
        <v>3.5000000000000003E-2</v>
      </c>
      <c r="M72" s="14">
        <v>3.5999999999999997E-2</v>
      </c>
      <c r="N72" s="14">
        <v>9.2999999999999999E-2</v>
      </c>
      <c r="O72" s="14">
        <v>6.5000000000000002E-2</v>
      </c>
      <c r="P72" s="14">
        <v>0.18099999999999999</v>
      </c>
      <c r="Q72" s="14">
        <v>0.315</v>
      </c>
      <c r="R72" s="14">
        <v>4.5999999999999999E-2</v>
      </c>
      <c r="S72" s="14">
        <v>2.3E-2</v>
      </c>
      <c r="T72" s="14">
        <v>0.13100000000000001</v>
      </c>
      <c r="U72" s="14">
        <v>1.9E-2</v>
      </c>
      <c r="V72" s="14">
        <v>4.0000000000000001E-3</v>
      </c>
      <c r="W72" s="14">
        <v>2.1560000000000001</v>
      </c>
      <c r="X72" s="14">
        <v>1.839</v>
      </c>
      <c r="Y72" s="14">
        <v>1.623</v>
      </c>
      <c r="Z72" s="14">
        <v>6.7329999999999997</v>
      </c>
      <c r="AA72" s="14">
        <v>3.8330000000000002</v>
      </c>
      <c r="AB72" s="14">
        <v>6.4870000000000001</v>
      </c>
      <c r="AC72" s="14">
        <v>10.023999999999999</v>
      </c>
      <c r="AD72" s="14">
        <v>7.2530000000000001</v>
      </c>
      <c r="AE72" s="14">
        <v>8.7089999999999996</v>
      </c>
    </row>
    <row r="73" spans="1:31" ht="13.5" customHeight="1" x14ac:dyDescent="0.15">
      <c r="A73" s="1"/>
      <c r="B73" s="16" t="s">
        <v>97</v>
      </c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>
        <v>6.0000000000000001E-3</v>
      </c>
      <c r="V73" s="11">
        <v>8.0000000000000002E-3</v>
      </c>
      <c r="W73" s="11">
        <v>1.2E-2</v>
      </c>
      <c r="X73" s="11"/>
      <c r="Y73" s="11"/>
      <c r="Z73" s="11"/>
      <c r="AA73" s="11"/>
      <c r="AB73" s="11"/>
      <c r="AC73" s="11"/>
      <c r="AD73" s="11"/>
      <c r="AE73" s="11"/>
    </row>
    <row r="74" spans="1:31" ht="13.5" customHeight="1" x14ac:dyDescent="0.15">
      <c r="A74" s="1"/>
      <c r="B74" s="16" t="s">
        <v>98</v>
      </c>
      <c r="C74" s="13"/>
      <c r="D74" s="14"/>
      <c r="E74" s="14"/>
      <c r="F74" s="14"/>
      <c r="G74" s="14"/>
      <c r="H74" s="14"/>
      <c r="I74" s="14"/>
      <c r="J74" s="14"/>
      <c r="K74" s="14"/>
      <c r="L74" s="14">
        <v>7.0000000000000001E-3</v>
      </c>
      <c r="M74" s="14"/>
      <c r="N74" s="14"/>
      <c r="O74" s="14">
        <v>1E-3</v>
      </c>
      <c r="P74" s="14"/>
      <c r="Q74" s="14">
        <v>8.0000000000000002E-3</v>
      </c>
      <c r="R74" s="14">
        <v>8.4000000000000005E-2</v>
      </c>
      <c r="S74" s="14">
        <v>0.107</v>
      </c>
      <c r="T74" s="14">
        <v>7.2999999999999995E-2</v>
      </c>
      <c r="U74" s="14">
        <v>9.2999999999999999E-2</v>
      </c>
      <c r="V74" s="14">
        <v>9.7000000000000003E-2</v>
      </c>
      <c r="W74" s="14">
        <v>0.20100000000000001</v>
      </c>
      <c r="X74" s="14">
        <v>0.14099999999999999</v>
      </c>
      <c r="Y74" s="14">
        <v>5.3999999999999999E-2</v>
      </c>
      <c r="Z74" s="14">
        <v>5.8999999999999997E-2</v>
      </c>
      <c r="AA74" s="14">
        <v>7.2999999999999995E-2</v>
      </c>
      <c r="AB74" s="14">
        <v>1.296</v>
      </c>
      <c r="AC74" s="14">
        <v>0.26400000000000001</v>
      </c>
      <c r="AD74" s="14">
        <v>0.48</v>
      </c>
      <c r="AE74" s="14">
        <v>0.25</v>
      </c>
    </row>
    <row r="75" spans="1:31" ht="13.5" customHeight="1" x14ac:dyDescent="0.15">
      <c r="A75" s="1"/>
      <c r="B75" s="16" t="s">
        <v>99</v>
      </c>
      <c r="C75" s="10"/>
      <c r="D75" s="11"/>
      <c r="E75" s="11"/>
      <c r="F75" s="11"/>
      <c r="G75" s="11"/>
      <c r="H75" s="11"/>
      <c r="I75" s="11"/>
      <c r="J75" s="11"/>
      <c r="K75" s="11"/>
      <c r="L75" s="11">
        <v>0.112</v>
      </c>
      <c r="M75" s="11">
        <v>8.0000000000000002E-3</v>
      </c>
      <c r="N75" s="11">
        <v>5.0999999999999997E-2</v>
      </c>
      <c r="O75" s="11">
        <v>0.68</v>
      </c>
      <c r="P75" s="11">
        <v>0.20699999999999999</v>
      </c>
      <c r="Q75" s="11">
        <v>0.64700000000000002</v>
      </c>
      <c r="R75" s="11">
        <v>3.5999999999999997E-2</v>
      </c>
      <c r="S75" s="11">
        <v>0.16500000000000001</v>
      </c>
      <c r="T75" s="11">
        <v>5.5460000000000003</v>
      </c>
      <c r="U75" s="11">
        <v>0.47699999999999998</v>
      </c>
      <c r="V75" s="11">
        <v>6.9000000000000006E-2</v>
      </c>
      <c r="W75" s="11">
        <v>1.4330000000000001</v>
      </c>
      <c r="X75" s="11">
        <v>0.16200000000000001</v>
      </c>
      <c r="Y75" s="11">
        <v>0.20499999999999999</v>
      </c>
      <c r="Z75" s="11">
        <v>0.107</v>
      </c>
      <c r="AA75" s="11">
        <v>0.38700000000000001</v>
      </c>
      <c r="AB75" s="11">
        <v>0.72099999999999997</v>
      </c>
      <c r="AC75" s="11">
        <v>0.88</v>
      </c>
      <c r="AD75" s="11">
        <v>0.83299999999999996</v>
      </c>
      <c r="AE75" s="11">
        <v>0.98299999999999998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>
        <v>0.01</v>
      </c>
      <c r="T76" s="14"/>
      <c r="U76" s="14"/>
      <c r="V76" s="14">
        <v>3.7999999999999999E-2</v>
      </c>
      <c r="W76" s="14"/>
      <c r="X76" s="14"/>
      <c r="Y76" s="14"/>
      <c r="Z76" s="14"/>
      <c r="AA76" s="14"/>
      <c r="AB76" s="14"/>
      <c r="AC76" s="14">
        <v>0.14399999999999999</v>
      </c>
      <c r="AD76" s="14"/>
      <c r="AE76" s="14"/>
    </row>
    <row r="77" spans="1:31" ht="13.5" customHeight="1" x14ac:dyDescent="0.15">
      <c r="A77" s="1"/>
      <c r="B77" s="16" t="s">
        <v>101</v>
      </c>
      <c r="C77" s="10"/>
      <c r="D77" s="11"/>
      <c r="E77" s="11"/>
      <c r="F77" s="11"/>
      <c r="G77" s="11"/>
      <c r="H77" s="11"/>
      <c r="I77" s="11"/>
      <c r="J77" s="11"/>
      <c r="K77" s="11"/>
      <c r="L77" s="11">
        <v>1.6E-2</v>
      </c>
      <c r="M77" s="11"/>
      <c r="N77" s="11">
        <v>3.6999999999999998E-2</v>
      </c>
      <c r="O77" s="11">
        <v>6.0000000000000001E-3</v>
      </c>
      <c r="P77" s="11"/>
      <c r="Q77" s="11">
        <v>4.0000000000000001E-3</v>
      </c>
      <c r="R77" s="11">
        <v>3.0000000000000001E-3</v>
      </c>
      <c r="S77" s="11">
        <v>4.6189999999999998</v>
      </c>
      <c r="T77" s="11">
        <v>1.212</v>
      </c>
      <c r="U77" s="11">
        <v>1.129</v>
      </c>
      <c r="V77" s="11">
        <v>0.90800000000000003</v>
      </c>
      <c r="W77" s="11">
        <v>3.1589999999999998</v>
      </c>
      <c r="X77" s="11">
        <v>4.0190000000000001</v>
      </c>
      <c r="Y77" s="11">
        <v>7.1999999999999995E-2</v>
      </c>
      <c r="Z77" s="11">
        <v>1.381</v>
      </c>
      <c r="AA77" s="11">
        <v>3.11</v>
      </c>
      <c r="AB77" s="11">
        <v>0.49099999999999999</v>
      </c>
      <c r="AC77" s="11">
        <v>1.4570000000000001</v>
      </c>
      <c r="AD77" s="11">
        <v>0.55600000000000005</v>
      </c>
      <c r="AE77" s="11">
        <v>0.112</v>
      </c>
    </row>
    <row r="78" spans="1:31" ht="13.5" customHeight="1" x14ac:dyDescent="0.15">
      <c r="A78" s="1"/>
      <c r="B78" s="16" t="s">
        <v>102</v>
      </c>
      <c r="C78" s="13">
        <v>3.133</v>
      </c>
      <c r="D78" s="14">
        <v>3.9129999999999998</v>
      </c>
      <c r="E78" s="14">
        <v>4.92</v>
      </c>
      <c r="F78" s="14">
        <v>7.0709999999999997</v>
      </c>
      <c r="G78" s="14">
        <v>6.4720000000000004</v>
      </c>
      <c r="H78" s="14">
        <v>14.458</v>
      </c>
      <c r="I78" s="14">
        <v>24.919999999999995</v>
      </c>
      <c r="J78" s="14">
        <v>23.152999999999999</v>
      </c>
      <c r="K78" s="14">
        <v>19.266494999999988</v>
      </c>
      <c r="L78" s="14">
        <v>11.361000000000001</v>
      </c>
      <c r="M78" s="14">
        <v>16.379000000000001</v>
      </c>
      <c r="N78" s="14">
        <v>19.934000000000001</v>
      </c>
      <c r="O78" s="14">
        <v>20.280999999999999</v>
      </c>
      <c r="P78" s="14">
        <v>17.768999999999998</v>
      </c>
      <c r="Q78" s="14">
        <v>40.707000000000001</v>
      </c>
      <c r="R78" s="14">
        <v>57.518999999999998</v>
      </c>
      <c r="S78" s="14">
        <v>74.605999999999995</v>
      </c>
      <c r="T78" s="14">
        <v>65.974000000000004</v>
      </c>
      <c r="U78" s="14">
        <v>51.351999999999997</v>
      </c>
      <c r="V78" s="14">
        <v>81.659000000000006</v>
      </c>
      <c r="W78" s="14">
        <v>47.173999999999999</v>
      </c>
      <c r="X78" s="14">
        <v>66.917000000000002</v>
      </c>
      <c r="Y78" s="14">
        <v>105.295</v>
      </c>
      <c r="Z78" s="14">
        <v>128.02500000000001</v>
      </c>
      <c r="AA78" s="14">
        <v>83.236000000000004</v>
      </c>
      <c r="AB78" s="14">
        <v>86.055999999999997</v>
      </c>
      <c r="AC78" s="14">
        <v>163.374</v>
      </c>
      <c r="AD78" s="14">
        <v>120.42400000000001</v>
      </c>
      <c r="AE78" s="14">
        <v>200.52799999999999</v>
      </c>
    </row>
    <row r="79" spans="1:31" ht="13.5" customHeight="1" x14ac:dyDescent="0.15">
      <c r="A79" s="1"/>
      <c r="B79" s="16" t="s">
        <v>103</v>
      </c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>
        <v>0.38</v>
      </c>
      <c r="N79" s="11">
        <v>7.0000000000000001E-3</v>
      </c>
      <c r="O79" s="11"/>
      <c r="P79" s="11">
        <v>3.0000000000000001E-3</v>
      </c>
      <c r="Q79" s="11"/>
      <c r="R79" s="11">
        <v>0.17699999999999999</v>
      </c>
      <c r="S79" s="11">
        <v>0.10199999999999999</v>
      </c>
      <c r="T79" s="11">
        <v>8.8999999999999996E-2</v>
      </c>
      <c r="U79" s="11">
        <v>0.46200000000000002</v>
      </c>
      <c r="V79" s="11">
        <v>0.80400000000000005</v>
      </c>
      <c r="W79" s="11">
        <v>0.754</v>
      </c>
      <c r="X79" s="11">
        <v>0.34399999999999997</v>
      </c>
      <c r="Y79" s="11">
        <v>0.28299999999999997</v>
      </c>
      <c r="Z79" s="11">
        <v>0.48799999999999999</v>
      </c>
      <c r="AA79" s="11">
        <v>0.19</v>
      </c>
      <c r="AB79" s="11">
        <v>0.14299999999999999</v>
      </c>
      <c r="AC79" s="11"/>
      <c r="AD79" s="11"/>
      <c r="AE79" s="11">
        <v>1.0999999999999999E-2</v>
      </c>
    </row>
    <row r="80" spans="1:31" ht="13.5" customHeight="1" x14ac:dyDescent="0.15">
      <c r="A80" s="1"/>
      <c r="B80" s="16" t="s">
        <v>104</v>
      </c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>
        <v>3.0000000000000001E-3</v>
      </c>
      <c r="O80" s="14"/>
      <c r="P80" s="14">
        <v>4.0000000000000001E-3</v>
      </c>
      <c r="Q80" s="14"/>
      <c r="R80" s="14"/>
      <c r="S80" s="14">
        <v>7.34</v>
      </c>
      <c r="T80" s="14"/>
      <c r="U80" s="14">
        <v>12</v>
      </c>
      <c r="V80" s="14"/>
      <c r="W80" s="14">
        <v>0.111</v>
      </c>
      <c r="X80" s="14">
        <v>0.02</v>
      </c>
      <c r="Y80" s="14"/>
      <c r="Z80" s="14">
        <v>5.8000000000000003E-2</v>
      </c>
      <c r="AA80" s="14">
        <v>9.2999999999999999E-2</v>
      </c>
      <c r="AB80" s="14">
        <v>0.10199999999999999</v>
      </c>
      <c r="AC80" s="14"/>
      <c r="AD80" s="14">
        <v>0.105</v>
      </c>
      <c r="AE80" s="14"/>
    </row>
    <row r="81" spans="1:31" ht="13.5" customHeight="1" x14ac:dyDescent="0.15">
      <c r="A81" s="1"/>
      <c r="B81" s="16" t="s">
        <v>105</v>
      </c>
      <c r="C81" s="10">
        <v>0.223</v>
      </c>
      <c r="D81" s="11">
        <v>0.25</v>
      </c>
      <c r="E81" s="11">
        <v>0.41599999999999998</v>
      </c>
      <c r="F81" s="11">
        <v>0.74099999999999999</v>
      </c>
      <c r="G81" s="11">
        <v>0.26300000000000001</v>
      </c>
      <c r="H81" s="11">
        <v>0.51300000000000001</v>
      </c>
      <c r="I81" s="11">
        <v>0.80100000000000005</v>
      </c>
      <c r="J81" s="11">
        <v>0.80899999999999983</v>
      </c>
      <c r="K81" s="11">
        <v>3.6219429999999999</v>
      </c>
      <c r="L81" s="11">
        <v>0.76400000000000001</v>
      </c>
      <c r="M81" s="11">
        <v>0.97499999999999998</v>
      </c>
      <c r="N81" s="11">
        <v>2.6179999999999999</v>
      </c>
      <c r="O81" s="11">
        <v>2.9569999999999999</v>
      </c>
      <c r="P81" s="11">
        <v>1.8080000000000001</v>
      </c>
      <c r="Q81" s="11">
        <v>3.319</v>
      </c>
      <c r="R81" s="11">
        <v>3.9239999999999999</v>
      </c>
      <c r="S81" s="11">
        <v>2.62</v>
      </c>
      <c r="T81" s="11">
        <v>4.9619999999999997</v>
      </c>
      <c r="U81" s="11">
        <v>5.109</v>
      </c>
      <c r="V81" s="11">
        <v>2.4329999999999998</v>
      </c>
      <c r="W81" s="11">
        <v>4.0359999999999996</v>
      </c>
      <c r="X81" s="11">
        <v>3.9470000000000001</v>
      </c>
      <c r="Y81" s="11">
        <v>7.7439999999999998</v>
      </c>
      <c r="Z81" s="11">
        <v>6.2759999999999998</v>
      </c>
      <c r="AA81" s="11">
        <v>5.6029999999999998</v>
      </c>
      <c r="AB81" s="11">
        <v>6.4340000000000002</v>
      </c>
      <c r="AC81" s="11">
        <v>8.5210000000000008</v>
      </c>
      <c r="AD81" s="11">
        <v>16.45</v>
      </c>
      <c r="AE81" s="11">
        <v>11.057</v>
      </c>
    </row>
    <row r="82" spans="1:31" ht="13.5" customHeight="1" x14ac:dyDescent="0.15">
      <c r="A82" s="1"/>
      <c r="B82" s="16" t="s">
        <v>106</v>
      </c>
      <c r="C82" s="13">
        <v>4.5919999999999996</v>
      </c>
      <c r="D82" s="14">
        <v>8.7010000000000005</v>
      </c>
      <c r="E82" s="14">
        <v>10.877000000000001</v>
      </c>
      <c r="F82" s="14">
        <v>17.797999999999998</v>
      </c>
      <c r="G82" s="14">
        <v>30.760999999999999</v>
      </c>
      <c r="H82" s="14">
        <v>55.478999999999999</v>
      </c>
      <c r="I82" s="14">
        <v>120.797</v>
      </c>
      <c r="J82" s="14">
        <v>86.097999999999999</v>
      </c>
      <c r="K82" s="14">
        <v>97.933958000000004</v>
      </c>
      <c r="L82" s="14">
        <v>45.561999999999998</v>
      </c>
      <c r="M82" s="14">
        <v>62.838000000000001</v>
      </c>
      <c r="N82" s="14">
        <v>54.271000000000001</v>
      </c>
      <c r="O82" s="14">
        <v>53.698999999999998</v>
      </c>
      <c r="P82" s="14">
        <v>51.216000000000001</v>
      </c>
      <c r="Q82" s="14">
        <v>97.569000000000003</v>
      </c>
      <c r="R82" s="14">
        <v>118.32299999999999</v>
      </c>
      <c r="S82" s="14">
        <v>167.05</v>
      </c>
      <c r="T82" s="14">
        <v>129.07400000000001</v>
      </c>
      <c r="U82" s="14">
        <v>100.182</v>
      </c>
      <c r="V82" s="14">
        <v>148.608</v>
      </c>
      <c r="W82" s="14">
        <v>319.709</v>
      </c>
      <c r="X82" s="14">
        <v>406.45</v>
      </c>
      <c r="Y82" s="14">
        <v>424.77600000000001</v>
      </c>
      <c r="Z82" s="14">
        <v>361.07</v>
      </c>
      <c r="AA82" s="14">
        <v>322.964</v>
      </c>
      <c r="AB82" s="14">
        <v>497</v>
      </c>
      <c r="AC82" s="14">
        <v>559.77200000000005</v>
      </c>
      <c r="AD82" s="14">
        <v>372.71100000000001</v>
      </c>
      <c r="AE82" s="14">
        <v>417.8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>
        <v>7.0000000000000001E-3</v>
      </c>
      <c r="R83" s="11"/>
      <c r="S83" s="11"/>
      <c r="T83" s="11">
        <v>0.129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>
        <v>3.9E-2</v>
      </c>
    </row>
    <row r="84" spans="1:31" ht="13.5" customHeight="1" x14ac:dyDescent="0.15">
      <c r="A84" s="1"/>
      <c r="B84" s="16" t="s">
        <v>108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>
        <v>3.0000000000000001E-3</v>
      </c>
      <c r="O84" s="14"/>
      <c r="P84" s="14"/>
      <c r="Q84" s="14"/>
      <c r="R84" s="14">
        <v>0.23899999999999999</v>
      </c>
      <c r="S84" s="14">
        <v>0.45100000000000001</v>
      </c>
      <c r="T84" s="14">
        <v>1.2869999999999999</v>
      </c>
      <c r="U84" s="14">
        <v>1.9E-2</v>
      </c>
      <c r="V84" s="14">
        <v>8.2000000000000003E-2</v>
      </c>
      <c r="W84" s="14">
        <v>3.5999999999999997E-2</v>
      </c>
      <c r="X84" s="14">
        <v>8.9999999999999993E-3</v>
      </c>
      <c r="Y84" s="14"/>
      <c r="Z84" s="14"/>
      <c r="AA84" s="14">
        <v>8.3000000000000004E-2</v>
      </c>
      <c r="AB84" s="14">
        <v>4.2999999999999997E-2</v>
      </c>
      <c r="AC84" s="14">
        <v>0.06</v>
      </c>
      <c r="AD84" s="14"/>
      <c r="AE84" s="14">
        <v>1E-3</v>
      </c>
    </row>
    <row r="85" spans="1:31" ht="13.5" customHeight="1" x14ac:dyDescent="0.15">
      <c r="A85" s="1"/>
      <c r="B85" s="16" t="s">
        <v>109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>
        <v>2.8000000000000001E-2</v>
      </c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3.5" customHeight="1" x14ac:dyDescent="0.15">
      <c r="A86" s="1"/>
      <c r="B86" s="16" t="s">
        <v>110</v>
      </c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>
        <v>1.2E-2</v>
      </c>
      <c r="O86" s="14">
        <v>0.114</v>
      </c>
      <c r="P86" s="14">
        <v>0.247</v>
      </c>
      <c r="Q86" s="14">
        <v>4.4999999999999998E-2</v>
      </c>
      <c r="R86" s="14">
        <v>4.9000000000000002E-2</v>
      </c>
      <c r="S86" s="14">
        <v>1.7000000000000001E-2</v>
      </c>
      <c r="T86" s="14">
        <v>0.25900000000000001</v>
      </c>
      <c r="U86" s="14">
        <v>6.5000000000000002E-2</v>
      </c>
      <c r="V86" s="14">
        <v>0.108</v>
      </c>
      <c r="W86" s="14">
        <v>8.0000000000000002E-3</v>
      </c>
      <c r="X86" s="14">
        <v>2.8000000000000001E-2</v>
      </c>
      <c r="Y86" s="14"/>
      <c r="Z86" s="14">
        <v>1.4E-2</v>
      </c>
      <c r="AA86" s="14"/>
      <c r="AB86" s="14"/>
      <c r="AC86" s="14"/>
      <c r="AD86" s="14">
        <v>4.4999999999999998E-2</v>
      </c>
      <c r="AE86" s="14">
        <v>2.5000000000000001E-2</v>
      </c>
    </row>
    <row r="87" spans="1:31" ht="13.5" customHeight="1" x14ac:dyDescent="0.15">
      <c r="A87" s="1"/>
      <c r="B87" s="16" t="s">
        <v>111</v>
      </c>
      <c r="C87" s="10"/>
      <c r="D87" s="11"/>
      <c r="E87" s="11"/>
      <c r="F87" s="11"/>
      <c r="G87" s="11"/>
      <c r="H87" s="11"/>
      <c r="I87" s="11"/>
      <c r="J87" s="11"/>
      <c r="K87" s="11"/>
      <c r="L87" s="11">
        <v>0.80500000000000005</v>
      </c>
      <c r="M87" s="11">
        <v>3.2530000000000001</v>
      </c>
      <c r="N87" s="11">
        <v>3.335</v>
      </c>
      <c r="O87" s="11">
        <v>6.3940000000000001</v>
      </c>
      <c r="P87" s="11">
        <v>16.965</v>
      </c>
      <c r="Q87" s="11">
        <v>8.0909999999999993</v>
      </c>
      <c r="R87" s="11">
        <v>28.789000000000001</v>
      </c>
      <c r="S87" s="11">
        <v>39.289000000000001</v>
      </c>
      <c r="T87" s="11">
        <v>68.741</v>
      </c>
      <c r="U87" s="11">
        <v>101.851</v>
      </c>
      <c r="V87" s="11">
        <v>79.784000000000006</v>
      </c>
      <c r="W87" s="11">
        <v>64.162999999999997</v>
      </c>
      <c r="X87" s="11">
        <v>84.238</v>
      </c>
      <c r="Y87" s="11">
        <v>105.32599999999999</v>
      </c>
      <c r="Z87" s="11">
        <v>172.995</v>
      </c>
      <c r="AA87" s="11">
        <v>168.28899999999999</v>
      </c>
      <c r="AB87" s="11">
        <v>1041.0530000000001</v>
      </c>
      <c r="AC87" s="11">
        <v>290.07499999999999</v>
      </c>
      <c r="AD87" s="11">
        <v>235.03800000000001</v>
      </c>
      <c r="AE87" s="11">
        <v>194.67099999999999</v>
      </c>
    </row>
    <row r="88" spans="1:31" ht="13.5" customHeight="1" x14ac:dyDescent="0.15">
      <c r="A88" s="1"/>
      <c r="B88" s="16" t="s">
        <v>112</v>
      </c>
      <c r="C88" s="13">
        <v>73.995000000000005</v>
      </c>
      <c r="D88" s="14">
        <v>12.771000000000001</v>
      </c>
      <c r="E88" s="14">
        <v>4.5659999999999998</v>
      </c>
      <c r="F88" s="14">
        <v>15.968999999999999</v>
      </c>
      <c r="G88" s="14">
        <v>17.831</v>
      </c>
      <c r="H88" s="14">
        <v>28.937000000000001</v>
      </c>
      <c r="I88" s="14">
        <v>23.091999999999999</v>
      </c>
      <c r="J88" s="14">
        <v>11.119</v>
      </c>
      <c r="K88" s="14">
        <v>30.513510000000007</v>
      </c>
      <c r="L88" s="14">
        <v>0.42199999999999999</v>
      </c>
      <c r="M88" s="14">
        <v>0.66600000000000004</v>
      </c>
      <c r="N88" s="14">
        <v>5.1999999999999998E-2</v>
      </c>
      <c r="O88" s="14">
        <v>2.1999999999999999E-2</v>
      </c>
      <c r="P88" s="14">
        <v>0.13800000000000001</v>
      </c>
      <c r="Q88" s="14"/>
      <c r="R88" s="14">
        <v>0.06</v>
      </c>
      <c r="S88" s="14">
        <v>0.54700000000000004</v>
      </c>
      <c r="T88" s="14">
        <v>1.3879999999999999</v>
      </c>
      <c r="U88" s="14">
        <v>0.28100000000000003</v>
      </c>
      <c r="V88" s="14">
        <v>0.14499999999999999</v>
      </c>
      <c r="W88" s="14">
        <v>0.16400000000000001</v>
      </c>
      <c r="X88" s="14">
        <v>6.2E-2</v>
      </c>
      <c r="Y88" s="14">
        <v>9.1999999999999998E-2</v>
      </c>
      <c r="Z88" s="14">
        <v>0.01</v>
      </c>
      <c r="AA88" s="14">
        <v>0.25600000000000001</v>
      </c>
      <c r="AB88" s="14">
        <v>0.125</v>
      </c>
      <c r="AC88" s="14">
        <v>0.19700000000000001</v>
      </c>
      <c r="AD88" s="14">
        <v>0.10299999999999999</v>
      </c>
      <c r="AE88" s="14">
        <v>7.0000000000000001E-3</v>
      </c>
    </row>
    <row r="89" spans="1:31" ht="13.5" customHeight="1" x14ac:dyDescent="0.15">
      <c r="A89" s="1"/>
      <c r="B89" s="15" t="s">
        <v>113</v>
      </c>
      <c r="C89" s="10">
        <v>42.613</v>
      </c>
      <c r="D89" s="11">
        <v>28.181999999999999</v>
      </c>
      <c r="E89" s="11">
        <v>28.236999999999998</v>
      </c>
      <c r="F89" s="11">
        <v>14.308999999999999</v>
      </c>
      <c r="G89" s="11">
        <v>35.47</v>
      </c>
      <c r="H89" s="11">
        <v>210.321</v>
      </c>
      <c r="I89" s="11">
        <v>107.57499999999997</v>
      </c>
      <c r="J89" s="11">
        <v>150.33800000000005</v>
      </c>
      <c r="K89" s="11">
        <v>186.34233599999999</v>
      </c>
      <c r="L89" s="11">
        <v>204.86799999999999</v>
      </c>
      <c r="M89" s="11">
        <v>106.898</v>
      </c>
      <c r="N89" s="11">
        <v>143.142</v>
      </c>
      <c r="O89" s="11">
        <v>188.87100000000001</v>
      </c>
      <c r="P89" s="11">
        <v>171.96199999999999</v>
      </c>
      <c r="Q89" s="11">
        <v>224.07499999999999</v>
      </c>
      <c r="R89" s="11">
        <v>278.87900000000002</v>
      </c>
      <c r="S89" s="11">
        <v>567.90300000000002</v>
      </c>
      <c r="T89" s="11">
        <v>743.44299999999998</v>
      </c>
      <c r="U89" s="11">
        <v>363.142</v>
      </c>
      <c r="V89" s="11">
        <v>849.44399999999996</v>
      </c>
      <c r="W89" s="11">
        <v>1691.2080000000001</v>
      </c>
      <c r="X89" s="11">
        <v>1828.902</v>
      </c>
      <c r="Y89" s="11">
        <v>1877.348</v>
      </c>
      <c r="Z89" s="11">
        <v>1154.462</v>
      </c>
      <c r="AA89" s="11">
        <v>1084.2470000000001</v>
      </c>
      <c r="AB89" s="11">
        <v>1084.3689999999999</v>
      </c>
      <c r="AC89" s="11">
        <v>1177.8510000000001</v>
      </c>
      <c r="AD89" s="11">
        <v>1323.9469999999999</v>
      </c>
      <c r="AE89" s="11">
        <v>1631.434</v>
      </c>
    </row>
    <row r="90" spans="1:31" ht="13.5" customHeight="1" x14ac:dyDescent="0.15">
      <c r="A90" s="1"/>
      <c r="B90" s="16" t="s">
        <v>114</v>
      </c>
      <c r="C90" s="13"/>
      <c r="D90" s="14"/>
      <c r="E90" s="14"/>
      <c r="F90" s="14"/>
      <c r="G90" s="14"/>
      <c r="H90" s="14"/>
      <c r="I90" s="14"/>
      <c r="J90" s="14"/>
      <c r="K90" s="14"/>
      <c r="L90" s="14">
        <v>0.22700000000000001</v>
      </c>
      <c r="M90" s="14">
        <v>1.7000000000000001E-2</v>
      </c>
      <c r="N90" s="14">
        <v>9.9000000000000005E-2</v>
      </c>
      <c r="O90" s="14">
        <v>0.28000000000000003</v>
      </c>
      <c r="P90" s="14">
        <v>0.34100000000000003</v>
      </c>
      <c r="Q90" s="14">
        <v>0.36399999999999999</v>
      </c>
      <c r="R90" s="14">
        <v>0.48699999999999999</v>
      </c>
      <c r="S90" s="14">
        <v>0.432</v>
      </c>
      <c r="T90" s="14">
        <v>1.1910000000000001</v>
      </c>
      <c r="U90" s="14">
        <v>0.68300000000000005</v>
      </c>
      <c r="V90" s="14">
        <v>0.80900000000000005</v>
      </c>
      <c r="W90" s="14">
        <v>1</v>
      </c>
      <c r="X90" s="14">
        <v>0.69699999999999995</v>
      </c>
      <c r="Y90" s="14">
        <v>1.397</v>
      </c>
      <c r="Z90" s="14">
        <v>6.2469999999999999</v>
      </c>
      <c r="AA90" s="14">
        <v>3.1469999999999998</v>
      </c>
      <c r="AB90" s="14">
        <v>2.2050000000000001</v>
      </c>
      <c r="AC90" s="14">
        <v>3.0830000000000002</v>
      </c>
      <c r="AD90" s="14">
        <v>1.44</v>
      </c>
      <c r="AE90" s="14">
        <v>1.6739999999999999</v>
      </c>
    </row>
    <row r="91" spans="1:31" ht="13.5" customHeight="1" x14ac:dyDescent="0.15">
      <c r="A91" s="1"/>
      <c r="B91" s="16" t="s">
        <v>115</v>
      </c>
      <c r="C91" s="10"/>
      <c r="D91" s="11"/>
      <c r="E91" s="11"/>
      <c r="F91" s="11"/>
      <c r="G91" s="11"/>
      <c r="H91" s="11"/>
      <c r="I91" s="11"/>
      <c r="J91" s="11"/>
      <c r="K91" s="11"/>
      <c r="L91" s="11">
        <v>0.21099999999999999</v>
      </c>
      <c r="M91" s="11">
        <v>0.21199999999999999</v>
      </c>
      <c r="N91" s="11">
        <v>0.32100000000000001</v>
      </c>
      <c r="O91" s="11">
        <v>0.378</v>
      </c>
      <c r="P91" s="11">
        <v>0.36099999999999999</v>
      </c>
      <c r="Q91" s="11">
        <v>0.22</v>
      </c>
      <c r="R91" s="11">
        <v>0.36399999999999999</v>
      </c>
      <c r="S91" s="11">
        <v>0.66400000000000003</v>
      </c>
      <c r="T91" s="11">
        <v>1.026</v>
      </c>
      <c r="U91" s="11">
        <v>0.68200000000000005</v>
      </c>
      <c r="V91" s="11">
        <v>0.623</v>
      </c>
      <c r="W91" s="11">
        <v>0.30099999999999999</v>
      </c>
      <c r="X91" s="11">
        <v>1.79</v>
      </c>
      <c r="Y91" s="11">
        <v>3.145</v>
      </c>
      <c r="Z91" s="11">
        <v>0.71099999999999997</v>
      </c>
      <c r="AA91" s="11">
        <v>0.67300000000000004</v>
      </c>
      <c r="AB91" s="11">
        <v>1.9610000000000001</v>
      </c>
      <c r="AC91" s="11">
        <v>1.234</v>
      </c>
      <c r="AD91" s="11">
        <v>2.2799999999999998</v>
      </c>
      <c r="AE91" s="11">
        <v>2.988</v>
      </c>
    </row>
    <row r="92" spans="1:31" ht="13.5" customHeight="1" x14ac:dyDescent="0.15">
      <c r="A92" s="1"/>
      <c r="B92" s="16" t="s">
        <v>116</v>
      </c>
      <c r="C92" s="13"/>
      <c r="D92" s="14"/>
      <c r="E92" s="14"/>
      <c r="F92" s="14"/>
      <c r="G92" s="14"/>
      <c r="H92" s="14"/>
      <c r="I92" s="14"/>
      <c r="J92" s="14"/>
      <c r="K92" s="14"/>
      <c r="L92" s="14">
        <v>5.2999999999999999E-2</v>
      </c>
      <c r="M92" s="14">
        <v>3.5000000000000003E-2</v>
      </c>
      <c r="N92" s="14">
        <v>4.5999999999999999E-2</v>
      </c>
      <c r="O92" s="14">
        <v>5.1999999999999998E-2</v>
      </c>
      <c r="P92" s="14">
        <v>0.13200000000000001</v>
      </c>
      <c r="Q92" s="14">
        <v>0.84499999999999997</v>
      </c>
      <c r="R92" s="14">
        <v>0.78800000000000003</v>
      </c>
      <c r="S92" s="14">
        <v>1.355</v>
      </c>
      <c r="T92" s="14">
        <v>0.24</v>
      </c>
      <c r="U92" s="14">
        <v>0.23200000000000001</v>
      </c>
      <c r="V92" s="14">
        <v>0.66500000000000004</v>
      </c>
      <c r="W92" s="14">
        <v>0.72199999999999998</v>
      </c>
      <c r="X92" s="14">
        <v>0.91300000000000003</v>
      </c>
      <c r="Y92" s="14">
        <v>0.94299999999999995</v>
      </c>
      <c r="Z92" s="14">
        <v>0.61899999999999999</v>
      </c>
      <c r="AA92" s="14">
        <v>0.41899999999999998</v>
      </c>
      <c r="AB92" s="14">
        <v>1.077</v>
      </c>
      <c r="AC92" s="14">
        <v>1.2350000000000001</v>
      </c>
      <c r="AD92" s="14">
        <v>0.50700000000000001</v>
      </c>
      <c r="AE92" s="14">
        <v>0.36199999999999999</v>
      </c>
    </row>
    <row r="93" spans="1:31" ht="13.5" customHeight="1" x14ac:dyDescent="0.15">
      <c r="A93" s="1"/>
      <c r="B93" s="16" t="s">
        <v>117</v>
      </c>
      <c r="C93" s="10">
        <v>0.441</v>
      </c>
      <c r="D93" s="11">
        <v>0.35299999999999998</v>
      </c>
      <c r="E93" s="11">
        <v>1.452</v>
      </c>
      <c r="F93" s="11">
        <v>0.39400000000000002</v>
      </c>
      <c r="G93" s="11">
        <v>4.4039999999999999</v>
      </c>
      <c r="H93" s="11">
        <v>6.6890000000000001</v>
      </c>
      <c r="I93" s="11">
        <v>1.7150000000000001</v>
      </c>
      <c r="J93" s="11">
        <v>0.307</v>
      </c>
      <c r="K93" s="11">
        <v>0.24113599999999999</v>
      </c>
      <c r="L93" s="11">
        <v>0.93700000000000006</v>
      </c>
      <c r="M93" s="11">
        <v>0.38700000000000001</v>
      </c>
      <c r="N93" s="11">
        <v>0.58899999999999997</v>
      </c>
      <c r="O93" s="11">
        <v>2.335</v>
      </c>
      <c r="P93" s="11">
        <v>3.7040000000000002</v>
      </c>
      <c r="Q93" s="11">
        <v>3.6309999999999998</v>
      </c>
      <c r="R93" s="11">
        <v>0.623</v>
      </c>
      <c r="S93" s="11">
        <v>7.9509999999999996</v>
      </c>
      <c r="T93" s="11">
        <v>19.452000000000002</v>
      </c>
      <c r="U93" s="11">
        <v>3.8079999999999998</v>
      </c>
      <c r="V93" s="11">
        <v>1.431</v>
      </c>
      <c r="W93" s="11">
        <v>11.541</v>
      </c>
      <c r="X93" s="11">
        <v>31.640999999999998</v>
      </c>
      <c r="Y93" s="11">
        <v>4.4130000000000003</v>
      </c>
      <c r="Z93" s="11">
        <v>32.834000000000003</v>
      </c>
      <c r="AA93" s="11">
        <v>13.26</v>
      </c>
      <c r="AB93" s="11">
        <v>35.122</v>
      </c>
      <c r="AC93" s="11">
        <v>58.433</v>
      </c>
      <c r="AD93" s="11">
        <v>7.77</v>
      </c>
      <c r="AE93" s="11">
        <v>54.636000000000003</v>
      </c>
    </row>
    <row r="94" spans="1:31" ht="13.5" customHeight="1" x14ac:dyDescent="0.15">
      <c r="A94" s="1"/>
      <c r="B94" s="16" t="s">
        <v>118</v>
      </c>
      <c r="C94" s="13">
        <v>1.5940000000000001</v>
      </c>
      <c r="D94" s="14">
        <v>2.4420000000000002</v>
      </c>
      <c r="E94" s="14">
        <v>1.5629999999999999</v>
      </c>
      <c r="F94" s="14">
        <v>1.1020000000000001</v>
      </c>
      <c r="G94" s="14">
        <v>1.427</v>
      </c>
      <c r="H94" s="14">
        <v>2.2549999999999999</v>
      </c>
      <c r="I94" s="14">
        <v>3.4859999999999989</v>
      </c>
      <c r="J94" s="14">
        <v>3.13</v>
      </c>
      <c r="K94" s="14">
        <v>10.065099999999999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/>
      <c r="D95" s="11"/>
      <c r="E95" s="11"/>
      <c r="F95" s="11"/>
      <c r="G95" s="11"/>
      <c r="H95" s="11"/>
      <c r="I95" s="11"/>
      <c r="J95" s="11"/>
      <c r="K95" s="11"/>
      <c r="L95" s="11">
        <v>1.3460000000000001</v>
      </c>
      <c r="M95" s="11">
        <v>0.71599999999999997</v>
      </c>
      <c r="N95" s="11">
        <v>0.307</v>
      </c>
      <c r="O95" s="11">
        <v>0.26</v>
      </c>
      <c r="P95" s="11">
        <v>1.0189999999999999</v>
      </c>
      <c r="Q95" s="11">
        <v>0.46899999999999997</v>
      </c>
      <c r="R95" s="11">
        <v>0.16200000000000001</v>
      </c>
      <c r="S95" s="11">
        <v>3.5999999999999997E-2</v>
      </c>
      <c r="T95" s="11">
        <v>0.27700000000000002</v>
      </c>
      <c r="U95" s="11">
        <v>0.22</v>
      </c>
      <c r="V95" s="11"/>
      <c r="W95" s="11">
        <v>2.5999999999999999E-2</v>
      </c>
      <c r="X95" s="11">
        <v>2.9119999999999999</v>
      </c>
      <c r="Y95" s="11">
        <v>4.5999999999999999E-2</v>
      </c>
      <c r="Z95" s="11">
        <v>4.8000000000000001E-2</v>
      </c>
      <c r="AA95" s="11">
        <v>0.13800000000000001</v>
      </c>
      <c r="AB95" s="11">
        <v>6.7000000000000004E-2</v>
      </c>
      <c r="AC95" s="11">
        <v>0.38700000000000001</v>
      </c>
      <c r="AD95" s="11">
        <v>0.27900000000000003</v>
      </c>
      <c r="AE95" s="11">
        <v>0.11600000000000001</v>
      </c>
    </row>
    <row r="96" spans="1:31" ht="13.5" customHeight="1" x14ac:dyDescent="0.15">
      <c r="A96" s="1"/>
      <c r="B96" s="16" t="s">
        <v>120</v>
      </c>
      <c r="C96" s="13">
        <v>2.774</v>
      </c>
      <c r="D96" s="14">
        <v>0.59099999999999997</v>
      </c>
      <c r="E96" s="14">
        <v>0.70199999999999996</v>
      </c>
      <c r="F96" s="14">
        <v>0.47</v>
      </c>
      <c r="G96" s="14">
        <v>0.89</v>
      </c>
      <c r="H96" s="14">
        <v>29.635999999999999</v>
      </c>
      <c r="I96" s="14">
        <v>67.625999999999976</v>
      </c>
      <c r="J96" s="14">
        <v>116.61600000000004</v>
      </c>
      <c r="K96" s="14">
        <v>144.08459099999999</v>
      </c>
      <c r="L96" s="14">
        <v>115.03700000000001</v>
      </c>
      <c r="M96" s="14">
        <v>41.436</v>
      </c>
      <c r="N96" s="14">
        <v>62.325000000000003</v>
      </c>
      <c r="O96" s="14">
        <v>57.258000000000003</v>
      </c>
      <c r="P96" s="14">
        <v>57.558999999999997</v>
      </c>
      <c r="Q96" s="14">
        <v>40.093000000000004</v>
      </c>
      <c r="R96" s="14">
        <v>53.959000000000003</v>
      </c>
      <c r="S96" s="14">
        <v>87.174999999999997</v>
      </c>
      <c r="T96" s="14">
        <v>220.54499999999999</v>
      </c>
      <c r="U96" s="14">
        <v>114.869</v>
      </c>
      <c r="V96" s="14">
        <v>295.226</v>
      </c>
      <c r="W96" s="14">
        <v>655.45699999999999</v>
      </c>
      <c r="X96" s="14">
        <v>601.17999999999995</v>
      </c>
      <c r="Y96" s="14">
        <v>737.74199999999996</v>
      </c>
      <c r="Z96" s="14">
        <v>192.69399999999999</v>
      </c>
      <c r="AA96" s="14">
        <v>220.345</v>
      </c>
      <c r="AB96" s="14">
        <v>288.44900000000001</v>
      </c>
      <c r="AC96" s="14">
        <v>226.952</v>
      </c>
      <c r="AD96" s="14">
        <v>240.21600000000001</v>
      </c>
      <c r="AE96" s="14">
        <v>268.15699999999998</v>
      </c>
    </row>
    <row r="97" spans="1:31" ht="13.5" customHeight="1" x14ac:dyDescent="0.15">
      <c r="A97" s="1"/>
      <c r="B97" s="16" t="s">
        <v>121</v>
      </c>
      <c r="C97" s="10"/>
      <c r="D97" s="11"/>
      <c r="E97" s="11"/>
      <c r="F97" s="11"/>
      <c r="G97" s="11"/>
      <c r="H97" s="11"/>
      <c r="I97" s="11"/>
      <c r="J97" s="11"/>
      <c r="K97" s="11"/>
      <c r="L97" s="11">
        <v>1.2E-2</v>
      </c>
      <c r="M97" s="11"/>
      <c r="N97" s="11">
        <v>1E-3</v>
      </c>
      <c r="O97" s="11">
        <v>0.01</v>
      </c>
      <c r="P97" s="11"/>
      <c r="Q97" s="11"/>
      <c r="R97" s="11">
        <v>3.5000000000000003E-2</v>
      </c>
      <c r="S97" s="11"/>
      <c r="T97" s="11">
        <v>0.16900000000000001</v>
      </c>
      <c r="U97" s="11">
        <v>1E-3</v>
      </c>
      <c r="V97" s="11">
        <v>2.1000000000000001E-2</v>
      </c>
      <c r="W97" s="11">
        <v>8.2000000000000003E-2</v>
      </c>
      <c r="X97" s="11">
        <v>6.9000000000000006E-2</v>
      </c>
      <c r="Y97" s="11">
        <v>0.127</v>
      </c>
      <c r="Z97" s="11">
        <v>0.61799999999999999</v>
      </c>
      <c r="AA97" s="11">
        <v>0.247</v>
      </c>
      <c r="AB97" s="11">
        <v>0.11700000000000001</v>
      </c>
      <c r="AC97" s="11">
        <v>0.60199999999999998</v>
      </c>
      <c r="AD97" s="11">
        <v>0.57099999999999995</v>
      </c>
      <c r="AE97" s="11">
        <v>1.409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>
        <v>0.33200000000000002</v>
      </c>
      <c r="V98" s="14"/>
      <c r="W98" s="14">
        <v>8.1000000000000003E-2</v>
      </c>
      <c r="X98" s="14">
        <v>1.4E-2</v>
      </c>
      <c r="Y98" s="14">
        <v>9.2999999999999999E-2</v>
      </c>
      <c r="Z98" s="14">
        <v>0.69899999999999995</v>
      </c>
      <c r="AA98" s="14">
        <v>0.54900000000000004</v>
      </c>
      <c r="AB98" s="14">
        <v>9.8000000000000004E-2</v>
      </c>
      <c r="AC98" s="14">
        <v>0.40200000000000002</v>
      </c>
      <c r="AD98" s="14">
        <v>0.55900000000000005</v>
      </c>
      <c r="AE98" s="14">
        <v>0.30199999999999999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>
        <v>0.01</v>
      </c>
      <c r="M99" s="11">
        <v>1E-3</v>
      </c>
      <c r="N99" s="11">
        <v>4.0000000000000001E-3</v>
      </c>
      <c r="O99" s="11"/>
      <c r="P99" s="11">
        <v>9.7000000000000003E-2</v>
      </c>
      <c r="Q99" s="11">
        <v>0.14599999999999999</v>
      </c>
      <c r="R99" s="11">
        <v>1.4E-2</v>
      </c>
      <c r="S99" s="11">
        <v>4.3999999999999997E-2</v>
      </c>
      <c r="T99" s="11">
        <v>0.31900000000000001</v>
      </c>
      <c r="U99" s="11">
        <v>4.8000000000000001E-2</v>
      </c>
      <c r="V99" s="11">
        <v>4.8000000000000001E-2</v>
      </c>
      <c r="W99" s="11">
        <v>0.128</v>
      </c>
      <c r="X99" s="11">
        <v>0.29099999999999998</v>
      </c>
      <c r="Y99" s="11">
        <v>3.9E-2</v>
      </c>
      <c r="Z99" s="11">
        <v>1.1930000000000001</v>
      </c>
      <c r="AA99" s="11">
        <v>2.016</v>
      </c>
      <c r="AB99" s="11">
        <v>0.69899999999999995</v>
      </c>
      <c r="AC99" s="11">
        <v>6.5119999999999996</v>
      </c>
      <c r="AD99" s="11">
        <v>7.5149999999999997</v>
      </c>
      <c r="AE99" s="11">
        <v>5.5350000000000001</v>
      </c>
    </row>
    <row r="100" spans="1:31" ht="13.5" customHeight="1" x14ac:dyDescent="0.15">
      <c r="A100" s="1"/>
      <c r="B100" s="16" t="s">
        <v>124</v>
      </c>
      <c r="C100" s="13">
        <v>11.864000000000001</v>
      </c>
      <c r="D100" s="14">
        <v>6.9829999999999997</v>
      </c>
      <c r="E100" s="14">
        <v>2.8860000000000001</v>
      </c>
      <c r="F100" s="14">
        <v>1.0880000000000001</v>
      </c>
      <c r="G100" s="14">
        <v>2.7450000000000001</v>
      </c>
      <c r="H100" s="14">
        <v>6.5250000000000004</v>
      </c>
      <c r="I100" s="14">
        <v>5.862000000000001</v>
      </c>
      <c r="J100" s="14">
        <v>4.878000000000001</v>
      </c>
      <c r="K100" s="14">
        <v>3.9680780000000002</v>
      </c>
      <c r="L100" s="14">
        <v>7.218</v>
      </c>
      <c r="M100" s="14">
        <v>5.3760000000000003</v>
      </c>
      <c r="N100" s="14">
        <v>18.225999999999999</v>
      </c>
      <c r="O100" s="14">
        <v>14.539</v>
      </c>
      <c r="P100" s="14">
        <v>15.333</v>
      </c>
      <c r="Q100" s="14">
        <v>41.249000000000002</v>
      </c>
      <c r="R100" s="14">
        <v>89.561000000000007</v>
      </c>
      <c r="S100" s="14">
        <v>51.588999999999999</v>
      </c>
      <c r="T100" s="14">
        <v>132.43700000000001</v>
      </c>
      <c r="U100" s="14">
        <v>69.341999999999999</v>
      </c>
      <c r="V100" s="14">
        <v>92.332999999999998</v>
      </c>
      <c r="W100" s="14">
        <v>134.77500000000001</v>
      </c>
      <c r="X100" s="14">
        <v>154.142</v>
      </c>
      <c r="Y100" s="14">
        <v>157.79499999999999</v>
      </c>
      <c r="Z100" s="14">
        <v>194.477</v>
      </c>
      <c r="AA100" s="14">
        <v>314.43799999999999</v>
      </c>
      <c r="AB100" s="14">
        <v>248.976</v>
      </c>
      <c r="AC100" s="14">
        <v>280.23200000000003</v>
      </c>
      <c r="AD100" s="14">
        <v>309.26799999999997</v>
      </c>
      <c r="AE100" s="14">
        <v>357.40600000000001</v>
      </c>
    </row>
    <row r="101" spans="1:31" ht="13.5" customHeight="1" x14ac:dyDescent="0.15">
      <c r="A101" s="1"/>
      <c r="B101" s="16" t="s">
        <v>125</v>
      </c>
      <c r="C101" s="10"/>
      <c r="D101" s="11">
        <v>0.14699999999999999</v>
      </c>
      <c r="E101" s="11">
        <v>7.2999999999999995E-2</v>
      </c>
      <c r="F101" s="11">
        <v>0.41599999999999998</v>
      </c>
      <c r="G101" s="11">
        <v>0.59799999999999998</v>
      </c>
      <c r="H101" s="11">
        <v>0.45300000000000001</v>
      </c>
      <c r="I101" s="11">
        <v>0.25700000000000001</v>
      </c>
      <c r="J101" s="11">
        <v>0.27300000000000008</v>
      </c>
      <c r="K101" s="11">
        <v>7.8704999999999969E-2</v>
      </c>
      <c r="L101" s="11">
        <v>0.22900000000000001</v>
      </c>
      <c r="M101" s="11">
        <v>1.075</v>
      </c>
      <c r="N101" s="11">
        <v>5.8319999999999999</v>
      </c>
      <c r="O101" s="11">
        <v>3.7109999999999999</v>
      </c>
      <c r="P101" s="11">
        <v>6.6289999999999996</v>
      </c>
      <c r="Q101" s="11">
        <v>58.343000000000004</v>
      </c>
      <c r="R101" s="11">
        <v>35.597000000000001</v>
      </c>
      <c r="S101" s="11">
        <v>19.53</v>
      </c>
      <c r="T101" s="11">
        <v>13.727</v>
      </c>
      <c r="U101" s="11">
        <v>54.387999999999998</v>
      </c>
      <c r="V101" s="11">
        <v>46.328000000000003</v>
      </c>
      <c r="W101" s="11">
        <v>179.05</v>
      </c>
      <c r="X101" s="11">
        <v>124.28100000000001</v>
      </c>
      <c r="Y101" s="11">
        <v>84.831999999999994</v>
      </c>
      <c r="Z101" s="11">
        <v>96.043000000000006</v>
      </c>
      <c r="AA101" s="11">
        <v>96.391999999999996</v>
      </c>
      <c r="AB101" s="11">
        <v>65.863</v>
      </c>
      <c r="AC101" s="11">
        <v>99.763999999999996</v>
      </c>
      <c r="AD101" s="11">
        <v>152.23599999999999</v>
      </c>
      <c r="AE101" s="11">
        <v>108.664</v>
      </c>
    </row>
    <row r="102" spans="1:31" ht="13.5" customHeight="1" x14ac:dyDescent="0.15">
      <c r="A102" s="1"/>
      <c r="B102" s="16" t="s">
        <v>126</v>
      </c>
      <c r="C102" s="13"/>
      <c r="D102" s="14"/>
      <c r="E102" s="14"/>
      <c r="F102" s="14"/>
      <c r="G102" s="14"/>
      <c r="H102" s="14"/>
      <c r="I102" s="14"/>
      <c r="J102" s="14"/>
      <c r="K102" s="14">
        <v>1.9059749999999991</v>
      </c>
      <c r="L102" s="14">
        <v>6.4029999999999996</v>
      </c>
      <c r="M102" s="14">
        <v>18.027999999999999</v>
      </c>
      <c r="N102" s="14">
        <v>18.893999999999998</v>
      </c>
      <c r="O102" s="14">
        <v>47.237000000000002</v>
      </c>
      <c r="P102" s="14">
        <v>25.771000000000001</v>
      </c>
      <c r="Q102" s="14">
        <v>28.565000000000001</v>
      </c>
      <c r="R102" s="14">
        <v>44.185000000000002</v>
      </c>
      <c r="S102" s="14">
        <v>159.81899999999999</v>
      </c>
      <c r="T102" s="14">
        <v>116.01</v>
      </c>
      <c r="U102" s="14">
        <v>39.243000000000002</v>
      </c>
      <c r="V102" s="14">
        <v>237.45699999999999</v>
      </c>
      <c r="W102" s="14">
        <v>471.24</v>
      </c>
      <c r="X102" s="14">
        <v>490.90100000000001</v>
      </c>
      <c r="Y102" s="14">
        <v>472.63099999999997</v>
      </c>
      <c r="Z102" s="14">
        <v>274.15699999999998</v>
      </c>
      <c r="AA102" s="14">
        <v>200.25700000000001</v>
      </c>
      <c r="AB102" s="14">
        <v>178.53</v>
      </c>
      <c r="AC102" s="14">
        <v>255.56700000000001</v>
      </c>
      <c r="AD102" s="14">
        <v>327.61099999999999</v>
      </c>
      <c r="AE102" s="14">
        <v>398.64100000000002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>
        <v>3.0459999999999998</v>
      </c>
      <c r="V103" s="11">
        <v>9.0999999999999998E-2</v>
      </c>
      <c r="W103" s="11">
        <v>0.32600000000000001</v>
      </c>
      <c r="X103" s="11">
        <v>0.71899999999999997</v>
      </c>
      <c r="Y103" s="11">
        <v>0.753</v>
      </c>
      <c r="Z103" s="11">
        <v>0.76500000000000001</v>
      </c>
      <c r="AA103" s="11">
        <v>1.905</v>
      </c>
      <c r="AB103" s="11">
        <v>1.7549999999999999</v>
      </c>
      <c r="AC103" s="11">
        <v>2.8140000000000001</v>
      </c>
      <c r="AD103" s="11">
        <v>7.4160000000000004</v>
      </c>
      <c r="AE103" s="11">
        <v>8.1720000000000006</v>
      </c>
    </row>
    <row r="104" spans="1:31" ht="13.5" customHeight="1" x14ac:dyDescent="0.15">
      <c r="A104" s="1"/>
      <c r="B104" s="16" t="s">
        <v>128</v>
      </c>
      <c r="C104" s="13">
        <v>3.7890000000000001</v>
      </c>
      <c r="D104" s="14">
        <v>10.145</v>
      </c>
      <c r="E104" s="14">
        <v>9.1219999999999999</v>
      </c>
      <c r="F104" s="14">
        <v>4.9329999999999998</v>
      </c>
      <c r="G104" s="14">
        <v>7.431</v>
      </c>
      <c r="H104" s="14">
        <v>10.763999999999999</v>
      </c>
      <c r="I104" s="14">
        <v>14.007999999999996</v>
      </c>
      <c r="J104" s="14">
        <v>14.611000000000004</v>
      </c>
      <c r="K104" s="14">
        <v>9.2016289999999969</v>
      </c>
      <c r="L104" s="14">
        <v>24.864000000000001</v>
      </c>
      <c r="M104" s="14">
        <v>6.57</v>
      </c>
      <c r="N104" s="14">
        <v>28.158999999999999</v>
      </c>
      <c r="O104" s="14">
        <v>50.491999999999997</v>
      </c>
      <c r="P104" s="14">
        <v>52.192999999999998</v>
      </c>
      <c r="Q104" s="14">
        <v>42.9</v>
      </c>
      <c r="R104" s="14">
        <v>36.286999999999999</v>
      </c>
      <c r="S104" s="14">
        <v>43.497999999999998</v>
      </c>
      <c r="T104" s="14">
        <v>65.668999999999997</v>
      </c>
      <c r="U104" s="14">
        <v>66.647000000000006</v>
      </c>
      <c r="V104" s="14">
        <v>135.84200000000001</v>
      </c>
      <c r="W104" s="14">
        <v>188.053</v>
      </c>
      <c r="X104" s="14">
        <v>358.62</v>
      </c>
      <c r="Y104" s="14">
        <v>358.178</v>
      </c>
      <c r="Z104" s="14">
        <v>328.327</v>
      </c>
      <c r="AA104" s="14">
        <v>216.02199999999999</v>
      </c>
      <c r="AB104" s="14">
        <v>238.643</v>
      </c>
      <c r="AC104" s="14">
        <v>219.37700000000001</v>
      </c>
      <c r="AD104" s="14">
        <v>232.49600000000001</v>
      </c>
      <c r="AE104" s="14">
        <v>387.85700000000003</v>
      </c>
    </row>
    <row r="105" spans="1:31" ht="13.5" customHeight="1" x14ac:dyDescent="0.15">
      <c r="A105" s="1"/>
      <c r="B105" s="16" t="s">
        <v>129</v>
      </c>
      <c r="C105" s="10">
        <v>4.468</v>
      </c>
      <c r="D105" s="11">
        <v>0.46</v>
      </c>
      <c r="E105" s="11">
        <v>0.25800000000000001</v>
      </c>
      <c r="F105" s="11">
        <v>0.154</v>
      </c>
      <c r="G105" s="11"/>
      <c r="H105" s="11">
        <v>2.5000000000000001E-2</v>
      </c>
      <c r="I105" s="11">
        <v>2.8000000000000001E-2</v>
      </c>
      <c r="J105" s="11">
        <v>0.19200000000000012</v>
      </c>
      <c r="K105" s="11">
        <v>0.97015199999999968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130</v>
      </c>
      <c r="C106" s="13"/>
      <c r="D106" s="14"/>
      <c r="E106" s="14"/>
      <c r="F106" s="14"/>
      <c r="G106" s="14"/>
      <c r="H106" s="14"/>
      <c r="I106" s="14"/>
      <c r="J106" s="14"/>
      <c r="K106" s="14">
        <v>0.12357899999999999</v>
      </c>
      <c r="L106" s="14">
        <v>0.17699999999999999</v>
      </c>
      <c r="M106" s="14">
        <v>0.46400000000000002</v>
      </c>
      <c r="N106" s="14">
        <v>2.4809999999999999</v>
      </c>
      <c r="O106" s="14">
        <v>4.7270000000000003</v>
      </c>
      <c r="P106" s="14">
        <v>1.4810000000000001</v>
      </c>
      <c r="Q106" s="14">
        <v>4.1360000000000001</v>
      </c>
      <c r="R106" s="14">
        <v>14.612</v>
      </c>
      <c r="S106" s="14">
        <v>15.131</v>
      </c>
      <c r="T106" s="14">
        <v>17.207999999999998</v>
      </c>
      <c r="U106" s="14">
        <v>6.6619999999999999</v>
      </c>
      <c r="V106" s="14">
        <v>35.500999999999998</v>
      </c>
      <c r="W106" s="14">
        <v>43.478999999999999</v>
      </c>
      <c r="X106" s="14">
        <v>46.2</v>
      </c>
      <c r="Y106" s="14">
        <v>48.673999999999999</v>
      </c>
      <c r="Z106" s="14">
        <v>19.579000000000001</v>
      </c>
      <c r="AA106" s="14">
        <v>12.281000000000001</v>
      </c>
      <c r="AB106" s="14">
        <v>19.143000000000001</v>
      </c>
      <c r="AC106" s="14">
        <v>20.777000000000001</v>
      </c>
      <c r="AD106" s="14">
        <v>32.805</v>
      </c>
      <c r="AE106" s="14">
        <v>34.408999999999999</v>
      </c>
    </row>
    <row r="107" spans="1:31" ht="13.5" customHeight="1" x14ac:dyDescent="0.15">
      <c r="A107" s="1"/>
      <c r="B107" s="16" t="s">
        <v>131</v>
      </c>
      <c r="C107" s="10">
        <v>16.98</v>
      </c>
      <c r="D107" s="11">
        <v>6.798</v>
      </c>
      <c r="E107" s="11">
        <v>11.587999999999999</v>
      </c>
      <c r="F107" s="11">
        <v>4.9160000000000004</v>
      </c>
      <c r="G107" s="11">
        <v>17.271999999999998</v>
      </c>
      <c r="H107" s="11">
        <v>151.92099999999999</v>
      </c>
      <c r="I107" s="11">
        <v>13.804</v>
      </c>
      <c r="J107" s="11">
        <v>5.887999999999999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132</v>
      </c>
      <c r="C108" s="13">
        <v>0.70299999999999996</v>
      </c>
      <c r="D108" s="14">
        <v>0.26300000000000001</v>
      </c>
      <c r="E108" s="14">
        <v>0.59299999999999997</v>
      </c>
      <c r="F108" s="14">
        <v>0.83599999999999997</v>
      </c>
      <c r="G108" s="14">
        <v>0.70299999999999996</v>
      </c>
      <c r="H108" s="14">
        <v>2.0529999999999999</v>
      </c>
      <c r="I108" s="14">
        <v>0.7889999999999997</v>
      </c>
      <c r="J108" s="14">
        <v>4.4429999999999996</v>
      </c>
      <c r="K108" s="14">
        <v>15.703390999999996</v>
      </c>
      <c r="L108" s="14">
        <v>48.143999999999998</v>
      </c>
      <c r="M108" s="14">
        <v>32.581000000000003</v>
      </c>
      <c r="N108" s="14">
        <v>5.8579999999999997</v>
      </c>
      <c r="O108" s="14">
        <v>7.5919999999999996</v>
      </c>
      <c r="P108" s="14">
        <v>7.3419999999999996</v>
      </c>
      <c r="Q108" s="14">
        <v>3.1139999999999999</v>
      </c>
      <c r="R108" s="14">
        <v>2.2050000000000001</v>
      </c>
      <c r="S108" s="14">
        <v>180.679</v>
      </c>
      <c r="T108" s="14">
        <v>155.173</v>
      </c>
      <c r="U108" s="14">
        <v>2.9390000000000001</v>
      </c>
      <c r="V108" s="14">
        <v>3.069</v>
      </c>
      <c r="W108" s="14">
        <v>4.9470000000000001</v>
      </c>
      <c r="X108" s="14">
        <v>14.532</v>
      </c>
      <c r="Y108" s="14">
        <v>6.54</v>
      </c>
      <c r="Z108" s="14">
        <v>5.4509999999999996</v>
      </c>
      <c r="AA108" s="14">
        <v>2.1579999999999999</v>
      </c>
      <c r="AB108" s="14">
        <v>1.6639999999999999</v>
      </c>
      <c r="AC108" s="14">
        <v>0.48</v>
      </c>
      <c r="AD108" s="14">
        <v>0.97799999999999998</v>
      </c>
      <c r="AE108" s="14">
        <v>1.1060000000000001</v>
      </c>
    </row>
    <row r="109" spans="1:31" ht="13.5" customHeight="1" x14ac:dyDescent="0.15">
      <c r="A109" s="1"/>
      <c r="B109" s="15" t="s">
        <v>133</v>
      </c>
      <c r="C109" s="10">
        <v>79.075000000000003</v>
      </c>
      <c r="D109" s="11">
        <v>77.563999999999993</v>
      </c>
      <c r="E109" s="11">
        <v>58.454000000000001</v>
      </c>
      <c r="F109" s="11">
        <v>79.415000000000006</v>
      </c>
      <c r="G109" s="11">
        <v>139.12799999999999</v>
      </c>
      <c r="H109" s="11">
        <v>169.77600000000001</v>
      </c>
      <c r="I109" s="11">
        <v>167.07599999999999</v>
      </c>
      <c r="J109" s="11">
        <v>259.17699999999996</v>
      </c>
      <c r="K109" s="11">
        <v>100.20684300000002</v>
      </c>
      <c r="L109" s="11">
        <v>80.141000000000005</v>
      </c>
      <c r="M109" s="11">
        <v>131.524</v>
      </c>
      <c r="N109" s="11">
        <v>216.32499999999999</v>
      </c>
      <c r="O109" s="11">
        <v>248.72</v>
      </c>
      <c r="P109" s="11">
        <v>270.15699999999998</v>
      </c>
      <c r="Q109" s="11">
        <v>437.50900000000001</v>
      </c>
      <c r="R109" s="11">
        <v>715.19500000000005</v>
      </c>
      <c r="S109" s="11">
        <v>795.673</v>
      </c>
      <c r="T109" s="11">
        <v>1135.3440000000001</v>
      </c>
      <c r="U109" s="11">
        <v>1023.105</v>
      </c>
      <c r="V109" s="11">
        <v>838.37400000000002</v>
      </c>
      <c r="W109" s="11">
        <v>1017.852</v>
      </c>
      <c r="X109" s="11">
        <v>1272.4469999999999</v>
      </c>
      <c r="Y109" s="11">
        <v>1604.585</v>
      </c>
      <c r="Z109" s="11">
        <v>1747.17</v>
      </c>
      <c r="AA109" s="11">
        <v>1353.171</v>
      </c>
      <c r="AB109" s="11">
        <v>946.91099999999994</v>
      </c>
      <c r="AC109" s="11">
        <v>949.43200000000002</v>
      </c>
      <c r="AD109" s="11">
        <v>1267.3810000000001</v>
      </c>
      <c r="AE109" s="11">
        <v>1544.1489999999999</v>
      </c>
    </row>
    <row r="110" spans="1:31" ht="13.5" customHeight="1" x14ac:dyDescent="0.15">
      <c r="A110" s="1"/>
      <c r="B110" s="16" t="s">
        <v>134</v>
      </c>
      <c r="C110" s="13"/>
      <c r="D110" s="14"/>
      <c r="E110" s="14"/>
      <c r="F110" s="14"/>
      <c r="G110" s="14"/>
      <c r="H110" s="14"/>
      <c r="I110" s="14"/>
      <c r="J110" s="14"/>
      <c r="K110" s="14"/>
      <c r="L110" s="14">
        <v>7.4999999999999997E-2</v>
      </c>
      <c r="M110" s="14">
        <v>0.89900000000000002</v>
      </c>
      <c r="N110" s="14">
        <v>0.219</v>
      </c>
      <c r="O110" s="14">
        <v>0.128</v>
      </c>
      <c r="P110" s="14">
        <v>0.70299999999999996</v>
      </c>
      <c r="Q110" s="14">
        <v>0.161</v>
      </c>
      <c r="R110" s="14">
        <v>0.11799999999999999</v>
      </c>
      <c r="S110" s="14">
        <v>2.8000000000000001E-2</v>
      </c>
      <c r="T110" s="14">
        <v>2.1219999999999999</v>
      </c>
      <c r="U110" s="14">
        <v>0.436</v>
      </c>
      <c r="V110" s="14">
        <v>0.72599999999999998</v>
      </c>
      <c r="W110" s="14">
        <v>0.17899999999999999</v>
      </c>
      <c r="X110" s="14">
        <v>0.39800000000000002</v>
      </c>
      <c r="Y110" s="14">
        <v>7.4999999999999997E-2</v>
      </c>
      <c r="Z110" s="14">
        <v>0.34599999999999997</v>
      </c>
      <c r="AA110" s="14">
        <v>5.6000000000000001E-2</v>
      </c>
      <c r="AB110" s="14">
        <v>0.10299999999999999</v>
      </c>
      <c r="AC110" s="14">
        <v>0.20499999999999999</v>
      </c>
      <c r="AD110" s="14">
        <v>0.16900000000000001</v>
      </c>
      <c r="AE110" s="14">
        <v>0.20599999999999999</v>
      </c>
    </row>
    <row r="111" spans="1:31" ht="13.5" customHeight="1" x14ac:dyDescent="0.15">
      <c r="A111" s="1"/>
      <c r="B111" s="16" t="s">
        <v>135</v>
      </c>
      <c r="C111" s="10">
        <v>9.0739999999999998</v>
      </c>
      <c r="D111" s="11">
        <v>10.015000000000001</v>
      </c>
      <c r="E111" s="11">
        <v>0.17599999999999999</v>
      </c>
      <c r="F111" s="11">
        <v>8.9999999999999993E-3</v>
      </c>
      <c r="G111" s="11">
        <v>4.327</v>
      </c>
      <c r="H111" s="11">
        <v>11.865</v>
      </c>
      <c r="I111" s="11">
        <v>8.5999999999999993E-2</v>
      </c>
      <c r="J111" s="11">
        <v>3.048</v>
      </c>
      <c r="K111" s="11">
        <v>11.752444000000004</v>
      </c>
      <c r="L111" s="11">
        <v>9.1859999999999999</v>
      </c>
      <c r="M111" s="11">
        <v>15.835000000000001</v>
      </c>
      <c r="N111" s="11">
        <v>38.956000000000003</v>
      </c>
      <c r="O111" s="11">
        <v>86.87</v>
      </c>
      <c r="P111" s="11">
        <v>64.986999999999995</v>
      </c>
      <c r="Q111" s="11">
        <v>97.105000000000004</v>
      </c>
      <c r="R111" s="11">
        <v>86.781999999999996</v>
      </c>
      <c r="S111" s="11">
        <v>94.59</v>
      </c>
      <c r="T111" s="11">
        <v>399.221</v>
      </c>
      <c r="U111" s="11">
        <v>265.82799999999997</v>
      </c>
      <c r="V111" s="11">
        <v>99.736000000000004</v>
      </c>
      <c r="W111" s="11">
        <v>201.154</v>
      </c>
      <c r="X111" s="11">
        <v>157.73099999999999</v>
      </c>
      <c r="Y111" s="11">
        <v>146.21600000000001</v>
      </c>
      <c r="Z111" s="11">
        <v>283.42099999999999</v>
      </c>
      <c r="AA111" s="11">
        <v>233.35900000000001</v>
      </c>
      <c r="AB111" s="11">
        <v>177.61799999999999</v>
      </c>
      <c r="AC111" s="11">
        <v>93.805000000000007</v>
      </c>
      <c r="AD111" s="11">
        <v>142.822</v>
      </c>
      <c r="AE111" s="11">
        <v>85.543000000000006</v>
      </c>
    </row>
    <row r="112" spans="1:31" ht="13.5" customHeight="1" x14ac:dyDescent="0.15">
      <c r="A112" s="1"/>
      <c r="B112" s="16" t="s">
        <v>136</v>
      </c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>
        <v>8.1000000000000003E-2</v>
      </c>
      <c r="P112" s="14">
        <v>0.161</v>
      </c>
      <c r="Q112" s="14">
        <v>6.5000000000000002E-2</v>
      </c>
      <c r="R112" s="14">
        <v>0.129</v>
      </c>
      <c r="S112" s="14">
        <v>3.5999999999999997E-2</v>
      </c>
      <c r="T112" s="14">
        <v>0.39300000000000002</v>
      </c>
      <c r="U112" s="14">
        <v>4.0000000000000001E-3</v>
      </c>
      <c r="V112" s="14">
        <v>0.20100000000000001</v>
      </c>
      <c r="W112" s="14">
        <v>0.26100000000000001</v>
      </c>
      <c r="X112" s="14">
        <v>0.93400000000000005</v>
      </c>
      <c r="Y112" s="14">
        <v>1.1819999999999999</v>
      </c>
      <c r="Z112" s="14">
        <v>0.53500000000000003</v>
      </c>
      <c r="AA112" s="14">
        <v>0.152</v>
      </c>
      <c r="AB112" s="14">
        <v>0.61399999999999999</v>
      </c>
      <c r="AC112" s="14">
        <v>1.611</v>
      </c>
      <c r="AD112" s="14">
        <v>1.5680000000000001</v>
      </c>
      <c r="AE112" s="14">
        <v>1.7210000000000001</v>
      </c>
    </row>
    <row r="113" spans="1:31" ht="13.5" customHeight="1" x14ac:dyDescent="0.15">
      <c r="A113" s="1"/>
      <c r="B113" s="16" t="s">
        <v>137</v>
      </c>
      <c r="C113" s="10"/>
      <c r="D113" s="11"/>
      <c r="E113" s="11"/>
      <c r="F113" s="11"/>
      <c r="G113" s="11"/>
      <c r="H113" s="11"/>
      <c r="I113" s="11"/>
      <c r="J113" s="11"/>
      <c r="K113" s="11"/>
      <c r="L113" s="11">
        <v>0.28599999999999998</v>
      </c>
      <c r="M113" s="11">
        <v>2.274</v>
      </c>
      <c r="N113" s="11">
        <v>8.0000000000000002E-3</v>
      </c>
      <c r="O113" s="11">
        <v>0.38700000000000001</v>
      </c>
      <c r="P113" s="11">
        <v>0.03</v>
      </c>
      <c r="Q113" s="11">
        <v>0.02</v>
      </c>
      <c r="R113" s="11">
        <v>1.9E-2</v>
      </c>
      <c r="S113" s="11">
        <v>6.3449999999999998</v>
      </c>
      <c r="T113" s="11">
        <v>1.415</v>
      </c>
      <c r="U113" s="11">
        <v>0.78200000000000003</v>
      </c>
      <c r="V113" s="11">
        <v>1.53</v>
      </c>
      <c r="W113" s="11">
        <v>4.2690000000000001</v>
      </c>
      <c r="X113" s="11">
        <v>3.4910000000000001</v>
      </c>
      <c r="Y113" s="11">
        <v>1.6160000000000001</v>
      </c>
      <c r="Z113" s="11">
        <v>0.88600000000000001</v>
      </c>
      <c r="AA113" s="11">
        <v>10.269</v>
      </c>
      <c r="AB113" s="11">
        <v>9.3919999999999995</v>
      </c>
      <c r="AC113" s="11">
        <v>9.5289999999999999</v>
      </c>
      <c r="AD113" s="11">
        <v>10.210000000000001</v>
      </c>
      <c r="AE113" s="11">
        <v>13.86</v>
      </c>
    </row>
    <row r="114" spans="1:31" ht="13.5" customHeight="1" x14ac:dyDescent="0.15">
      <c r="A114" s="1"/>
      <c r="B114" s="16" t="s">
        <v>138</v>
      </c>
      <c r="C114" s="13"/>
      <c r="D114" s="14"/>
      <c r="E114" s="14"/>
      <c r="F114" s="14"/>
      <c r="G114" s="14"/>
      <c r="H114" s="14"/>
      <c r="I114" s="14"/>
      <c r="J114" s="14"/>
      <c r="K114" s="14"/>
      <c r="L114" s="14">
        <v>5.8999999999999997E-2</v>
      </c>
      <c r="M114" s="14">
        <v>6.6000000000000003E-2</v>
      </c>
      <c r="N114" s="14">
        <v>2.5630000000000002</v>
      </c>
      <c r="O114" s="14">
        <v>0.371</v>
      </c>
      <c r="P114" s="14">
        <v>0.29799999999999999</v>
      </c>
      <c r="Q114" s="14">
        <v>0.434</v>
      </c>
      <c r="R114" s="14">
        <v>0.93700000000000006</v>
      </c>
      <c r="S114" s="14">
        <v>2.0150000000000001</v>
      </c>
      <c r="T114" s="14">
        <v>5.4729999999999999</v>
      </c>
      <c r="U114" s="14">
        <v>4.5369999999999999</v>
      </c>
      <c r="V114" s="14">
        <v>58.228000000000002</v>
      </c>
      <c r="W114" s="14">
        <v>17.515000000000001</v>
      </c>
      <c r="X114" s="14">
        <v>27.436</v>
      </c>
      <c r="Y114" s="14">
        <v>14.801</v>
      </c>
      <c r="Z114" s="14">
        <v>6.6020000000000003</v>
      </c>
      <c r="AA114" s="14">
        <v>9.0860000000000003</v>
      </c>
      <c r="AB114" s="14">
        <v>4.3140000000000001</v>
      </c>
      <c r="AC114" s="14">
        <v>13.913</v>
      </c>
      <c r="AD114" s="14">
        <v>12.371</v>
      </c>
      <c r="AE114" s="14">
        <v>15.606999999999999</v>
      </c>
    </row>
    <row r="115" spans="1:31" ht="13.5" customHeight="1" x14ac:dyDescent="0.15">
      <c r="A115" s="1"/>
      <c r="B115" s="16" t="s">
        <v>139</v>
      </c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>
        <v>1.7999999999999999E-2</v>
      </c>
      <c r="U115" s="11">
        <v>2.5999999999999999E-2</v>
      </c>
      <c r="V115" s="11">
        <v>3.5000000000000003E-2</v>
      </c>
      <c r="W115" s="11">
        <v>3.7999999999999999E-2</v>
      </c>
      <c r="X115" s="11">
        <v>6.4000000000000001E-2</v>
      </c>
      <c r="Y115" s="11">
        <v>0.16500000000000001</v>
      </c>
      <c r="Z115" s="11">
        <v>0.24199999999999999</v>
      </c>
      <c r="AA115" s="11">
        <v>0.189</v>
      </c>
      <c r="AB115" s="11">
        <v>0.13400000000000001</v>
      </c>
      <c r="AC115" s="11">
        <v>0.14699999999999999</v>
      </c>
      <c r="AD115" s="11">
        <v>0.61</v>
      </c>
      <c r="AE115" s="11">
        <v>0.308</v>
      </c>
    </row>
    <row r="116" spans="1:31" ht="13.5" customHeight="1" x14ac:dyDescent="0.15">
      <c r="A116" s="1"/>
      <c r="B116" s="16" t="s">
        <v>140</v>
      </c>
      <c r="C116" s="13">
        <v>5.44</v>
      </c>
      <c r="D116" s="14">
        <v>3.23</v>
      </c>
      <c r="E116" s="14">
        <v>5.6109999999999998</v>
      </c>
      <c r="F116" s="14">
        <v>2.4239999999999999</v>
      </c>
      <c r="G116" s="14">
        <v>9.0109999999999992</v>
      </c>
      <c r="H116" s="14">
        <v>18.728999999999999</v>
      </c>
      <c r="I116" s="14">
        <v>11.692999999999996</v>
      </c>
      <c r="J116" s="14">
        <v>5.9180000000000001</v>
      </c>
      <c r="K116" s="14">
        <v>6.8895530000000003</v>
      </c>
      <c r="L116" s="14">
        <v>6.5309999999999997</v>
      </c>
      <c r="M116" s="14">
        <v>8.4849999999999994</v>
      </c>
      <c r="N116" s="14">
        <v>17.067</v>
      </c>
      <c r="O116" s="14">
        <v>17.001000000000001</v>
      </c>
      <c r="P116" s="14">
        <v>30.24</v>
      </c>
      <c r="Q116" s="14">
        <v>44.073</v>
      </c>
      <c r="R116" s="14">
        <v>60.709000000000003</v>
      </c>
      <c r="S116" s="14">
        <v>60.502000000000002</v>
      </c>
      <c r="T116" s="14">
        <v>36.267000000000003</v>
      </c>
      <c r="U116" s="14">
        <v>34.136000000000003</v>
      </c>
      <c r="V116" s="14">
        <v>69.274000000000001</v>
      </c>
      <c r="W116" s="14">
        <v>66.304000000000002</v>
      </c>
      <c r="X116" s="14">
        <v>64.218000000000004</v>
      </c>
      <c r="Y116" s="14">
        <v>57.709000000000003</v>
      </c>
      <c r="Z116" s="14">
        <v>58.052</v>
      </c>
      <c r="AA116" s="14">
        <v>50.331000000000003</v>
      </c>
      <c r="AB116" s="14">
        <v>71.441000000000003</v>
      </c>
      <c r="AC116" s="14">
        <v>52.381999999999998</v>
      </c>
      <c r="AD116" s="14">
        <v>82.991</v>
      </c>
      <c r="AE116" s="14">
        <v>87.718999999999994</v>
      </c>
    </row>
    <row r="117" spans="1:31" ht="13.5" customHeight="1" x14ac:dyDescent="0.15">
      <c r="A117" s="1"/>
      <c r="B117" s="16" t="s">
        <v>141</v>
      </c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8.9999999999999993E-3</v>
      </c>
      <c r="O117" s="11">
        <v>0.13100000000000001</v>
      </c>
      <c r="P117" s="11">
        <v>1.0469999999999999</v>
      </c>
      <c r="Q117" s="11">
        <v>0.93600000000000005</v>
      </c>
      <c r="R117" s="11">
        <v>8.5999999999999993E-2</v>
      </c>
      <c r="S117" s="11">
        <v>3.0000000000000001E-3</v>
      </c>
      <c r="T117" s="11">
        <v>0.14499999999999999</v>
      </c>
      <c r="U117" s="11">
        <v>3.0630000000000002</v>
      </c>
      <c r="V117" s="11">
        <v>3.605</v>
      </c>
      <c r="W117" s="11">
        <v>1.0780000000000001</v>
      </c>
      <c r="X117" s="11">
        <v>1.8420000000000001</v>
      </c>
      <c r="Y117" s="11">
        <v>1.8080000000000001</v>
      </c>
      <c r="Z117" s="11">
        <v>2.427</v>
      </c>
      <c r="AA117" s="11">
        <v>1.99</v>
      </c>
      <c r="AB117" s="11">
        <v>3.3340000000000001</v>
      </c>
      <c r="AC117" s="11">
        <v>3.3780000000000001</v>
      </c>
      <c r="AD117" s="11">
        <v>2.7040000000000002</v>
      </c>
      <c r="AE117" s="11">
        <v>23.462</v>
      </c>
    </row>
    <row r="118" spans="1:31" ht="13.5" customHeight="1" x14ac:dyDescent="0.15">
      <c r="A118" s="1"/>
      <c r="B118" s="16" t="s">
        <v>142</v>
      </c>
      <c r="C118" s="13">
        <v>7.5410000000000004</v>
      </c>
      <c r="D118" s="14">
        <v>2.52</v>
      </c>
      <c r="E118" s="14">
        <v>10.734</v>
      </c>
      <c r="F118" s="14">
        <v>10.992000000000001</v>
      </c>
      <c r="G118" s="14">
        <v>18.518999999999998</v>
      </c>
      <c r="H118" s="14">
        <v>17.361000000000001</v>
      </c>
      <c r="I118" s="14">
        <v>13.653</v>
      </c>
      <c r="J118" s="14">
        <v>6.9899999999999984</v>
      </c>
      <c r="K118" s="14">
        <v>12.833439</v>
      </c>
      <c r="L118" s="14">
        <v>17.428999999999998</v>
      </c>
      <c r="M118" s="14">
        <v>26.63</v>
      </c>
      <c r="N118" s="14">
        <v>30.942</v>
      </c>
      <c r="O118" s="14">
        <v>21.603999999999999</v>
      </c>
      <c r="P118" s="14">
        <v>37.341999999999999</v>
      </c>
      <c r="Q118" s="14">
        <v>26.436</v>
      </c>
      <c r="R118" s="14">
        <v>23.411000000000001</v>
      </c>
      <c r="S118" s="14">
        <v>19.184000000000001</v>
      </c>
      <c r="T118" s="14">
        <v>4.5039999999999996</v>
      </c>
      <c r="U118" s="14">
        <v>9.1690000000000005</v>
      </c>
      <c r="V118" s="14">
        <v>2.8330000000000002</v>
      </c>
      <c r="W118" s="14">
        <v>6.8280000000000003</v>
      </c>
      <c r="X118" s="14">
        <v>5.6849999999999996</v>
      </c>
      <c r="Y118" s="14">
        <v>0.46600000000000003</v>
      </c>
      <c r="Z118" s="14">
        <v>0.25700000000000001</v>
      </c>
      <c r="AA118" s="14">
        <v>0.32700000000000001</v>
      </c>
      <c r="AB118" s="14">
        <v>0.32300000000000001</v>
      </c>
      <c r="AC118" s="14">
        <v>0.93899999999999995</v>
      </c>
      <c r="AD118" s="14">
        <v>0.59499999999999997</v>
      </c>
      <c r="AE118" s="14">
        <v>1.31</v>
      </c>
    </row>
    <row r="119" spans="1:31" ht="13.5" customHeight="1" x14ac:dyDescent="0.15">
      <c r="A119" s="1"/>
      <c r="B119" s="16" t="s">
        <v>143</v>
      </c>
      <c r="C119" s="10"/>
      <c r="D119" s="11"/>
      <c r="E119" s="11">
        <v>5.8000000000000003E-2</v>
      </c>
      <c r="F119" s="11"/>
      <c r="G119" s="11"/>
      <c r="H119" s="11">
        <v>3.5000000000000003E-2</v>
      </c>
      <c r="I119" s="11">
        <v>0.11099999999999997</v>
      </c>
      <c r="J119" s="11">
        <v>2E-3</v>
      </c>
      <c r="K119" s="11"/>
      <c r="L119" s="11">
        <v>0.95099999999999996</v>
      </c>
      <c r="M119" s="11">
        <v>3.0000000000000001E-3</v>
      </c>
      <c r="N119" s="11">
        <v>7.7119999999999997</v>
      </c>
      <c r="O119" s="11">
        <v>3.1960000000000002</v>
      </c>
      <c r="P119" s="11">
        <v>8.7390000000000008</v>
      </c>
      <c r="Q119" s="11">
        <v>1.4490000000000001</v>
      </c>
      <c r="R119" s="11">
        <v>0.23899999999999999</v>
      </c>
      <c r="S119" s="11">
        <v>0.378</v>
      </c>
      <c r="T119" s="11">
        <v>1.0029999999999999</v>
      </c>
      <c r="U119" s="11">
        <v>1.333</v>
      </c>
      <c r="V119" s="11">
        <v>23.431999999999999</v>
      </c>
      <c r="W119" s="11">
        <v>23.736999999999998</v>
      </c>
      <c r="X119" s="11">
        <v>59.134999999999998</v>
      </c>
      <c r="Y119" s="11">
        <v>66.364999999999995</v>
      </c>
      <c r="Z119" s="11">
        <v>15.571999999999999</v>
      </c>
      <c r="AA119" s="11">
        <v>26.695</v>
      </c>
      <c r="AB119" s="11">
        <v>19.850999999999999</v>
      </c>
      <c r="AC119" s="11">
        <v>27.189</v>
      </c>
      <c r="AD119" s="11">
        <v>29.193000000000001</v>
      </c>
      <c r="AE119" s="11">
        <v>49.505000000000003</v>
      </c>
    </row>
    <row r="120" spans="1:31" ht="13.5" customHeight="1" x14ac:dyDescent="0.15">
      <c r="A120" s="1"/>
      <c r="B120" s="16" t="s">
        <v>144</v>
      </c>
      <c r="C120" s="13"/>
      <c r="D120" s="14"/>
      <c r="E120" s="14"/>
      <c r="F120" s="14"/>
      <c r="G120" s="14"/>
      <c r="H120" s="14"/>
      <c r="I120" s="14"/>
      <c r="J120" s="14"/>
      <c r="K120" s="14"/>
      <c r="L120" s="14">
        <v>0.53</v>
      </c>
      <c r="M120" s="14">
        <v>0.64</v>
      </c>
      <c r="N120" s="14">
        <v>3.3959999999999999</v>
      </c>
      <c r="O120" s="14">
        <v>3.0070000000000001</v>
      </c>
      <c r="P120" s="14">
        <v>2.1850000000000001</v>
      </c>
      <c r="Q120" s="14">
        <v>2.0489999999999999</v>
      </c>
      <c r="R120" s="14">
        <v>4.3899999999999997</v>
      </c>
      <c r="S120" s="14">
        <v>6.085</v>
      </c>
      <c r="T120" s="14">
        <v>7.86</v>
      </c>
      <c r="U120" s="14">
        <v>5.6180000000000003</v>
      </c>
      <c r="V120" s="14">
        <v>11.532999999999999</v>
      </c>
      <c r="W120" s="14">
        <v>13.725</v>
      </c>
      <c r="X120" s="14">
        <v>44.773000000000003</v>
      </c>
      <c r="Y120" s="14">
        <v>18.440000000000001</v>
      </c>
      <c r="Z120" s="14">
        <v>9.1440000000000001</v>
      </c>
      <c r="AA120" s="14">
        <v>4.6340000000000003</v>
      </c>
      <c r="AB120" s="14">
        <v>8.3360000000000003</v>
      </c>
      <c r="AC120" s="14">
        <v>20.288</v>
      </c>
      <c r="AD120" s="14">
        <v>12.311999999999999</v>
      </c>
      <c r="AE120" s="14">
        <v>14.432</v>
      </c>
    </row>
    <row r="121" spans="1:31" ht="13.5" customHeight="1" x14ac:dyDescent="0.15">
      <c r="A121" s="1"/>
      <c r="B121" s="16" t="s">
        <v>145</v>
      </c>
      <c r="C121" s="10"/>
      <c r="D121" s="11"/>
      <c r="E121" s="11"/>
      <c r="F121" s="11"/>
      <c r="G121" s="11"/>
      <c r="H121" s="11"/>
      <c r="I121" s="11"/>
      <c r="J121" s="11"/>
      <c r="K121" s="11"/>
      <c r="L121" s="11">
        <v>0.72899999999999998</v>
      </c>
      <c r="M121" s="11">
        <v>0.51600000000000001</v>
      </c>
      <c r="N121" s="11">
        <v>2.4630000000000001</v>
      </c>
      <c r="O121" s="11">
        <v>1.234</v>
      </c>
      <c r="P121" s="11">
        <v>11.345000000000001</v>
      </c>
      <c r="Q121" s="11">
        <v>60.485999999999997</v>
      </c>
      <c r="R121" s="11">
        <v>75.793000000000006</v>
      </c>
      <c r="S121" s="11">
        <v>31.172999999999998</v>
      </c>
      <c r="T121" s="11">
        <v>79.760000000000005</v>
      </c>
      <c r="U121" s="11">
        <v>44.976999999999997</v>
      </c>
      <c r="V121" s="11">
        <v>47.45</v>
      </c>
      <c r="W121" s="11">
        <v>22.286999999999999</v>
      </c>
      <c r="X121" s="11">
        <v>25.690999999999999</v>
      </c>
      <c r="Y121" s="11">
        <v>30.602</v>
      </c>
      <c r="Z121" s="11">
        <v>68.53</v>
      </c>
      <c r="AA121" s="11">
        <v>40.933</v>
      </c>
      <c r="AB121" s="11">
        <v>4.2229999999999999</v>
      </c>
      <c r="AC121" s="11">
        <v>9.3230000000000004</v>
      </c>
      <c r="AD121" s="11">
        <v>15.956</v>
      </c>
      <c r="AE121" s="11">
        <v>9.8629999999999995</v>
      </c>
    </row>
    <row r="122" spans="1:31" ht="13.5" customHeight="1" x14ac:dyDescent="0.15">
      <c r="A122" s="1"/>
      <c r="B122" s="16" t="s">
        <v>146</v>
      </c>
      <c r="C122" s="13">
        <v>0.374</v>
      </c>
      <c r="D122" s="14">
        <v>3.3050000000000002</v>
      </c>
      <c r="E122" s="14">
        <v>4.2910000000000004</v>
      </c>
      <c r="F122" s="14">
        <v>12.465999999999999</v>
      </c>
      <c r="G122" s="14">
        <v>6.593</v>
      </c>
      <c r="H122" s="14">
        <v>9.7569999999999997</v>
      </c>
      <c r="I122" s="14">
        <v>23.405000000000001</v>
      </c>
      <c r="J122" s="14">
        <v>45.383999999999986</v>
      </c>
      <c r="K122" s="14">
        <v>17.745615000000001</v>
      </c>
      <c r="L122" s="14">
        <v>4.048</v>
      </c>
      <c r="M122" s="14">
        <v>8.5039999999999996</v>
      </c>
      <c r="N122" s="14">
        <v>3.2130000000000001</v>
      </c>
      <c r="O122" s="14">
        <v>3.1579999999999999</v>
      </c>
      <c r="P122" s="14">
        <v>13.076000000000001</v>
      </c>
      <c r="Q122" s="14">
        <v>16.085000000000001</v>
      </c>
      <c r="R122" s="14">
        <v>20.311</v>
      </c>
      <c r="S122" s="14">
        <v>124.13800000000001</v>
      </c>
      <c r="T122" s="14">
        <v>112.672</v>
      </c>
      <c r="U122" s="14">
        <v>4.758</v>
      </c>
      <c r="V122" s="14">
        <v>39.674999999999997</v>
      </c>
      <c r="W122" s="14">
        <v>12.407999999999999</v>
      </c>
      <c r="X122" s="14">
        <v>83.923000000000002</v>
      </c>
      <c r="Y122" s="14">
        <v>56.381</v>
      </c>
      <c r="Z122" s="14">
        <v>38.116999999999997</v>
      </c>
      <c r="AA122" s="14">
        <v>77.759</v>
      </c>
      <c r="AB122" s="14">
        <v>101.551</v>
      </c>
      <c r="AC122" s="14">
        <v>56.337000000000003</v>
      </c>
      <c r="AD122" s="14">
        <v>43.744</v>
      </c>
      <c r="AE122" s="14">
        <v>120.024</v>
      </c>
    </row>
    <row r="123" spans="1:31" ht="13.5" customHeight="1" x14ac:dyDescent="0.15">
      <c r="A123" s="1"/>
      <c r="B123" s="16" t="s">
        <v>147</v>
      </c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>
        <v>2.3E-2</v>
      </c>
      <c r="T123" s="11"/>
      <c r="U123" s="11"/>
      <c r="V123" s="11">
        <v>0.14699999999999999</v>
      </c>
      <c r="W123" s="11">
        <v>5.7000000000000002E-2</v>
      </c>
      <c r="X123" s="11">
        <v>0.108</v>
      </c>
      <c r="Y123" s="11">
        <v>0.187</v>
      </c>
      <c r="Z123" s="11">
        <v>3.0000000000000001E-3</v>
      </c>
      <c r="AA123" s="11">
        <v>7.0000000000000001E-3</v>
      </c>
      <c r="AB123" s="11"/>
      <c r="AC123" s="11"/>
      <c r="AD123" s="11"/>
      <c r="AE123" s="11">
        <v>8.0000000000000002E-3</v>
      </c>
    </row>
    <row r="124" spans="1:31" ht="13.5" customHeight="1" x14ac:dyDescent="0.15">
      <c r="A124" s="1"/>
      <c r="B124" s="16" t="s">
        <v>148</v>
      </c>
      <c r="C124" s="13">
        <v>3.0529999999999999</v>
      </c>
      <c r="D124" s="14">
        <v>3.41</v>
      </c>
      <c r="E124" s="14">
        <v>2.5750000000000002</v>
      </c>
      <c r="F124" s="14">
        <v>0.438</v>
      </c>
      <c r="G124" s="14">
        <v>2.6139999999999999</v>
      </c>
      <c r="H124" s="14">
        <v>6.532</v>
      </c>
      <c r="I124" s="14">
        <v>5.444</v>
      </c>
      <c r="J124" s="14">
        <v>5.915</v>
      </c>
      <c r="K124" s="14">
        <v>3.9915020000000005</v>
      </c>
      <c r="L124" s="14">
        <v>3.0190000000000001</v>
      </c>
      <c r="M124" s="14">
        <v>2.875</v>
      </c>
      <c r="N124" s="14">
        <v>3.379</v>
      </c>
      <c r="O124" s="14">
        <v>5.681</v>
      </c>
      <c r="P124" s="14">
        <v>5.1369999999999996</v>
      </c>
      <c r="Q124" s="14">
        <v>3.7669999999999999</v>
      </c>
      <c r="R124" s="14">
        <v>6.218</v>
      </c>
      <c r="S124" s="14">
        <v>4.5279999999999996</v>
      </c>
      <c r="T124" s="14">
        <v>7.4980000000000002</v>
      </c>
      <c r="U124" s="14">
        <v>7.1269999999999998</v>
      </c>
      <c r="V124" s="14">
        <v>16.715</v>
      </c>
      <c r="W124" s="14">
        <v>20.861999999999998</v>
      </c>
      <c r="X124" s="14">
        <v>18.007999999999999</v>
      </c>
      <c r="Y124" s="14">
        <v>12.706</v>
      </c>
      <c r="Z124" s="14">
        <v>16.137</v>
      </c>
      <c r="AA124" s="14">
        <v>19.420999999999999</v>
      </c>
      <c r="AB124" s="14">
        <v>13.19</v>
      </c>
      <c r="AC124" s="14">
        <v>30.210999999999999</v>
      </c>
      <c r="AD124" s="14">
        <v>34.238999999999997</v>
      </c>
      <c r="AE124" s="14">
        <v>25.725999999999999</v>
      </c>
    </row>
    <row r="125" spans="1:31" ht="13.5" customHeight="1" x14ac:dyDescent="0.15">
      <c r="A125" s="1"/>
      <c r="B125" s="16" t="s">
        <v>149</v>
      </c>
      <c r="C125" s="10">
        <v>8.5299999999999994</v>
      </c>
      <c r="D125" s="11">
        <v>4.09</v>
      </c>
      <c r="E125" s="11"/>
      <c r="F125" s="11"/>
      <c r="G125" s="11">
        <v>0.108</v>
      </c>
      <c r="H125" s="11">
        <v>0.109</v>
      </c>
      <c r="I125" s="11">
        <v>1.957000000000001</v>
      </c>
      <c r="J125" s="11">
        <v>5.0000000000000001E-3</v>
      </c>
      <c r="K125" s="11"/>
      <c r="L125" s="11">
        <v>0.11899999999999999</v>
      </c>
      <c r="M125" s="11">
        <v>5.3999999999999999E-2</v>
      </c>
      <c r="N125" s="11">
        <v>8.0000000000000002E-3</v>
      </c>
      <c r="O125" s="11">
        <v>9.4E-2</v>
      </c>
      <c r="P125" s="11">
        <v>2.9910000000000001</v>
      </c>
      <c r="Q125" s="11">
        <v>3.5870000000000002</v>
      </c>
      <c r="R125" s="11">
        <v>28.901</v>
      </c>
      <c r="S125" s="11">
        <v>61.045000000000002</v>
      </c>
      <c r="T125" s="11">
        <v>40.963000000000001</v>
      </c>
      <c r="U125" s="11">
        <v>28.46</v>
      </c>
      <c r="V125" s="11">
        <v>9.0289999999999999</v>
      </c>
      <c r="W125" s="11">
        <v>1.1140000000000001</v>
      </c>
      <c r="X125" s="11">
        <v>28.739000000000001</v>
      </c>
      <c r="Y125" s="11">
        <v>55.506</v>
      </c>
      <c r="Z125" s="11">
        <v>19.946999999999999</v>
      </c>
      <c r="AA125" s="11">
        <v>0.74199999999999999</v>
      </c>
      <c r="AB125" s="11">
        <v>0.47699999999999998</v>
      </c>
      <c r="AC125" s="11">
        <v>0.14099999999999999</v>
      </c>
      <c r="AD125" s="11">
        <v>9.2360000000000007</v>
      </c>
      <c r="AE125" s="11">
        <v>4.8680000000000003</v>
      </c>
    </row>
    <row r="126" spans="1:31" ht="13.5" customHeight="1" x14ac:dyDescent="0.15">
      <c r="A126" s="1"/>
      <c r="B126" s="16" t="s">
        <v>150</v>
      </c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>
        <v>2.1000000000000001E-2</v>
      </c>
      <c r="N126" s="14">
        <v>1.6E-2</v>
      </c>
      <c r="O126" s="14">
        <v>2.8000000000000001E-2</v>
      </c>
      <c r="P126" s="14">
        <v>1.7000000000000001E-2</v>
      </c>
      <c r="Q126" s="14">
        <v>0.13900000000000001</v>
      </c>
      <c r="R126" s="14">
        <v>1.9E-2</v>
      </c>
      <c r="S126" s="14">
        <v>7.9000000000000001E-2</v>
      </c>
      <c r="T126" s="14">
        <v>3.3000000000000002E-2</v>
      </c>
      <c r="U126" s="14">
        <v>3.3000000000000002E-2</v>
      </c>
      <c r="V126" s="14">
        <v>0.108</v>
      </c>
      <c r="W126" s="14">
        <v>0.28999999999999998</v>
      </c>
      <c r="X126" s="14">
        <v>0.10199999999999999</v>
      </c>
      <c r="Y126" s="14">
        <v>9.609</v>
      </c>
      <c r="Z126" s="14">
        <v>0.40200000000000002</v>
      </c>
      <c r="AA126" s="14">
        <v>0.129</v>
      </c>
      <c r="AB126" s="14">
        <v>9.4969999999999999</v>
      </c>
      <c r="AC126" s="14">
        <v>2.8420000000000001</v>
      </c>
      <c r="AD126" s="14">
        <v>0.69799999999999995</v>
      </c>
      <c r="AE126" s="14">
        <v>10.388999999999999</v>
      </c>
    </row>
    <row r="127" spans="1:31" ht="13.5" customHeight="1" x14ac:dyDescent="0.15">
      <c r="A127" s="1"/>
      <c r="B127" s="16" t="s">
        <v>151</v>
      </c>
      <c r="C127" s="10">
        <v>8.5180000000000007</v>
      </c>
      <c r="D127" s="11">
        <v>7.117</v>
      </c>
      <c r="E127" s="11">
        <v>3.2029999999999998</v>
      </c>
      <c r="F127" s="11">
        <v>2.9849999999999999</v>
      </c>
      <c r="G127" s="11">
        <v>7.8220000000000001</v>
      </c>
      <c r="H127" s="11">
        <v>5.69</v>
      </c>
      <c r="I127" s="11">
        <v>4.9660000000000002</v>
      </c>
      <c r="J127" s="11">
        <v>2.1379999999999999</v>
      </c>
      <c r="K127" s="11">
        <v>2.6454889999999982</v>
      </c>
      <c r="L127" s="11">
        <v>2.9809999999999999</v>
      </c>
      <c r="M127" s="11">
        <v>1.91</v>
      </c>
      <c r="N127" s="11">
        <v>9.0630000000000006</v>
      </c>
      <c r="O127" s="11">
        <v>1.329</v>
      </c>
      <c r="P127" s="11">
        <v>2.7290000000000001</v>
      </c>
      <c r="Q127" s="11">
        <v>3.2130000000000001</v>
      </c>
      <c r="R127" s="11">
        <v>3.649</v>
      </c>
      <c r="S127" s="11">
        <v>6.633</v>
      </c>
      <c r="T127" s="11">
        <v>11.567</v>
      </c>
      <c r="U127" s="11">
        <v>46.948</v>
      </c>
      <c r="V127" s="11">
        <v>13.81</v>
      </c>
      <c r="W127" s="11">
        <v>32.305999999999997</v>
      </c>
      <c r="X127" s="11">
        <v>11.541</v>
      </c>
      <c r="Y127" s="11">
        <v>31.728000000000002</v>
      </c>
      <c r="Z127" s="11">
        <v>37.987000000000002</v>
      </c>
      <c r="AA127" s="11">
        <v>29.936</v>
      </c>
      <c r="AB127" s="11">
        <v>22.911000000000001</v>
      </c>
      <c r="AC127" s="11">
        <v>46.408000000000001</v>
      </c>
      <c r="AD127" s="11">
        <v>80.722999999999999</v>
      </c>
      <c r="AE127" s="11">
        <v>112.518</v>
      </c>
    </row>
    <row r="128" spans="1:31" ht="13.5" customHeight="1" x14ac:dyDescent="0.15">
      <c r="A128" s="1"/>
      <c r="B128" s="16" t="s">
        <v>152</v>
      </c>
      <c r="C128" s="13"/>
      <c r="D128" s="14"/>
      <c r="E128" s="14"/>
      <c r="F128" s="14"/>
      <c r="G128" s="14"/>
      <c r="H128" s="14"/>
      <c r="I128" s="14"/>
      <c r="J128" s="14"/>
      <c r="K128" s="14"/>
      <c r="L128" s="14">
        <v>8.4000000000000005E-2</v>
      </c>
      <c r="M128" s="14">
        <v>0.311</v>
      </c>
      <c r="N128" s="14">
        <v>0.20599999999999999</v>
      </c>
      <c r="O128" s="14">
        <v>0.65800000000000003</v>
      </c>
      <c r="P128" s="14">
        <v>1.391</v>
      </c>
      <c r="Q128" s="14">
        <v>1.0569999999999999</v>
      </c>
      <c r="R128" s="14">
        <v>9.32</v>
      </c>
      <c r="S128" s="14">
        <v>1.7010000000000001</v>
      </c>
      <c r="T128" s="14">
        <v>2.2349999999999999</v>
      </c>
      <c r="U128" s="14">
        <v>0.78</v>
      </c>
      <c r="V128" s="14">
        <v>24.125</v>
      </c>
      <c r="W128" s="14">
        <v>10.992000000000001</v>
      </c>
      <c r="X128" s="14">
        <v>24.218</v>
      </c>
      <c r="Y128" s="14">
        <v>22.213999999999999</v>
      </c>
      <c r="Z128" s="14">
        <v>21.22</v>
      </c>
      <c r="AA128" s="14">
        <v>32.368000000000002</v>
      </c>
      <c r="AB128" s="14">
        <v>16.815000000000001</v>
      </c>
      <c r="AC128" s="14">
        <v>17.754999999999999</v>
      </c>
      <c r="AD128" s="14">
        <v>22.465</v>
      </c>
      <c r="AE128" s="14">
        <v>32.171999999999997</v>
      </c>
    </row>
    <row r="129" spans="1:31" ht="13.5" customHeight="1" x14ac:dyDescent="0.15">
      <c r="A129" s="1"/>
      <c r="B129" s="16" t="s">
        <v>153</v>
      </c>
      <c r="C129" s="10">
        <v>6.157</v>
      </c>
      <c r="D129" s="11">
        <v>2.6259999999999999</v>
      </c>
      <c r="E129" s="11">
        <v>1.885</v>
      </c>
      <c r="F129" s="11">
        <v>1.597</v>
      </c>
      <c r="G129" s="11">
        <v>3.8180000000000001</v>
      </c>
      <c r="H129" s="11">
        <v>2.9729999999999999</v>
      </c>
      <c r="I129" s="11">
        <v>4.2600000000000007</v>
      </c>
      <c r="J129" s="11">
        <v>3.012</v>
      </c>
      <c r="K129" s="11">
        <v>5.1022819999999998</v>
      </c>
      <c r="L129" s="11">
        <v>4.9470000000000001</v>
      </c>
      <c r="M129" s="11">
        <v>4.0629999999999997</v>
      </c>
      <c r="N129" s="11">
        <v>9.6560000000000006</v>
      </c>
      <c r="O129" s="11">
        <v>11.44</v>
      </c>
      <c r="P129" s="11">
        <v>9.9060000000000006</v>
      </c>
      <c r="Q129" s="11">
        <v>14.09</v>
      </c>
      <c r="R129" s="11">
        <v>27.751999999999999</v>
      </c>
      <c r="S129" s="11">
        <v>23.422999999999998</v>
      </c>
      <c r="T129" s="11">
        <v>11.776</v>
      </c>
      <c r="U129" s="11">
        <v>63.93</v>
      </c>
      <c r="V129" s="11">
        <v>28.47</v>
      </c>
      <c r="W129" s="11">
        <v>19.908000000000001</v>
      </c>
      <c r="X129" s="11">
        <v>22.725999999999999</v>
      </c>
      <c r="Y129" s="11">
        <v>20.2</v>
      </c>
      <c r="Z129" s="11">
        <v>24.334</v>
      </c>
      <c r="AA129" s="11">
        <v>22.625</v>
      </c>
      <c r="AB129" s="11">
        <v>22.99</v>
      </c>
      <c r="AC129" s="11">
        <v>33.5</v>
      </c>
      <c r="AD129" s="11">
        <v>70.447999999999993</v>
      </c>
      <c r="AE129" s="11">
        <v>79.486999999999995</v>
      </c>
    </row>
    <row r="130" spans="1:31" ht="13.5" customHeight="1" x14ac:dyDescent="0.15">
      <c r="A130" s="1"/>
      <c r="B130" s="16" t="s">
        <v>154</v>
      </c>
      <c r="C130" s="13"/>
      <c r="D130" s="14"/>
      <c r="E130" s="14"/>
      <c r="F130" s="14"/>
      <c r="G130" s="14"/>
      <c r="H130" s="14"/>
      <c r="I130" s="14"/>
      <c r="J130" s="14"/>
      <c r="K130" s="14"/>
      <c r="L130" s="14">
        <v>0.89100000000000001</v>
      </c>
      <c r="M130" s="14">
        <v>1.669</v>
      </c>
      <c r="N130" s="14">
        <v>1.4419999999999999</v>
      </c>
      <c r="O130" s="14">
        <v>3.964</v>
      </c>
      <c r="P130" s="14">
        <v>1.4139999999999999</v>
      </c>
      <c r="Q130" s="14">
        <v>13.42</v>
      </c>
      <c r="R130" s="14">
        <v>37.780999999999999</v>
      </c>
      <c r="S130" s="14">
        <v>45.985999999999997</v>
      </c>
      <c r="T130" s="14">
        <v>15.122</v>
      </c>
      <c r="U130" s="14">
        <v>11.378</v>
      </c>
      <c r="V130" s="14">
        <v>21.094999999999999</v>
      </c>
      <c r="W130" s="14">
        <v>26.55</v>
      </c>
      <c r="X130" s="14">
        <v>64.918000000000006</v>
      </c>
      <c r="Y130" s="14">
        <v>33.323</v>
      </c>
      <c r="Z130" s="14">
        <v>33.415999999999997</v>
      </c>
      <c r="AA130" s="14">
        <v>48.17</v>
      </c>
      <c r="AB130" s="14">
        <v>17.582000000000001</v>
      </c>
      <c r="AC130" s="14">
        <v>30.247</v>
      </c>
      <c r="AD130" s="14">
        <v>25.111999999999998</v>
      </c>
      <c r="AE130" s="14">
        <v>58.7</v>
      </c>
    </row>
    <row r="131" spans="1:31" ht="13.5" customHeight="1" x14ac:dyDescent="0.15">
      <c r="A131" s="1"/>
      <c r="B131" s="16" t="s">
        <v>155</v>
      </c>
      <c r="C131" s="10">
        <v>15.364000000000001</v>
      </c>
      <c r="D131" s="11">
        <v>24.341999999999999</v>
      </c>
      <c r="E131" s="11">
        <v>7.8410000000000002</v>
      </c>
      <c r="F131" s="11">
        <v>14.981999999999999</v>
      </c>
      <c r="G131" s="11">
        <v>36.500999999999998</v>
      </c>
      <c r="H131" s="11">
        <v>26.297000000000001</v>
      </c>
      <c r="I131" s="11">
        <v>27.618000000000013</v>
      </c>
      <c r="J131" s="11">
        <v>110.95799999999994</v>
      </c>
      <c r="K131" s="11">
        <v>39.246519000000013</v>
      </c>
      <c r="L131" s="11">
        <v>8.9280000000000008</v>
      </c>
      <c r="M131" s="11">
        <v>6.0789999999999997</v>
      </c>
      <c r="N131" s="11">
        <v>14.734</v>
      </c>
      <c r="O131" s="11">
        <v>35.033999999999999</v>
      </c>
      <c r="P131" s="11">
        <v>25.428000000000001</v>
      </c>
      <c r="Q131" s="11">
        <v>89.153999999999996</v>
      </c>
      <c r="R131" s="11">
        <v>234.59200000000001</v>
      </c>
      <c r="S131" s="11">
        <v>105.435</v>
      </c>
      <c r="T131" s="11">
        <v>156.42699999999999</v>
      </c>
      <c r="U131" s="11">
        <v>132.16300000000001</v>
      </c>
      <c r="V131" s="11">
        <v>80.540999999999997</v>
      </c>
      <c r="W131" s="11">
        <v>151.93100000000001</v>
      </c>
      <c r="X131" s="11">
        <v>156.25</v>
      </c>
      <c r="Y131" s="11">
        <v>514.65700000000004</v>
      </c>
      <c r="Z131" s="11">
        <v>672.91800000000001</v>
      </c>
      <c r="AA131" s="11">
        <v>368.80200000000002</v>
      </c>
      <c r="AB131" s="11">
        <v>134.173</v>
      </c>
      <c r="AC131" s="11">
        <v>153.00700000000001</v>
      </c>
      <c r="AD131" s="11">
        <v>262.517</v>
      </c>
      <c r="AE131" s="11">
        <v>305.11799999999999</v>
      </c>
    </row>
    <row r="132" spans="1:31" ht="13.5" customHeight="1" x14ac:dyDescent="0.15">
      <c r="A132" s="1"/>
      <c r="B132" s="16" t="s">
        <v>156</v>
      </c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>
        <v>2E-3</v>
      </c>
      <c r="N132" s="14"/>
      <c r="O132" s="14"/>
      <c r="P132" s="14">
        <v>0.30499999999999999</v>
      </c>
      <c r="Q132" s="14"/>
      <c r="R132" s="14">
        <v>3.5999999999999997E-2</v>
      </c>
      <c r="S132" s="14"/>
      <c r="T132" s="14"/>
      <c r="U132" s="14"/>
      <c r="V132" s="14"/>
      <c r="W132" s="14"/>
      <c r="X132" s="14"/>
      <c r="Y132" s="14"/>
      <c r="Z132" s="14">
        <v>0.05</v>
      </c>
      <c r="AA132" s="14"/>
      <c r="AB132" s="14">
        <v>0.252</v>
      </c>
      <c r="AC132" s="14">
        <v>6.2E-2</v>
      </c>
      <c r="AD132" s="14">
        <v>0.33800000000000002</v>
      </c>
      <c r="AE132" s="14">
        <v>0.88600000000000001</v>
      </c>
    </row>
    <row r="133" spans="1:31" ht="13.5" customHeight="1" x14ac:dyDescent="0.15">
      <c r="A133" s="1"/>
      <c r="B133" s="16" t="s">
        <v>157</v>
      </c>
      <c r="C133" s="10"/>
      <c r="D133" s="11"/>
      <c r="E133" s="11"/>
      <c r="F133" s="11"/>
      <c r="G133" s="11"/>
      <c r="H133" s="11"/>
      <c r="I133" s="11"/>
      <c r="J133" s="11"/>
      <c r="K133" s="11"/>
      <c r="L133" s="11">
        <v>0.84499999999999997</v>
      </c>
      <c r="M133" s="11">
        <v>0.81200000000000006</v>
      </c>
      <c r="N133" s="11">
        <v>1.272</v>
      </c>
      <c r="O133" s="11">
        <v>0.33500000000000002</v>
      </c>
      <c r="P133" s="11">
        <v>1.724</v>
      </c>
      <c r="Q133" s="11">
        <v>4.2329999999999997</v>
      </c>
      <c r="R133" s="11">
        <v>1.3879999999999999</v>
      </c>
      <c r="S133" s="11">
        <v>2.173</v>
      </c>
      <c r="T133" s="11">
        <v>1.5980000000000001</v>
      </c>
      <c r="U133" s="11">
        <v>0.42099999999999999</v>
      </c>
      <c r="V133" s="11">
        <v>1.875</v>
      </c>
      <c r="W133" s="11">
        <v>1.681</v>
      </c>
      <c r="X133" s="11">
        <v>0.48199999999999998</v>
      </c>
      <c r="Y133" s="11">
        <v>0.66</v>
      </c>
      <c r="Z133" s="11">
        <v>1.61</v>
      </c>
      <c r="AA133" s="11">
        <v>1.383</v>
      </c>
      <c r="AB133" s="11">
        <v>2.226</v>
      </c>
      <c r="AC133" s="11">
        <v>1.4970000000000001</v>
      </c>
      <c r="AD133" s="11">
        <v>2.9670000000000001</v>
      </c>
      <c r="AE133" s="11">
        <v>2.831</v>
      </c>
    </row>
    <row r="134" spans="1:31" ht="13.5" customHeight="1" x14ac:dyDescent="0.15">
      <c r="A134" s="1"/>
      <c r="B134" s="16" t="s">
        <v>158</v>
      </c>
      <c r="C134" s="13"/>
      <c r="D134" s="14"/>
      <c r="E134" s="14"/>
      <c r="F134" s="14"/>
      <c r="G134" s="14"/>
      <c r="H134" s="14"/>
      <c r="I134" s="14"/>
      <c r="J134" s="14"/>
      <c r="K134" s="14"/>
      <c r="L134" s="14">
        <v>6.3289999999999997</v>
      </c>
      <c r="M134" s="14">
        <v>6.2549999999999999</v>
      </c>
      <c r="N134" s="14">
        <v>15.521000000000001</v>
      </c>
      <c r="O134" s="14">
        <v>11.531000000000001</v>
      </c>
      <c r="P134" s="14">
        <v>8.7349999999999994</v>
      </c>
      <c r="Q134" s="14">
        <v>14.329000000000001</v>
      </c>
      <c r="R134" s="14">
        <v>13.385999999999999</v>
      </c>
      <c r="S134" s="14">
        <v>4.0990000000000002</v>
      </c>
      <c r="T134" s="14">
        <v>4.3220000000000001</v>
      </c>
      <c r="U134" s="14">
        <v>5.1159999999999997</v>
      </c>
      <c r="V134" s="14">
        <v>4.9550000000000001</v>
      </c>
      <c r="W134" s="14">
        <v>5.1239999999999997</v>
      </c>
      <c r="X134" s="14">
        <v>2.0379999999999998</v>
      </c>
      <c r="Y134" s="14">
        <v>1.7410000000000001</v>
      </c>
      <c r="Z134" s="14">
        <v>1.091</v>
      </c>
      <c r="AA134" s="14">
        <v>0.56000000000000005</v>
      </c>
      <c r="AB134" s="14">
        <v>0.46300000000000002</v>
      </c>
      <c r="AC134" s="14">
        <v>0.86199999999999999</v>
      </c>
      <c r="AD134" s="14">
        <v>0.55300000000000005</v>
      </c>
      <c r="AE134" s="14">
        <v>0.23699999999999999</v>
      </c>
    </row>
    <row r="135" spans="1:31" ht="13.5" customHeight="1" x14ac:dyDescent="0.15">
      <c r="A135" s="1"/>
      <c r="B135" s="16" t="s">
        <v>159</v>
      </c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>
        <v>0.33500000000000002</v>
      </c>
      <c r="S135" s="11">
        <v>1E-3</v>
      </c>
      <c r="T135" s="11"/>
      <c r="U135" s="11">
        <v>0.14299999999999999</v>
      </c>
      <c r="V135" s="11"/>
      <c r="W135" s="11">
        <v>7.3999999999999996E-2</v>
      </c>
      <c r="X135" s="11">
        <v>7.4999999999999997E-2</v>
      </c>
      <c r="Y135" s="11"/>
      <c r="Z135" s="11"/>
      <c r="AA135" s="11"/>
      <c r="AB135" s="11">
        <v>2.8000000000000001E-2</v>
      </c>
      <c r="AC135" s="11">
        <v>2.5000000000000001E-2</v>
      </c>
      <c r="AD135" s="11"/>
      <c r="AE135" s="11">
        <v>2.5999999999999999E-2</v>
      </c>
    </row>
    <row r="136" spans="1:31" ht="13.5" customHeight="1" x14ac:dyDescent="0.15">
      <c r="A136" s="1"/>
      <c r="B136" s="16" t="s">
        <v>160</v>
      </c>
      <c r="C136" s="13"/>
      <c r="D136" s="14"/>
      <c r="E136" s="14"/>
      <c r="F136" s="14"/>
      <c r="G136" s="14"/>
      <c r="H136" s="14"/>
      <c r="I136" s="14"/>
      <c r="J136" s="14"/>
      <c r="K136" s="14"/>
      <c r="L136" s="14">
        <v>1.3140000000000001</v>
      </c>
      <c r="M136" s="14">
        <v>1.5549999999999999</v>
      </c>
      <c r="N136" s="14">
        <v>0.70899999999999996</v>
      </c>
      <c r="O136" s="14">
        <v>3.8929999999999998</v>
      </c>
      <c r="P136" s="14">
        <v>3.5059999999999998</v>
      </c>
      <c r="Q136" s="14">
        <v>7.7</v>
      </c>
      <c r="R136" s="14">
        <v>8.5920000000000005</v>
      </c>
      <c r="S136" s="14">
        <v>13.744</v>
      </c>
      <c r="T136" s="14">
        <v>23.504000000000001</v>
      </c>
      <c r="U136" s="14">
        <v>20.274999999999999</v>
      </c>
      <c r="V136" s="14">
        <v>31.565999999999999</v>
      </c>
      <c r="W136" s="14">
        <v>23.09</v>
      </c>
      <c r="X136" s="14">
        <v>25.366</v>
      </c>
      <c r="Y136" s="14">
        <v>15.804</v>
      </c>
      <c r="Z136" s="14">
        <v>25.925999999999998</v>
      </c>
      <c r="AA136" s="14">
        <v>12.493</v>
      </c>
      <c r="AB136" s="14">
        <v>10.741</v>
      </c>
      <c r="AC136" s="14">
        <v>20.771000000000001</v>
      </c>
      <c r="AD136" s="14">
        <v>23.640999999999998</v>
      </c>
      <c r="AE136" s="14">
        <v>48.503</v>
      </c>
    </row>
    <row r="137" spans="1:31" ht="13.5" customHeight="1" x14ac:dyDescent="0.15">
      <c r="A137" s="1"/>
      <c r="B137" s="16" t="s">
        <v>161</v>
      </c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>
        <v>5.6000000000000001E-2</v>
      </c>
      <c r="N137" s="11"/>
      <c r="O137" s="11"/>
      <c r="P137" s="11"/>
      <c r="Q137" s="11"/>
      <c r="R137" s="11">
        <v>5.3869999999999996</v>
      </c>
      <c r="S137" s="11">
        <v>1.7829999999999999</v>
      </c>
      <c r="T137" s="11">
        <v>0.497</v>
      </c>
      <c r="U137" s="11">
        <v>1.843</v>
      </c>
      <c r="V137" s="11">
        <v>0.159</v>
      </c>
      <c r="W137" s="11"/>
      <c r="X137" s="11">
        <v>3.87</v>
      </c>
      <c r="Y137" s="11">
        <v>0.34399999999999997</v>
      </c>
      <c r="Z137" s="11">
        <v>3.6190000000000002</v>
      </c>
      <c r="AA137" s="11">
        <v>0.32900000000000001</v>
      </c>
      <c r="AB137" s="11">
        <v>0.438</v>
      </c>
      <c r="AC137" s="11">
        <v>4.1609999999999996</v>
      </c>
      <c r="AD137" s="11">
        <v>2.37</v>
      </c>
      <c r="AE137" s="11">
        <v>8.1000000000000003E-2</v>
      </c>
    </row>
    <row r="138" spans="1:31" ht="13.5" customHeight="1" x14ac:dyDescent="0.15">
      <c r="A138" s="1"/>
      <c r="B138" s="16" t="s">
        <v>162</v>
      </c>
      <c r="C138" s="13"/>
      <c r="D138" s="14"/>
      <c r="E138" s="14"/>
      <c r="F138" s="14"/>
      <c r="G138" s="14"/>
      <c r="H138" s="14"/>
      <c r="I138" s="14"/>
      <c r="J138" s="14"/>
      <c r="K138" s="14"/>
      <c r="L138" s="14">
        <v>10.666</v>
      </c>
      <c r="M138" s="14">
        <v>41.783999999999999</v>
      </c>
      <c r="N138" s="14">
        <v>52.645000000000003</v>
      </c>
      <c r="O138" s="14">
        <v>37.152999999999999</v>
      </c>
      <c r="P138" s="14">
        <v>36.58</v>
      </c>
      <c r="Q138" s="14">
        <v>32.892000000000003</v>
      </c>
      <c r="R138" s="14">
        <v>63.136000000000003</v>
      </c>
      <c r="S138" s="14">
        <v>174.88800000000001</v>
      </c>
      <c r="T138" s="14">
        <v>201.983</v>
      </c>
      <c r="U138" s="14">
        <v>326.48099999999999</v>
      </c>
      <c r="V138" s="14">
        <v>242.10300000000001</v>
      </c>
      <c r="W138" s="14">
        <v>353.77</v>
      </c>
      <c r="X138" s="14">
        <v>434.28100000000001</v>
      </c>
      <c r="Y138" s="14">
        <v>478.685</v>
      </c>
      <c r="Z138" s="14">
        <v>396.79599999999999</v>
      </c>
      <c r="AA138" s="14">
        <v>353.55399999999997</v>
      </c>
      <c r="AB138" s="14">
        <v>290.00299999999999</v>
      </c>
      <c r="AC138" s="14">
        <v>314.88600000000002</v>
      </c>
      <c r="AD138" s="14">
        <v>370.46499999999997</v>
      </c>
      <c r="AE138" s="14">
        <v>388.97500000000002</v>
      </c>
    </row>
    <row r="139" spans="1:31" ht="13.5" customHeight="1" x14ac:dyDescent="0.15">
      <c r="A139" s="1"/>
      <c r="B139" s="16" t="s">
        <v>163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>
        <v>0.437</v>
      </c>
      <c r="O139" s="11"/>
      <c r="P139" s="11">
        <v>1.4999999999999999E-2</v>
      </c>
      <c r="Q139" s="11">
        <v>6.2E-2</v>
      </c>
      <c r="R139" s="11">
        <v>0.317</v>
      </c>
      <c r="S139" s="11">
        <v>4.9130000000000003</v>
      </c>
      <c r="T139" s="11">
        <v>4.9089999999999998</v>
      </c>
      <c r="U139" s="11">
        <v>2.6789999999999998</v>
      </c>
      <c r="V139" s="11">
        <v>0.36499999999999999</v>
      </c>
      <c r="W139" s="11">
        <v>5.0999999999999997E-2</v>
      </c>
      <c r="X139" s="11">
        <v>3.6240000000000001</v>
      </c>
      <c r="Y139" s="11">
        <v>8.4480000000000004</v>
      </c>
      <c r="Z139" s="11">
        <v>6.26</v>
      </c>
      <c r="AA139" s="11">
        <v>1.867</v>
      </c>
      <c r="AB139" s="11">
        <v>1.909</v>
      </c>
      <c r="AC139" s="11">
        <v>3.23</v>
      </c>
      <c r="AD139" s="11">
        <v>6.181</v>
      </c>
      <c r="AE139" s="11">
        <v>49.939</v>
      </c>
    </row>
    <row r="140" spans="1:31" ht="13.5" customHeight="1" x14ac:dyDescent="0.15">
      <c r="A140" s="1"/>
      <c r="B140" s="16" t="s">
        <v>164</v>
      </c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>
        <v>2.7E-2</v>
      </c>
      <c r="N140" s="14"/>
      <c r="O140" s="14"/>
      <c r="P140" s="14"/>
      <c r="Q140" s="14"/>
      <c r="R140" s="14">
        <v>1.7000000000000001E-2</v>
      </c>
      <c r="S140" s="14"/>
      <c r="T140" s="14"/>
      <c r="U140" s="14"/>
      <c r="V140" s="14"/>
      <c r="W140" s="14">
        <v>1E-3</v>
      </c>
      <c r="X140" s="14">
        <v>7.2999999999999995E-2</v>
      </c>
      <c r="Y140" s="14"/>
      <c r="Z140" s="14"/>
      <c r="AA140" s="14"/>
      <c r="AB140" s="14">
        <v>0.34499999999999997</v>
      </c>
      <c r="AC140" s="14">
        <v>1E-3</v>
      </c>
      <c r="AD140" s="14"/>
      <c r="AE140" s="14"/>
    </row>
    <row r="141" spans="1:31" ht="13.5" customHeight="1" x14ac:dyDescent="0.15">
      <c r="A141" s="1"/>
      <c r="B141" s="16" t="s">
        <v>165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>
        <v>0.19400000000000001</v>
      </c>
      <c r="M141" s="11">
        <v>0.19900000000000001</v>
      </c>
      <c r="N141" s="11">
        <v>0.68899999999999995</v>
      </c>
      <c r="O141" s="11">
        <v>0.41199999999999998</v>
      </c>
      <c r="P141" s="11">
        <v>0.126</v>
      </c>
      <c r="Q141" s="11">
        <v>0.56699999999999995</v>
      </c>
      <c r="R141" s="11">
        <v>1.4450000000000001</v>
      </c>
      <c r="S141" s="11">
        <v>0.74199999999999999</v>
      </c>
      <c r="T141" s="11">
        <v>2.0569999999999999</v>
      </c>
      <c r="U141" s="11">
        <v>0.66100000000000003</v>
      </c>
      <c r="V141" s="11">
        <v>5.0529999999999999</v>
      </c>
      <c r="W141" s="11">
        <v>0.26800000000000002</v>
      </c>
      <c r="X141" s="11">
        <v>0.70699999999999996</v>
      </c>
      <c r="Y141" s="11">
        <v>2.9470000000000001</v>
      </c>
      <c r="Z141" s="11">
        <v>1.323</v>
      </c>
      <c r="AA141" s="11">
        <v>5.0049999999999999</v>
      </c>
      <c r="AB141" s="11">
        <v>1.637</v>
      </c>
      <c r="AC141" s="11">
        <v>0.78</v>
      </c>
      <c r="AD141" s="11">
        <v>0.183</v>
      </c>
      <c r="AE141" s="11">
        <v>0.125</v>
      </c>
    </row>
    <row r="142" spans="1:31" ht="13.5" customHeight="1" x14ac:dyDescent="0.15">
      <c r="A142" s="1"/>
      <c r="B142" s="16" t="s">
        <v>166</v>
      </c>
      <c r="C142" s="13">
        <v>15.023999999999999</v>
      </c>
      <c r="D142" s="14">
        <v>16.908999999999999</v>
      </c>
      <c r="E142" s="14">
        <v>22.08</v>
      </c>
      <c r="F142" s="14">
        <v>33.521999999999998</v>
      </c>
      <c r="G142" s="14">
        <v>49.814999999999998</v>
      </c>
      <c r="H142" s="14">
        <v>70.427999999999997</v>
      </c>
      <c r="I142" s="14">
        <v>73.882999999999996</v>
      </c>
      <c r="J142" s="14">
        <v>75.807000000000002</v>
      </c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 ht="13.5" customHeight="1" x14ac:dyDescent="0.15">
      <c r="A143" s="1"/>
      <c r="B143" s="15" t="s">
        <v>167</v>
      </c>
      <c r="C143" s="10">
        <v>38.012999999999998</v>
      </c>
      <c r="D143" s="11">
        <v>17.22</v>
      </c>
      <c r="E143" s="11">
        <v>5.27</v>
      </c>
      <c r="F143" s="11">
        <v>9.6739999999999995</v>
      </c>
      <c r="G143" s="11">
        <v>25.366</v>
      </c>
      <c r="H143" s="11">
        <v>44.253</v>
      </c>
      <c r="I143" s="11">
        <v>101.541</v>
      </c>
      <c r="J143" s="11">
        <v>83.233000000000004</v>
      </c>
      <c r="K143" s="11">
        <v>44.565994999999987</v>
      </c>
      <c r="L143" s="11">
        <v>20.556000000000001</v>
      </c>
      <c r="M143" s="11">
        <v>75.016000000000005</v>
      </c>
      <c r="N143" s="11">
        <v>50.030999999999999</v>
      </c>
      <c r="O143" s="11">
        <v>68.509</v>
      </c>
      <c r="P143" s="11">
        <v>63.039000000000001</v>
      </c>
      <c r="Q143" s="11">
        <v>181.99299999999999</v>
      </c>
      <c r="R143" s="11">
        <v>269.98500000000001</v>
      </c>
      <c r="S143" s="11">
        <v>224.941</v>
      </c>
      <c r="T143" s="11">
        <v>293.41500000000002</v>
      </c>
      <c r="U143" s="11">
        <v>239.15600000000001</v>
      </c>
      <c r="V143" s="11">
        <v>240.535</v>
      </c>
      <c r="W143" s="11">
        <v>412.06</v>
      </c>
      <c r="X143" s="11">
        <v>393.44499999999999</v>
      </c>
      <c r="Y143" s="11">
        <v>466.298</v>
      </c>
      <c r="Z143" s="11">
        <v>462.95</v>
      </c>
      <c r="AA143" s="11">
        <v>418.11200000000002</v>
      </c>
      <c r="AB143" s="11">
        <v>562.36900000000003</v>
      </c>
      <c r="AC143" s="11">
        <v>439.21</v>
      </c>
      <c r="AD143" s="11">
        <v>380.58600000000001</v>
      </c>
      <c r="AE143" s="11">
        <v>553.33000000000004</v>
      </c>
    </row>
    <row r="144" spans="1:31" ht="13.5" customHeight="1" x14ac:dyDescent="0.15">
      <c r="A144" s="1"/>
      <c r="B144" s="16" t="s">
        <v>168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>
        <v>4.5999999999999999E-2</v>
      </c>
      <c r="M144" s="14">
        <v>8.8070000000000004</v>
      </c>
      <c r="N144" s="14">
        <v>0.629</v>
      </c>
      <c r="O144" s="14">
        <v>1.4179999999999999</v>
      </c>
      <c r="P144" s="14">
        <v>6.5259999999999998</v>
      </c>
      <c r="Q144" s="14">
        <v>31.108000000000001</v>
      </c>
      <c r="R144" s="14">
        <v>22.486000000000001</v>
      </c>
      <c r="S144" s="14">
        <v>13.586</v>
      </c>
      <c r="T144" s="14">
        <v>32.037999999999997</v>
      </c>
      <c r="U144" s="14">
        <v>56.612000000000002</v>
      </c>
      <c r="V144" s="14">
        <v>17.797000000000001</v>
      </c>
      <c r="W144" s="14">
        <v>69.533000000000001</v>
      </c>
      <c r="X144" s="14">
        <v>44.915999999999997</v>
      </c>
      <c r="Y144" s="14">
        <v>69.007000000000005</v>
      </c>
      <c r="Z144" s="14">
        <v>43.658999999999999</v>
      </c>
      <c r="AA144" s="14">
        <v>82.296999999999997</v>
      </c>
      <c r="AB144" s="14">
        <v>54.889000000000003</v>
      </c>
      <c r="AC144" s="14">
        <v>12.52</v>
      </c>
      <c r="AD144" s="14">
        <v>6.92</v>
      </c>
      <c r="AE144" s="14">
        <v>13.771000000000001</v>
      </c>
    </row>
    <row r="145" spans="1:31" ht="13.5" customHeight="1" x14ac:dyDescent="0.15">
      <c r="A145" s="1"/>
      <c r="B145" s="16" t="s">
        <v>169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>
        <v>0.17100000000000001</v>
      </c>
      <c r="M145" s="11">
        <v>6.9000000000000006E-2</v>
      </c>
      <c r="N145" s="11">
        <v>8.0000000000000002E-3</v>
      </c>
      <c r="O145" s="11">
        <v>0.53600000000000003</v>
      </c>
      <c r="P145" s="11">
        <v>0.17599999999999999</v>
      </c>
      <c r="Q145" s="11">
        <v>2E-3</v>
      </c>
      <c r="R145" s="11">
        <v>0.16300000000000001</v>
      </c>
      <c r="S145" s="11">
        <v>2.1000000000000001E-2</v>
      </c>
      <c r="T145" s="11">
        <v>5.0000000000000001E-3</v>
      </c>
      <c r="U145" s="11">
        <v>3.0000000000000001E-3</v>
      </c>
      <c r="V145" s="11">
        <v>0.20100000000000001</v>
      </c>
      <c r="W145" s="11">
        <v>0.88</v>
      </c>
      <c r="X145" s="11">
        <v>6.5000000000000002E-2</v>
      </c>
      <c r="Y145" s="11">
        <v>5.8000000000000003E-2</v>
      </c>
      <c r="Z145" s="11">
        <v>0.78700000000000003</v>
      </c>
      <c r="AA145" s="11">
        <v>0.439</v>
      </c>
      <c r="AB145" s="11">
        <v>0.64700000000000002</v>
      </c>
      <c r="AC145" s="11">
        <v>0.78400000000000003</v>
      </c>
      <c r="AD145" s="11">
        <v>1.2490000000000001</v>
      </c>
      <c r="AE145" s="11">
        <v>3.8239999999999998</v>
      </c>
    </row>
    <row r="146" spans="1:31" ht="13.5" customHeight="1" x14ac:dyDescent="0.15">
      <c r="A146" s="1"/>
      <c r="B146" s="16" t="s">
        <v>170</v>
      </c>
      <c r="C146" s="13"/>
      <c r="D146" s="14"/>
      <c r="E146" s="14"/>
      <c r="F146" s="14"/>
      <c r="G146" s="14"/>
      <c r="H146" s="14"/>
      <c r="I146" s="14"/>
      <c r="J146" s="14"/>
      <c r="K146" s="14"/>
      <c r="L146" s="14">
        <v>7.0000000000000001E-3</v>
      </c>
      <c r="M146" s="14"/>
      <c r="N146" s="14"/>
      <c r="O146" s="14"/>
      <c r="P146" s="14"/>
      <c r="Q146" s="14">
        <v>2.5000000000000001E-2</v>
      </c>
      <c r="R146" s="14"/>
      <c r="S146" s="14">
        <v>2.3E-2</v>
      </c>
      <c r="T146" s="14"/>
      <c r="U146" s="14">
        <v>2E-3</v>
      </c>
      <c r="V146" s="14"/>
      <c r="W146" s="14">
        <v>1.6E-2</v>
      </c>
      <c r="X146" s="14">
        <v>4.9000000000000002E-2</v>
      </c>
      <c r="Y146" s="14">
        <v>0.53300000000000003</v>
      </c>
      <c r="Z146" s="14"/>
      <c r="AA146" s="14">
        <v>7.6999999999999999E-2</v>
      </c>
      <c r="AB146" s="14">
        <v>3.0000000000000001E-3</v>
      </c>
      <c r="AC146" s="14">
        <v>0.65</v>
      </c>
      <c r="AD146" s="14">
        <v>0.82599999999999996</v>
      </c>
      <c r="AE146" s="14">
        <v>1.0309999999999999</v>
      </c>
    </row>
    <row r="147" spans="1:31" ht="13.5" customHeight="1" x14ac:dyDescent="0.15">
      <c r="A147" s="1"/>
      <c r="B147" s="16" t="s">
        <v>171</v>
      </c>
      <c r="C147" s="10"/>
      <c r="D147" s="11"/>
      <c r="E147" s="11"/>
      <c r="F147" s="11"/>
      <c r="G147" s="11"/>
      <c r="H147" s="11"/>
      <c r="I147" s="11"/>
      <c r="J147" s="11"/>
      <c r="K147" s="11"/>
      <c r="L147" s="11">
        <v>2.7E-2</v>
      </c>
      <c r="M147" s="11">
        <v>1E-3</v>
      </c>
      <c r="N147" s="11"/>
      <c r="O147" s="11"/>
      <c r="P147" s="11">
        <v>8.3000000000000004E-2</v>
      </c>
      <c r="Q147" s="11"/>
      <c r="R147" s="11">
        <v>1E-3</v>
      </c>
      <c r="S147" s="11">
        <v>2.9000000000000001E-2</v>
      </c>
      <c r="T147" s="11">
        <v>0.16300000000000001</v>
      </c>
      <c r="U147" s="11">
        <v>4.3999999999999997E-2</v>
      </c>
      <c r="V147" s="11">
        <v>0.36599999999999999</v>
      </c>
      <c r="W147" s="11">
        <v>1.9E-2</v>
      </c>
      <c r="X147" s="11">
        <v>8.5999999999999993E-2</v>
      </c>
      <c r="Y147" s="11">
        <v>16.765000000000001</v>
      </c>
      <c r="Z147" s="11">
        <v>0.72</v>
      </c>
      <c r="AA147" s="11">
        <v>1E-3</v>
      </c>
      <c r="AB147" s="11">
        <v>7.0000000000000001E-3</v>
      </c>
      <c r="AC147" s="11">
        <v>0.19800000000000001</v>
      </c>
      <c r="AD147" s="11">
        <v>2.484</v>
      </c>
      <c r="AE147" s="11">
        <v>2.964</v>
      </c>
    </row>
    <row r="148" spans="1:31" ht="13.5" customHeight="1" x14ac:dyDescent="0.15">
      <c r="A148" s="1"/>
      <c r="B148" s="16" t="s">
        <v>172</v>
      </c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>
        <v>3.9E-2</v>
      </c>
      <c r="Q148" s="14">
        <v>0.01</v>
      </c>
      <c r="R148" s="14">
        <v>6.0000000000000001E-3</v>
      </c>
      <c r="S148" s="14">
        <v>0.14899999999999999</v>
      </c>
      <c r="T148" s="14"/>
      <c r="U148" s="14"/>
      <c r="V148" s="14"/>
      <c r="W148" s="14"/>
      <c r="X148" s="14">
        <v>9.0999999999999998E-2</v>
      </c>
      <c r="Y148" s="14"/>
      <c r="Z148" s="14">
        <v>3.24</v>
      </c>
      <c r="AA148" s="14">
        <v>0.628</v>
      </c>
      <c r="AB148" s="14"/>
      <c r="AC148" s="14">
        <v>0.32500000000000001</v>
      </c>
      <c r="AD148" s="14">
        <v>0.36899999999999999</v>
      </c>
      <c r="AE148" s="14">
        <v>0.38600000000000001</v>
      </c>
    </row>
    <row r="149" spans="1:31" ht="13.5" customHeight="1" x14ac:dyDescent="0.15">
      <c r="A149" s="1"/>
      <c r="B149" s="16" t="s">
        <v>173</v>
      </c>
      <c r="C149" s="10"/>
      <c r="D149" s="11"/>
      <c r="E149" s="11"/>
      <c r="F149" s="11"/>
      <c r="G149" s="11"/>
      <c r="H149" s="11"/>
      <c r="I149" s="11"/>
      <c r="J149" s="11"/>
      <c r="K149" s="11"/>
      <c r="L149" s="11">
        <v>2.1000000000000001E-2</v>
      </c>
      <c r="M149" s="11"/>
      <c r="N149" s="11">
        <v>0.115</v>
      </c>
      <c r="O149" s="11">
        <v>0.01</v>
      </c>
      <c r="P149" s="11"/>
      <c r="Q149" s="11"/>
      <c r="R149" s="11">
        <v>1.7000000000000001E-2</v>
      </c>
      <c r="S149" s="11">
        <v>5.3999999999999999E-2</v>
      </c>
      <c r="T149" s="11">
        <v>5.5E-2</v>
      </c>
      <c r="U149" s="11">
        <v>2.3E-2</v>
      </c>
      <c r="V149" s="11">
        <v>5.0000000000000001E-3</v>
      </c>
      <c r="W149" s="11">
        <v>0.10199999999999999</v>
      </c>
      <c r="X149" s="11"/>
      <c r="Y149" s="11"/>
      <c r="Z149" s="11">
        <v>9.4E-2</v>
      </c>
      <c r="AA149" s="11"/>
      <c r="AB149" s="11">
        <v>0.05</v>
      </c>
      <c r="AC149" s="11">
        <v>0.17399999999999999</v>
      </c>
      <c r="AD149" s="11">
        <v>0.18</v>
      </c>
      <c r="AE149" s="11">
        <v>2.8000000000000001E-2</v>
      </c>
    </row>
    <row r="150" spans="1:31" ht="13.5" customHeight="1" x14ac:dyDescent="0.15">
      <c r="A150" s="1"/>
      <c r="B150" s="16" t="s">
        <v>174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>
        <v>0.17699999999999999</v>
      </c>
      <c r="M150" s="14">
        <v>1.595</v>
      </c>
      <c r="N150" s="14">
        <v>0.14000000000000001</v>
      </c>
      <c r="O150" s="14">
        <v>4.2000000000000003E-2</v>
      </c>
      <c r="P150" s="14">
        <v>7.5999999999999998E-2</v>
      </c>
      <c r="Q150" s="14">
        <v>0.83199999999999996</v>
      </c>
      <c r="R150" s="14">
        <v>0.215</v>
      </c>
      <c r="S150" s="14">
        <v>0.33700000000000002</v>
      </c>
      <c r="T150" s="14">
        <v>1.617</v>
      </c>
      <c r="U150" s="14">
        <v>3.5979999999999999</v>
      </c>
      <c r="V150" s="14">
        <v>4.383</v>
      </c>
      <c r="W150" s="14">
        <v>3.34</v>
      </c>
      <c r="X150" s="14">
        <v>2.4060000000000001</v>
      </c>
      <c r="Y150" s="14">
        <v>5.0860000000000003</v>
      </c>
      <c r="Z150" s="14">
        <v>23.564</v>
      </c>
      <c r="AA150" s="14">
        <v>1.696</v>
      </c>
      <c r="AB150" s="14">
        <v>1.7390000000000001</v>
      </c>
      <c r="AC150" s="14">
        <v>6.2160000000000002</v>
      </c>
      <c r="AD150" s="14">
        <v>6.726</v>
      </c>
      <c r="AE150" s="14">
        <v>8.7539999999999996</v>
      </c>
    </row>
    <row r="151" spans="1:31" ht="13.5" customHeight="1" x14ac:dyDescent="0.15">
      <c r="A151" s="1"/>
      <c r="B151" s="16" t="s">
        <v>175</v>
      </c>
      <c r="C151" s="10"/>
      <c r="D151" s="11"/>
      <c r="E151" s="11"/>
      <c r="F151" s="11"/>
      <c r="G151" s="11"/>
      <c r="H151" s="11"/>
      <c r="I151" s="11"/>
      <c r="J151" s="11"/>
      <c r="K151" s="11"/>
      <c r="L151" s="11">
        <v>6.4000000000000001E-2</v>
      </c>
      <c r="M151" s="11">
        <v>2E-3</v>
      </c>
      <c r="N151" s="11"/>
      <c r="O151" s="11">
        <v>1.4550000000000001</v>
      </c>
      <c r="P151" s="11">
        <v>2.6880000000000002</v>
      </c>
      <c r="Q151" s="11">
        <v>0.21</v>
      </c>
      <c r="R151" s="11">
        <v>0.01</v>
      </c>
      <c r="S151" s="11">
        <v>6.0000000000000001E-3</v>
      </c>
      <c r="T151" s="11">
        <v>0.11700000000000001</v>
      </c>
      <c r="U151" s="11">
        <v>6.0999999999999999E-2</v>
      </c>
      <c r="V151" s="11">
        <v>0.122</v>
      </c>
      <c r="W151" s="11">
        <v>0.14199999999999999</v>
      </c>
      <c r="X151" s="11">
        <v>0.41799999999999998</v>
      </c>
      <c r="Y151" s="11">
        <v>0.51200000000000001</v>
      </c>
      <c r="Z151" s="11">
        <v>0.182</v>
      </c>
      <c r="AA151" s="11">
        <v>0.114</v>
      </c>
      <c r="AB151" s="11">
        <v>0.17100000000000001</v>
      </c>
      <c r="AC151" s="11">
        <v>4.9000000000000002E-2</v>
      </c>
      <c r="AD151" s="11">
        <v>0.379</v>
      </c>
      <c r="AE151" s="11">
        <v>9.7000000000000003E-2</v>
      </c>
    </row>
    <row r="152" spans="1:31" ht="13.5" customHeight="1" x14ac:dyDescent="0.15">
      <c r="A152" s="1"/>
      <c r="B152" s="16" t="s">
        <v>176</v>
      </c>
      <c r="C152" s="13"/>
      <c r="D152" s="14"/>
      <c r="E152" s="14"/>
      <c r="F152" s="14"/>
      <c r="G152" s="14"/>
      <c r="H152" s="14"/>
      <c r="I152" s="14"/>
      <c r="J152" s="14"/>
      <c r="K152" s="14"/>
      <c r="L152" s="14">
        <v>0.14599999999999999</v>
      </c>
      <c r="M152" s="14">
        <v>0.33700000000000002</v>
      </c>
      <c r="N152" s="14"/>
      <c r="O152" s="14">
        <v>0.01</v>
      </c>
      <c r="P152" s="14">
        <v>6.0000000000000001E-3</v>
      </c>
      <c r="Q152" s="14">
        <v>5.5E-2</v>
      </c>
      <c r="R152" s="14"/>
      <c r="S152" s="14"/>
      <c r="T152" s="14"/>
      <c r="U152" s="14"/>
      <c r="V152" s="14">
        <v>1.6E-2</v>
      </c>
      <c r="W152" s="14">
        <v>1.7000000000000001E-2</v>
      </c>
      <c r="X152" s="14"/>
      <c r="Y152" s="14">
        <v>6.4000000000000001E-2</v>
      </c>
      <c r="Z152" s="14">
        <v>2.028</v>
      </c>
      <c r="AA152" s="14">
        <v>0.443</v>
      </c>
      <c r="AB152" s="14">
        <v>0.43</v>
      </c>
      <c r="AC152" s="14">
        <v>0.21199999999999999</v>
      </c>
      <c r="AD152" s="14">
        <v>0.42</v>
      </c>
      <c r="AE152" s="14">
        <v>0.57099999999999995</v>
      </c>
    </row>
    <row r="153" spans="1:31" ht="13.5" customHeight="1" x14ac:dyDescent="0.15">
      <c r="A153" s="1"/>
      <c r="B153" s="16" t="s">
        <v>177</v>
      </c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>
        <v>2E-3</v>
      </c>
      <c r="N153" s="11">
        <v>0.06</v>
      </c>
      <c r="O153" s="11">
        <v>8.9999999999999993E-3</v>
      </c>
      <c r="P153" s="11">
        <v>0.01</v>
      </c>
      <c r="Q153" s="11">
        <v>1E-3</v>
      </c>
      <c r="R153" s="11">
        <v>8.0000000000000002E-3</v>
      </c>
      <c r="S153" s="11">
        <v>0.34300000000000003</v>
      </c>
      <c r="T153" s="11">
        <v>4.9000000000000002E-2</v>
      </c>
      <c r="U153" s="11">
        <v>0.185</v>
      </c>
      <c r="V153" s="11">
        <v>0.02</v>
      </c>
      <c r="W153" s="11">
        <v>3.2000000000000001E-2</v>
      </c>
      <c r="X153" s="11">
        <v>2.1999999999999999E-2</v>
      </c>
      <c r="Y153" s="11">
        <v>6.5000000000000002E-2</v>
      </c>
      <c r="Z153" s="11"/>
      <c r="AA153" s="11">
        <v>7.0000000000000001E-3</v>
      </c>
      <c r="AB153" s="11"/>
      <c r="AC153" s="11">
        <v>0.16700000000000001</v>
      </c>
      <c r="AD153" s="11">
        <v>0.20399999999999999</v>
      </c>
      <c r="AE153" s="11">
        <v>4.5999999999999999E-2</v>
      </c>
    </row>
    <row r="154" spans="1:31" ht="13.5" customHeight="1" x14ac:dyDescent="0.15">
      <c r="A154" s="1"/>
      <c r="B154" s="16" t="s">
        <v>178</v>
      </c>
      <c r="C154" s="13">
        <v>0.55100000000000005</v>
      </c>
      <c r="D154" s="14"/>
      <c r="E154" s="14"/>
      <c r="F154" s="14">
        <v>6.0000000000000001E-3</v>
      </c>
      <c r="G154" s="14"/>
      <c r="H154" s="14"/>
      <c r="I154" s="14"/>
      <c r="J154" s="14">
        <v>9.3999999999999972E-2</v>
      </c>
      <c r="K154" s="14"/>
      <c r="L154" s="14">
        <v>1E-3</v>
      </c>
      <c r="M154" s="14"/>
      <c r="N154" s="14"/>
      <c r="O154" s="14">
        <v>1E-3</v>
      </c>
      <c r="P154" s="14"/>
      <c r="Q154" s="14"/>
      <c r="R154" s="14"/>
      <c r="S154" s="14"/>
      <c r="T154" s="14"/>
      <c r="U154" s="14"/>
      <c r="V154" s="14"/>
      <c r="W154" s="14"/>
      <c r="X154" s="14">
        <v>3.1E-2</v>
      </c>
      <c r="Y154" s="14">
        <v>3.7999999999999999E-2</v>
      </c>
      <c r="Z154" s="14"/>
      <c r="AA154" s="14"/>
      <c r="AB154" s="14">
        <v>1E-3</v>
      </c>
      <c r="AC154" s="14">
        <v>0.72599999999999998</v>
      </c>
      <c r="AD154" s="14">
        <v>2.36</v>
      </c>
      <c r="AE154" s="14">
        <v>1.35</v>
      </c>
    </row>
    <row r="155" spans="1:31" ht="13.5" customHeight="1" x14ac:dyDescent="0.15">
      <c r="A155" s="1"/>
      <c r="B155" s="16" t="s">
        <v>179</v>
      </c>
      <c r="C155" s="10">
        <v>1.0009999999999999</v>
      </c>
      <c r="D155" s="11">
        <v>0.11</v>
      </c>
      <c r="E155" s="11"/>
      <c r="F155" s="11">
        <v>0.13500000000000001</v>
      </c>
      <c r="G155" s="11"/>
      <c r="H155" s="11"/>
      <c r="I155" s="11">
        <v>8.9999999999999993E-3</v>
      </c>
      <c r="J155" s="11">
        <v>0.15899999999999992</v>
      </c>
      <c r="K155" s="11">
        <v>2.0980999999999989E-2</v>
      </c>
      <c r="L155" s="11">
        <v>0.02</v>
      </c>
      <c r="M155" s="11">
        <v>0.151</v>
      </c>
      <c r="N155" s="11">
        <v>2.8</v>
      </c>
      <c r="O155" s="11">
        <v>2.3E-2</v>
      </c>
      <c r="P155" s="11">
        <v>0.44700000000000001</v>
      </c>
      <c r="Q155" s="11">
        <v>6.8000000000000005E-2</v>
      </c>
      <c r="R155" s="11">
        <v>2.988</v>
      </c>
      <c r="S155" s="11">
        <v>13.179</v>
      </c>
      <c r="T155" s="11">
        <v>8.8840000000000003</v>
      </c>
      <c r="U155" s="11">
        <v>3.621</v>
      </c>
      <c r="V155" s="11">
        <v>3.8780000000000001</v>
      </c>
      <c r="W155" s="11">
        <v>3.4129999999999998</v>
      </c>
      <c r="X155" s="11">
        <v>0.65400000000000003</v>
      </c>
      <c r="Y155" s="11">
        <v>8.6880000000000006</v>
      </c>
      <c r="Z155" s="11">
        <v>24.965</v>
      </c>
      <c r="AA155" s="11">
        <v>5.1660000000000004</v>
      </c>
      <c r="AB155" s="11">
        <v>10.188000000000001</v>
      </c>
      <c r="AC155" s="11">
        <v>3.851</v>
      </c>
      <c r="AD155" s="11">
        <v>2.4289999999999998</v>
      </c>
      <c r="AE155" s="11">
        <v>6.7960000000000003</v>
      </c>
    </row>
    <row r="156" spans="1:31" ht="13.5" customHeight="1" x14ac:dyDescent="0.15">
      <c r="A156" s="1"/>
      <c r="B156" s="16" t="s">
        <v>180</v>
      </c>
      <c r="C156" s="13">
        <v>2.0179999999999998</v>
      </c>
      <c r="D156" s="14">
        <v>0.71899999999999997</v>
      </c>
      <c r="E156" s="14">
        <v>0.51800000000000002</v>
      </c>
      <c r="F156" s="14">
        <v>1.1679999999999999</v>
      </c>
      <c r="G156" s="14">
        <v>0.63</v>
      </c>
      <c r="H156" s="14">
        <v>0.78600000000000003</v>
      </c>
      <c r="I156" s="14">
        <v>0.72199999999999998</v>
      </c>
      <c r="J156" s="14">
        <v>0.505</v>
      </c>
      <c r="K156" s="14">
        <v>0.29015200000000002</v>
      </c>
      <c r="L156" s="14">
        <v>0.35599999999999998</v>
      </c>
      <c r="M156" s="14">
        <v>42.655999999999999</v>
      </c>
      <c r="N156" s="14">
        <v>0.113</v>
      </c>
      <c r="O156" s="14">
        <v>25.952000000000002</v>
      </c>
      <c r="P156" s="14">
        <v>2.8000000000000001E-2</v>
      </c>
      <c r="Q156" s="14">
        <v>17.143000000000001</v>
      </c>
      <c r="R156" s="14">
        <v>4.0739999999999998</v>
      </c>
      <c r="S156" s="14">
        <v>0.159</v>
      </c>
      <c r="T156" s="14">
        <v>1.167</v>
      </c>
      <c r="U156" s="14">
        <v>1.462</v>
      </c>
      <c r="V156" s="14">
        <v>0.78900000000000003</v>
      </c>
      <c r="W156" s="14">
        <v>0.49299999999999999</v>
      </c>
      <c r="X156" s="14">
        <v>2.351</v>
      </c>
      <c r="Y156" s="14">
        <v>17.8</v>
      </c>
      <c r="Z156" s="14">
        <v>6.5</v>
      </c>
      <c r="AA156" s="14">
        <v>4.077</v>
      </c>
      <c r="AB156" s="14">
        <v>3.2989999999999999</v>
      </c>
      <c r="AC156" s="14">
        <v>5.8780000000000001</v>
      </c>
      <c r="AD156" s="14">
        <v>7.4850000000000003</v>
      </c>
      <c r="AE156" s="14">
        <v>11.224</v>
      </c>
    </row>
    <row r="157" spans="1:31" ht="13.5" customHeight="1" x14ac:dyDescent="0.15">
      <c r="A157" s="1"/>
      <c r="B157" s="16" t="s">
        <v>181</v>
      </c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>
        <v>2.7E-2</v>
      </c>
      <c r="P157" s="11"/>
      <c r="Q157" s="11"/>
      <c r="R157" s="11">
        <v>1.506</v>
      </c>
      <c r="S157" s="11"/>
      <c r="T157" s="11">
        <v>1.4E-2</v>
      </c>
      <c r="U157" s="11">
        <v>0.11600000000000001</v>
      </c>
      <c r="V157" s="11">
        <v>4.6589999999999998</v>
      </c>
      <c r="W157" s="11">
        <v>9.423</v>
      </c>
      <c r="X157" s="11">
        <v>4.9269999999999996</v>
      </c>
      <c r="Y157" s="11">
        <v>3.9910000000000001</v>
      </c>
      <c r="Z157" s="11">
        <v>1.103</v>
      </c>
      <c r="AA157" s="11">
        <v>0.47799999999999998</v>
      </c>
      <c r="AB157" s="11">
        <v>0.191</v>
      </c>
      <c r="AC157" s="11">
        <v>0.17699999999999999</v>
      </c>
      <c r="AD157" s="11">
        <v>0.627</v>
      </c>
      <c r="AE157" s="11">
        <v>3.484</v>
      </c>
    </row>
    <row r="158" spans="1:31" ht="13.5" customHeight="1" x14ac:dyDescent="0.15">
      <c r="A158" s="1"/>
      <c r="B158" s="16" t="s">
        <v>182</v>
      </c>
      <c r="C158" s="13"/>
      <c r="D158" s="14"/>
      <c r="E158" s="14"/>
      <c r="F158" s="14"/>
      <c r="G158" s="14"/>
      <c r="H158" s="14"/>
      <c r="I158" s="14"/>
      <c r="J158" s="14"/>
      <c r="K158" s="14"/>
      <c r="L158" s="14">
        <v>5.0000000000000001E-3</v>
      </c>
      <c r="M158" s="14">
        <v>1.0999999999999999E-2</v>
      </c>
      <c r="N158" s="14">
        <v>0.01</v>
      </c>
      <c r="O158" s="14">
        <v>4.0000000000000001E-3</v>
      </c>
      <c r="P158" s="14"/>
      <c r="Q158" s="14">
        <v>9.6000000000000002E-2</v>
      </c>
      <c r="R158" s="14"/>
      <c r="S158" s="14"/>
      <c r="T158" s="14"/>
      <c r="U158" s="14">
        <v>0.45</v>
      </c>
      <c r="V158" s="14"/>
      <c r="W158" s="14">
        <v>0.64200000000000002</v>
      </c>
      <c r="X158" s="14">
        <v>0.57399999999999995</v>
      </c>
      <c r="Y158" s="14">
        <v>0.187</v>
      </c>
      <c r="Z158" s="14">
        <v>4.8000000000000001E-2</v>
      </c>
      <c r="AA158" s="14">
        <v>0.312</v>
      </c>
      <c r="AB158" s="14">
        <v>0.14699999999999999</v>
      </c>
      <c r="AC158" s="14">
        <v>3.5000000000000003E-2</v>
      </c>
      <c r="AD158" s="14">
        <v>8.7999999999999995E-2</v>
      </c>
      <c r="AE158" s="14">
        <v>7.0999999999999994E-2</v>
      </c>
    </row>
    <row r="159" spans="1:31" ht="13.5" customHeight="1" x14ac:dyDescent="0.15">
      <c r="A159" s="1"/>
      <c r="B159" s="16" t="s">
        <v>183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>
        <v>6.5000000000000002E-2</v>
      </c>
      <c r="M159" s="11">
        <v>1.359</v>
      </c>
      <c r="N159" s="11">
        <v>0.63600000000000001</v>
      </c>
      <c r="O159" s="11">
        <v>3.6999999999999998E-2</v>
      </c>
      <c r="P159" s="11">
        <v>0.621</v>
      </c>
      <c r="Q159" s="11">
        <v>0.16900000000000001</v>
      </c>
      <c r="R159" s="11">
        <v>0.17799999999999999</v>
      </c>
      <c r="S159" s="11">
        <v>0.184</v>
      </c>
      <c r="T159" s="11">
        <v>17.231999999999999</v>
      </c>
      <c r="U159" s="11">
        <v>3.3849999999999998</v>
      </c>
      <c r="V159" s="11">
        <v>3.9350000000000001</v>
      </c>
      <c r="W159" s="11">
        <v>2.847</v>
      </c>
      <c r="X159" s="11">
        <v>0.41499999999999998</v>
      </c>
      <c r="Y159" s="11">
        <v>0.88700000000000001</v>
      </c>
      <c r="Z159" s="11">
        <v>0.17699999999999999</v>
      </c>
      <c r="AA159" s="11">
        <v>0.40100000000000002</v>
      </c>
      <c r="AB159" s="11">
        <v>0.245</v>
      </c>
      <c r="AC159" s="11">
        <v>2.2130000000000001</v>
      </c>
      <c r="AD159" s="11">
        <v>0.314</v>
      </c>
      <c r="AE159" s="11">
        <v>0.28999999999999998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/>
      <c r="H160" s="14"/>
      <c r="I160" s="14"/>
      <c r="J160" s="14"/>
      <c r="K160" s="14"/>
      <c r="L160" s="14">
        <v>0.251</v>
      </c>
      <c r="M160" s="14"/>
      <c r="N160" s="14">
        <v>0.34599999999999997</v>
      </c>
      <c r="O160" s="14">
        <v>8.6999999999999994E-2</v>
      </c>
      <c r="P160" s="14">
        <v>5.8000000000000003E-2</v>
      </c>
      <c r="Q160" s="14">
        <v>4.8000000000000001E-2</v>
      </c>
      <c r="R160" s="14">
        <v>0.06</v>
      </c>
      <c r="S160" s="14">
        <v>2.6640000000000001</v>
      </c>
      <c r="T160" s="14">
        <v>0.51400000000000001</v>
      </c>
      <c r="U160" s="14">
        <v>5.3999999999999999E-2</v>
      </c>
      <c r="V160" s="14">
        <v>0.69599999999999995</v>
      </c>
      <c r="W160" s="14">
        <v>0.63800000000000001</v>
      </c>
      <c r="X160" s="14">
        <v>0.29099999999999998</v>
      </c>
      <c r="Y160" s="14">
        <v>5.5220000000000002</v>
      </c>
      <c r="Z160" s="14">
        <v>4.5170000000000003</v>
      </c>
      <c r="AA160" s="14">
        <v>1.962</v>
      </c>
      <c r="AB160" s="14">
        <v>2.754</v>
      </c>
      <c r="AC160" s="14">
        <v>3.3159999999999998</v>
      </c>
      <c r="AD160" s="14">
        <v>3.4169999999999998</v>
      </c>
      <c r="AE160" s="14">
        <v>3.07</v>
      </c>
    </row>
    <row r="161" spans="1:31" ht="13.5" customHeight="1" x14ac:dyDescent="0.15">
      <c r="A161" s="1"/>
      <c r="B161" s="16" t="s">
        <v>185</v>
      </c>
      <c r="C161" s="10"/>
      <c r="D161" s="11"/>
      <c r="E161" s="11"/>
      <c r="F161" s="11"/>
      <c r="G161" s="11"/>
      <c r="H161" s="11"/>
      <c r="I161" s="11"/>
      <c r="J161" s="11"/>
      <c r="K161" s="11"/>
      <c r="L161" s="11">
        <v>1.7000000000000001E-2</v>
      </c>
      <c r="M161" s="11"/>
      <c r="N161" s="11">
        <v>5.0000000000000001E-3</v>
      </c>
      <c r="O161" s="11">
        <v>1.6E-2</v>
      </c>
      <c r="P161" s="11">
        <v>0.193</v>
      </c>
      <c r="Q161" s="11">
        <v>0.47499999999999998</v>
      </c>
      <c r="R161" s="11">
        <v>1.0369999999999999</v>
      </c>
      <c r="S161" s="11">
        <v>0.218</v>
      </c>
      <c r="T161" s="11">
        <v>0.65100000000000002</v>
      </c>
      <c r="U161" s="11">
        <v>1.8129999999999999</v>
      </c>
      <c r="V161" s="11">
        <v>0.22500000000000001</v>
      </c>
      <c r="W161" s="11">
        <v>0.17199999999999999</v>
      </c>
      <c r="X161" s="11">
        <v>0.67800000000000005</v>
      </c>
      <c r="Y161" s="11">
        <v>5.56</v>
      </c>
      <c r="Z161" s="11">
        <v>1.7549999999999999</v>
      </c>
      <c r="AA161" s="11">
        <v>3.8029999999999999</v>
      </c>
      <c r="AB161" s="11">
        <v>0.73199999999999998</v>
      </c>
      <c r="AC161" s="11">
        <v>0.91300000000000003</v>
      </c>
      <c r="AD161" s="11">
        <v>1.698</v>
      </c>
      <c r="AE161" s="11">
        <v>3.51</v>
      </c>
    </row>
    <row r="162" spans="1:31" ht="13.5" customHeight="1" x14ac:dyDescent="0.15">
      <c r="A162" s="1"/>
      <c r="B162" s="16" t="s">
        <v>186</v>
      </c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>
        <v>9.1999999999999998E-2</v>
      </c>
      <c r="P162" s="14">
        <v>3.1E-2</v>
      </c>
      <c r="Q162" s="14">
        <v>0.104</v>
      </c>
      <c r="R162" s="14">
        <v>0.01</v>
      </c>
      <c r="S162" s="14">
        <v>1.2999999999999999E-2</v>
      </c>
      <c r="T162" s="14">
        <v>3.5999999999999997E-2</v>
      </c>
      <c r="U162" s="14">
        <v>0.123</v>
      </c>
      <c r="V162" s="14">
        <v>0.26</v>
      </c>
      <c r="W162" s="14">
        <v>0.02</v>
      </c>
      <c r="X162" s="14"/>
      <c r="Y162" s="14">
        <v>6.7000000000000004E-2</v>
      </c>
      <c r="Z162" s="14"/>
      <c r="AA162" s="14"/>
      <c r="AB162" s="14">
        <v>0.26700000000000002</v>
      </c>
      <c r="AC162" s="14">
        <v>0.122</v>
      </c>
      <c r="AD162" s="14">
        <v>0.25</v>
      </c>
      <c r="AE162" s="14">
        <v>2.0470000000000002</v>
      </c>
    </row>
    <row r="163" spans="1:31" ht="13.5" customHeight="1" x14ac:dyDescent="0.15">
      <c r="A163" s="1"/>
      <c r="B163" s="16" t="s">
        <v>187</v>
      </c>
      <c r="C163" s="10"/>
      <c r="D163" s="11"/>
      <c r="E163" s="11"/>
      <c r="F163" s="11"/>
      <c r="G163" s="11"/>
      <c r="H163" s="11"/>
      <c r="I163" s="11"/>
      <c r="J163" s="11"/>
      <c r="K163" s="11"/>
      <c r="L163" s="11">
        <v>0.246</v>
      </c>
      <c r="M163" s="11">
        <v>8.1000000000000003E-2</v>
      </c>
      <c r="N163" s="11">
        <v>0.36099999999999999</v>
      </c>
      <c r="O163" s="11">
        <v>0.90600000000000003</v>
      </c>
      <c r="P163" s="11">
        <v>0.78200000000000003</v>
      </c>
      <c r="Q163" s="11">
        <v>1.0009999999999999</v>
      </c>
      <c r="R163" s="11">
        <v>0.44700000000000001</v>
      </c>
      <c r="S163" s="11">
        <v>2.0430000000000001</v>
      </c>
      <c r="T163" s="11">
        <v>1.125</v>
      </c>
      <c r="U163" s="11">
        <v>1.83</v>
      </c>
      <c r="V163" s="11">
        <v>1.7370000000000001</v>
      </c>
      <c r="W163" s="11">
        <v>7.1289999999999996</v>
      </c>
      <c r="X163" s="11">
        <v>7.0540000000000003</v>
      </c>
      <c r="Y163" s="11">
        <v>4.3339999999999996</v>
      </c>
      <c r="Z163" s="11">
        <v>25.992999999999999</v>
      </c>
      <c r="AA163" s="11">
        <v>21.059000000000001</v>
      </c>
      <c r="AB163" s="11">
        <v>14.473000000000001</v>
      </c>
      <c r="AC163" s="11">
        <v>10.036</v>
      </c>
      <c r="AD163" s="11">
        <v>17.751000000000001</v>
      </c>
      <c r="AE163" s="11">
        <v>28.620999999999999</v>
      </c>
    </row>
    <row r="164" spans="1:31" ht="13.5" customHeight="1" x14ac:dyDescent="0.15">
      <c r="A164" s="1"/>
      <c r="B164" s="16" t="s">
        <v>188</v>
      </c>
      <c r="C164" s="13"/>
      <c r="D164" s="14"/>
      <c r="E164" s="14"/>
      <c r="F164" s="14"/>
      <c r="G164" s="14"/>
      <c r="H164" s="14"/>
      <c r="I164" s="14"/>
      <c r="J164" s="14"/>
      <c r="K164" s="14"/>
      <c r="L164" s="14">
        <v>0.05</v>
      </c>
      <c r="M164" s="14">
        <v>9.4E-2</v>
      </c>
      <c r="N164" s="14">
        <v>9.5000000000000001E-2</v>
      </c>
      <c r="O164" s="14">
        <v>8.1000000000000003E-2</v>
      </c>
      <c r="P164" s="14">
        <v>0.24099999999999999</v>
      </c>
      <c r="Q164" s="14">
        <v>0.28499999999999998</v>
      </c>
      <c r="R164" s="14">
        <v>0.13600000000000001</v>
      </c>
      <c r="S164" s="14">
        <v>3.7429999999999999</v>
      </c>
      <c r="T164" s="14">
        <v>0.73399999999999999</v>
      </c>
      <c r="U164" s="14">
        <v>2.0779999999999998</v>
      </c>
      <c r="V164" s="14">
        <v>0.26200000000000001</v>
      </c>
      <c r="W164" s="14">
        <v>0.57199999999999995</v>
      </c>
      <c r="X164" s="14">
        <v>0.622</v>
      </c>
      <c r="Y164" s="14">
        <v>0.61599999999999999</v>
      </c>
      <c r="Z164" s="14">
        <v>1.278</v>
      </c>
      <c r="AA164" s="14">
        <v>0.70899999999999996</v>
      </c>
      <c r="AB164" s="14">
        <v>1.0740000000000001</v>
      </c>
      <c r="AC164" s="14">
        <v>0.82</v>
      </c>
      <c r="AD164" s="14">
        <v>1.0189999999999999</v>
      </c>
      <c r="AE164" s="14">
        <v>4.8540000000000001</v>
      </c>
    </row>
    <row r="165" spans="1:31" ht="13.5" customHeight="1" x14ac:dyDescent="0.15">
      <c r="A165" s="1"/>
      <c r="B165" s="16" t="s">
        <v>189</v>
      </c>
      <c r="C165" s="10"/>
      <c r="D165" s="11"/>
      <c r="E165" s="11"/>
      <c r="F165" s="11"/>
      <c r="G165" s="11"/>
      <c r="H165" s="11"/>
      <c r="I165" s="11"/>
      <c r="J165" s="11"/>
      <c r="K165" s="11"/>
      <c r="L165" s="11">
        <v>0.02</v>
      </c>
      <c r="M165" s="11"/>
      <c r="N165" s="11"/>
      <c r="O165" s="11"/>
      <c r="P165" s="11">
        <v>3.0000000000000001E-3</v>
      </c>
      <c r="Q165" s="11">
        <v>5.8999999999999997E-2</v>
      </c>
      <c r="R165" s="11"/>
      <c r="S165" s="11">
        <v>0.02</v>
      </c>
      <c r="T165" s="11">
        <v>2.3E-2</v>
      </c>
      <c r="U165" s="11">
        <v>3.0000000000000001E-3</v>
      </c>
      <c r="V165" s="11"/>
      <c r="W165" s="11">
        <v>0.25700000000000001</v>
      </c>
      <c r="X165" s="11">
        <v>0.438</v>
      </c>
      <c r="Y165" s="11">
        <v>2.5999999999999999E-2</v>
      </c>
      <c r="Z165" s="11"/>
      <c r="AA165" s="11"/>
      <c r="AB165" s="11">
        <v>9.1999999999999998E-2</v>
      </c>
      <c r="AC165" s="11"/>
      <c r="AD165" s="11"/>
      <c r="AE165" s="11"/>
    </row>
    <row r="166" spans="1:31" ht="13.5" customHeight="1" x14ac:dyDescent="0.15">
      <c r="A166" s="1"/>
      <c r="B166" s="16" t="s">
        <v>190</v>
      </c>
      <c r="C166" s="13">
        <v>1E-3</v>
      </c>
      <c r="D166" s="14"/>
      <c r="E166" s="14"/>
      <c r="F166" s="14"/>
      <c r="G166" s="14"/>
      <c r="H166" s="14">
        <v>0.878</v>
      </c>
      <c r="I166" s="14">
        <v>2.7239999999999989</v>
      </c>
      <c r="J166" s="14">
        <v>3.7109999999999981</v>
      </c>
      <c r="K166" s="14">
        <v>2.4736880000000001</v>
      </c>
      <c r="L166" s="14">
        <v>0.55500000000000005</v>
      </c>
      <c r="M166" s="14">
        <v>0.31900000000000001</v>
      </c>
      <c r="N166" s="14">
        <v>0.249</v>
      </c>
      <c r="O166" s="14">
        <v>0.438</v>
      </c>
      <c r="P166" s="14">
        <v>0.35499999999999998</v>
      </c>
      <c r="Q166" s="14">
        <v>0.86299999999999999</v>
      </c>
      <c r="R166" s="14">
        <v>5.891</v>
      </c>
      <c r="S166" s="14">
        <v>0.57199999999999995</v>
      </c>
      <c r="T166" s="14">
        <v>6.0650000000000004</v>
      </c>
      <c r="U166" s="14">
        <v>1.67</v>
      </c>
      <c r="V166" s="14">
        <v>1.7150000000000001</v>
      </c>
      <c r="W166" s="14">
        <v>2.1440000000000001</v>
      </c>
      <c r="X166" s="14">
        <v>3.8149999999999999</v>
      </c>
      <c r="Y166" s="14">
        <v>1.65</v>
      </c>
      <c r="Z166" s="14">
        <v>4.46</v>
      </c>
      <c r="AA166" s="14">
        <v>7.09</v>
      </c>
      <c r="AB166" s="14">
        <v>8.0440000000000005</v>
      </c>
      <c r="AC166" s="14">
        <v>132.88</v>
      </c>
      <c r="AD166" s="14">
        <v>7.6719999999999997</v>
      </c>
      <c r="AE166" s="14">
        <v>10.492000000000001</v>
      </c>
    </row>
    <row r="167" spans="1:31" ht="13.5" customHeight="1" x14ac:dyDescent="0.15">
      <c r="A167" s="1"/>
      <c r="B167" s="16" t="s">
        <v>191</v>
      </c>
      <c r="C167" s="10"/>
      <c r="D167" s="11"/>
      <c r="E167" s="11"/>
      <c r="F167" s="11"/>
      <c r="G167" s="11"/>
      <c r="H167" s="11"/>
      <c r="I167" s="11"/>
      <c r="J167" s="11"/>
      <c r="K167" s="11"/>
      <c r="L167" s="11">
        <v>2.1000000000000001E-2</v>
      </c>
      <c r="M167" s="11"/>
      <c r="N167" s="11"/>
      <c r="O167" s="11"/>
      <c r="P167" s="11">
        <v>3.2000000000000001E-2</v>
      </c>
      <c r="Q167" s="11">
        <v>1.2E-2</v>
      </c>
      <c r="R167" s="11"/>
      <c r="S167" s="11"/>
      <c r="T167" s="11">
        <v>4.8000000000000001E-2</v>
      </c>
      <c r="U167" s="11">
        <v>8.0000000000000002E-3</v>
      </c>
      <c r="V167" s="11"/>
      <c r="W167" s="11"/>
      <c r="X167" s="11"/>
      <c r="Y167" s="11"/>
      <c r="Z167" s="11"/>
      <c r="AA167" s="11"/>
      <c r="AB167" s="11"/>
      <c r="AC167" s="11">
        <v>9.2999999999999999E-2</v>
      </c>
      <c r="AD167" s="11"/>
      <c r="AE167" s="11"/>
    </row>
    <row r="168" spans="1:31" ht="13.5" customHeight="1" x14ac:dyDescent="0.15">
      <c r="A168" s="1"/>
      <c r="B168" s="16" t="s">
        <v>192</v>
      </c>
      <c r="C168" s="13">
        <v>9.3170000000000002</v>
      </c>
      <c r="D168" s="14">
        <v>7.5030000000000001</v>
      </c>
      <c r="E168" s="14">
        <v>0.874</v>
      </c>
      <c r="F168" s="14">
        <v>1.748</v>
      </c>
      <c r="G168" s="14">
        <v>1.655</v>
      </c>
      <c r="H168" s="14">
        <v>15.529</v>
      </c>
      <c r="I168" s="14">
        <v>5.4929999999999986</v>
      </c>
      <c r="J168" s="14">
        <v>0.42999999999999988</v>
      </c>
      <c r="K168" s="14">
        <v>1.2533639999999999</v>
      </c>
      <c r="L168" s="14">
        <v>3.508</v>
      </c>
      <c r="M168" s="14">
        <v>0.876</v>
      </c>
      <c r="N168" s="14">
        <v>2.129</v>
      </c>
      <c r="O168" s="14">
        <v>2.302</v>
      </c>
      <c r="P168" s="14">
        <v>1.506</v>
      </c>
      <c r="Q168" s="14">
        <v>2.1680000000000001</v>
      </c>
      <c r="R168" s="14">
        <v>0.94199999999999995</v>
      </c>
      <c r="S168" s="14">
        <v>3.1949999999999998</v>
      </c>
      <c r="T168" s="14">
        <v>4.2169999999999996</v>
      </c>
      <c r="U168" s="14">
        <v>2.0880000000000001</v>
      </c>
      <c r="V168" s="14">
        <v>0.53900000000000003</v>
      </c>
      <c r="W168" s="14">
        <v>2.58</v>
      </c>
      <c r="X168" s="14">
        <v>0.76200000000000001</v>
      </c>
      <c r="Y168" s="14">
        <v>0.14399999999999999</v>
      </c>
      <c r="Z168" s="14">
        <v>9.1999999999999998E-2</v>
      </c>
      <c r="AA168" s="14">
        <v>0.57499999999999996</v>
      </c>
      <c r="AB168" s="14">
        <v>1.1399999999999999</v>
      </c>
      <c r="AC168" s="14">
        <v>1.27</v>
      </c>
      <c r="AD168" s="14">
        <v>1.0109999999999999</v>
      </c>
      <c r="AE168" s="14">
        <v>1.4810000000000001</v>
      </c>
    </row>
    <row r="169" spans="1:31" ht="13.5" customHeight="1" x14ac:dyDescent="0.15">
      <c r="A169" s="1"/>
      <c r="B169" s="16" t="s">
        <v>193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>
        <v>8.9999999999999993E-3</v>
      </c>
      <c r="M169" s="11">
        <v>2.7E-2</v>
      </c>
      <c r="N169" s="11">
        <v>3.5999999999999997E-2</v>
      </c>
      <c r="O169" s="11">
        <v>2E-3</v>
      </c>
      <c r="P169" s="11"/>
      <c r="Q169" s="11">
        <v>2E-3</v>
      </c>
      <c r="R169" s="11"/>
      <c r="S169" s="11">
        <v>2.8000000000000001E-2</v>
      </c>
      <c r="T169" s="11">
        <v>0.46</v>
      </c>
      <c r="U169" s="11">
        <v>1.7689999999999999</v>
      </c>
      <c r="V169" s="11">
        <v>1.5640000000000001</v>
      </c>
      <c r="W169" s="11">
        <v>0.53</v>
      </c>
      <c r="X169" s="11">
        <v>5.8999999999999997E-2</v>
      </c>
      <c r="Y169" s="11">
        <v>4.1000000000000002E-2</v>
      </c>
      <c r="Z169" s="11">
        <v>0.51900000000000002</v>
      </c>
      <c r="AA169" s="11">
        <v>0.55400000000000005</v>
      </c>
      <c r="AB169" s="11">
        <v>0.47399999999999998</v>
      </c>
      <c r="AC169" s="11">
        <v>2.1190000000000002</v>
      </c>
      <c r="AD169" s="11">
        <v>1.2809999999999999</v>
      </c>
      <c r="AE169" s="11">
        <v>2.081</v>
      </c>
    </row>
    <row r="170" spans="1:31" ht="13.5" customHeight="1" x14ac:dyDescent="0.15">
      <c r="A170" s="1"/>
      <c r="B170" s="16" t="s">
        <v>194</v>
      </c>
      <c r="C170" s="13"/>
      <c r="D170" s="14"/>
      <c r="E170" s="14"/>
      <c r="F170" s="14"/>
      <c r="G170" s="14"/>
      <c r="H170" s="14"/>
      <c r="I170" s="14"/>
      <c r="J170" s="14"/>
      <c r="K170" s="14"/>
      <c r="L170" s="14">
        <v>4.3999999999999997E-2</v>
      </c>
      <c r="M170" s="14"/>
      <c r="N170" s="14"/>
      <c r="O170" s="14"/>
      <c r="P170" s="14"/>
      <c r="Q170" s="14"/>
      <c r="R170" s="14"/>
      <c r="S170" s="14"/>
      <c r="T170" s="14">
        <v>0.01</v>
      </c>
      <c r="U170" s="14">
        <v>4.2000000000000003E-2</v>
      </c>
      <c r="V170" s="14"/>
      <c r="W170" s="14">
        <v>0.23</v>
      </c>
      <c r="X170" s="14"/>
      <c r="Y170" s="14">
        <v>1E-3</v>
      </c>
      <c r="Z170" s="14">
        <v>4.0000000000000001E-3</v>
      </c>
      <c r="AA170" s="14">
        <v>6.0000000000000001E-3</v>
      </c>
      <c r="AB170" s="14">
        <v>0.76400000000000001</v>
      </c>
      <c r="AC170" s="14">
        <v>0.11700000000000001</v>
      </c>
      <c r="AD170" s="14">
        <v>1.2649999999999999</v>
      </c>
      <c r="AE170" s="14">
        <v>0.83299999999999996</v>
      </c>
    </row>
    <row r="171" spans="1:31" ht="13.5" customHeight="1" x14ac:dyDescent="0.15">
      <c r="A171" s="1"/>
      <c r="B171" s="16" t="s">
        <v>195</v>
      </c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>
        <v>1.7000000000000001E-2</v>
      </c>
      <c r="N171" s="11"/>
      <c r="O171" s="11">
        <v>9.7000000000000003E-2</v>
      </c>
      <c r="P171" s="11">
        <v>3.0000000000000001E-3</v>
      </c>
      <c r="Q171" s="11">
        <v>7.3999999999999996E-2</v>
      </c>
      <c r="R171" s="11">
        <v>3.9E-2</v>
      </c>
      <c r="S171" s="11">
        <v>3.1E-2</v>
      </c>
      <c r="T171" s="11"/>
      <c r="U171" s="11">
        <v>4.3999999999999997E-2</v>
      </c>
      <c r="V171" s="11"/>
      <c r="W171" s="11">
        <v>0.39800000000000002</v>
      </c>
      <c r="X171" s="11">
        <v>0.152</v>
      </c>
      <c r="Y171" s="11">
        <v>1.206</v>
      </c>
      <c r="Z171" s="11">
        <v>4.9420000000000002</v>
      </c>
      <c r="AA171" s="11">
        <v>0.19700000000000001</v>
      </c>
      <c r="AB171" s="11">
        <v>1.2549999999999999</v>
      </c>
      <c r="AC171" s="11">
        <v>1.514</v>
      </c>
      <c r="AD171" s="11">
        <v>2.3410000000000002</v>
      </c>
      <c r="AE171" s="11">
        <v>5.0830000000000002</v>
      </c>
    </row>
    <row r="172" spans="1:31" ht="13.5" customHeight="1" x14ac:dyDescent="0.15">
      <c r="A172" s="1"/>
      <c r="B172" s="16" t="s">
        <v>196</v>
      </c>
      <c r="C172" s="13"/>
      <c r="D172" s="14"/>
      <c r="E172" s="14"/>
      <c r="F172" s="14"/>
      <c r="G172" s="14"/>
      <c r="H172" s="14"/>
      <c r="I172" s="14"/>
      <c r="J172" s="14"/>
      <c r="K172" s="14"/>
      <c r="L172" s="14">
        <v>3.2000000000000001E-2</v>
      </c>
      <c r="M172" s="14">
        <v>2.1000000000000001E-2</v>
      </c>
      <c r="N172" s="14">
        <v>1.6E-2</v>
      </c>
      <c r="O172" s="14">
        <v>0.16500000000000001</v>
      </c>
      <c r="P172" s="14">
        <v>9.6000000000000002E-2</v>
      </c>
      <c r="Q172" s="14">
        <v>8.1000000000000003E-2</v>
      </c>
      <c r="R172" s="14">
        <v>8.1000000000000003E-2</v>
      </c>
      <c r="S172" s="14">
        <v>6.5000000000000002E-2</v>
      </c>
      <c r="T172" s="14">
        <v>0.126</v>
      </c>
      <c r="U172" s="14">
        <v>0.52100000000000002</v>
      </c>
      <c r="V172" s="14">
        <v>6.9000000000000006E-2</v>
      </c>
      <c r="W172" s="14">
        <v>0.443</v>
      </c>
      <c r="X172" s="14">
        <v>0.21299999999999999</v>
      </c>
      <c r="Y172" s="14">
        <v>0.73</v>
      </c>
      <c r="Z172" s="14">
        <v>2.1509999999999998</v>
      </c>
      <c r="AA172" s="14">
        <v>0.879</v>
      </c>
      <c r="AB172" s="14">
        <v>1.077</v>
      </c>
      <c r="AC172" s="14">
        <v>6.5119999999999996</v>
      </c>
      <c r="AD172" s="14">
        <v>13.231999999999999</v>
      </c>
      <c r="AE172" s="14">
        <v>10.576000000000001</v>
      </c>
    </row>
    <row r="173" spans="1:31" ht="13.5" customHeight="1" x14ac:dyDescent="0.15">
      <c r="A173" s="1"/>
      <c r="B173" s="16" t="s">
        <v>197</v>
      </c>
      <c r="C173" s="10">
        <v>2E-3</v>
      </c>
      <c r="D173" s="11">
        <v>4.9000000000000002E-2</v>
      </c>
      <c r="E173" s="11">
        <v>2E-3</v>
      </c>
      <c r="F173" s="11">
        <v>4.7E-2</v>
      </c>
      <c r="G173" s="11"/>
      <c r="H173" s="11"/>
      <c r="I173" s="11">
        <v>1E-3</v>
      </c>
      <c r="J173" s="11"/>
      <c r="K173" s="11">
        <v>1.3981E-2</v>
      </c>
      <c r="L173" s="11">
        <v>2.3E-2</v>
      </c>
      <c r="M173" s="11">
        <v>1.2E-2</v>
      </c>
      <c r="N173" s="11">
        <v>1.7749999999999999</v>
      </c>
      <c r="O173" s="11"/>
      <c r="P173" s="11">
        <v>1.6E-2</v>
      </c>
      <c r="Q173" s="11">
        <v>6.4329999999999998</v>
      </c>
      <c r="R173" s="11">
        <v>14.839</v>
      </c>
      <c r="S173" s="11">
        <v>2.7010000000000001</v>
      </c>
      <c r="T173" s="11">
        <v>6.0000000000000001E-3</v>
      </c>
      <c r="U173" s="11">
        <v>0.38800000000000001</v>
      </c>
      <c r="V173" s="11">
        <v>0.27800000000000002</v>
      </c>
      <c r="W173" s="11">
        <v>0.79800000000000004</v>
      </c>
      <c r="X173" s="11">
        <v>0.89500000000000002</v>
      </c>
      <c r="Y173" s="11">
        <v>0.28799999999999998</v>
      </c>
      <c r="Z173" s="11">
        <v>0.41599999999999998</v>
      </c>
      <c r="AA173" s="11">
        <v>1.24</v>
      </c>
      <c r="AB173" s="11">
        <v>9.3729999999999993</v>
      </c>
      <c r="AC173" s="11">
        <v>2.4630000000000001</v>
      </c>
      <c r="AD173" s="11">
        <v>4.6550000000000002</v>
      </c>
      <c r="AE173" s="11">
        <v>12.276999999999999</v>
      </c>
    </row>
    <row r="174" spans="1:31" ht="13.5" customHeight="1" x14ac:dyDescent="0.15">
      <c r="A174" s="1"/>
      <c r="B174" s="16" t="s">
        <v>198</v>
      </c>
      <c r="C174" s="13"/>
      <c r="D174" s="14"/>
      <c r="E174" s="14"/>
      <c r="F174" s="14"/>
      <c r="G174" s="14"/>
      <c r="H174" s="14"/>
      <c r="I174" s="14"/>
      <c r="J174" s="14"/>
      <c r="K174" s="14"/>
      <c r="L174" s="14">
        <v>8.9999999999999993E-3</v>
      </c>
      <c r="M174" s="14">
        <v>1.2E-2</v>
      </c>
      <c r="N174" s="14">
        <v>1.258</v>
      </c>
      <c r="O174" s="14">
        <v>0.35499999999999998</v>
      </c>
      <c r="P174" s="14">
        <v>1.2E-2</v>
      </c>
      <c r="Q174" s="14">
        <v>5.0000000000000001E-3</v>
      </c>
      <c r="R174" s="14">
        <v>1.2999999999999999E-2</v>
      </c>
      <c r="S174" s="14"/>
      <c r="T174" s="14">
        <v>0.191</v>
      </c>
      <c r="U174" s="14">
        <v>0.86399999999999999</v>
      </c>
      <c r="V174" s="14">
        <v>3.7999999999999999E-2</v>
      </c>
      <c r="W174" s="14">
        <v>0.36299999999999999</v>
      </c>
      <c r="X174" s="14">
        <v>0.45600000000000002</v>
      </c>
      <c r="Y174" s="14">
        <v>1.5680000000000001</v>
      </c>
      <c r="Z174" s="14">
        <v>0.14799999999999999</v>
      </c>
      <c r="AA174" s="14">
        <v>3.1160000000000001</v>
      </c>
      <c r="AB174" s="14">
        <v>1.7509999999999999</v>
      </c>
      <c r="AC174" s="14">
        <v>2.3620000000000001</v>
      </c>
      <c r="AD174" s="14">
        <v>4.0579999999999998</v>
      </c>
      <c r="AE174" s="14">
        <v>1.3049999999999999</v>
      </c>
    </row>
    <row r="175" spans="1:31" ht="13.5" customHeight="1" x14ac:dyDescent="0.15">
      <c r="A175" s="1"/>
      <c r="B175" s="16" t="s">
        <v>199</v>
      </c>
      <c r="C175" s="10"/>
      <c r="D175" s="11"/>
      <c r="E175" s="11"/>
      <c r="F175" s="11"/>
      <c r="G175" s="11"/>
      <c r="H175" s="11"/>
      <c r="I175" s="11"/>
      <c r="J175" s="11"/>
      <c r="K175" s="11"/>
      <c r="L175" s="11">
        <v>5.0000000000000001E-3</v>
      </c>
      <c r="M175" s="11">
        <v>2.1999999999999999E-2</v>
      </c>
      <c r="N175" s="11">
        <v>3.0000000000000001E-3</v>
      </c>
      <c r="O175" s="11">
        <v>8.8999999999999996E-2</v>
      </c>
      <c r="P175" s="11">
        <v>4.3999999999999997E-2</v>
      </c>
      <c r="Q175" s="11"/>
      <c r="R175" s="11">
        <v>1.4359999999999999</v>
      </c>
      <c r="S175" s="11">
        <v>8.6999999999999994E-2</v>
      </c>
      <c r="T175" s="11"/>
      <c r="U175" s="11"/>
      <c r="V175" s="11">
        <v>4.7E-2</v>
      </c>
      <c r="W175" s="11">
        <v>0.19700000000000001</v>
      </c>
      <c r="X175" s="11">
        <v>0.17100000000000001</v>
      </c>
      <c r="Y175" s="11">
        <v>3.2280000000000002</v>
      </c>
      <c r="Z175" s="11">
        <v>0.17</v>
      </c>
      <c r="AA175" s="11">
        <v>6.3E-2</v>
      </c>
      <c r="AB175" s="11">
        <v>5.3999999999999999E-2</v>
      </c>
      <c r="AC175" s="11">
        <v>1.4999999999999999E-2</v>
      </c>
      <c r="AD175" s="11">
        <v>1.669</v>
      </c>
      <c r="AE175" s="11">
        <v>2.23</v>
      </c>
    </row>
    <row r="176" spans="1:31" ht="13.5" customHeight="1" x14ac:dyDescent="0.15">
      <c r="A176" s="1"/>
      <c r="B176" s="16" t="s">
        <v>200</v>
      </c>
      <c r="C176" s="13">
        <v>19.183</v>
      </c>
      <c r="D176" s="14">
        <v>0.73499999999999999</v>
      </c>
      <c r="E176" s="14">
        <v>5.8999999999999997E-2</v>
      </c>
      <c r="F176" s="14">
        <v>0.16900000000000001</v>
      </c>
      <c r="G176" s="14">
        <v>0.79600000000000004</v>
      </c>
      <c r="H176" s="14">
        <v>0.32900000000000001</v>
      </c>
      <c r="I176" s="14">
        <v>1.5980000000000001</v>
      </c>
      <c r="J176" s="14">
        <v>1.3510000000000009</v>
      </c>
      <c r="K176" s="14">
        <v>0.44110100000000002</v>
      </c>
      <c r="L176" s="14">
        <v>0.47099999999999997</v>
      </c>
      <c r="M176" s="14">
        <v>2.593</v>
      </c>
      <c r="N176" s="14">
        <v>9.3119999999999994</v>
      </c>
      <c r="O176" s="14">
        <v>4.1849999999999996</v>
      </c>
      <c r="P176" s="14">
        <v>13.595000000000001</v>
      </c>
      <c r="Q176" s="14">
        <v>22.984000000000002</v>
      </c>
      <c r="R176" s="14">
        <v>41.767000000000003</v>
      </c>
      <c r="S176" s="14">
        <v>27.651</v>
      </c>
      <c r="T176" s="14">
        <v>22.15</v>
      </c>
      <c r="U176" s="14">
        <v>28.445</v>
      </c>
      <c r="V176" s="14">
        <v>30.847999999999999</v>
      </c>
      <c r="W176" s="14">
        <v>35.534999999999997</v>
      </c>
      <c r="X176" s="14">
        <v>48.728000000000002</v>
      </c>
      <c r="Y176" s="14">
        <v>69.484999999999999</v>
      </c>
      <c r="Z176" s="14">
        <v>45.435000000000002</v>
      </c>
      <c r="AA176" s="14">
        <v>51.521999999999998</v>
      </c>
      <c r="AB176" s="14">
        <v>38.338000000000001</v>
      </c>
      <c r="AC176" s="14">
        <v>29.411000000000001</v>
      </c>
      <c r="AD176" s="14">
        <v>35.307000000000002</v>
      </c>
      <c r="AE176" s="14">
        <v>66.433000000000007</v>
      </c>
    </row>
    <row r="177" spans="1:31" ht="13.5" customHeight="1" x14ac:dyDescent="0.15">
      <c r="A177" s="1"/>
      <c r="B177" s="16" t="s">
        <v>201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>
        <v>1E-3</v>
      </c>
      <c r="O177" s="11"/>
      <c r="P177" s="11"/>
      <c r="Q177" s="11"/>
      <c r="R177" s="11"/>
      <c r="S177" s="11">
        <v>2E-3</v>
      </c>
      <c r="T177" s="11">
        <v>1.4E-2</v>
      </c>
      <c r="U177" s="11">
        <v>1.7999999999999999E-2</v>
      </c>
      <c r="V177" s="11"/>
      <c r="W177" s="11">
        <v>0.218</v>
      </c>
      <c r="X177" s="11"/>
      <c r="Y177" s="11">
        <v>3.0000000000000001E-3</v>
      </c>
      <c r="Z177" s="11">
        <v>0.374</v>
      </c>
      <c r="AA177" s="11">
        <v>0.22900000000000001</v>
      </c>
      <c r="AB177" s="11">
        <v>0.41899999999999998</v>
      </c>
      <c r="AC177" s="11">
        <v>0.373</v>
      </c>
      <c r="AD177" s="11">
        <v>0.51100000000000001</v>
      </c>
      <c r="AE177" s="11">
        <v>0.70199999999999996</v>
      </c>
    </row>
    <row r="178" spans="1:31" ht="13.5" customHeight="1" x14ac:dyDescent="0.15">
      <c r="A178" s="1"/>
      <c r="B178" s="16" t="s">
        <v>202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>
        <v>6.0000000000000001E-3</v>
      </c>
      <c r="M178" s="14">
        <v>6.0000000000000001E-3</v>
      </c>
      <c r="N178" s="14">
        <v>6.0000000000000001E-3</v>
      </c>
      <c r="O178" s="14">
        <v>3.1E-2</v>
      </c>
      <c r="P178" s="14"/>
      <c r="Q178" s="14"/>
      <c r="R178" s="14">
        <v>4.0000000000000001E-3</v>
      </c>
      <c r="S178" s="14"/>
      <c r="T178" s="14">
        <v>1.9E-2</v>
      </c>
      <c r="U178" s="14">
        <v>0.40400000000000003</v>
      </c>
      <c r="V178" s="14">
        <v>7.0000000000000001E-3</v>
      </c>
      <c r="W178" s="14">
        <v>2.3E-2</v>
      </c>
      <c r="X178" s="14"/>
      <c r="Y178" s="14"/>
      <c r="Z178" s="14"/>
      <c r="AA178" s="14">
        <v>4.0000000000000001E-3</v>
      </c>
      <c r="AB178" s="14">
        <v>2E-3</v>
      </c>
      <c r="AC178" s="14">
        <v>0.01</v>
      </c>
      <c r="AD178" s="14">
        <v>8.9999999999999993E-3</v>
      </c>
      <c r="AE178" s="14"/>
    </row>
    <row r="179" spans="1:31" ht="13.5" customHeight="1" x14ac:dyDescent="0.15">
      <c r="A179" s="1"/>
      <c r="B179" s="16" t="s">
        <v>203</v>
      </c>
      <c r="C179" s="10"/>
      <c r="D179" s="11"/>
      <c r="E179" s="11"/>
      <c r="F179" s="11"/>
      <c r="G179" s="11"/>
      <c r="H179" s="11"/>
      <c r="I179" s="11"/>
      <c r="J179" s="11"/>
      <c r="K179" s="11"/>
      <c r="L179" s="11">
        <v>0.108</v>
      </c>
      <c r="M179" s="11">
        <v>3.0000000000000001E-3</v>
      </c>
      <c r="N179" s="11">
        <v>0.309</v>
      </c>
      <c r="O179" s="11">
        <v>3.9E-2</v>
      </c>
      <c r="P179" s="11">
        <v>9.6000000000000002E-2</v>
      </c>
      <c r="Q179" s="11">
        <v>0.503</v>
      </c>
      <c r="R179" s="11">
        <v>4.3999999999999997E-2</v>
      </c>
      <c r="S179" s="11">
        <v>0.22700000000000001</v>
      </c>
      <c r="T179" s="11">
        <v>1.06</v>
      </c>
      <c r="U179" s="11">
        <v>1.042</v>
      </c>
      <c r="V179" s="11">
        <v>0.441</v>
      </c>
      <c r="W179" s="11">
        <v>1.0469999999999999</v>
      </c>
      <c r="X179" s="11">
        <v>0.53300000000000003</v>
      </c>
      <c r="Y179" s="11">
        <v>0.75800000000000001</v>
      </c>
      <c r="Z179" s="11">
        <v>0.93200000000000005</v>
      </c>
      <c r="AA179" s="11">
        <v>1.034</v>
      </c>
      <c r="AB179" s="11">
        <v>0.439</v>
      </c>
      <c r="AC179" s="11">
        <v>2.3279999999999998</v>
      </c>
      <c r="AD179" s="11">
        <v>2.7530000000000001</v>
      </c>
      <c r="AE179" s="11">
        <v>10.111000000000001</v>
      </c>
    </row>
    <row r="180" spans="1:31" ht="13.5" customHeight="1" x14ac:dyDescent="0.15">
      <c r="A180" s="1"/>
      <c r="B180" s="16" t="s">
        <v>204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>
        <v>8.0000000000000002E-3</v>
      </c>
      <c r="N180" s="14">
        <v>0.156</v>
      </c>
      <c r="O180" s="14">
        <v>3.1E-2</v>
      </c>
      <c r="P180" s="14"/>
      <c r="Q180" s="14">
        <v>3.1E-2</v>
      </c>
      <c r="R180" s="14">
        <v>0.78900000000000003</v>
      </c>
      <c r="S180" s="14"/>
      <c r="T180" s="14">
        <v>0.60099999999999998</v>
      </c>
      <c r="U180" s="14"/>
      <c r="V180" s="14">
        <v>1.4E-2</v>
      </c>
      <c r="W180" s="14">
        <v>0.45200000000000001</v>
      </c>
      <c r="X180" s="14"/>
      <c r="Y180" s="14">
        <v>0.153</v>
      </c>
      <c r="Z180" s="14">
        <v>2E-3</v>
      </c>
      <c r="AA180" s="14">
        <v>0.20200000000000001</v>
      </c>
      <c r="AB180" s="14">
        <v>4.2999999999999997E-2</v>
      </c>
      <c r="AC180" s="14">
        <v>5.7000000000000002E-2</v>
      </c>
      <c r="AD180" s="14">
        <v>0.05</v>
      </c>
      <c r="AE180" s="14">
        <v>0.318</v>
      </c>
    </row>
    <row r="181" spans="1:31" ht="13.5" customHeight="1" x14ac:dyDescent="0.15">
      <c r="A181" s="1"/>
      <c r="B181" s="16" t="s">
        <v>205</v>
      </c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>
        <v>0.105</v>
      </c>
      <c r="Q181" s="11">
        <v>1.4E-2</v>
      </c>
      <c r="R181" s="11">
        <v>4.5999999999999999E-2</v>
      </c>
      <c r="S181" s="11">
        <v>3.7999999999999999E-2</v>
      </c>
      <c r="T181" s="11">
        <v>7.0000000000000001E-3</v>
      </c>
      <c r="U181" s="11">
        <v>0.03</v>
      </c>
      <c r="V181" s="11">
        <v>0.08</v>
      </c>
      <c r="W181" s="11">
        <v>0.374</v>
      </c>
      <c r="X181" s="11">
        <v>0.16</v>
      </c>
      <c r="Y181" s="11">
        <v>0.47399999999999998</v>
      </c>
      <c r="Z181" s="11">
        <v>5.5E-2</v>
      </c>
      <c r="AA181" s="11">
        <v>5.2999999999999999E-2</v>
      </c>
      <c r="AB181" s="11">
        <v>0.26800000000000002</v>
      </c>
      <c r="AC181" s="11">
        <v>0.20499999999999999</v>
      </c>
      <c r="AD181" s="11">
        <v>0.75800000000000001</v>
      </c>
      <c r="AE181" s="11">
        <v>1.387</v>
      </c>
    </row>
    <row r="182" spans="1:31" ht="13.5" customHeight="1" x14ac:dyDescent="0.15">
      <c r="A182" s="1"/>
      <c r="B182" s="16" t="s">
        <v>206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>
        <v>14.003</v>
      </c>
      <c r="M182" s="14">
        <v>15.657</v>
      </c>
      <c r="N182" s="14">
        <v>28.422000000000001</v>
      </c>
      <c r="O182" s="14">
        <v>27.934000000000001</v>
      </c>
      <c r="P182" s="14">
        <v>34.555999999999997</v>
      </c>
      <c r="Q182" s="14">
        <v>96.415999999999997</v>
      </c>
      <c r="R182" s="14">
        <v>165.38499999999999</v>
      </c>
      <c r="S182" s="14">
        <v>153.04</v>
      </c>
      <c r="T182" s="14">
        <v>193.44900000000001</v>
      </c>
      <c r="U182" s="14">
        <v>124.437</v>
      </c>
      <c r="V182" s="14">
        <v>159.893</v>
      </c>
      <c r="W182" s="14">
        <v>263.42</v>
      </c>
      <c r="X182" s="14">
        <v>253.07499999999999</v>
      </c>
      <c r="Y182" s="14">
        <v>236.744</v>
      </c>
      <c r="Z182" s="14">
        <v>251.577</v>
      </c>
      <c r="AA182" s="14">
        <v>217.29400000000001</v>
      </c>
      <c r="AB182" s="14">
        <v>335.88299999999998</v>
      </c>
      <c r="AC182" s="14">
        <v>178.59399999999999</v>
      </c>
      <c r="AD182" s="14">
        <v>234.001</v>
      </c>
      <c r="AE182" s="14">
        <v>305.755</v>
      </c>
    </row>
    <row r="183" spans="1:31" ht="13.5" customHeight="1" x14ac:dyDescent="0.15">
      <c r="A183" s="1"/>
      <c r="B183" s="16" t="s">
        <v>207</v>
      </c>
      <c r="C183" s="10"/>
      <c r="D183" s="11"/>
      <c r="E183" s="11"/>
      <c r="F183" s="11"/>
      <c r="G183" s="11"/>
      <c r="H183" s="11"/>
      <c r="I183" s="11"/>
      <c r="J183" s="11"/>
      <c r="K183" s="11"/>
      <c r="L183" s="11">
        <v>6.0000000000000001E-3</v>
      </c>
      <c r="M183" s="11">
        <v>5.0000000000000001E-3</v>
      </c>
      <c r="N183" s="11">
        <v>0.82399999999999995</v>
      </c>
      <c r="O183" s="11">
        <v>1.6719999999999999</v>
      </c>
      <c r="P183" s="11">
        <v>0.05</v>
      </c>
      <c r="Q183" s="11">
        <v>0.14299999999999999</v>
      </c>
      <c r="R183" s="11">
        <v>4.2309999999999999</v>
      </c>
      <c r="S183" s="11">
        <v>0.04</v>
      </c>
      <c r="T183" s="11">
        <v>0.315</v>
      </c>
      <c r="U183" s="11">
        <v>0.48399999999999999</v>
      </c>
      <c r="V183" s="11">
        <v>1.044</v>
      </c>
      <c r="W183" s="11">
        <v>1.327</v>
      </c>
      <c r="X183" s="11">
        <v>1.4390000000000001</v>
      </c>
      <c r="Y183" s="11">
        <v>4.673</v>
      </c>
      <c r="Z183" s="11">
        <v>1.655</v>
      </c>
      <c r="AA183" s="11">
        <v>1.353</v>
      </c>
      <c r="AB183" s="11">
        <v>8.9559999999999995</v>
      </c>
      <c r="AC183" s="11">
        <v>9.4529999999999994</v>
      </c>
      <c r="AD183" s="11">
        <v>3.1019999999999999</v>
      </c>
      <c r="AE183" s="11">
        <v>1.573</v>
      </c>
    </row>
    <row r="184" spans="1:31" ht="13.5" customHeight="1" x14ac:dyDescent="0.15">
      <c r="A184" s="1"/>
      <c r="B184" s="16" t="s">
        <v>208</v>
      </c>
      <c r="C184" s="13"/>
      <c r="D184" s="14"/>
      <c r="E184" s="14"/>
      <c r="F184" s="14"/>
      <c r="G184" s="14"/>
      <c r="H184" s="14"/>
      <c r="I184" s="14"/>
      <c r="J184" s="14"/>
      <c r="K184" s="14"/>
      <c r="L184" s="14">
        <v>1.7000000000000001E-2</v>
      </c>
      <c r="M184" s="14">
        <v>6.8000000000000005E-2</v>
      </c>
      <c r="N184" s="14">
        <v>5.0000000000000001E-3</v>
      </c>
      <c r="O184" s="14">
        <v>0.16700000000000001</v>
      </c>
      <c r="P184" s="14"/>
      <c r="Q184" s="14">
        <v>3.0000000000000001E-3</v>
      </c>
      <c r="R184" s="14">
        <v>0.14899999999999999</v>
      </c>
      <c r="S184" s="14">
        <v>3.6999999999999998E-2</v>
      </c>
      <c r="T184" s="14">
        <v>7.6999999999999999E-2</v>
      </c>
      <c r="U184" s="14">
        <v>3.9E-2</v>
      </c>
      <c r="V184" s="14">
        <v>5.7000000000000002E-2</v>
      </c>
      <c r="W184" s="14">
        <v>0.20699999999999999</v>
      </c>
      <c r="X184" s="14">
        <v>3.7290000000000001</v>
      </c>
      <c r="Y184" s="14">
        <v>0.11799999999999999</v>
      </c>
      <c r="Z184" s="14">
        <v>2.96</v>
      </c>
      <c r="AA184" s="14">
        <v>1.823</v>
      </c>
      <c r="AB184" s="14">
        <v>1.7190000000000001</v>
      </c>
      <c r="AC184" s="14">
        <v>10.683</v>
      </c>
      <c r="AD184" s="14">
        <v>2.008</v>
      </c>
      <c r="AE184" s="14">
        <v>3.3639999999999999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>
        <v>6.0000000000000001E-3</v>
      </c>
      <c r="M185" s="11">
        <v>0.12</v>
      </c>
      <c r="N185" s="11">
        <v>0.16300000000000001</v>
      </c>
      <c r="O185" s="11">
        <v>0.216</v>
      </c>
      <c r="P185" s="11">
        <v>0.28699999999999998</v>
      </c>
      <c r="Q185" s="11">
        <v>0.17599999999999999</v>
      </c>
      <c r="R185" s="11">
        <v>0.45900000000000002</v>
      </c>
      <c r="S185" s="11">
        <v>0.308</v>
      </c>
      <c r="T185" s="11">
        <v>0.14799999999999999</v>
      </c>
      <c r="U185" s="11">
        <v>0.33400000000000002</v>
      </c>
      <c r="V185" s="11">
        <v>0.82</v>
      </c>
      <c r="W185" s="11">
        <v>1.379</v>
      </c>
      <c r="X185" s="11">
        <v>1.6619999999999999</v>
      </c>
      <c r="Y185" s="11">
        <v>0.76900000000000002</v>
      </c>
      <c r="Z185" s="11">
        <v>1.0129999999999999</v>
      </c>
      <c r="AA185" s="11">
        <v>1.304</v>
      </c>
      <c r="AB185" s="11">
        <v>0.89500000000000002</v>
      </c>
      <c r="AC185" s="11">
        <v>5.4169999999999998</v>
      </c>
      <c r="AD185" s="11">
        <v>3.0459999999999998</v>
      </c>
      <c r="AE185" s="11">
        <v>7.5839999999999996</v>
      </c>
    </row>
    <row r="186" spans="1:31" ht="13.5" customHeight="1" x14ac:dyDescent="0.15">
      <c r="A186" s="1"/>
      <c r="B186" s="16" t="s">
        <v>210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>
        <v>6.0000000000000001E-3</v>
      </c>
      <c r="M186" s="14">
        <v>2E-3</v>
      </c>
      <c r="N186" s="14"/>
      <c r="O186" s="14"/>
      <c r="P186" s="14">
        <v>7.4999999999999997E-2</v>
      </c>
      <c r="Q186" s="14">
        <v>0.04</v>
      </c>
      <c r="R186" s="14">
        <v>0.40899999999999997</v>
      </c>
      <c r="S186" s="14">
        <v>6.0999999999999999E-2</v>
      </c>
      <c r="T186" s="14">
        <v>7.0000000000000001E-3</v>
      </c>
      <c r="U186" s="14">
        <v>1.0289999999999999</v>
      </c>
      <c r="V186" s="14">
        <v>3.3109999999999999</v>
      </c>
      <c r="W186" s="14">
        <v>0.50800000000000001</v>
      </c>
      <c r="X186" s="14">
        <v>10.156000000000001</v>
      </c>
      <c r="Y186" s="14">
        <v>3.0760000000000001</v>
      </c>
      <c r="Z186" s="14">
        <v>4.3529999999999998</v>
      </c>
      <c r="AA186" s="14">
        <v>4.79</v>
      </c>
      <c r="AB186" s="14">
        <v>0.75</v>
      </c>
      <c r="AC186" s="14">
        <v>1.272</v>
      </c>
      <c r="AD186" s="14">
        <v>0.70799999999999996</v>
      </c>
      <c r="AE186" s="14">
        <v>1.3420000000000001</v>
      </c>
    </row>
    <row r="187" spans="1:31" ht="13.5" customHeight="1" x14ac:dyDescent="0.15">
      <c r="A187" s="1"/>
      <c r="B187" s="16" t="s">
        <v>211</v>
      </c>
      <c r="C187" s="10"/>
      <c r="D187" s="11"/>
      <c r="E187" s="11"/>
      <c r="F187" s="11"/>
      <c r="G187" s="11"/>
      <c r="H187" s="11"/>
      <c r="I187" s="11"/>
      <c r="J187" s="11"/>
      <c r="K187" s="11"/>
      <c r="L187" s="11">
        <v>2.3E-2</v>
      </c>
      <c r="M187" s="11">
        <v>5.1999999999999998E-2</v>
      </c>
      <c r="N187" s="11">
        <v>4.7E-2</v>
      </c>
      <c r="O187" s="11">
        <v>0.08</v>
      </c>
      <c r="P187" s="11">
        <v>2.9000000000000001E-2</v>
      </c>
      <c r="Q187" s="11">
        <v>0.32300000000000001</v>
      </c>
      <c r="R187" s="11">
        <v>0.10299999999999999</v>
      </c>
      <c r="S187" s="11">
        <v>2E-3</v>
      </c>
      <c r="T187" s="11">
        <v>2.1000000000000001E-2</v>
      </c>
      <c r="U187" s="11">
        <v>0.03</v>
      </c>
      <c r="V187" s="11">
        <v>6.5000000000000002E-2</v>
      </c>
      <c r="W187" s="11">
        <v>5.0000000000000001E-3</v>
      </c>
      <c r="X187" s="11">
        <v>1.1579999999999999</v>
      </c>
      <c r="Y187" s="11">
        <v>1.361</v>
      </c>
      <c r="Z187" s="11">
        <v>1.048</v>
      </c>
      <c r="AA187" s="11">
        <v>1.004</v>
      </c>
      <c r="AB187" s="11">
        <v>59.271999999999998</v>
      </c>
      <c r="AC187" s="11">
        <v>2.4769999999999999</v>
      </c>
      <c r="AD187" s="11">
        <v>0.374</v>
      </c>
      <c r="AE187" s="11">
        <v>11.507</v>
      </c>
    </row>
    <row r="188" spans="1:31" ht="13.5" customHeight="1" x14ac:dyDescent="0.15">
      <c r="A188" s="1"/>
      <c r="B188" s="16" t="s">
        <v>212</v>
      </c>
      <c r="C188" s="13">
        <v>5.94</v>
      </c>
      <c r="D188" s="14">
        <v>8.1039999999999992</v>
      </c>
      <c r="E188" s="14">
        <v>3.8170000000000002</v>
      </c>
      <c r="F188" s="14">
        <v>6.4009999999999998</v>
      </c>
      <c r="G188" s="14">
        <v>22.285</v>
      </c>
      <c r="H188" s="14">
        <v>26.731000000000002</v>
      </c>
      <c r="I188" s="14">
        <v>90.994</v>
      </c>
      <c r="J188" s="14">
        <v>76.983000000000004</v>
      </c>
      <c r="K188" s="14">
        <v>40.072727999999984</v>
      </c>
      <c r="L188" s="14">
        <v>1.4E-2</v>
      </c>
      <c r="M188" s="14">
        <v>3.1E-2</v>
      </c>
      <c r="N188" s="14">
        <v>2E-3</v>
      </c>
      <c r="O188" s="14"/>
      <c r="P188" s="14">
        <v>0.17399999999999999</v>
      </c>
      <c r="Q188" s="14">
        <v>3.1E-2</v>
      </c>
      <c r="R188" s="14">
        <v>1.6E-2</v>
      </c>
      <c r="S188" s="14">
        <v>8.5000000000000006E-2</v>
      </c>
      <c r="T188" s="14"/>
      <c r="U188" s="14">
        <v>7.0000000000000001E-3</v>
      </c>
      <c r="V188" s="14">
        <v>0.35399999999999998</v>
      </c>
      <c r="W188" s="14">
        <v>0.19500000000000001</v>
      </c>
      <c r="X188" s="14">
        <v>0.19400000000000001</v>
      </c>
      <c r="Y188" s="14">
        <v>2.1999999999999999E-2</v>
      </c>
      <c r="Z188" s="14">
        <v>3.4000000000000002E-2</v>
      </c>
      <c r="AA188" s="14">
        <v>0.111</v>
      </c>
      <c r="AB188" s="14">
        <v>5.3999999999999999E-2</v>
      </c>
      <c r="AC188" s="14">
        <v>0.20300000000000001</v>
      </c>
      <c r="AD188" s="14">
        <v>3.58</v>
      </c>
      <c r="AE188" s="14">
        <v>0.107</v>
      </c>
    </row>
    <row r="189" spans="1:31" ht="13.5" customHeight="1" x14ac:dyDescent="0.15">
      <c r="A189" s="1"/>
      <c r="B189" s="15" t="s">
        <v>213</v>
      </c>
      <c r="C189" s="10">
        <v>1985.443</v>
      </c>
      <c r="D189" s="11">
        <v>2575.0479999999998</v>
      </c>
      <c r="E189" s="11">
        <v>2820.4589999999998</v>
      </c>
      <c r="F189" s="11">
        <v>2754.056</v>
      </c>
      <c r="G189" s="11">
        <v>4504.7470000000003</v>
      </c>
      <c r="H189" s="11">
        <v>6216.1080000000002</v>
      </c>
      <c r="I189" s="11">
        <v>6592.482</v>
      </c>
      <c r="J189" s="11">
        <v>5854.2029999999986</v>
      </c>
      <c r="K189" s="11">
        <v>5197.8532209999994</v>
      </c>
      <c r="L189" s="11">
        <v>6080.7439999999997</v>
      </c>
      <c r="M189" s="11">
        <v>6262.9780000000001</v>
      </c>
      <c r="N189" s="11">
        <v>6168.3959999999997</v>
      </c>
      <c r="O189" s="11">
        <v>6425.2879999999996</v>
      </c>
      <c r="P189" s="11">
        <v>8194.1309999999994</v>
      </c>
      <c r="Q189" s="11">
        <v>10900.986000000001</v>
      </c>
      <c r="R189" s="11">
        <v>13760.096</v>
      </c>
      <c r="S189" s="11">
        <v>17795.812000000002</v>
      </c>
      <c r="T189" s="11">
        <v>21524.327000000001</v>
      </c>
      <c r="U189" s="11">
        <v>14575.923000000001</v>
      </c>
      <c r="V189" s="11">
        <v>20574.998</v>
      </c>
      <c r="W189" s="11">
        <v>25888.557000000001</v>
      </c>
      <c r="X189" s="11">
        <v>27886.066999999999</v>
      </c>
      <c r="Y189" s="11">
        <v>27008.938999999998</v>
      </c>
      <c r="Z189" s="11">
        <v>24952.754000000001</v>
      </c>
      <c r="AA189" s="11">
        <v>21902.268</v>
      </c>
      <c r="AB189" s="11">
        <v>19274.309000000001</v>
      </c>
      <c r="AC189" s="11">
        <v>21110.877</v>
      </c>
      <c r="AD189" s="11">
        <v>22779.670999999998</v>
      </c>
      <c r="AE189" s="11">
        <v>20887.25</v>
      </c>
    </row>
    <row r="190" spans="1:31" ht="13.5" customHeight="1" x14ac:dyDescent="0.15">
      <c r="A190" s="1"/>
      <c r="B190" s="16" t="s">
        <v>214</v>
      </c>
      <c r="C190" s="13"/>
      <c r="D190" s="14"/>
      <c r="E190" s="14"/>
      <c r="F190" s="14"/>
      <c r="G190" s="14"/>
      <c r="H190" s="14"/>
      <c r="I190" s="14"/>
      <c r="J190" s="14"/>
      <c r="K190" s="14"/>
      <c r="L190" s="14">
        <v>0.24199999999999999</v>
      </c>
      <c r="M190" s="14">
        <v>0.10199999999999999</v>
      </c>
      <c r="N190" s="14">
        <v>6.2E-2</v>
      </c>
      <c r="O190" s="14">
        <v>7.3999999999999996E-2</v>
      </c>
      <c r="P190" s="14">
        <v>0.16800000000000001</v>
      </c>
      <c r="Q190" s="14">
        <v>0.252</v>
      </c>
      <c r="R190" s="14">
        <v>0.308</v>
      </c>
      <c r="S190" s="14">
        <v>0.65</v>
      </c>
      <c r="T190" s="14">
        <v>0.68700000000000006</v>
      </c>
      <c r="U190" s="14">
        <v>0.60399999999999998</v>
      </c>
      <c r="V190" s="14">
        <v>5.8000000000000003E-2</v>
      </c>
      <c r="W190" s="14">
        <v>8.2000000000000003E-2</v>
      </c>
      <c r="X190" s="14">
        <v>0.11600000000000001</v>
      </c>
      <c r="Y190" s="14">
        <v>0.24099999999999999</v>
      </c>
      <c r="Z190" s="14">
        <v>0.50800000000000001</v>
      </c>
      <c r="AA190" s="14">
        <v>0.104</v>
      </c>
      <c r="AB190" s="14">
        <v>0.42799999999999999</v>
      </c>
      <c r="AC190" s="14">
        <v>0.35899999999999999</v>
      </c>
      <c r="AD190" s="14">
        <v>0.35899999999999999</v>
      </c>
      <c r="AE190" s="14">
        <v>0.253</v>
      </c>
    </row>
    <row r="191" spans="1:31" ht="13.5" customHeight="1" x14ac:dyDescent="0.15">
      <c r="A191" s="1"/>
      <c r="B191" s="16" t="s">
        <v>215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>
        <v>1.7070000000000001</v>
      </c>
      <c r="M191" s="11">
        <v>1.264</v>
      </c>
      <c r="N191" s="11">
        <v>1.357</v>
      </c>
      <c r="O191" s="11">
        <v>0.91700000000000004</v>
      </c>
      <c r="P191" s="11">
        <v>1.036</v>
      </c>
      <c r="Q191" s="11">
        <v>1.649</v>
      </c>
      <c r="R191" s="11">
        <v>2.4849999999999999</v>
      </c>
      <c r="S191" s="11">
        <v>2.5470000000000002</v>
      </c>
      <c r="T191" s="11">
        <v>5.1269999999999998</v>
      </c>
      <c r="U191" s="11">
        <v>3.8039999999999998</v>
      </c>
      <c r="V191" s="11">
        <v>1.819</v>
      </c>
      <c r="W191" s="11">
        <v>1.6950000000000001</v>
      </c>
      <c r="X191" s="11">
        <v>2.5630000000000002</v>
      </c>
      <c r="Y191" s="11">
        <v>2.4609999999999999</v>
      </c>
      <c r="Z191" s="11">
        <v>1.87</v>
      </c>
      <c r="AA191" s="11">
        <v>1.4570000000000001</v>
      </c>
      <c r="AB191" s="11">
        <v>1.246</v>
      </c>
      <c r="AC191" s="11">
        <v>1.875</v>
      </c>
      <c r="AD191" s="11">
        <v>1.966</v>
      </c>
      <c r="AE191" s="11">
        <v>4.3559999999999999</v>
      </c>
    </row>
    <row r="192" spans="1:31" ht="13.5" customHeight="1" x14ac:dyDescent="0.15">
      <c r="A192" s="1"/>
      <c r="B192" s="16" t="s">
        <v>216</v>
      </c>
      <c r="C192" s="13">
        <v>185.50800000000001</v>
      </c>
      <c r="D192" s="14">
        <v>179.71700000000001</v>
      </c>
      <c r="E192" s="14">
        <v>278.13099999999997</v>
      </c>
      <c r="F192" s="14">
        <v>243.88300000000001</v>
      </c>
      <c r="G192" s="14">
        <v>312.88600000000002</v>
      </c>
      <c r="H192" s="14">
        <v>519.79600000000005</v>
      </c>
      <c r="I192" s="14">
        <v>497.62599999999986</v>
      </c>
      <c r="J192" s="14">
        <v>384.67899999999975</v>
      </c>
      <c r="K192" s="14">
        <v>256.06671599999987</v>
      </c>
      <c r="L192" s="14">
        <v>288.68</v>
      </c>
      <c r="M192" s="14">
        <v>243.72800000000001</v>
      </c>
      <c r="N192" s="14">
        <v>125.193</v>
      </c>
      <c r="O192" s="14">
        <v>235.20500000000001</v>
      </c>
      <c r="P192" s="14">
        <v>568.995</v>
      </c>
      <c r="Q192" s="14">
        <v>672.28099999999995</v>
      </c>
      <c r="R192" s="14">
        <v>952.14800000000002</v>
      </c>
      <c r="S192" s="14">
        <v>1130.0360000000001</v>
      </c>
      <c r="T192" s="14">
        <v>1317.078</v>
      </c>
      <c r="U192" s="14">
        <v>1083.8800000000001</v>
      </c>
      <c r="V192" s="14">
        <v>1768.7860000000001</v>
      </c>
      <c r="W192" s="14">
        <v>1958.134</v>
      </c>
      <c r="X192" s="14">
        <v>1932.3910000000001</v>
      </c>
      <c r="Y192" s="14">
        <v>1965.921</v>
      </c>
      <c r="Z192" s="14">
        <v>1301.8920000000001</v>
      </c>
      <c r="AA192" s="14">
        <v>1497.079</v>
      </c>
      <c r="AB192" s="14">
        <v>1408.7149999999999</v>
      </c>
      <c r="AC192" s="14">
        <v>1504.1559999999999</v>
      </c>
      <c r="AD192" s="14">
        <v>1259.9949999999999</v>
      </c>
      <c r="AE192" s="14">
        <v>780.19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>
        <v>15.457000000000001</v>
      </c>
      <c r="M193" s="11">
        <v>17.218</v>
      </c>
      <c r="N193" s="11">
        <v>166.04499999999999</v>
      </c>
      <c r="O193" s="11">
        <v>780.49099999999999</v>
      </c>
      <c r="P193" s="11">
        <v>1443.471</v>
      </c>
      <c r="Q193" s="11">
        <v>1447.5840000000001</v>
      </c>
      <c r="R193" s="11">
        <v>1469.4359999999999</v>
      </c>
      <c r="S193" s="11">
        <v>1517.809</v>
      </c>
      <c r="T193" s="11">
        <v>1494.55</v>
      </c>
      <c r="U193" s="11">
        <v>104.038</v>
      </c>
      <c r="V193" s="11">
        <v>25.443000000000001</v>
      </c>
      <c r="W193" s="11">
        <v>9.7050000000000001</v>
      </c>
      <c r="X193" s="11">
        <v>9.4730000000000008</v>
      </c>
      <c r="Y193" s="11">
        <v>14.331</v>
      </c>
      <c r="Z193" s="11">
        <v>10.723000000000001</v>
      </c>
      <c r="AA193" s="11">
        <v>39.950000000000003</v>
      </c>
      <c r="AB193" s="11">
        <v>8.5570000000000004</v>
      </c>
      <c r="AC193" s="11">
        <v>13.606</v>
      </c>
      <c r="AD193" s="11">
        <v>21.335000000000001</v>
      </c>
      <c r="AE193" s="11">
        <v>13.355</v>
      </c>
    </row>
    <row r="194" spans="1:31" ht="13.5" customHeight="1" x14ac:dyDescent="0.15">
      <c r="A194" s="1"/>
      <c r="B194" s="16" t="s">
        <v>218</v>
      </c>
      <c r="C194" s="13">
        <v>13.579000000000001</v>
      </c>
      <c r="D194" s="14">
        <v>21.251000000000001</v>
      </c>
      <c r="E194" s="14">
        <v>44.731000000000002</v>
      </c>
      <c r="F194" s="14">
        <v>71.438000000000002</v>
      </c>
      <c r="G194" s="14">
        <v>59.64</v>
      </c>
      <c r="H194" s="14">
        <v>79.674000000000007</v>
      </c>
      <c r="I194" s="14">
        <v>56.499000000000017</v>
      </c>
      <c r="J194" s="14">
        <v>38.543999999999983</v>
      </c>
      <c r="K194" s="14">
        <v>16.172888</v>
      </c>
      <c r="L194" s="14">
        <v>24.753</v>
      </c>
      <c r="M194" s="14">
        <v>43.752000000000002</v>
      </c>
      <c r="N194" s="14">
        <v>9.3620000000000001</v>
      </c>
      <c r="O194" s="14">
        <v>13.694000000000001</v>
      </c>
      <c r="P194" s="14">
        <v>8.8109999999999999</v>
      </c>
      <c r="Q194" s="14">
        <v>13.734999999999999</v>
      </c>
      <c r="R194" s="14">
        <v>12.372</v>
      </c>
      <c r="S194" s="14">
        <v>18.72</v>
      </c>
      <c r="T194" s="14">
        <v>55.128</v>
      </c>
      <c r="U194" s="14">
        <v>16.782</v>
      </c>
      <c r="V194" s="14">
        <v>63.006</v>
      </c>
      <c r="W194" s="14">
        <v>134.024</v>
      </c>
      <c r="X194" s="14">
        <v>58.151000000000003</v>
      </c>
      <c r="Y194" s="14">
        <v>12.486000000000001</v>
      </c>
      <c r="Z194" s="14">
        <v>12.54</v>
      </c>
      <c r="AA194" s="14">
        <v>13.529</v>
      </c>
      <c r="AB194" s="14">
        <v>47.353999999999999</v>
      </c>
      <c r="AC194" s="14">
        <v>19.16</v>
      </c>
      <c r="AD194" s="14">
        <v>15.433999999999999</v>
      </c>
      <c r="AE194" s="14">
        <v>18.902999999999999</v>
      </c>
    </row>
    <row r="195" spans="1:31" ht="13.5" customHeight="1" x14ac:dyDescent="0.15">
      <c r="A195" s="1"/>
      <c r="B195" s="16" t="s">
        <v>219</v>
      </c>
      <c r="C195" s="10"/>
      <c r="D195" s="11"/>
      <c r="E195" s="11"/>
      <c r="F195" s="11"/>
      <c r="G195" s="11"/>
      <c r="H195" s="11"/>
      <c r="I195" s="11"/>
      <c r="J195" s="11"/>
      <c r="K195" s="11"/>
      <c r="L195" s="11">
        <v>6.6879999999999997</v>
      </c>
      <c r="M195" s="11">
        <v>30.949000000000002</v>
      </c>
      <c r="N195" s="11">
        <v>31.381</v>
      </c>
      <c r="O195" s="11">
        <v>2.976</v>
      </c>
      <c r="P195" s="11">
        <v>6.718</v>
      </c>
      <c r="Q195" s="11">
        <v>7.4660000000000002</v>
      </c>
      <c r="R195" s="11">
        <v>7.8979999999999997</v>
      </c>
      <c r="S195" s="11">
        <v>8.2430000000000003</v>
      </c>
      <c r="T195" s="11">
        <v>13.321</v>
      </c>
      <c r="U195" s="11">
        <v>11.407999999999999</v>
      </c>
      <c r="V195" s="11">
        <v>19.300999999999998</v>
      </c>
      <c r="W195" s="11">
        <v>25.568999999999999</v>
      </c>
      <c r="X195" s="11">
        <v>26.146999999999998</v>
      </c>
      <c r="Y195" s="11">
        <v>12.888999999999999</v>
      </c>
      <c r="Z195" s="11">
        <v>8.0050000000000008</v>
      </c>
      <c r="AA195" s="11">
        <v>12.833</v>
      </c>
      <c r="AB195" s="11">
        <v>12.045999999999999</v>
      </c>
      <c r="AC195" s="11">
        <v>14.769</v>
      </c>
      <c r="AD195" s="11">
        <v>11.507</v>
      </c>
      <c r="AE195" s="11">
        <v>16.259</v>
      </c>
    </row>
    <row r="196" spans="1:31" ht="13.5" customHeight="1" x14ac:dyDescent="0.15">
      <c r="A196" s="1"/>
      <c r="B196" s="16" t="s">
        <v>220</v>
      </c>
      <c r="C196" s="13">
        <v>23.041</v>
      </c>
      <c r="D196" s="14">
        <v>25.376000000000001</v>
      </c>
      <c r="E196" s="14">
        <v>26.734000000000002</v>
      </c>
      <c r="F196" s="14">
        <v>27.231000000000002</v>
      </c>
      <c r="G196" s="14">
        <v>22.283000000000001</v>
      </c>
      <c r="H196" s="14">
        <v>33.183</v>
      </c>
      <c r="I196" s="14">
        <v>32.981999999999999</v>
      </c>
      <c r="J196" s="14">
        <v>37.703999999999986</v>
      </c>
      <c r="K196" s="14">
        <v>37.884176999999987</v>
      </c>
      <c r="L196" s="14">
        <v>46.780999999999999</v>
      </c>
      <c r="M196" s="14">
        <v>35.951999999999998</v>
      </c>
      <c r="N196" s="14">
        <v>66.97</v>
      </c>
      <c r="O196" s="14">
        <v>58.975999999999999</v>
      </c>
      <c r="P196" s="14">
        <v>60.429000000000002</v>
      </c>
      <c r="Q196" s="14">
        <v>81.069000000000003</v>
      </c>
      <c r="R196" s="14">
        <v>86.914000000000001</v>
      </c>
      <c r="S196" s="14">
        <v>102.465</v>
      </c>
      <c r="T196" s="14">
        <v>121.71599999999999</v>
      </c>
      <c r="U196" s="14">
        <v>95.918000000000006</v>
      </c>
      <c r="V196" s="14">
        <v>92.25</v>
      </c>
      <c r="W196" s="14">
        <v>101.18899999999999</v>
      </c>
      <c r="X196" s="14">
        <v>129.61500000000001</v>
      </c>
      <c r="Y196" s="14">
        <v>146.41999999999999</v>
      </c>
      <c r="Z196" s="14">
        <v>117.054</v>
      </c>
      <c r="AA196" s="14">
        <v>125.458</v>
      </c>
      <c r="AB196" s="14">
        <v>115.673</v>
      </c>
      <c r="AC196" s="14">
        <v>140.47399999999999</v>
      </c>
      <c r="AD196" s="14">
        <v>148.35599999999999</v>
      </c>
      <c r="AE196" s="14">
        <v>213.9</v>
      </c>
    </row>
    <row r="197" spans="1:31" ht="13.5" customHeight="1" x14ac:dyDescent="0.15">
      <c r="A197" s="1"/>
      <c r="B197" s="16" t="s">
        <v>221</v>
      </c>
      <c r="C197" s="10">
        <v>38.744999999999997</v>
      </c>
      <c r="D197" s="11">
        <v>124.295</v>
      </c>
      <c r="E197" s="11">
        <v>139.97800000000001</v>
      </c>
      <c r="F197" s="11">
        <v>31</v>
      </c>
      <c r="G197" s="11">
        <v>47.453000000000003</v>
      </c>
      <c r="H197" s="11">
        <v>61.01</v>
      </c>
      <c r="I197" s="11">
        <v>84.463000000000008</v>
      </c>
      <c r="J197" s="11">
        <v>38.196999999999989</v>
      </c>
      <c r="K197" s="11">
        <v>105.95317000000003</v>
      </c>
      <c r="L197" s="11">
        <v>113.49299999999999</v>
      </c>
      <c r="M197" s="11">
        <v>170.047</v>
      </c>
      <c r="N197" s="11">
        <v>3.177</v>
      </c>
      <c r="O197" s="11">
        <v>6.9640000000000004</v>
      </c>
      <c r="P197" s="11">
        <v>4.9359999999999999</v>
      </c>
      <c r="Q197" s="11">
        <v>6.8010000000000002</v>
      </c>
      <c r="R197" s="11">
        <v>3.7970000000000002</v>
      </c>
      <c r="S197" s="11">
        <v>2.7839999999999998</v>
      </c>
      <c r="T197" s="11">
        <v>3.47</v>
      </c>
      <c r="U197" s="11">
        <v>2.6110000000000002</v>
      </c>
      <c r="V197" s="11">
        <v>2.16</v>
      </c>
      <c r="W197" s="11">
        <v>2.1800000000000002</v>
      </c>
      <c r="X197" s="11">
        <v>4.8920000000000003</v>
      </c>
      <c r="Y197" s="11">
        <v>2.677</v>
      </c>
      <c r="Z197" s="11">
        <v>1.179</v>
      </c>
      <c r="AA197" s="11">
        <v>2.214</v>
      </c>
      <c r="AB197" s="11">
        <v>1.2450000000000001</v>
      </c>
      <c r="AC197" s="11">
        <v>2.431</v>
      </c>
      <c r="AD197" s="11">
        <v>4.8029999999999999</v>
      </c>
      <c r="AE197" s="11">
        <v>3.016</v>
      </c>
    </row>
    <row r="198" spans="1:31" ht="13.5" customHeight="1" x14ac:dyDescent="0.15">
      <c r="A198" s="1"/>
      <c r="B198" s="16" t="s">
        <v>222</v>
      </c>
      <c r="C198" s="13">
        <v>12.701000000000001</v>
      </c>
      <c r="D198" s="14">
        <v>8.5129999999999999</v>
      </c>
      <c r="E198" s="14">
        <v>17.023</v>
      </c>
      <c r="F198" s="14">
        <v>13.422000000000001</v>
      </c>
      <c r="G198" s="14">
        <v>24.126000000000001</v>
      </c>
      <c r="H198" s="14">
        <v>30.364000000000001</v>
      </c>
      <c r="I198" s="14">
        <v>31.578999999999994</v>
      </c>
      <c r="J198" s="14">
        <v>34.552999999999997</v>
      </c>
      <c r="K198" s="14">
        <v>31.569175000000001</v>
      </c>
      <c r="L198" s="14">
        <v>26.571999999999999</v>
      </c>
      <c r="M198" s="14">
        <v>24.454999999999998</v>
      </c>
      <c r="N198" s="14">
        <v>19.327999999999999</v>
      </c>
      <c r="O198" s="14">
        <v>22.885000000000002</v>
      </c>
      <c r="P198" s="14">
        <v>32.747</v>
      </c>
      <c r="Q198" s="14">
        <v>36.933</v>
      </c>
      <c r="R198" s="14">
        <v>35.469000000000001</v>
      </c>
      <c r="S198" s="14">
        <v>48.322000000000003</v>
      </c>
      <c r="T198" s="14">
        <v>101.56</v>
      </c>
      <c r="U198" s="14">
        <v>62.131</v>
      </c>
      <c r="V198" s="14">
        <v>97.209000000000003</v>
      </c>
      <c r="W198" s="14">
        <v>119.4</v>
      </c>
      <c r="X198" s="14">
        <v>177.60400000000001</v>
      </c>
      <c r="Y198" s="14">
        <v>199.45099999999999</v>
      </c>
      <c r="Z198" s="14">
        <v>226.422</v>
      </c>
      <c r="AA198" s="14">
        <v>172.012</v>
      </c>
      <c r="AB198" s="14">
        <v>156.30600000000001</v>
      </c>
      <c r="AC198" s="14">
        <v>186.774</v>
      </c>
      <c r="AD198" s="14">
        <v>167.845</v>
      </c>
      <c r="AE198" s="14">
        <v>188.23500000000001</v>
      </c>
    </row>
    <row r="199" spans="1:31" ht="13.5" customHeight="1" x14ac:dyDescent="0.15">
      <c r="A199" s="1"/>
      <c r="B199" s="16" t="s">
        <v>223</v>
      </c>
      <c r="C199" s="10">
        <v>197.12100000000001</v>
      </c>
      <c r="D199" s="11">
        <v>408.14699999999999</v>
      </c>
      <c r="E199" s="11">
        <v>290.79899999999998</v>
      </c>
      <c r="F199" s="11">
        <v>375.98</v>
      </c>
      <c r="G199" s="11">
        <v>800.255</v>
      </c>
      <c r="H199" s="11">
        <v>878.52300000000002</v>
      </c>
      <c r="I199" s="11">
        <v>702.96399999999983</v>
      </c>
      <c r="J199" s="11">
        <v>535.68899999999996</v>
      </c>
      <c r="K199" s="11">
        <v>399.41928000000001</v>
      </c>
      <c r="L199" s="11">
        <v>517.22199999999998</v>
      </c>
      <c r="M199" s="11">
        <v>584.947</v>
      </c>
      <c r="N199" s="11">
        <v>658.23</v>
      </c>
      <c r="O199" s="11">
        <v>621.11199999999997</v>
      </c>
      <c r="P199" s="11">
        <v>863.09299999999996</v>
      </c>
      <c r="Q199" s="11">
        <v>890.23</v>
      </c>
      <c r="R199" s="11">
        <v>1147.2860000000001</v>
      </c>
      <c r="S199" s="11">
        <v>2010.04</v>
      </c>
      <c r="T199" s="11">
        <v>3366.8679999999999</v>
      </c>
      <c r="U199" s="11">
        <v>2438.2020000000002</v>
      </c>
      <c r="V199" s="11">
        <v>3781.0189999999998</v>
      </c>
      <c r="W199" s="11">
        <v>4891.2179999999998</v>
      </c>
      <c r="X199" s="11">
        <v>5657.5469999999996</v>
      </c>
      <c r="Y199" s="11">
        <v>5386.4390000000003</v>
      </c>
      <c r="Z199" s="11">
        <v>4739.6350000000002</v>
      </c>
      <c r="AA199" s="11">
        <v>3798.9430000000002</v>
      </c>
      <c r="AB199" s="11">
        <v>3055.9769999999999</v>
      </c>
      <c r="AC199" s="11">
        <v>3680.991</v>
      </c>
      <c r="AD199" s="11">
        <v>4407.8850000000002</v>
      </c>
      <c r="AE199" s="11">
        <v>4297.6570000000002</v>
      </c>
    </row>
    <row r="200" spans="1:31" ht="13.5" customHeight="1" x14ac:dyDescent="0.15">
      <c r="A200" s="1"/>
      <c r="B200" s="16" t="s">
        <v>224</v>
      </c>
      <c r="C200" s="13">
        <v>126.797</v>
      </c>
      <c r="D200" s="14">
        <v>152.482</v>
      </c>
      <c r="E200" s="14">
        <v>193.989</v>
      </c>
      <c r="F200" s="14">
        <v>203.405</v>
      </c>
      <c r="G200" s="14">
        <v>489.91699999999997</v>
      </c>
      <c r="H200" s="14">
        <v>688.52200000000005</v>
      </c>
      <c r="I200" s="14">
        <v>842.42600000000004</v>
      </c>
      <c r="J200" s="14">
        <v>625.07899999999995</v>
      </c>
      <c r="K200" s="14">
        <v>366.44129299999986</v>
      </c>
      <c r="L200" s="14">
        <v>431.346</v>
      </c>
      <c r="M200" s="14">
        <v>374.41800000000001</v>
      </c>
      <c r="N200" s="14">
        <v>322.47699999999998</v>
      </c>
      <c r="O200" s="14">
        <v>381.18599999999998</v>
      </c>
      <c r="P200" s="14">
        <v>442.88099999999997</v>
      </c>
      <c r="Q200" s="14">
        <v>667.66</v>
      </c>
      <c r="R200" s="14">
        <v>904.92700000000002</v>
      </c>
      <c r="S200" s="14">
        <v>1170.3699999999999</v>
      </c>
      <c r="T200" s="14">
        <v>1586.9069999999999</v>
      </c>
      <c r="U200" s="14">
        <v>1049.337</v>
      </c>
      <c r="V200" s="14">
        <v>1863.4459999999999</v>
      </c>
      <c r="W200" s="14">
        <v>2072.0300000000002</v>
      </c>
      <c r="X200" s="14">
        <v>2251.5059999999999</v>
      </c>
      <c r="Y200" s="14">
        <v>2084.6669999999999</v>
      </c>
      <c r="Z200" s="14">
        <v>2148.0239999999999</v>
      </c>
      <c r="AA200" s="14">
        <v>1861.395</v>
      </c>
      <c r="AB200" s="14">
        <v>1745.0530000000001</v>
      </c>
      <c r="AC200" s="14">
        <v>1804.1969999999999</v>
      </c>
      <c r="AD200" s="14">
        <v>2074.1129999999998</v>
      </c>
      <c r="AE200" s="14">
        <v>1622.5619999999999</v>
      </c>
    </row>
    <row r="201" spans="1:31" ht="13.5" customHeight="1" x14ac:dyDescent="0.15">
      <c r="A201" s="1"/>
      <c r="B201" s="16" t="s">
        <v>225</v>
      </c>
      <c r="C201" s="10">
        <v>155.702</v>
      </c>
      <c r="D201" s="11">
        <v>218.702</v>
      </c>
      <c r="E201" s="11">
        <v>235.90299999999999</v>
      </c>
      <c r="F201" s="11">
        <v>304.15300000000002</v>
      </c>
      <c r="G201" s="11">
        <v>453.25900000000001</v>
      </c>
      <c r="H201" s="11">
        <v>438.16699999999997</v>
      </c>
      <c r="I201" s="11">
        <v>513.32299999999987</v>
      </c>
      <c r="J201" s="11">
        <v>448.13299999999998</v>
      </c>
      <c r="K201" s="11">
        <v>367.64725299999986</v>
      </c>
      <c r="L201" s="11">
        <v>461.791</v>
      </c>
      <c r="M201" s="11">
        <v>506.33199999999999</v>
      </c>
      <c r="N201" s="11">
        <v>658.04600000000005</v>
      </c>
      <c r="O201" s="11">
        <v>662.447</v>
      </c>
      <c r="P201" s="11">
        <v>788.74400000000003</v>
      </c>
      <c r="Q201" s="11">
        <v>1548.2670000000001</v>
      </c>
      <c r="R201" s="11">
        <v>2132.1120000000001</v>
      </c>
      <c r="S201" s="11">
        <v>2943.232</v>
      </c>
      <c r="T201" s="11">
        <v>3032.4319999999998</v>
      </c>
      <c r="U201" s="11">
        <v>2490.54</v>
      </c>
      <c r="V201" s="11">
        <v>3757.136</v>
      </c>
      <c r="W201" s="11">
        <v>5632.6379999999999</v>
      </c>
      <c r="X201" s="11">
        <v>5592.26</v>
      </c>
      <c r="Y201" s="11">
        <v>4735.17</v>
      </c>
      <c r="Z201" s="11">
        <v>4733.9279999999999</v>
      </c>
      <c r="AA201" s="11">
        <v>3668.1289999999999</v>
      </c>
      <c r="AB201" s="11">
        <v>3066.5909999999999</v>
      </c>
      <c r="AC201" s="11">
        <v>3163.9459999999999</v>
      </c>
      <c r="AD201" s="11">
        <v>3544.4119999999998</v>
      </c>
      <c r="AE201" s="11">
        <v>3534.3620000000001</v>
      </c>
    </row>
    <row r="202" spans="1:31" ht="13.5" customHeight="1" x14ac:dyDescent="0.15">
      <c r="A202" s="1"/>
      <c r="B202" s="16" t="s">
        <v>226</v>
      </c>
      <c r="C202" s="13">
        <v>79.766000000000005</v>
      </c>
      <c r="D202" s="14">
        <v>106.959</v>
      </c>
      <c r="E202" s="14">
        <v>99.302000000000007</v>
      </c>
      <c r="F202" s="14">
        <v>94.611999999999995</v>
      </c>
      <c r="G202" s="14">
        <v>137.33000000000001</v>
      </c>
      <c r="H202" s="14">
        <v>188.101</v>
      </c>
      <c r="I202" s="14">
        <v>221.37399999999991</v>
      </c>
      <c r="J202" s="14">
        <v>282.02399999999989</v>
      </c>
      <c r="K202" s="14">
        <v>250.45261299999987</v>
      </c>
      <c r="L202" s="14">
        <v>286.17099999999999</v>
      </c>
      <c r="M202" s="14">
        <v>320.928</v>
      </c>
      <c r="N202" s="14">
        <v>372.90800000000002</v>
      </c>
      <c r="O202" s="14">
        <v>352.46699999999998</v>
      </c>
      <c r="P202" s="14">
        <v>387.24900000000002</v>
      </c>
      <c r="Q202" s="14">
        <v>420.67500000000001</v>
      </c>
      <c r="R202" s="14">
        <v>521.79</v>
      </c>
      <c r="S202" s="14">
        <v>687.21199999999999</v>
      </c>
      <c r="T202" s="14">
        <v>919.721</v>
      </c>
      <c r="U202" s="14">
        <v>651.19399999999996</v>
      </c>
      <c r="V202" s="14">
        <v>805.99699999999996</v>
      </c>
      <c r="W202" s="14">
        <v>997.82399999999996</v>
      </c>
      <c r="X202" s="14">
        <v>993.298</v>
      </c>
      <c r="Y202" s="14">
        <v>977.35699999999997</v>
      </c>
      <c r="Z202" s="14">
        <v>996.25900000000001</v>
      </c>
      <c r="AA202" s="14">
        <v>964.26400000000001</v>
      </c>
      <c r="AB202" s="14">
        <v>915.52599999999995</v>
      </c>
      <c r="AC202" s="14">
        <v>959.03099999999995</v>
      </c>
      <c r="AD202" s="14">
        <v>966.68399999999997</v>
      </c>
      <c r="AE202" s="14">
        <v>865.61500000000001</v>
      </c>
    </row>
    <row r="203" spans="1:31" ht="13.5" customHeight="1" x14ac:dyDescent="0.15">
      <c r="A203" s="1"/>
      <c r="B203" s="16" t="s">
        <v>227</v>
      </c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>
        <v>1.1519999999999999</v>
      </c>
      <c r="V203" s="11">
        <v>6.3070000000000004</v>
      </c>
      <c r="W203" s="11">
        <v>8.8849999999999998</v>
      </c>
      <c r="X203" s="11">
        <v>5.7969999999999997</v>
      </c>
      <c r="Y203" s="11">
        <v>6.4749999999999996</v>
      </c>
      <c r="Z203" s="11">
        <v>5.42</v>
      </c>
      <c r="AA203" s="11">
        <v>8.8070000000000004</v>
      </c>
      <c r="AB203" s="11">
        <v>6.9080000000000004</v>
      </c>
      <c r="AC203" s="11">
        <v>14.316000000000001</v>
      </c>
      <c r="AD203" s="11">
        <v>14.753</v>
      </c>
      <c r="AE203" s="11">
        <v>11.367000000000001</v>
      </c>
    </row>
    <row r="204" spans="1:31" ht="13.5" customHeight="1" x14ac:dyDescent="0.15">
      <c r="A204" s="1"/>
      <c r="B204" s="16" t="s">
        <v>228</v>
      </c>
      <c r="C204" s="13">
        <v>0.57099999999999995</v>
      </c>
      <c r="D204" s="14">
        <v>0.17299999999999999</v>
      </c>
      <c r="E204" s="14">
        <v>5.0999999999999997E-2</v>
      </c>
      <c r="F204" s="14">
        <v>0.55800000000000005</v>
      </c>
      <c r="G204" s="14">
        <v>0.56899999999999995</v>
      </c>
      <c r="H204" s="14">
        <v>0.442</v>
      </c>
      <c r="I204" s="14">
        <v>0.502</v>
      </c>
      <c r="J204" s="14">
        <v>0.81299999999999961</v>
      </c>
      <c r="K204" s="14"/>
      <c r="L204" s="14">
        <v>11.432</v>
      </c>
      <c r="M204" s="14">
        <v>1.835</v>
      </c>
      <c r="N204" s="14">
        <v>0.82</v>
      </c>
      <c r="O204" s="14">
        <v>0.69899999999999995</v>
      </c>
      <c r="P204" s="14">
        <v>0.99299999999999999</v>
      </c>
      <c r="Q204" s="14">
        <v>0.83399999999999996</v>
      </c>
      <c r="R204" s="14">
        <v>1.044</v>
      </c>
      <c r="S204" s="14">
        <v>1.7969999999999999</v>
      </c>
      <c r="T204" s="14">
        <v>1.23</v>
      </c>
      <c r="U204" s="14">
        <v>2.2040000000000002</v>
      </c>
      <c r="V204" s="14">
        <v>1.4670000000000001</v>
      </c>
      <c r="W204" s="14">
        <v>4.0140000000000002</v>
      </c>
      <c r="X204" s="14">
        <v>2.016</v>
      </c>
      <c r="Y204" s="14">
        <v>3.5339999999999998</v>
      </c>
      <c r="Z204" s="14">
        <v>4.359</v>
      </c>
      <c r="AA204" s="14">
        <v>0.92100000000000004</v>
      </c>
      <c r="AB204" s="14">
        <v>4.6879999999999997</v>
      </c>
      <c r="AC204" s="14">
        <v>30.443999999999999</v>
      </c>
      <c r="AD204" s="14">
        <v>29.181000000000001</v>
      </c>
      <c r="AE204" s="14">
        <v>29.802</v>
      </c>
    </row>
    <row r="205" spans="1:31" ht="13.5" customHeight="1" x14ac:dyDescent="0.15">
      <c r="A205" s="1"/>
      <c r="B205" s="16" t="s">
        <v>229</v>
      </c>
      <c r="C205" s="10">
        <v>139.90299999999999</v>
      </c>
      <c r="D205" s="11">
        <v>178.39400000000001</v>
      </c>
      <c r="E205" s="11">
        <v>203.02699999999999</v>
      </c>
      <c r="F205" s="11">
        <v>160.84100000000001</v>
      </c>
      <c r="G205" s="11">
        <v>167.25299999999999</v>
      </c>
      <c r="H205" s="11">
        <v>247.97399999999999</v>
      </c>
      <c r="I205" s="11">
        <v>278.26299999999998</v>
      </c>
      <c r="J205" s="11">
        <v>270.38199999999989</v>
      </c>
      <c r="K205" s="11">
        <v>314.620181</v>
      </c>
      <c r="L205" s="11">
        <v>516.173</v>
      </c>
      <c r="M205" s="11">
        <v>464.81299999999999</v>
      </c>
      <c r="N205" s="11">
        <v>425.858</v>
      </c>
      <c r="O205" s="11">
        <v>366.863</v>
      </c>
      <c r="P205" s="11">
        <v>430.00299999999999</v>
      </c>
      <c r="Q205" s="11">
        <v>542.721</v>
      </c>
      <c r="R205" s="11">
        <v>649.78300000000002</v>
      </c>
      <c r="S205" s="11">
        <v>782.63300000000004</v>
      </c>
      <c r="T205" s="11">
        <v>853.31899999999996</v>
      </c>
      <c r="U205" s="11">
        <v>516.95399999999995</v>
      </c>
      <c r="V205" s="11">
        <v>781.75099999999998</v>
      </c>
      <c r="W205" s="11">
        <v>982.39400000000001</v>
      </c>
      <c r="X205" s="11">
        <v>874.70399999999995</v>
      </c>
      <c r="Y205" s="11">
        <v>1011.581</v>
      </c>
      <c r="Z205" s="11">
        <v>884.40099999999995</v>
      </c>
      <c r="AA205" s="11">
        <v>713.61199999999997</v>
      </c>
      <c r="AB205" s="11">
        <v>907.85199999999998</v>
      </c>
      <c r="AC205" s="11">
        <v>713.92200000000003</v>
      </c>
      <c r="AD205" s="11">
        <v>590.26</v>
      </c>
      <c r="AE205" s="11">
        <v>616.04200000000003</v>
      </c>
    </row>
    <row r="206" spans="1:31" ht="13.5" customHeight="1" x14ac:dyDescent="0.15">
      <c r="A206" s="1"/>
      <c r="B206" s="16" t="s">
        <v>230</v>
      </c>
      <c r="C206" s="13">
        <v>59.878</v>
      </c>
      <c r="D206" s="14">
        <v>62.466000000000001</v>
      </c>
      <c r="E206" s="14">
        <v>56.414000000000001</v>
      </c>
      <c r="F206" s="14">
        <v>109.761</v>
      </c>
      <c r="G206" s="14">
        <v>116.045</v>
      </c>
      <c r="H206" s="14">
        <v>120.911</v>
      </c>
      <c r="I206" s="14">
        <v>142.95400000000001</v>
      </c>
      <c r="J206" s="14">
        <v>123.16899999999994</v>
      </c>
      <c r="K206" s="14">
        <v>68.86045799999998</v>
      </c>
      <c r="L206" s="14">
        <v>107.961</v>
      </c>
      <c r="M206" s="14">
        <v>127.842</v>
      </c>
      <c r="N206" s="14">
        <v>178.57599999999999</v>
      </c>
      <c r="O206" s="14">
        <v>174.529</v>
      </c>
      <c r="P206" s="14">
        <v>214.91399999999999</v>
      </c>
      <c r="Q206" s="14">
        <v>309.20400000000001</v>
      </c>
      <c r="R206" s="14">
        <v>386.33800000000002</v>
      </c>
      <c r="S206" s="14">
        <v>448.38099999999997</v>
      </c>
      <c r="T206" s="14">
        <v>646.38499999999999</v>
      </c>
      <c r="U206" s="14">
        <v>519.72799999999995</v>
      </c>
      <c r="V206" s="14">
        <v>698.26499999999999</v>
      </c>
      <c r="W206" s="14">
        <v>831.29899999999998</v>
      </c>
      <c r="X206" s="14">
        <v>876.726</v>
      </c>
      <c r="Y206" s="14">
        <v>917.04100000000005</v>
      </c>
      <c r="Z206" s="14">
        <v>904.84</v>
      </c>
      <c r="AA206" s="14">
        <v>543.28399999999999</v>
      </c>
      <c r="AB206" s="14">
        <v>450.60300000000001</v>
      </c>
      <c r="AC206" s="14">
        <v>621.904</v>
      </c>
      <c r="AD206" s="14">
        <v>714.70500000000004</v>
      </c>
      <c r="AE206" s="14">
        <v>624.54499999999996</v>
      </c>
    </row>
    <row r="207" spans="1:31" ht="13.5" customHeight="1" x14ac:dyDescent="0.15">
      <c r="A207" s="1"/>
      <c r="B207" s="16" t="s">
        <v>231</v>
      </c>
      <c r="C207" s="10">
        <v>116.11</v>
      </c>
      <c r="D207" s="11">
        <v>120.547</v>
      </c>
      <c r="E207" s="11">
        <v>112.142</v>
      </c>
      <c r="F207" s="11">
        <v>127.18300000000001</v>
      </c>
      <c r="G207" s="11">
        <v>147.673</v>
      </c>
      <c r="H207" s="11">
        <v>158.09</v>
      </c>
      <c r="I207" s="11">
        <v>214.14599999999999</v>
      </c>
      <c r="J207" s="11">
        <v>217.73500000000001</v>
      </c>
      <c r="K207" s="11">
        <v>244.44954499999989</v>
      </c>
      <c r="L207" s="11">
        <v>245.57499999999999</v>
      </c>
      <c r="M207" s="11">
        <v>274.29899999999998</v>
      </c>
      <c r="N207" s="11">
        <v>291.68</v>
      </c>
      <c r="O207" s="11">
        <v>286.36700000000002</v>
      </c>
      <c r="P207" s="11">
        <v>317.23599999999999</v>
      </c>
      <c r="Q207" s="11">
        <v>471.59500000000003</v>
      </c>
      <c r="R207" s="11">
        <v>496.90800000000002</v>
      </c>
      <c r="S207" s="11">
        <v>518.33199999999999</v>
      </c>
      <c r="T207" s="11">
        <v>801.07799999999997</v>
      </c>
      <c r="U207" s="11">
        <v>462.48</v>
      </c>
      <c r="V207" s="11">
        <v>658.02200000000005</v>
      </c>
      <c r="W207" s="11">
        <v>665.81399999999996</v>
      </c>
      <c r="X207" s="11">
        <v>608.84400000000005</v>
      </c>
      <c r="Y207" s="11">
        <v>639.21900000000005</v>
      </c>
      <c r="Z207" s="11">
        <v>604.86900000000003</v>
      </c>
      <c r="AA207" s="11">
        <v>637.12099999999998</v>
      </c>
      <c r="AB207" s="11">
        <v>596.57899999999995</v>
      </c>
      <c r="AC207" s="11">
        <v>687.72799999999995</v>
      </c>
      <c r="AD207" s="11">
        <v>793.7</v>
      </c>
      <c r="AE207" s="11">
        <v>830.22299999999996</v>
      </c>
    </row>
    <row r="208" spans="1:31" ht="13.5" customHeight="1" x14ac:dyDescent="0.15">
      <c r="A208" s="1"/>
      <c r="B208" s="16" t="s">
        <v>232</v>
      </c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>
        <v>1E-3</v>
      </c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 spans="1:31" ht="13.5" customHeight="1" x14ac:dyDescent="0.15">
      <c r="A209" s="1"/>
      <c r="B209" s="16" t="s">
        <v>233</v>
      </c>
      <c r="C209" s="10"/>
      <c r="D209" s="11"/>
      <c r="E209" s="11"/>
      <c r="F209" s="11"/>
      <c r="G209" s="11"/>
      <c r="H209" s="11"/>
      <c r="I209" s="11"/>
      <c r="J209" s="11"/>
      <c r="K209" s="11"/>
      <c r="L209" s="11">
        <v>0.45300000000000001</v>
      </c>
      <c r="M209" s="11">
        <v>0.37</v>
      </c>
      <c r="N209" s="11">
        <v>0.65400000000000003</v>
      </c>
      <c r="O209" s="11">
        <v>0.437</v>
      </c>
      <c r="P209" s="11">
        <v>0.50700000000000001</v>
      </c>
      <c r="Q209" s="11">
        <v>1.296</v>
      </c>
      <c r="R209" s="11">
        <v>0.58099999999999996</v>
      </c>
      <c r="S209" s="11">
        <v>0.46100000000000002</v>
      </c>
      <c r="T209" s="11">
        <v>1.087</v>
      </c>
      <c r="U209" s="11">
        <v>0.70099999999999996</v>
      </c>
      <c r="V209" s="11">
        <v>1.3420000000000001</v>
      </c>
      <c r="W209" s="11">
        <v>1.5960000000000001</v>
      </c>
      <c r="X209" s="11">
        <v>1.3460000000000001</v>
      </c>
      <c r="Y209" s="11">
        <v>1.5620000000000001</v>
      </c>
      <c r="Z209" s="11">
        <v>1.7929999999999999</v>
      </c>
      <c r="AA209" s="11">
        <v>1.925</v>
      </c>
      <c r="AB209" s="11">
        <v>2.2850000000000001</v>
      </c>
      <c r="AC209" s="11">
        <v>2.0299999999999998</v>
      </c>
      <c r="AD209" s="11">
        <v>2.1909999999999998</v>
      </c>
      <c r="AE209" s="11">
        <v>3.4140000000000001</v>
      </c>
    </row>
    <row r="210" spans="1:31" ht="13.5" customHeight="1" x14ac:dyDescent="0.15">
      <c r="A210" s="1"/>
      <c r="B210" s="16" t="s">
        <v>234</v>
      </c>
      <c r="C210" s="13">
        <v>141.893</v>
      </c>
      <c r="D210" s="14">
        <v>153.26499999999999</v>
      </c>
      <c r="E210" s="14">
        <v>203.822</v>
      </c>
      <c r="F210" s="14">
        <v>217.69200000000001</v>
      </c>
      <c r="G210" s="14">
        <v>310.20100000000002</v>
      </c>
      <c r="H210" s="14">
        <v>360.15899999999999</v>
      </c>
      <c r="I210" s="14">
        <v>498.41699999999986</v>
      </c>
      <c r="J210" s="14">
        <v>590.82600000000002</v>
      </c>
      <c r="K210" s="14">
        <v>543.58213999999987</v>
      </c>
      <c r="L210" s="14">
        <v>535.19799999999998</v>
      </c>
      <c r="M210" s="14">
        <v>559.65599999999995</v>
      </c>
      <c r="N210" s="14">
        <v>548.18100000000004</v>
      </c>
      <c r="O210" s="14">
        <v>590.09100000000001</v>
      </c>
      <c r="P210" s="14">
        <v>672.46199999999999</v>
      </c>
      <c r="Q210" s="14">
        <v>863.70500000000004</v>
      </c>
      <c r="R210" s="14">
        <v>935.43899999999996</v>
      </c>
      <c r="S210" s="14">
        <v>1152.4000000000001</v>
      </c>
      <c r="T210" s="14">
        <v>1385.1010000000001</v>
      </c>
      <c r="U210" s="14">
        <v>1192.0889999999999</v>
      </c>
      <c r="V210" s="14">
        <v>1467.8979999999999</v>
      </c>
      <c r="W210" s="14">
        <v>1787.307</v>
      </c>
      <c r="X210" s="14">
        <v>1827.2560000000001</v>
      </c>
      <c r="Y210" s="14">
        <v>1734.5930000000001</v>
      </c>
      <c r="Z210" s="14">
        <v>1790.4480000000001</v>
      </c>
      <c r="AA210" s="14">
        <v>1817.6890000000001</v>
      </c>
      <c r="AB210" s="14">
        <v>1714.0150000000001</v>
      </c>
      <c r="AC210" s="14">
        <v>1721.6880000000001</v>
      </c>
      <c r="AD210" s="14">
        <v>1954.5129999999999</v>
      </c>
      <c r="AE210" s="14">
        <v>1992.884</v>
      </c>
    </row>
    <row r="211" spans="1:31" ht="13.5" customHeight="1" x14ac:dyDescent="0.15">
      <c r="A211" s="1"/>
      <c r="B211" s="16" t="s">
        <v>235</v>
      </c>
      <c r="C211" s="10">
        <v>0.10100000000000001</v>
      </c>
      <c r="D211" s="11">
        <v>8.7999999999999995E-2</v>
      </c>
      <c r="E211" s="11">
        <v>0.14199999999999999</v>
      </c>
      <c r="F211" s="11">
        <v>0.109</v>
      </c>
      <c r="G211" s="11">
        <v>0.45100000000000001</v>
      </c>
      <c r="H211" s="11">
        <v>0.51900000000000002</v>
      </c>
      <c r="I211" s="11">
        <v>0.85499999999999976</v>
      </c>
      <c r="J211" s="11">
        <v>1.1589999999999998</v>
      </c>
      <c r="K211" s="11"/>
      <c r="L211" s="11">
        <v>1.597</v>
      </c>
      <c r="M211" s="11">
        <v>1.4259999999999999</v>
      </c>
      <c r="N211" s="11">
        <v>2.7869999999999999</v>
      </c>
      <c r="O211" s="11">
        <v>1.946</v>
      </c>
      <c r="P211" s="11">
        <v>2.4300000000000002</v>
      </c>
      <c r="Q211" s="11">
        <v>2.524</v>
      </c>
      <c r="R211" s="11">
        <v>1.8620000000000001</v>
      </c>
      <c r="S211" s="11">
        <v>5.1520000000000001</v>
      </c>
      <c r="T211" s="11">
        <v>4.8630000000000004</v>
      </c>
      <c r="U211" s="11">
        <v>5.39</v>
      </c>
      <c r="V211" s="11">
        <v>7.8849999999999998</v>
      </c>
      <c r="W211" s="11">
        <v>15.125999999999999</v>
      </c>
      <c r="X211" s="11">
        <v>11.284000000000001</v>
      </c>
      <c r="Y211" s="11">
        <v>10.542</v>
      </c>
      <c r="Z211" s="11">
        <v>12.117000000000001</v>
      </c>
      <c r="AA211" s="11">
        <v>11.347</v>
      </c>
      <c r="AB211" s="11">
        <v>14.138</v>
      </c>
      <c r="AC211" s="11">
        <v>14.852</v>
      </c>
      <c r="AD211" s="11">
        <v>31.033999999999999</v>
      </c>
      <c r="AE211" s="11">
        <v>39.703000000000003</v>
      </c>
    </row>
    <row r="212" spans="1:31" ht="13.5" customHeight="1" x14ac:dyDescent="0.15">
      <c r="A212" s="1"/>
      <c r="B212" s="16" t="s">
        <v>236</v>
      </c>
      <c r="C212" s="13">
        <v>2.83</v>
      </c>
      <c r="D212" s="14">
        <v>8.3670000000000009</v>
      </c>
      <c r="E212" s="14">
        <v>13.173999999999999</v>
      </c>
      <c r="F212" s="14">
        <v>0.93</v>
      </c>
      <c r="G212" s="14">
        <v>14.023</v>
      </c>
      <c r="H212" s="14">
        <v>6.6820000000000004</v>
      </c>
      <c r="I212" s="14">
        <v>9.0950000000000006</v>
      </c>
      <c r="J212" s="14">
        <v>8.456999999999999</v>
      </c>
      <c r="K212" s="14">
        <v>11.642612999999995</v>
      </c>
      <c r="L212" s="14">
        <v>6.4870000000000001</v>
      </c>
      <c r="M212" s="14">
        <v>6.1459999999999999</v>
      </c>
      <c r="N212" s="14">
        <v>12.852</v>
      </c>
      <c r="O212" s="14">
        <v>9.6150000000000002</v>
      </c>
      <c r="P212" s="14">
        <v>11.416</v>
      </c>
      <c r="Q212" s="14">
        <v>11.215999999999999</v>
      </c>
      <c r="R212" s="14">
        <v>12.111000000000001</v>
      </c>
      <c r="S212" s="14">
        <v>13.271000000000001</v>
      </c>
      <c r="T212" s="14">
        <v>22.884</v>
      </c>
      <c r="U212" s="14">
        <v>23.035</v>
      </c>
      <c r="V212" s="14">
        <v>31.077999999999999</v>
      </c>
      <c r="W212" s="14">
        <v>58.515000000000001</v>
      </c>
      <c r="X212" s="14">
        <v>44.698</v>
      </c>
      <c r="Y212" s="14">
        <v>60.472999999999999</v>
      </c>
      <c r="Z212" s="14">
        <v>66.918000000000006</v>
      </c>
      <c r="AA212" s="14">
        <v>54.262999999999998</v>
      </c>
      <c r="AB212" s="14">
        <v>45.012</v>
      </c>
      <c r="AC212" s="14">
        <v>56.113</v>
      </c>
      <c r="AD212" s="14">
        <v>89.13</v>
      </c>
      <c r="AE212" s="14">
        <v>112.136</v>
      </c>
    </row>
    <row r="213" spans="1:31" ht="13.5" customHeight="1" x14ac:dyDescent="0.15">
      <c r="A213" s="1"/>
      <c r="B213" s="16" t="s">
        <v>237</v>
      </c>
      <c r="C213" s="10">
        <v>55.316000000000003</v>
      </c>
      <c r="D213" s="11">
        <v>78.573999999999998</v>
      </c>
      <c r="E213" s="11">
        <v>38.844000000000001</v>
      </c>
      <c r="F213" s="11">
        <v>69.841999999999999</v>
      </c>
      <c r="G213" s="11">
        <v>68.622</v>
      </c>
      <c r="H213" s="11">
        <v>96.867000000000004</v>
      </c>
      <c r="I213" s="11">
        <v>116.00899999999996</v>
      </c>
      <c r="J213" s="11">
        <v>134.59799999999993</v>
      </c>
      <c r="K213" s="11">
        <v>156.06267300000002</v>
      </c>
      <c r="L213" s="11">
        <v>203.744</v>
      </c>
      <c r="M213" s="11">
        <v>180.37799999999999</v>
      </c>
      <c r="N213" s="11">
        <v>155.66499999999999</v>
      </c>
      <c r="O213" s="11">
        <v>160.6</v>
      </c>
      <c r="P213" s="11">
        <v>182.047</v>
      </c>
      <c r="Q213" s="11">
        <v>239.601</v>
      </c>
      <c r="R213" s="11">
        <v>284.52499999999998</v>
      </c>
      <c r="S213" s="11">
        <v>382.39800000000002</v>
      </c>
      <c r="T213" s="11">
        <v>457.74099999999999</v>
      </c>
      <c r="U213" s="11">
        <v>376.13299999999998</v>
      </c>
      <c r="V213" s="11">
        <v>424.34800000000001</v>
      </c>
      <c r="W213" s="11">
        <v>499.96</v>
      </c>
      <c r="X213" s="11">
        <v>574.48500000000001</v>
      </c>
      <c r="Y213" s="11">
        <v>549.74599999999998</v>
      </c>
      <c r="Z213" s="11">
        <v>518.49199999999996</v>
      </c>
      <c r="AA213" s="11">
        <v>555.58799999999997</v>
      </c>
      <c r="AB213" s="11">
        <v>585.87</v>
      </c>
      <c r="AC213" s="11">
        <v>646.35299999999995</v>
      </c>
      <c r="AD213" s="11">
        <v>741.88800000000003</v>
      </c>
      <c r="AE213" s="11">
        <v>774.47299999999996</v>
      </c>
    </row>
    <row r="214" spans="1:31" ht="13.5" customHeight="1" x14ac:dyDescent="0.15">
      <c r="A214" s="1"/>
      <c r="B214" s="16" t="s">
        <v>238</v>
      </c>
      <c r="C214" s="13">
        <v>66.025000000000006</v>
      </c>
      <c r="D214" s="14">
        <v>105.18600000000001</v>
      </c>
      <c r="E214" s="14">
        <v>44.6</v>
      </c>
      <c r="F214" s="14">
        <v>53.191000000000003</v>
      </c>
      <c r="G214" s="14">
        <v>49.822000000000003</v>
      </c>
      <c r="H214" s="14">
        <v>76.132000000000005</v>
      </c>
      <c r="I214" s="14">
        <v>95.635000000000005</v>
      </c>
      <c r="J214" s="14">
        <v>101.87799999999997</v>
      </c>
      <c r="K214" s="14">
        <v>88.860080999999965</v>
      </c>
      <c r="L214" s="14">
        <v>106.459</v>
      </c>
      <c r="M214" s="14">
        <v>90.706999999999994</v>
      </c>
      <c r="N214" s="14">
        <v>80.573999999999998</v>
      </c>
      <c r="O214" s="14">
        <v>81.652000000000001</v>
      </c>
      <c r="P214" s="14">
        <v>102.21899999999999</v>
      </c>
      <c r="Q214" s="14">
        <v>84.542000000000002</v>
      </c>
      <c r="R214" s="14">
        <v>112.482</v>
      </c>
      <c r="S214" s="14">
        <v>117.715</v>
      </c>
      <c r="T214" s="14">
        <v>212.45400000000001</v>
      </c>
      <c r="U214" s="14">
        <v>92.228999999999999</v>
      </c>
      <c r="V214" s="14">
        <v>49.563000000000002</v>
      </c>
      <c r="W214" s="14">
        <v>240.316</v>
      </c>
      <c r="X214" s="14">
        <v>194.762</v>
      </c>
      <c r="Y214" s="14">
        <v>178.541</v>
      </c>
      <c r="Z214" s="14">
        <v>174.34200000000001</v>
      </c>
      <c r="AA214" s="14">
        <v>126.27800000000001</v>
      </c>
      <c r="AB214" s="14">
        <v>205.97800000000001</v>
      </c>
      <c r="AC214" s="14">
        <v>229.024</v>
      </c>
      <c r="AD214" s="14">
        <v>176.464</v>
      </c>
      <c r="AE214" s="14">
        <v>93.962999999999994</v>
      </c>
    </row>
    <row r="215" spans="1:31" ht="13.5" customHeight="1" x14ac:dyDescent="0.15">
      <c r="A215" s="1"/>
      <c r="B215" s="16" t="s">
        <v>239</v>
      </c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>
        <v>1E-3</v>
      </c>
      <c r="Q215" s="11"/>
      <c r="R215" s="11">
        <v>2E-3</v>
      </c>
      <c r="S215" s="11"/>
      <c r="T215" s="11"/>
      <c r="U215" s="11">
        <v>1E-3</v>
      </c>
      <c r="V215" s="11"/>
      <c r="W215" s="11">
        <v>0.08</v>
      </c>
      <c r="X215" s="11"/>
      <c r="Y215" s="11"/>
      <c r="Z215" s="11"/>
      <c r="AA215" s="11">
        <v>2.1000000000000001E-2</v>
      </c>
      <c r="AB215" s="11">
        <v>1.6E-2</v>
      </c>
      <c r="AC215" s="11">
        <v>3.6999999999999998E-2</v>
      </c>
      <c r="AD215" s="11">
        <v>8.5999999999999993E-2</v>
      </c>
      <c r="AE215" s="11">
        <v>7.6999999999999999E-2</v>
      </c>
    </row>
    <row r="216" spans="1:31" ht="13.5" customHeight="1" x14ac:dyDescent="0.15">
      <c r="A216" s="1"/>
      <c r="B216" s="16" t="s">
        <v>240</v>
      </c>
      <c r="C216" s="13">
        <v>69.003</v>
      </c>
      <c r="D216" s="14">
        <v>38.491</v>
      </c>
      <c r="E216" s="14">
        <v>26.463000000000001</v>
      </c>
      <c r="F216" s="14">
        <v>6.1180000000000003</v>
      </c>
      <c r="G216" s="14">
        <v>41.341999999999999</v>
      </c>
      <c r="H216" s="14">
        <v>501.18700000000001</v>
      </c>
      <c r="I216" s="14">
        <v>337.31299999999999</v>
      </c>
      <c r="J216" s="14">
        <v>248.53299999999999</v>
      </c>
      <c r="K216" s="14">
        <v>445.56695699999989</v>
      </c>
      <c r="L216" s="14">
        <v>877.70600000000002</v>
      </c>
      <c r="M216" s="14">
        <v>838.07600000000002</v>
      </c>
      <c r="N216" s="14">
        <v>674.19</v>
      </c>
      <c r="O216" s="14">
        <v>479.91399999999999</v>
      </c>
      <c r="P216" s="14">
        <v>21.963999999999999</v>
      </c>
      <c r="Q216" s="14">
        <v>11.367000000000001</v>
      </c>
      <c r="R216" s="14">
        <v>31.443999999999999</v>
      </c>
      <c r="S216" s="14">
        <v>54.249000000000002</v>
      </c>
      <c r="T216" s="14">
        <v>25.902999999999999</v>
      </c>
      <c r="U216" s="14">
        <v>79.227000000000004</v>
      </c>
      <c r="V216" s="14">
        <v>67.069000000000003</v>
      </c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13.5" customHeight="1" x14ac:dyDescent="0.15">
      <c r="A217" s="1"/>
      <c r="B217" s="16" t="s">
        <v>241</v>
      </c>
      <c r="C217" s="10">
        <v>18.263999999999999</v>
      </c>
      <c r="D217" s="11">
        <v>18.312999999999999</v>
      </c>
      <c r="E217" s="11">
        <v>19.797999999999998</v>
      </c>
      <c r="F217" s="11">
        <v>21.314</v>
      </c>
      <c r="G217" s="11">
        <v>31.131</v>
      </c>
      <c r="H217" s="11">
        <v>52.597000000000001</v>
      </c>
      <c r="I217" s="11">
        <v>64.218999999999994</v>
      </c>
      <c r="J217" s="11">
        <v>57.502999999999986</v>
      </c>
      <c r="K217" s="11">
        <v>64.474594999999994</v>
      </c>
      <c r="L217" s="11">
        <v>93.406000000000006</v>
      </c>
      <c r="M217" s="11">
        <v>91.65</v>
      </c>
      <c r="N217" s="11">
        <v>92.948999999999998</v>
      </c>
      <c r="O217" s="11">
        <v>130.68899999999999</v>
      </c>
      <c r="P217" s="11">
        <v>150.584</v>
      </c>
      <c r="Q217" s="11">
        <v>324.11900000000003</v>
      </c>
      <c r="R217" s="11">
        <v>522.37199999999996</v>
      </c>
      <c r="S217" s="11">
        <v>730.35799999999995</v>
      </c>
      <c r="T217" s="11">
        <v>372.803</v>
      </c>
      <c r="U217" s="11">
        <v>220.47900000000001</v>
      </c>
      <c r="V217" s="11">
        <v>307.166</v>
      </c>
      <c r="W217" s="11">
        <v>405.185</v>
      </c>
      <c r="X217" s="11">
        <v>722.00300000000004</v>
      </c>
      <c r="Y217" s="11">
        <v>779.40700000000004</v>
      </c>
      <c r="Z217" s="11">
        <v>848.96400000000006</v>
      </c>
      <c r="AA217" s="11">
        <v>942.08900000000006</v>
      </c>
      <c r="AB217" s="11">
        <v>938.053</v>
      </c>
      <c r="AC217" s="11">
        <v>938.48599999999999</v>
      </c>
      <c r="AD217" s="11">
        <v>736.81200000000001</v>
      </c>
      <c r="AE217" s="11">
        <v>736.94100000000003</v>
      </c>
    </row>
    <row r="218" spans="1:31" ht="13.5" customHeight="1" x14ac:dyDescent="0.15">
      <c r="A218" s="1"/>
      <c r="B218" s="16" t="s">
        <v>242</v>
      </c>
      <c r="C218" s="13">
        <v>99.231999999999999</v>
      </c>
      <c r="D218" s="14">
        <v>100.985</v>
      </c>
      <c r="E218" s="14">
        <v>133.09800000000001</v>
      </c>
      <c r="F218" s="14">
        <v>121.84099999999999</v>
      </c>
      <c r="G218" s="14">
        <v>224.05799999999999</v>
      </c>
      <c r="H218" s="14">
        <v>280.642</v>
      </c>
      <c r="I218" s="14">
        <v>334.28500000000003</v>
      </c>
      <c r="J218" s="14">
        <v>351.08799999999997</v>
      </c>
      <c r="K218" s="14">
        <v>303.38761699999998</v>
      </c>
      <c r="L218" s="14">
        <v>282.77300000000002</v>
      </c>
      <c r="M218" s="14">
        <v>247.143</v>
      </c>
      <c r="N218" s="14">
        <v>303.85500000000002</v>
      </c>
      <c r="O218" s="14">
        <v>319.77499999999998</v>
      </c>
      <c r="P218" s="14">
        <v>315.76799999999997</v>
      </c>
      <c r="Q218" s="14">
        <v>463.33300000000003</v>
      </c>
      <c r="R218" s="14">
        <v>567.66099999999994</v>
      </c>
      <c r="S218" s="14">
        <v>730.60699999999997</v>
      </c>
      <c r="T218" s="14">
        <v>864.15</v>
      </c>
      <c r="U218" s="14">
        <v>770.32399999999996</v>
      </c>
      <c r="V218" s="14">
        <v>882.29</v>
      </c>
      <c r="W218" s="14">
        <v>1023.672</v>
      </c>
      <c r="X218" s="14">
        <v>1135.6969999999999</v>
      </c>
      <c r="Y218" s="14">
        <v>1046.5329999999999</v>
      </c>
      <c r="Z218" s="14">
        <v>989.09199999999998</v>
      </c>
      <c r="AA218" s="14">
        <v>1042.4939999999999</v>
      </c>
      <c r="AB218" s="14">
        <v>898.59699999999998</v>
      </c>
      <c r="AC218" s="14">
        <v>915.495</v>
      </c>
      <c r="AD218" s="14">
        <v>1161.7349999999999</v>
      </c>
      <c r="AE218" s="14">
        <v>1256.9659999999999</v>
      </c>
    </row>
    <row r="219" spans="1:31" ht="13.5" customHeight="1" x14ac:dyDescent="0.15">
      <c r="A219" s="1"/>
      <c r="B219" s="16" t="s">
        <v>243</v>
      </c>
      <c r="C219" s="10">
        <v>27.332000000000001</v>
      </c>
      <c r="D219" s="11">
        <v>11.143000000000001</v>
      </c>
      <c r="E219" s="11">
        <v>11.473000000000001</v>
      </c>
      <c r="F219" s="11">
        <v>10.272</v>
      </c>
      <c r="G219" s="11">
        <v>21.646000000000001</v>
      </c>
      <c r="H219" s="11">
        <v>30.236999999999998</v>
      </c>
      <c r="I219" s="11">
        <v>23.835999999999991</v>
      </c>
      <c r="J219" s="11">
        <v>14.831</v>
      </c>
      <c r="K219" s="11">
        <v>8.4890729999999976</v>
      </c>
      <c r="L219" s="11">
        <v>9.9090000000000007</v>
      </c>
      <c r="M219" s="11">
        <v>12.46</v>
      </c>
      <c r="N219" s="11">
        <v>9.2260000000000009</v>
      </c>
      <c r="O219" s="11">
        <v>8.5280000000000005</v>
      </c>
      <c r="P219" s="11">
        <v>10.752000000000001</v>
      </c>
      <c r="Q219" s="11">
        <v>14.298</v>
      </c>
      <c r="R219" s="11">
        <v>27.08</v>
      </c>
      <c r="S219" s="11">
        <v>46.735999999999997</v>
      </c>
      <c r="T219" s="11">
        <v>112.065</v>
      </c>
      <c r="U219" s="11">
        <v>92.293999999999997</v>
      </c>
      <c r="V219" s="11">
        <v>90.447000000000003</v>
      </c>
      <c r="W219" s="11">
        <v>122.221</v>
      </c>
      <c r="X219" s="11">
        <v>103.46</v>
      </c>
      <c r="Y219" s="11">
        <v>130.00800000000001</v>
      </c>
      <c r="Z219" s="11">
        <v>161.96700000000001</v>
      </c>
      <c r="AA219" s="11">
        <v>96.76</v>
      </c>
      <c r="AB219" s="11">
        <v>97.009</v>
      </c>
      <c r="AC219" s="11">
        <v>120.09699999999999</v>
      </c>
      <c r="AD219" s="11">
        <v>143.84299999999999</v>
      </c>
      <c r="AE219" s="11">
        <v>108.131</v>
      </c>
    </row>
    <row r="220" spans="1:31" ht="13.5" customHeight="1" x14ac:dyDescent="0.15">
      <c r="A220" s="1"/>
      <c r="B220" s="16" t="s">
        <v>244</v>
      </c>
      <c r="C220" s="13">
        <v>77.611999999999995</v>
      </c>
      <c r="D220" s="14">
        <v>62.738999999999997</v>
      </c>
      <c r="E220" s="14">
        <v>93.971999999999994</v>
      </c>
      <c r="F220" s="14">
        <v>110.233</v>
      </c>
      <c r="G220" s="14">
        <v>178.85900000000001</v>
      </c>
      <c r="H220" s="14">
        <v>211.345</v>
      </c>
      <c r="I220" s="14">
        <v>238.441</v>
      </c>
      <c r="J220" s="14">
        <v>195.68100000000001</v>
      </c>
      <c r="K220" s="14">
        <v>178.064515</v>
      </c>
      <c r="L220" s="14">
        <v>209.97200000000001</v>
      </c>
      <c r="M220" s="14">
        <v>172.67400000000001</v>
      </c>
      <c r="N220" s="14">
        <v>233.09399999999999</v>
      </c>
      <c r="O220" s="14">
        <v>193.79900000000001</v>
      </c>
      <c r="P220" s="14">
        <v>249.858</v>
      </c>
      <c r="Q220" s="14">
        <v>345.03899999999999</v>
      </c>
      <c r="R220" s="14">
        <v>533.46199999999999</v>
      </c>
      <c r="S220" s="14">
        <v>676.6</v>
      </c>
      <c r="T220" s="14">
        <v>1179.8119999999999</v>
      </c>
      <c r="U220" s="14">
        <v>585.94000000000005</v>
      </c>
      <c r="V220" s="14">
        <v>973.58500000000004</v>
      </c>
      <c r="W220" s="14">
        <v>1286.394</v>
      </c>
      <c r="X220" s="14">
        <v>1527.645</v>
      </c>
      <c r="Y220" s="14">
        <v>1770.49</v>
      </c>
      <c r="Z220" s="14">
        <v>1730.1980000000001</v>
      </c>
      <c r="AA220" s="14">
        <v>1650.8910000000001</v>
      </c>
      <c r="AB220" s="14">
        <v>1404.0519999999999</v>
      </c>
      <c r="AC220" s="14">
        <v>1510.8920000000001</v>
      </c>
      <c r="AD220" s="14">
        <v>1650.876</v>
      </c>
      <c r="AE220" s="14">
        <v>1433.8309999999999</v>
      </c>
    </row>
    <row r="221" spans="1:31" ht="13.5" customHeight="1" x14ac:dyDescent="0.15">
      <c r="A221" s="1"/>
      <c r="B221" s="16" t="s">
        <v>245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>
        <v>0.29399999999999998</v>
      </c>
      <c r="M221" s="11">
        <v>0.76300000000000001</v>
      </c>
      <c r="N221" s="11">
        <v>0.23100000000000001</v>
      </c>
      <c r="O221" s="11">
        <v>0.371</v>
      </c>
      <c r="P221" s="11">
        <v>0.33300000000000002</v>
      </c>
      <c r="Q221" s="11">
        <v>0.28699999999999998</v>
      </c>
      <c r="R221" s="11">
        <v>0.377</v>
      </c>
      <c r="S221" s="11">
        <v>0.77700000000000002</v>
      </c>
      <c r="T221" s="11">
        <v>1.8779999999999999</v>
      </c>
      <c r="U221" s="11">
        <v>0.61699999999999999</v>
      </c>
      <c r="V221" s="11">
        <v>0.45300000000000001</v>
      </c>
      <c r="W221" s="11">
        <v>0.72699999999999998</v>
      </c>
      <c r="X221" s="11">
        <v>0.872</v>
      </c>
      <c r="Y221" s="11">
        <v>33.747</v>
      </c>
      <c r="Z221" s="11">
        <v>1.0329999999999999</v>
      </c>
      <c r="AA221" s="11">
        <v>2.645</v>
      </c>
      <c r="AB221" s="11">
        <v>1.232</v>
      </c>
      <c r="AC221" s="11">
        <v>1.5960000000000001</v>
      </c>
      <c r="AD221" s="11">
        <v>1.66</v>
      </c>
      <c r="AE221" s="11">
        <v>1.6220000000000001</v>
      </c>
    </row>
    <row r="222" spans="1:31" ht="13.5" customHeight="1" x14ac:dyDescent="0.15">
      <c r="A222" s="1"/>
      <c r="B222" s="16" t="s">
        <v>246</v>
      </c>
      <c r="C222" s="13"/>
      <c r="D222" s="14"/>
      <c r="E222" s="14"/>
      <c r="F222" s="14"/>
      <c r="G222" s="14"/>
      <c r="H222" s="14"/>
      <c r="I222" s="14"/>
      <c r="J222" s="14"/>
      <c r="K222" s="14"/>
      <c r="L222" s="14">
        <v>0.47699999999999998</v>
      </c>
      <c r="M222" s="14">
        <v>0.47899999999999998</v>
      </c>
      <c r="N222" s="14">
        <v>1.536</v>
      </c>
      <c r="O222" s="14">
        <v>1.5169999999999999</v>
      </c>
      <c r="P222" s="14">
        <v>1.1160000000000001</v>
      </c>
      <c r="Q222" s="14">
        <v>2.1680000000000001</v>
      </c>
      <c r="R222" s="14">
        <v>1.2629999999999999</v>
      </c>
      <c r="S222" s="14">
        <v>2.3029999999999999</v>
      </c>
      <c r="T222" s="14">
        <v>2.3959999999999999</v>
      </c>
      <c r="U222" s="14">
        <v>1.3520000000000001</v>
      </c>
      <c r="V222" s="14">
        <v>1.7649999999999999</v>
      </c>
      <c r="W222" s="14">
        <v>2.1949999999999998</v>
      </c>
      <c r="X222" s="14">
        <v>2.4129999999999998</v>
      </c>
      <c r="Y222" s="14">
        <v>2.8420000000000001</v>
      </c>
      <c r="Z222" s="14">
        <v>2.7189999999999999</v>
      </c>
      <c r="AA222" s="14">
        <v>2.99</v>
      </c>
      <c r="AB222" s="14">
        <v>9.1229999999999993</v>
      </c>
      <c r="AC222" s="14">
        <v>4.3680000000000003</v>
      </c>
      <c r="AD222" s="14">
        <v>3.581</v>
      </c>
      <c r="AE222" s="14">
        <v>3.9910000000000001</v>
      </c>
    </row>
    <row r="223" spans="1:31" ht="13.5" customHeight="1" x14ac:dyDescent="0.15">
      <c r="A223" s="1"/>
      <c r="B223" s="16" t="s">
        <v>247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>
        <v>0.38500000000000001</v>
      </c>
      <c r="M223" s="11">
        <v>0.376</v>
      </c>
      <c r="N223" s="11">
        <v>0.80100000000000005</v>
      </c>
      <c r="O223" s="11">
        <v>0.59199999999999997</v>
      </c>
      <c r="P223" s="11">
        <v>0.872</v>
      </c>
      <c r="Q223" s="11">
        <v>1.169</v>
      </c>
      <c r="R223" s="11">
        <v>0.58499999999999996</v>
      </c>
      <c r="S223" s="11">
        <v>0.89600000000000002</v>
      </c>
      <c r="T223" s="11">
        <v>1.425</v>
      </c>
      <c r="U223" s="11">
        <v>0.85599999999999998</v>
      </c>
      <c r="V223" s="11">
        <v>0.80400000000000005</v>
      </c>
      <c r="W223" s="11">
        <v>0.57799999999999996</v>
      </c>
      <c r="X223" s="11">
        <v>0.58599999999999997</v>
      </c>
      <c r="Y223" s="11">
        <v>4.0179999999999998</v>
      </c>
      <c r="Z223" s="11">
        <v>0.64400000000000002</v>
      </c>
      <c r="AA223" s="11">
        <v>1.06</v>
      </c>
      <c r="AB223" s="11">
        <v>1.6160000000000001</v>
      </c>
      <c r="AC223" s="11">
        <v>0.90600000000000003</v>
      </c>
      <c r="AD223" s="11">
        <v>1.5740000000000001</v>
      </c>
      <c r="AE223" s="11">
        <v>1.9059999999999999</v>
      </c>
    </row>
    <row r="224" spans="1:31" ht="13.5" customHeight="1" x14ac:dyDescent="0.15">
      <c r="A224" s="1"/>
      <c r="B224" s="16" t="s">
        <v>248</v>
      </c>
      <c r="C224" s="13"/>
      <c r="D224" s="14"/>
      <c r="E224" s="14"/>
      <c r="F224" s="14"/>
      <c r="G224" s="14"/>
      <c r="H224" s="14"/>
      <c r="I224" s="14"/>
      <c r="J224" s="14"/>
      <c r="K224" s="14"/>
      <c r="L224" s="14">
        <v>1.3069999999999999</v>
      </c>
      <c r="M224" s="14">
        <v>5.1079999999999997</v>
      </c>
      <c r="N224" s="14">
        <v>2.84</v>
      </c>
      <c r="O224" s="14">
        <v>2.762</v>
      </c>
      <c r="P224" s="14">
        <v>7.5</v>
      </c>
      <c r="Q224" s="14">
        <v>5.875</v>
      </c>
      <c r="R224" s="14">
        <v>7.2190000000000003</v>
      </c>
      <c r="S224" s="14">
        <v>7.6159999999999997</v>
      </c>
      <c r="T224" s="14">
        <v>10.417</v>
      </c>
      <c r="U224" s="14">
        <v>10.132</v>
      </c>
      <c r="V224" s="14">
        <v>10.012</v>
      </c>
      <c r="W224" s="14">
        <v>8.7409999999999997</v>
      </c>
      <c r="X224" s="14">
        <v>15.775</v>
      </c>
      <c r="Y224" s="14">
        <v>17.398</v>
      </c>
      <c r="Z224" s="14">
        <v>12.737</v>
      </c>
      <c r="AA224" s="14">
        <v>8.0990000000000002</v>
      </c>
      <c r="AB224" s="14">
        <v>5.8540000000000001</v>
      </c>
      <c r="AC224" s="14">
        <v>7.9820000000000002</v>
      </c>
      <c r="AD224" s="14">
        <v>8.64</v>
      </c>
      <c r="AE224" s="14">
        <v>14.898999999999999</v>
      </c>
    </row>
    <row r="225" spans="1:31" ht="13.5" customHeight="1" x14ac:dyDescent="0.15">
      <c r="A225" s="1"/>
      <c r="B225" s="16" t="s">
        <v>249</v>
      </c>
      <c r="C225" s="10">
        <v>6.883</v>
      </c>
      <c r="D225" s="11">
        <v>2.6880000000000002</v>
      </c>
      <c r="E225" s="11">
        <v>1.5049999999999999</v>
      </c>
      <c r="F225" s="11">
        <v>7.8730000000000002</v>
      </c>
      <c r="G225" s="11">
        <v>10.47</v>
      </c>
      <c r="H225" s="11">
        <v>9.0749999999999993</v>
      </c>
      <c r="I225" s="11">
        <v>10.044</v>
      </c>
      <c r="J225" s="11">
        <v>39.384000000000007</v>
      </c>
      <c r="K225" s="11">
        <v>15.265497</v>
      </c>
      <c r="L225" s="11">
        <v>21.097000000000001</v>
      </c>
      <c r="M225" s="11">
        <v>28.216999999999999</v>
      </c>
      <c r="N225" s="11">
        <v>25.186</v>
      </c>
      <c r="O225" s="11">
        <v>19.933</v>
      </c>
      <c r="P225" s="11">
        <v>26.667000000000002</v>
      </c>
      <c r="Q225" s="11">
        <v>57.280999999999999</v>
      </c>
      <c r="R225" s="11">
        <v>60.963999999999999</v>
      </c>
      <c r="S225" s="11">
        <v>58.463999999999999</v>
      </c>
      <c r="T225" s="11">
        <v>69.17</v>
      </c>
      <c r="U225" s="11">
        <v>94.718000000000004</v>
      </c>
      <c r="V225" s="11">
        <v>64.400999999999996</v>
      </c>
      <c r="W225" s="11">
        <v>65.730999999999995</v>
      </c>
      <c r="X225" s="11">
        <v>107.846</v>
      </c>
      <c r="Y225" s="11">
        <v>107.745</v>
      </c>
      <c r="Z225" s="11">
        <v>87.778999999999996</v>
      </c>
      <c r="AA225" s="11">
        <v>86.988</v>
      </c>
      <c r="AB225" s="11">
        <v>81.912999999999997</v>
      </c>
      <c r="AC225" s="11">
        <v>79.92</v>
      </c>
      <c r="AD225" s="11">
        <v>90.322000000000003</v>
      </c>
      <c r="AE225" s="11">
        <v>90.825999999999993</v>
      </c>
    </row>
    <row r="226" spans="1:31" ht="13.5" customHeight="1" x14ac:dyDescent="0.15">
      <c r="A226" s="1"/>
      <c r="B226" s="16" t="s">
        <v>250</v>
      </c>
      <c r="C226" s="13">
        <v>27.495999999999999</v>
      </c>
      <c r="D226" s="14">
        <v>58.112000000000002</v>
      </c>
      <c r="E226" s="14">
        <v>179.35499999999999</v>
      </c>
      <c r="F226" s="14">
        <v>46.247999999999998</v>
      </c>
      <c r="G226" s="14">
        <v>76.683000000000007</v>
      </c>
      <c r="H226" s="14">
        <v>115.59099999999999</v>
      </c>
      <c r="I226" s="14">
        <v>69.115999999999985</v>
      </c>
      <c r="J226" s="14">
        <v>83.83799999999998</v>
      </c>
      <c r="K226" s="14">
        <v>59.924403999999996</v>
      </c>
      <c r="L226" s="14">
        <v>107.965</v>
      </c>
      <c r="M226" s="14">
        <v>107.00700000000001</v>
      </c>
      <c r="N226" s="14">
        <v>25.899000000000001</v>
      </c>
      <c r="O226" s="14">
        <v>34.295000000000002</v>
      </c>
      <c r="P226" s="14">
        <v>37.225000000000001</v>
      </c>
      <c r="Q226" s="14">
        <v>65.564999999999998</v>
      </c>
      <c r="R226" s="14">
        <v>66.474999999999994</v>
      </c>
      <c r="S226" s="14">
        <v>89.674999999999997</v>
      </c>
      <c r="T226" s="14">
        <v>169.303</v>
      </c>
      <c r="U226" s="14">
        <v>99.71</v>
      </c>
      <c r="V226" s="14">
        <v>207.60300000000001</v>
      </c>
      <c r="W226" s="14">
        <v>270.959</v>
      </c>
      <c r="X226" s="14">
        <v>294.16800000000001</v>
      </c>
      <c r="Y226" s="14">
        <v>308.053</v>
      </c>
      <c r="Z226" s="14">
        <v>299.92500000000001</v>
      </c>
      <c r="AA226" s="14">
        <v>218.22900000000001</v>
      </c>
      <c r="AB226" s="14">
        <v>168.15600000000001</v>
      </c>
      <c r="AC226" s="14">
        <v>221.23</v>
      </c>
      <c r="AD226" s="14">
        <v>223.55500000000001</v>
      </c>
      <c r="AE226" s="14">
        <v>195.59200000000001</v>
      </c>
    </row>
    <row r="227" spans="1:31" ht="13.5" customHeight="1" x14ac:dyDescent="0.15">
      <c r="A227" s="1"/>
      <c r="B227" s="16" t="s">
        <v>251</v>
      </c>
      <c r="C227" s="10">
        <v>126.596</v>
      </c>
      <c r="D227" s="11">
        <v>199.34700000000001</v>
      </c>
      <c r="E227" s="11">
        <v>227.43</v>
      </c>
      <c r="F227" s="11">
        <v>173.62799999999999</v>
      </c>
      <c r="G227" s="11">
        <v>379.67099999999999</v>
      </c>
      <c r="H227" s="11">
        <v>423.61200000000002</v>
      </c>
      <c r="I227" s="11">
        <v>675.03499999999997</v>
      </c>
      <c r="J227" s="11">
        <v>546.09899999999959</v>
      </c>
      <c r="K227" s="11">
        <v>436.21730699999978</v>
      </c>
      <c r="L227" s="11">
        <v>519.471</v>
      </c>
      <c r="M227" s="11">
        <v>697.46100000000001</v>
      </c>
      <c r="N227" s="11">
        <v>666.40599999999995</v>
      </c>
      <c r="O227" s="11">
        <v>420.92</v>
      </c>
      <c r="P227" s="11">
        <v>827.98599999999999</v>
      </c>
      <c r="Q227" s="11">
        <v>1288.645</v>
      </c>
      <c r="R227" s="11">
        <v>1783.1769999999999</v>
      </c>
      <c r="S227" s="11">
        <v>2332.56</v>
      </c>
      <c r="T227" s="11">
        <v>2310.2979999999998</v>
      </c>
      <c r="U227" s="11">
        <v>1417.729</v>
      </c>
      <c r="V227" s="11">
        <v>1563.847</v>
      </c>
      <c r="W227" s="11">
        <v>1661.16</v>
      </c>
      <c r="X227" s="11">
        <v>2118.1210000000001</v>
      </c>
      <c r="Y227" s="11">
        <v>2154.8809999999999</v>
      </c>
      <c r="Z227" s="11">
        <v>1551.6579999999999</v>
      </c>
      <c r="AA227" s="11">
        <v>1221.8</v>
      </c>
      <c r="AB227" s="11">
        <v>600.04300000000001</v>
      </c>
      <c r="AC227" s="11">
        <v>1079.7249999999999</v>
      </c>
      <c r="AD227" s="11">
        <v>994.47400000000005</v>
      </c>
      <c r="AE227" s="11">
        <v>355.25299999999999</v>
      </c>
    </row>
    <row r="228" spans="1:31" ht="13.5" customHeight="1" x14ac:dyDescent="0.15">
      <c r="A228" s="1"/>
      <c r="B228" s="16" t="s">
        <v>252</v>
      </c>
      <c r="C228" s="13">
        <v>117.438</v>
      </c>
      <c r="D228" s="14">
        <v>130.72800000000001</v>
      </c>
      <c r="E228" s="14">
        <v>128.559</v>
      </c>
      <c r="F228" s="14">
        <v>151.298</v>
      </c>
      <c r="G228" s="14">
        <v>319.07900000000001</v>
      </c>
      <c r="H228" s="14">
        <v>606.70600000000002</v>
      </c>
      <c r="I228" s="14">
        <v>501.0809999999999</v>
      </c>
      <c r="J228" s="14">
        <v>443.6269999999999</v>
      </c>
      <c r="K228" s="14">
        <v>426.77899999999988</v>
      </c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spans="1:31" ht="13.5" customHeight="1" x14ac:dyDescent="0.15">
      <c r="A229" s="1"/>
      <c r="B229" s="9" t="s">
        <v>253</v>
      </c>
      <c r="C229" s="10">
        <v>105.652</v>
      </c>
      <c r="D229" s="11">
        <v>116.873</v>
      </c>
      <c r="E229" s="11">
        <v>62.747999999999998</v>
      </c>
      <c r="F229" s="11">
        <v>173.74199999999999</v>
      </c>
      <c r="G229" s="11">
        <v>355.096</v>
      </c>
      <c r="H229" s="11"/>
      <c r="I229" s="11"/>
      <c r="J229" s="11"/>
      <c r="K229" s="11">
        <v>214.39388199999999</v>
      </c>
      <c r="L229" s="11">
        <v>218.88</v>
      </c>
      <c r="M229" s="11">
        <v>192.25399999999999</v>
      </c>
      <c r="N229" s="11">
        <v>163.18100000000001</v>
      </c>
      <c r="O229" s="11">
        <v>170.059</v>
      </c>
      <c r="P229" s="11">
        <v>184.51300000000001</v>
      </c>
      <c r="Q229" s="11">
        <v>229.59299999999999</v>
      </c>
      <c r="R229" s="11">
        <v>200.73</v>
      </c>
      <c r="S229" s="11">
        <v>192.65100000000001</v>
      </c>
      <c r="T229" s="11">
        <v>311.91399999999999</v>
      </c>
      <c r="U229" s="11">
        <v>251.71100000000001</v>
      </c>
      <c r="V229" s="11">
        <v>321.959</v>
      </c>
      <c r="W229" s="11">
        <v>358.02199999999999</v>
      </c>
      <c r="X229" s="11">
        <v>388.80599999999998</v>
      </c>
      <c r="Y229" s="11">
        <v>374.16199999999998</v>
      </c>
      <c r="Z229" s="11">
        <v>363.26100000000002</v>
      </c>
      <c r="AA229" s="11">
        <v>356.05399999999997</v>
      </c>
      <c r="AB229" s="11">
        <v>324.86200000000002</v>
      </c>
      <c r="AC229" s="11">
        <v>361.71499999999997</v>
      </c>
      <c r="AD229" s="11">
        <v>422.06200000000001</v>
      </c>
      <c r="AE229" s="11">
        <v>406.39800000000002</v>
      </c>
    </row>
    <row r="230" spans="1:31" ht="13.5" customHeight="1" x14ac:dyDescent="0.15">
      <c r="A230" s="1"/>
      <c r="B230" s="12" t="s">
        <v>254</v>
      </c>
      <c r="C230" s="13">
        <v>105.652</v>
      </c>
      <c r="D230" s="14">
        <v>116.873</v>
      </c>
      <c r="E230" s="14">
        <v>62.747999999999998</v>
      </c>
      <c r="F230" s="14">
        <v>173.74199999999999</v>
      </c>
      <c r="G230" s="14">
        <v>355.096</v>
      </c>
      <c r="H230" s="14"/>
      <c r="I230" s="14"/>
      <c r="J230" s="14"/>
      <c r="K230" s="14">
        <v>214.39388199999999</v>
      </c>
      <c r="L230" s="14">
        <v>209.20699999999999</v>
      </c>
      <c r="M230" s="14">
        <v>175.554</v>
      </c>
      <c r="N230" s="14">
        <v>143.333</v>
      </c>
      <c r="O230" s="14">
        <v>163.14400000000001</v>
      </c>
      <c r="P230" s="14">
        <v>176.899</v>
      </c>
      <c r="Q230" s="14">
        <v>221.58799999999999</v>
      </c>
      <c r="R230" s="14">
        <v>194.411</v>
      </c>
      <c r="S230" s="14">
        <v>189.55</v>
      </c>
      <c r="T230" s="14">
        <v>308.86</v>
      </c>
      <c r="U230" s="14">
        <v>250.79300000000001</v>
      </c>
      <c r="V230" s="14">
        <v>307.26400000000001</v>
      </c>
      <c r="W230" s="14">
        <v>356.43799999999999</v>
      </c>
      <c r="X230" s="14">
        <v>387.12599999999998</v>
      </c>
      <c r="Y230" s="14">
        <v>372.60700000000003</v>
      </c>
      <c r="Z230" s="14">
        <v>362.29399999999998</v>
      </c>
      <c r="AA230" s="14">
        <v>355.66800000000001</v>
      </c>
      <c r="AB230" s="14">
        <v>324.245</v>
      </c>
      <c r="AC230" s="14">
        <v>361.22800000000001</v>
      </c>
      <c r="AD230" s="14">
        <v>422.06200000000001</v>
      </c>
      <c r="AE230" s="14">
        <v>406.39800000000002</v>
      </c>
    </row>
    <row r="231" spans="1:31" ht="13.5" customHeight="1" x14ac:dyDescent="0.15">
      <c r="A231" s="1"/>
      <c r="B231" s="12" t="s">
        <v>255</v>
      </c>
      <c r="C231" s="10"/>
      <c r="D231" s="11"/>
      <c r="E231" s="11"/>
      <c r="F231" s="11"/>
      <c r="G231" s="11"/>
      <c r="H231" s="11"/>
      <c r="I231" s="11"/>
      <c r="J231" s="11"/>
      <c r="K231" s="11"/>
      <c r="L231" s="11">
        <v>9.673</v>
      </c>
      <c r="M231" s="11">
        <v>16.7</v>
      </c>
      <c r="N231" s="11">
        <v>19.847999999999999</v>
      </c>
      <c r="O231" s="11">
        <v>6.915</v>
      </c>
      <c r="P231" s="11">
        <v>7.6139999999999999</v>
      </c>
      <c r="Q231" s="11">
        <v>8.0050000000000008</v>
      </c>
      <c r="R231" s="11">
        <v>6.319</v>
      </c>
      <c r="S231" s="11">
        <v>3.101</v>
      </c>
      <c r="T231" s="11">
        <v>3.0539999999999998</v>
      </c>
      <c r="U231" s="11">
        <v>0.91800000000000004</v>
      </c>
      <c r="V231" s="11">
        <v>14.695</v>
      </c>
      <c r="W231" s="11">
        <v>1.5840000000000001</v>
      </c>
      <c r="X231" s="11">
        <v>1.68</v>
      </c>
      <c r="Y231" s="11">
        <v>1.5549999999999999</v>
      </c>
      <c r="Z231" s="11">
        <v>0.96699999999999997</v>
      </c>
      <c r="AA231" s="11">
        <v>0.38600000000000001</v>
      </c>
      <c r="AB231" s="11">
        <v>0.61699999999999999</v>
      </c>
      <c r="AC231" s="11">
        <v>0.48699999999999999</v>
      </c>
      <c r="AD231" s="11"/>
      <c r="AE231" s="11"/>
    </row>
    <row r="232" spans="1:31" ht="13.5" customHeight="1" x14ac:dyDescent="0.15">
      <c r="A232" s="1"/>
      <c r="B232" s="9" t="s">
        <v>256</v>
      </c>
      <c r="C232" s="13">
        <v>66.694999999999993</v>
      </c>
      <c r="D232" s="14">
        <v>21.858000000000001</v>
      </c>
      <c r="E232" s="14">
        <v>23.594000000000001</v>
      </c>
      <c r="F232" s="14">
        <v>49.725000000000001</v>
      </c>
      <c r="G232" s="14">
        <v>49.701999999999998</v>
      </c>
      <c r="H232" s="14">
        <v>38.664999999999999</v>
      </c>
      <c r="I232" s="14">
        <v>62.068999999999996</v>
      </c>
      <c r="J232" s="14">
        <v>60.283999999999985</v>
      </c>
      <c r="K232" s="14">
        <v>37.048329999999993</v>
      </c>
      <c r="L232" s="14">
        <v>375.35899999999998</v>
      </c>
      <c r="M232" s="14">
        <v>324.70999999999998</v>
      </c>
      <c r="N232" s="14">
        <v>365.77600000000001</v>
      </c>
      <c r="O232" s="14">
        <v>325.40100000000001</v>
      </c>
      <c r="P232" s="14">
        <v>371.91800000000001</v>
      </c>
      <c r="Q232" s="14">
        <v>386.84699999999998</v>
      </c>
      <c r="R232" s="14">
        <v>381.46300000000002</v>
      </c>
      <c r="S232" s="14">
        <v>511.84399999999999</v>
      </c>
      <c r="T232" s="14">
        <v>534.01700000000005</v>
      </c>
      <c r="U232" s="14">
        <v>471.03800000000001</v>
      </c>
      <c r="V232" s="14">
        <v>504.88799999999998</v>
      </c>
      <c r="W232" s="14">
        <v>570.10500000000002</v>
      </c>
      <c r="X232" s="14">
        <v>631.36800000000005</v>
      </c>
      <c r="Y232" s="14">
        <v>516.90899999999999</v>
      </c>
      <c r="Z232" s="14">
        <v>442.96</v>
      </c>
      <c r="AA232" s="14">
        <v>430.24799999999999</v>
      </c>
      <c r="AB232" s="14">
        <v>433.64499999999998</v>
      </c>
      <c r="AC232" s="14">
        <v>563.79200000000003</v>
      </c>
      <c r="AD232" s="14">
        <v>834.06100000000004</v>
      </c>
      <c r="AE232" s="14">
        <v>829.51499999999999</v>
      </c>
    </row>
    <row r="233" spans="1:31" ht="13.5" customHeight="1" x14ac:dyDescent="0.15">
      <c r="A233" s="1"/>
      <c r="B233" s="9" t="s">
        <v>257</v>
      </c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3.5" customHeight="1" x14ac:dyDescent="0.15">
      <c r="A234" s="1"/>
      <c r="B234" s="12" t="s">
        <v>258</v>
      </c>
      <c r="C234" s="13">
        <v>69.575000000000003</v>
      </c>
      <c r="D234" s="14">
        <v>41.671999999999997</v>
      </c>
      <c r="E234" s="14">
        <v>14.26</v>
      </c>
      <c r="F234" s="14">
        <v>15.092000000000001</v>
      </c>
      <c r="G234" s="14">
        <v>46.634</v>
      </c>
      <c r="H234" s="14">
        <v>80.646000000000001</v>
      </c>
      <c r="I234" s="14">
        <v>120.24299999999999</v>
      </c>
      <c r="J234" s="14">
        <v>94.341999999999999</v>
      </c>
      <c r="K234" s="14">
        <v>65.853480999999988</v>
      </c>
      <c r="L234" s="14">
        <v>41.531999999999996</v>
      </c>
      <c r="M234" s="14">
        <v>103.69</v>
      </c>
      <c r="N234" s="14">
        <v>117.122</v>
      </c>
      <c r="O234" s="14">
        <v>178.059</v>
      </c>
      <c r="P234" s="14">
        <v>169.53800000000001</v>
      </c>
      <c r="Q234" s="14">
        <v>342.04300000000001</v>
      </c>
      <c r="R234" s="14">
        <v>460.06099999999998</v>
      </c>
      <c r="S234" s="14">
        <v>463.70699999999999</v>
      </c>
      <c r="T234" s="14">
        <v>806.58600000000001</v>
      </c>
      <c r="U234" s="14">
        <v>635.28300000000002</v>
      </c>
      <c r="V234" s="14">
        <v>465.96800000000002</v>
      </c>
      <c r="W234" s="14">
        <v>738.03700000000003</v>
      </c>
      <c r="X234" s="14">
        <v>681.68799999999999</v>
      </c>
      <c r="Y234" s="14">
        <v>783.69500000000005</v>
      </c>
      <c r="Z234" s="14">
        <v>890.58699999999999</v>
      </c>
      <c r="AA234" s="14">
        <v>746.67399999999998</v>
      </c>
      <c r="AB234" s="14">
        <v>857.66600000000005</v>
      </c>
      <c r="AC234" s="14">
        <v>657.26499999999999</v>
      </c>
      <c r="AD234" s="14">
        <v>724.61199999999997</v>
      </c>
      <c r="AE234" s="14">
        <v>906.89499999999998</v>
      </c>
    </row>
    <row r="235" spans="1:31" ht="13.5" customHeight="1" x14ac:dyDescent="0.15">
      <c r="A235" s="1"/>
      <c r="B235" s="12" t="s">
        <v>259</v>
      </c>
      <c r="C235" s="10">
        <v>55.326000000000001</v>
      </c>
      <c r="D235" s="11">
        <v>57.805999999999997</v>
      </c>
      <c r="E235" s="11">
        <v>53.19</v>
      </c>
      <c r="F235" s="11">
        <v>74.823999999999998</v>
      </c>
      <c r="G235" s="11">
        <v>123.161</v>
      </c>
      <c r="H235" s="11">
        <v>149.24799999999999</v>
      </c>
      <c r="I235" s="11">
        <v>157.76400000000001</v>
      </c>
      <c r="J235" s="11">
        <v>250.97899999999993</v>
      </c>
      <c r="K235" s="11">
        <v>80.706628000000009</v>
      </c>
      <c r="L235" s="11">
        <v>59.777999999999999</v>
      </c>
      <c r="M235" s="11">
        <v>103.581</v>
      </c>
      <c r="N235" s="11">
        <v>153.517</v>
      </c>
      <c r="O235" s="11">
        <v>142.864</v>
      </c>
      <c r="P235" s="11">
        <v>173.68199999999999</v>
      </c>
      <c r="Q235" s="11">
        <v>249.29900000000001</v>
      </c>
      <c r="R235" s="11">
        <v>504.79300000000001</v>
      </c>
      <c r="S235" s="11">
        <v>610.726</v>
      </c>
      <c r="T235" s="11">
        <v>598.38599999999997</v>
      </c>
      <c r="U235" s="11">
        <v>571.71699999999998</v>
      </c>
      <c r="V235" s="11">
        <v>608.59100000000001</v>
      </c>
      <c r="W235" s="11">
        <v>711.12900000000002</v>
      </c>
      <c r="X235" s="11">
        <v>1014.402</v>
      </c>
      <c r="Y235" s="11">
        <v>1335.941</v>
      </c>
      <c r="Z235" s="11">
        <v>1290.5920000000001</v>
      </c>
      <c r="AA235" s="11">
        <v>997.45399999999995</v>
      </c>
      <c r="AB235" s="11">
        <v>680.50099999999998</v>
      </c>
      <c r="AC235" s="11">
        <v>718.93799999999999</v>
      </c>
      <c r="AD235" s="11">
        <v>905.976</v>
      </c>
      <c r="AE235" s="11">
        <v>1104.518</v>
      </c>
    </row>
    <row r="236" spans="1:31" ht="13.5" customHeight="1" x14ac:dyDescent="0.15">
      <c r="A236" s="1"/>
      <c r="B236" s="12" t="s">
        <v>260</v>
      </c>
      <c r="C236" s="13">
        <v>3134.835</v>
      </c>
      <c r="D236" s="14">
        <v>3172.89</v>
      </c>
      <c r="E236" s="14">
        <v>2448.5749999999998</v>
      </c>
      <c r="F236" s="14">
        <v>2486.2159999999999</v>
      </c>
      <c r="G236" s="14">
        <v>2893.4589999999998</v>
      </c>
      <c r="H236" s="14">
        <v>3034.1120000000001</v>
      </c>
      <c r="I236" s="14">
        <v>3396.3059999999996</v>
      </c>
      <c r="J236" s="14">
        <v>3373.3009999999999</v>
      </c>
      <c r="K236" s="14">
        <v>4598.1529399999999</v>
      </c>
      <c r="L236" s="14">
        <v>4874.3389999999999</v>
      </c>
      <c r="M236" s="14">
        <v>4745.7479999999996</v>
      </c>
      <c r="N236" s="14">
        <v>4969.62</v>
      </c>
      <c r="O236" s="14">
        <v>5485.0159999999996</v>
      </c>
      <c r="P236" s="14">
        <v>5989.0730000000003</v>
      </c>
      <c r="Q236" s="14">
        <v>8015.9350000000004</v>
      </c>
      <c r="R236" s="14">
        <v>10119.663</v>
      </c>
      <c r="S236" s="14">
        <v>12842.582</v>
      </c>
      <c r="T236" s="14">
        <v>15423.675999999999</v>
      </c>
      <c r="U236" s="14">
        <v>10439.975</v>
      </c>
      <c r="V236" s="14">
        <v>12746.221</v>
      </c>
      <c r="W236" s="14">
        <v>17010.805</v>
      </c>
      <c r="X236" s="14">
        <v>19427.701000000001</v>
      </c>
      <c r="Y236" s="14">
        <v>18179.292000000001</v>
      </c>
      <c r="Z236" s="14">
        <v>18383.858</v>
      </c>
      <c r="AA236" s="14">
        <v>16281.839</v>
      </c>
      <c r="AB236" s="14">
        <v>15940.307000000001</v>
      </c>
      <c r="AC236" s="14">
        <v>20874.977999999999</v>
      </c>
      <c r="AD236" s="14">
        <v>23194.342000000001</v>
      </c>
      <c r="AE236" s="14">
        <v>21398.59</v>
      </c>
    </row>
    <row r="237" spans="1:31" ht="13.5" customHeight="1" x14ac:dyDescent="0.15">
      <c r="A237" s="1"/>
      <c r="B237" s="12" t="s">
        <v>261</v>
      </c>
      <c r="C237" s="10">
        <v>271.404</v>
      </c>
      <c r="D237" s="11">
        <v>316.416</v>
      </c>
      <c r="E237" s="11">
        <v>320.096</v>
      </c>
      <c r="F237" s="11">
        <v>334.93099999999998</v>
      </c>
      <c r="G237" s="11">
        <v>590.30200000000002</v>
      </c>
      <c r="H237" s="11">
        <v>771.27200000000005</v>
      </c>
      <c r="I237" s="11">
        <v>910.274</v>
      </c>
      <c r="J237" s="11">
        <v>882.43699999999956</v>
      </c>
      <c r="K237" s="11">
        <v>604.28933599999971</v>
      </c>
      <c r="L237" s="11">
        <v>709.20600000000002</v>
      </c>
      <c r="M237" s="11">
        <v>987.447</v>
      </c>
      <c r="N237" s="11">
        <v>1057.4259999999999</v>
      </c>
      <c r="O237" s="11">
        <v>862.43299999999999</v>
      </c>
      <c r="P237" s="11">
        <v>1320.694</v>
      </c>
      <c r="Q237" s="11">
        <v>2082.1109999999999</v>
      </c>
      <c r="R237" s="11">
        <v>2932.8490000000002</v>
      </c>
      <c r="S237" s="11">
        <v>3723.7379999999998</v>
      </c>
      <c r="T237" s="11">
        <v>4229.741</v>
      </c>
      <c r="U237" s="11">
        <v>2995.43</v>
      </c>
      <c r="V237" s="11">
        <v>3276.7330000000002</v>
      </c>
      <c r="W237" s="11">
        <v>3980.8710000000001</v>
      </c>
      <c r="X237" s="11">
        <v>4774.07</v>
      </c>
      <c r="Y237" s="11">
        <v>5238.2389999999996</v>
      </c>
      <c r="Z237" s="11">
        <v>4502.5690000000004</v>
      </c>
      <c r="AA237" s="11">
        <v>3405.2530000000002</v>
      </c>
      <c r="AB237" s="11">
        <v>2196.1579999999999</v>
      </c>
      <c r="AC237" s="11">
        <v>2821.6179999999999</v>
      </c>
      <c r="AD237" s="11">
        <v>3130.5390000000002</v>
      </c>
      <c r="AE237" s="11">
        <v>2657.6060000000002</v>
      </c>
    </row>
    <row r="238" spans="1:31" ht="13.5" customHeight="1" x14ac:dyDescent="0.15">
      <c r="A238" s="1"/>
      <c r="B238" s="17" t="s">
        <v>262</v>
      </c>
      <c r="C238" s="13">
        <v>2003.423</v>
      </c>
      <c r="D238" s="14">
        <v>2459.5479999999998</v>
      </c>
      <c r="E238" s="14">
        <v>2790.8009999999999</v>
      </c>
      <c r="F238" s="14">
        <v>2687.4110000000001</v>
      </c>
      <c r="G238" s="14">
        <v>4275.1120000000001</v>
      </c>
      <c r="H238" s="14">
        <v>6066.7219999999998</v>
      </c>
      <c r="I238" s="14">
        <v>6352.6419999999998</v>
      </c>
      <c r="J238" s="14">
        <v>5760.4930000000004</v>
      </c>
      <c r="K238" s="14">
        <v>5248.1552359999996</v>
      </c>
      <c r="L238" s="14">
        <v>6070.1779999999999</v>
      </c>
      <c r="M238" s="14">
        <v>6197.87</v>
      </c>
      <c r="N238" s="14">
        <v>6687.2529999999997</v>
      </c>
      <c r="O238" s="14">
        <v>7710.8360000000002</v>
      </c>
      <c r="P238" s="14">
        <v>8988.1460000000006</v>
      </c>
      <c r="Q238" s="14">
        <v>11633.692999999999</v>
      </c>
      <c r="R238" s="14">
        <v>14822.133</v>
      </c>
      <c r="S238" s="14">
        <v>19068.841</v>
      </c>
      <c r="T238" s="14">
        <v>23546.044000000002</v>
      </c>
      <c r="U238" s="14">
        <v>17030.133000000002</v>
      </c>
      <c r="V238" s="14">
        <v>24923.190999999999</v>
      </c>
      <c r="W238" s="14">
        <v>33516.343999999997</v>
      </c>
      <c r="X238" s="14">
        <v>36581.851000000002</v>
      </c>
      <c r="Y238" s="14">
        <v>37200.22</v>
      </c>
      <c r="Z238" s="14">
        <v>33450.703000000001</v>
      </c>
      <c r="AA238" s="14">
        <v>28814.118999999999</v>
      </c>
      <c r="AB238" s="14">
        <v>29394.672999999999</v>
      </c>
      <c r="AC238" s="14">
        <v>33047.705999999998</v>
      </c>
      <c r="AD238" s="14">
        <v>36198.705999999998</v>
      </c>
      <c r="AE238" s="14">
        <v>34466.864999999998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D072-82B1-F541-AC3C-3338F540ED9E}">
  <dimension ref="A1:AG70"/>
  <sheetViews>
    <sheetView tabSelected="1" workbookViewId="0">
      <selection activeCell="T1" sqref="A1:XFD1048576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216</v>
      </c>
      <c r="B3" s="25">
        <f>VLOOKUP($A3,'Exports, FOB'!$B:$AE,B$1,FALSE)+VLOOKUP($A3,'Imports, CIF'!$B:$AE,B$1,FALSE)</f>
        <v>586.83199999999999</v>
      </c>
      <c r="C3" s="25">
        <f>VLOOKUP($A3,'Exports, FOB'!$B:$AE,C$1,FALSE)+VLOOKUP($A3,'Imports, CIF'!$B:$AE,C$1,FALSE)</f>
        <v>444.59810000000004</v>
      </c>
      <c r="D3" s="25">
        <f>VLOOKUP($A3,'Exports, FOB'!$B:$AE,D$1,FALSE)+VLOOKUP($A3,'Imports, CIF'!$B:$AE,D$1,FALSE)</f>
        <v>553.20579999999995</v>
      </c>
      <c r="E3" s="25">
        <f>VLOOKUP($A3,'Exports, FOB'!$B:$AE,E$1,FALSE)+VLOOKUP($A3,'Imports, CIF'!$B:$AE,E$1,FALSE)</f>
        <v>606.6377</v>
      </c>
      <c r="F3" s="25">
        <f>VLOOKUP($A3,'Exports, FOB'!$B:$AE,F$1,FALSE)+VLOOKUP($A3,'Imports, CIF'!$B:$AE,F$1,FALSE)</f>
        <v>522.66150000000005</v>
      </c>
      <c r="G3" s="25">
        <f>VLOOKUP($A3,'Exports, FOB'!$B:$AE,G$1,FALSE)+VLOOKUP($A3,'Imports, CIF'!$B:$AE,G$1,FALSE)</f>
        <v>849.40330000000006</v>
      </c>
      <c r="H3" s="25">
        <f>VLOOKUP($A3,'Exports, FOB'!$B:$AE,H$1,FALSE)+VLOOKUP($A3,'Imports, CIF'!$B:$AE,H$1,FALSE)</f>
        <v>757.43939999999986</v>
      </c>
      <c r="I3" s="25">
        <f>VLOOKUP($A3,'Exports, FOB'!$B:$AE,I$1,FALSE)+VLOOKUP($A3,'Imports, CIF'!$B:$AE,I$1,FALSE)</f>
        <v>674.66979999999944</v>
      </c>
      <c r="J3" s="25">
        <f>VLOOKUP($A3,'Exports, FOB'!$B:$AE,J$1,FALSE)+VLOOKUP($A3,'Imports, CIF'!$B:$AE,J$1,FALSE)</f>
        <v>488.90676189999976</v>
      </c>
      <c r="K3" s="25">
        <f>VLOOKUP($A3,'Exports, FOB'!$B:$AE,K$1,FALSE)+VLOOKUP($A3,'Imports, CIF'!$B:$AE,K$1,FALSE)</f>
        <v>550.91552000000001</v>
      </c>
      <c r="L3" s="25">
        <f>VLOOKUP($A3,'Exports, FOB'!$B:$AE,L$1,FALSE)+VLOOKUP($A3,'Imports, CIF'!$B:$AE,L$1,FALSE)</f>
        <v>711.58974000000001</v>
      </c>
      <c r="M3" s="25">
        <f>VLOOKUP($A3,'Exports, FOB'!$B:$AE,M$1,FALSE)+VLOOKUP($A3,'Imports, CIF'!$B:$AE,M$1,FALSE)</f>
        <v>853.71191999999996</v>
      </c>
      <c r="N3" s="25">
        <f>VLOOKUP($A3,'Exports, FOB'!$B:$AE,N$1,FALSE)+VLOOKUP($A3,'Imports, CIF'!$B:$AE,N$1,FALSE)</f>
        <v>1154.31404</v>
      </c>
      <c r="O3" s="25">
        <f>VLOOKUP($A3,'Exports, FOB'!$B:$AE,O$1,FALSE)+VLOOKUP($A3,'Imports, CIF'!$B:$AE,O$1,FALSE)</f>
        <v>1743.8407000000002</v>
      </c>
      <c r="P3" s="25">
        <f>VLOOKUP($A3,'Exports, FOB'!$B:$AE,P$1,FALSE)+VLOOKUP($A3,'Imports, CIF'!$B:$AE,P$1,FALSE)</f>
        <v>2053.26278</v>
      </c>
      <c r="Q3" s="25">
        <f>VLOOKUP($A3,'Exports, FOB'!$B:$AE,Q$1,FALSE)+VLOOKUP($A3,'Imports, CIF'!$B:$AE,Q$1,FALSE)</f>
        <v>2858.5781400000001</v>
      </c>
      <c r="R3" s="25">
        <f>VLOOKUP($A3,'Exports, FOB'!$B:$AE,R$1,FALSE)+VLOOKUP($A3,'Imports, CIF'!$B:$AE,R$1,FALSE)</f>
        <v>2836.3572199999999</v>
      </c>
      <c r="S3" s="25">
        <f>VLOOKUP($A3,'Exports, FOB'!$B:$AE,S$1,FALSE)+VLOOKUP($A3,'Imports, CIF'!$B:$AE,S$1,FALSE)</f>
        <v>2839.6736599999999</v>
      </c>
      <c r="T3" s="25">
        <f>VLOOKUP($A3,'Exports, FOB'!$B:$AE,T$1,FALSE)+VLOOKUP($A3,'Imports, CIF'!$B:$AE,T$1,FALSE)</f>
        <v>2297.1507000000001</v>
      </c>
      <c r="U3" s="25">
        <f>VLOOKUP($A3,'Exports, FOB'!$B:$AE,U$1,FALSE)+VLOOKUP($A3,'Imports, CIF'!$B:$AE,U$1,FALSE)</f>
        <v>2927.1985199999999</v>
      </c>
      <c r="V3" s="25">
        <f>VLOOKUP($A3,'Exports, FOB'!$B:$AE,V$1,FALSE)+VLOOKUP($A3,'Imports, CIF'!$B:$AE,V$1,FALSE)</f>
        <v>3083.2052800000001</v>
      </c>
      <c r="W3" s="25">
        <f>VLOOKUP($A3,'Exports, FOB'!$B:$AE,W$1,FALSE)+VLOOKUP($A3,'Imports, CIF'!$B:$AE,W$1,FALSE)</f>
        <v>2996.8048399999998</v>
      </c>
      <c r="X3" s="25">
        <f>VLOOKUP($A3,'Exports, FOB'!$B:$AE,X$1,FALSE)+VLOOKUP($A3,'Imports, CIF'!$B:$AE,X$1,FALSE)</f>
        <v>3203.2187199999998</v>
      </c>
      <c r="Y3" s="25">
        <f>VLOOKUP($A3,'Exports, FOB'!$B:$AE,Y$1,FALSE)+VLOOKUP($A3,'Imports, CIF'!$B:$AE,Y$1,FALSE)</f>
        <v>2414.5581000000002</v>
      </c>
      <c r="Z3" s="25">
        <f>VLOOKUP($A3,'Exports, FOB'!$B:$AE,Z$1,FALSE)+VLOOKUP($A3,'Imports, CIF'!$B:$AE,Z$1,FALSE)</f>
        <v>2617.4534199999998</v>
      </c>
      <c r="AA3" s="25">
        <f>VLOOKUP($A3,'Exports, FOB'!$B:$AE,AA$1,FALSE)+VLOOKUP($A3,'Imports, CIF'!$B:$AE,AA$1,FALSE)</f>
        <v>2359.3494999999998</v>
      </c>
      <c r="AB3" s="25">
        <f>VLOOKUP($A3,'Exports, FOB'!$B:$AE,AB$1,FALSE)+VLOOKUP($A3,'Imports, CIF'!$B:$AE,AB$1,FALSE)</f>
        <v>2376.2360199999998</v>
      </c>
      <c r="AC3" s="25">
        <f>VLOOKUP($A3,'Exports, FOB'!$B:$AE,AC$1,FALSE)+VLOOKUP($A3,'Imports, CIF'!$B:$AE,AC$1,FALSE)</f>
        <v>2142.64534</v>
      </c>
      <c r="AD3" s="25">
        <f>VLOOKUP($A3,'Exports, FOB'!$B:$AE,AD$1,FALSE)+VLOOKUP($A3,'Imports, CIF'!$B:$AE,AD$1,FALSE)</f>
        <v>1609.4163400000002</v>
      </c>
    </row>
    <row r="4" spans="1:30" x14ac:dyDescent="0.15">
      <c r="A4" s="26" t="s">
        <v>32</v>
      </c>
      <c r="B4" s="25">
        <f>VLOOKUP($A4,'Exports, FOB'!$B:$AE,B$1,FALSE)+VLOOKUP($A4,'Imports, CIF'!$B:$AE,B$1,FALSE)</f>
        <v>113.03399999999999</v>
      </c>
      <c r="C4" s="25">
        <f>VLOOKUP($A4,'Exports, FOB'!$B:$AE,C$1,FALSE)+VLOOKUP($A4,'Imports, CIF'!$B:$AE,C$1,FALSE)</f>
        <v>164.56210000000002</v>
      </c>
      <c r="D4" s="25">
        <f>VLOOKUP($A4,'Exports, FOB'!$B:$AE,D$1,FALSE)+VLOOKUP($A4,'Imports, CIF'!$B:$AE,D$1,FALSE)</f>
        <v>172.43299999999999</v>
      </c>
      <c r="E4" s="25">
        <f>VLOOKUP($A4,'Exports, FOB'!$B:$AE,E$1,FALSE)+VLOOKUP($A4,'Imports, CIF'!$B:$AE,E$1,FALSE)</f>
        <v>235.4203</v>
      </c>
      <c r="F4" s="25">
        <f>VLOOKUP($A4,'Exports, FOB'!$B:$AE,F$1,FALSE)+VLOOKUP($A4,'Imports, CIF'!$B:$AE,F$1,FALSE)</f>
        <v>161.5643</v>
      </c>
      <c r="G4" s="25">
        <f>VLOOKUP($A4,'Exports, FOB'!$B:$AE,G$1,FALSE)+VLOOKUP($A4,'Imports, CIF'!$B:$AE,G$1,FALSE)</f>
        <v>199.55199999999999</v>
      </c>
      <c r="H4" s="25">
        <f>VLOOKUP($A4,'Exports, FOB'!$B:$AE,H$1,FALSE)+VLOOKUP($A4,'Imports, CIF'!$B:$AE,H$1,FALSE)</f>
        <v>259.16579999999999</v>
      </c>
      <c r="I4" s="25">
        <f>VLOOKUP($A4,'Exports, FOB'!$B:$AE,I$1,FALSE)+VLOOKUP($A4,'Imports, CIF'!$B:$AE,I$1,FALSE)</f>
        <v>378.60179999999997</v>
      </c>
      <c r="J4" s="25">
        <f>VLOOKUP($A4,'Exports, FOB'!$B:$AE,J$1,FALSE)+VLOOKUP($A4,'Imports, CIF'!$B:$AE,J$1,FALSE)</f>
        <v>423.13514520000001</v>
      </c>
      <c r="K4" s="25">
        <f>VLOOKUP($A4,'Exports, FOB'!$B:$AE,K$1,FALSE)+VLOOKUP($A4,'Imports, CIF'!$B:$AE,K$1,FALSE)</f>
        <v>408.53898000000004</v>
      </c>
      <c r="L4" s="25">
        <f>VLOOKUP($A4,'Exports, FOB'!$B:$AE,L$1,FALSE)+VLOOKUP($A4,'Imports, CIF'!$B:$AE,L$1,FALSE)</f>
        <v>457.01976000000002</v>
      </c>
      <c r="M4" s="25">
        <f>VLOOKUP($A4,'Exports, FOB'!$B:$AE,M$1,FALSE)+VLOOKUP($A4,'Imports, CIF'!$B:$AE,M$1,FALSE)</f>
        <v>541.68826000000001</v>
      </c>
      <c r="N4" s="25">
        <f>VLOOKUP($A4,'Exports, FOB'!$B:$AE,N$1,FALSE)+VLOOKUP($A4,'Imports, CIF'!$B:$AE,N$1,FALSE)</f>
        <v>654.16110000000003</v>
      </c>
      <c r="O4" s="25">
        <f>VLOOKUP($A4,'Exports, FOB'!$B:$AE,O$1,FALSE)+VLOOKUP($A4,'Imports, CIF'!$B:$AE,O$1,FALSE)</f>
        <v>702.69990000000007</v>
      </c>
      <c r="P4" s="25">
        <f>VLOOKUP($A4,'Exports, FOB'!$B:$AE,P$1,FALSE)+VLOOKUP($A4,'Imports, CIF'!$B:$AE,P$1,FALSE)</f>
        <v>1191.299</v>
      </c>
      <c r="Q4" s="25">
        <f>VLOOKUP($A4,'Exports, FOB'!$B:$AE,Q$1,FALSE)+VLOOKUP($A4,'Imports, CIF'!$B:$AE,Q$1,FALSE)</f>
        <v>1389.0794000000001</v>
      </c>
      <c r="R4" s="25">
        <f>VLOOKUP($A4,'Exports, FOB'!$B:$AE,R$1,FALSE)+VLOOKUP($A4,'Imports, CIF'!$B:$AE,R$1,FALSE)</f>
        <v>1393.2824799999999</v>
      </c>
      <c r="S4" s="25">
        <f>VLOOKUP($A4,'Exports, FOB'!$B:$AE,S$1,FALSE)+VLOOKUP($A4,'Imports, CIF'!$B:$AE,S$1,FALSE)</f>
        <v>1525.84896</v>
      </c>
      <c r="T4" s="25">
        <f>VLOOKUP($A4,'Exports, FOB'!$B:$AE,T$1,FALSE)+VLOOKUP($A4,'Imports, CIF'!$B:$AE,T$1,FALSE)</f>
        <v>1350.0549999999998</v>
      </c>
      <c r="U4" s="25">
        <f>VLOOKUP($A4,'Exports, FOB'!$B:$AE,U$1,FALSE)+VLOOKUP($A4,'Imports, CIF'!$B:$AE,U$1,FALSE)</f>
        <v>1473.5600199999999</v>
      </c>
      <c r="V4" s="25">
        <f>VLOOKUP($A4,'Exports, FOB'!$B:$AE,V$1,FALSE)+VLOOKUP($A4,'Imports, CIF'!$B:$AE,V$1,FALSE)</f>
        <v>1937.5901599999997</v>
      </c>
      <c r="W4" s="25">
        <f>VLOOKUP($A4,'Exports, FOB'!$B:$AE,W$1,FALSE)+VLOOKUP($A4,'Imports, CIF'!$B:$AE,W$1,FALSE)</f>
        <v>2076.87518</v>
      </c>
      <c r="X4" s="25">
        <f>VLOOKUP($A4,'Exports, FOB'!$B:$AE,X$1,FALSE)+VLOOKUP($A4,'Imports, CIF'!$B:$AE,X$1,FALSE)</f>
        <v>1537.3794600000001</v>
      </c>
      <c r="Y4" s="25">
        <f>VLOOKUP($A4,'Exports, FOB'!$B:$AE,Y$1,FALSE)+VLOOKUP($A4,'Imports, CIF'!$B:$AE,Y$1,FALSE)</f>
        <v>1596.04234</v>
      </c>
      <c r="Z4" s="25">
        <f>VLOOKUP($A4,'Exports, FOB'!$B:$AE,Z$1,FALSE)+VLOOKUP($A4,'Imports, CIF'!$B:$AE,Z$1,FALSE)</f>
        <v>1685.0905400000001</v>
      </c>
      <c r="AA4" s="25">
        <f>VLOOKUP($A4,'Exports, FOB'!$B:$AE,AA$1,FALSE)+VLOOKUP($A4,'Imports, CIF'!$B:$AE,AA$1,FALSE)</f>
        <v>1394.8188</v>
      </c>
      <c r="AB4" s="25">
        <f>VLOOKUP($A4,'Exports, FOB'!$B:$AE,AB$1,FALSE)+VLOOKUP($A4,'Imports, CIF'!$B:$AE,AB$1,FALSE)</f>
        <v>1554.74234</v>
      </c>
      <c r="AC4" s="25">
        <f>VLOOKUP($A4,'Exports, FOB'!$B:$AE,AC$1,FALSE)+VLOOKUP($A4,'Imports, CIF'!$B:$AE,AC$1,FALSE)</f>
        <v>1587.4010600000001</v>
      </c>
      <c r="AD4" s="25">
        <f>VLOOKUP($A4,'Exports, FOB'!$B:$AE,AD$1,FALSE)+VLOOKUP($A4,'Imports, CIF'!$B:$AE,AD$1,FALSE)</f>
        <v>1379.1626999999999</v>
      </c>
    </row>
    <row r="5" spans="1:30" x14ac:dyDescent="0.15">
      <c r="A5" s="26" t="s">
        <v>36</v>
      </c>
      <c r="B5" s="25">
        <f>VLOOKUP($A5,'Exports, FOB'!$B:$AE,B$1,FALSE)+VLOOKUP($A5,'Imports, CIF'!$B:$AE,B$1,FALSE)</f>
        <v>102.79730000000001</v>
      </c>
      <c r="C5" s="25">
        <f>VLOOKUP($A5,'Exports, FOB'!$B:$AE,C$1,FALSE)+VLOOKUP($A5,'Imports, CIF'!$B:$AE,C$1,FALSE)</f>
        <v>195.0196</v>
      </c>
      <c r="D5" s="25">
        <f>VLOOKUP($A5,'Exports, FOB'!$B:$AE,D$1,FALSE)+VLOOKUP($A5,'Imports, CIF'!$B:$AE,D$1,FALSE)</f>
        <v>153.42410000000001</v>
      </c>
      <c r="E5" s="25">
        <f>VLOOKUP($A5,'Exports, FOB'!$B:$AE,E$1,FALSE)+VLOOKUP($A5,'Imports, CIF'!$B:$AE,E$1,FALSE)</f>
        <v>135.81380000000001</v>
      </c>
      <c r="F5" s="25">
        <f>VLOOKUP($A5,'Exports, FOB'!$B:$AE,F$1,FALSE)+VLOOKUP($A5,'Imports, CIF'!$B:$AE,F$1,FALSE)</f>
        <v>109.0262</v>
      </c>
      <c r="G5" s="25">
        <f>VLOOKUP($A5,'Exports, FOB'!$B:$AE,G$1,FALSE)+VLOOKUP($A5,'Imports, CIF'!$B:$AE,G$1,FALSE)</f>
        <v>134.37819999999999</v>
      </c>
      <c r="H5" s="25">
        <f>VLOOKUP($A5,'Exports, FOB'!$B:$AE,H$1,FALSE)+VLOOKUP($A5,'Imports, CIF'!$B:$AE,H$1,FALSE)</f>
        <v>169.15799999999999</v>
      </c>
      <c r="I5" s="25">
        <f>VLOOKUP($A5,'Exports, FOB'!$B:$AE,I$1,FALSE)+VLOOKUP($A5,'Imports, CIF'!$B:$AE,I$1,FALSE)</f>
        <v>221.62150000000003</v>
      </c>
      <c r="J5" s="25">
        <f>VLOOKUP($A5,'Exports, FOB'!$B:$AE,J$1,FALSE)+VLOOKUP($A5,'Imports, CIF'!$B:$AE,J$1,FALSE)</f>
        <v>197.84925129999991</v>
      </c>
      <c r="K5" s="25">
        <f>VLOOKUP($A5,'Exports, FOB'!$B:$AE,K$1,FALSE)+VLOOKUP($A5,'Imports, CIF'!$B:$AE,K$1,FALSE)</f>
        <v>204.4145</v>
      </c>
      <c r="L5" s="25">
        <f>VLOOKUP($A5,'Exports, FOB'!$B:$AE,L$1,FALSE)+VLOOKUP($A5,'Imports, CIF'!$B:$AE,L$1,FALSE)</f>
        <v>252.37637999999998</v>
      </c>
      <c r="M5" s="25">
        <f>VLOOKUP($A5,'Exports, FOB'!$B:$AE,M$1,FALSE)+VLOOKUP($A5,'Imports, CIF'!$B:$AE,M$1,FALSE)</f>
        <v>258.95414</v>
      </c>
      <c r="N5" s="25">
        <f>VLOOKUP($A5,'Exports, FOB'!$B:$AE,N$1,FALSE)+VLOOKUP($A5,'Imports, CIF'!$B:$AE,N$1,FALSE)</f>
        <v>285.89946000000003</v>
      </c>
      <c r="O5" s="25">
        <f>VLOOKUP($A5,'Exports, FOB'!$B:$AE,O$1,FALSE)+VLOOKUP($A5,'Imports, CIF'!$B:$AE,O$1,FALSE)</f>
        <v>419.02510000000001</v>
      </c>
      <c r="P5" s="25">
        <f>VLOOKUP($A5,'Exports, FOB'!$B:$AE,P$1,FALSE)+VLOOKUP($A5,'Imports, CIF'!$B:$AE,P$1,FALSE)</f>
        <v>517.89740000000006</v>
      </c>
      <c r="Q5" s="25">
        <f>VLOOKUP($A5,'Exports, FOB'!$B:$AE,Q$1,FALSE)+VLOOKUP($A5,'Imports, CIF'!$B:$AE,Q$1,FALSE)</f>
        <v>611.08942000000002</v>
      </c>
      <c r="R5" s="25">
        <f>VLOOKUP($A5,'Exports, FOB'!$B:$AE,R$1,FALSE)+VLOOKUP($A5,'Imports, CIF'!$B:$AE,R$1,FALSE)</f>
        <v>735.90157999999997</v>
      </c>
      <c r="S5" s="25">
        <f>VLOOKUP($A5,'Exports, FOB'!$B:$AE,S$1,FALSE)+VLOOKUP($A5,'Imports, CIF'!$B:$AE,S$1,FALSE)</f>
        <v>888.25249999999994</v>
      </c>
      <c r="T5" s="25">
        <f>VLOOKUP($A5,'Exports, FOB'!$B:$AE,T$1,FALSE)+VLOOKUP($A5,'Imports, CIF'!$B:$AE,T$1,FALSE)</f>
        <v>527.83501999999999</v>
      </c>
      <c r="U5" s="25">
        <f>VLOOKUP($A5,'Exports, FOB'!$B:$AE,U$1,FALSE)+VLOOKUP($A5,'Imports, CIF'!$B:$AE,U$1,FALSE)</f>
        <v>688.56866000000002</v>
      </c>
      <c r="V5" s="25">
        <f>VLOOKUP($A5,'Exports, FOB'!$B:$AE,V$1,FALSE)+VLOOKUP($A5,'Imports, CIF'!$B:$AE,V$1,FALSE)</f>
        <v>843.24345999999991</v>
      </c>
      <c r="W5" s="25">
        <f>VLOOKUP($A5,'Exports, FOB'!$B:$AE,W$1,FALSE)+VLOOKUP($A5,'Imports, CIF'!$B:$AE,W$1,FALSE)</f>
        <v>1017.52804</v>
      </c>
      <c r="X5" s="25">
        <f>VLOOKUP($A5,'Exports, FOB'!$B:$AE,X$1,FALSE)+VLOOKUP($A5,'Imports, CIF'!$B:$AE,X$1,FALSE)</f>
        <v>1089.9043200000001</v>
      </c>
      <c r="Y5" s="25">
        <f>VLOOKUP($A5,'Exports, FOB'!$B:$AE,Y$1,FALSE)+VLOOKUP($A5,'Imports, CIF'!$B:$AE,Y$1,FALSE)</f>
        <v>1260.6803400000001</v>
      </c>
      <c r="Z5" s="25">
        <f>VLOOKUP($A5,'Exports, FOB'!$B:$AE,Z$1,FALSE)+VLOOKUP($A5,'Imports, CIF'!$B:$AE,Z$1,FALSE)</f>
        <v>1631.4065799999998</v>
      </c>
      <c r="AA5" s="25">
        <f>VLOOKUP($A5,'Exports, FOB'!$B:$AE,AA$1,FALSE)+VLOOKUP($A5,'Imports, CIF'!$B:$AE,AA$1,FALSE)</f>
        <v>1660.7606800000001</v>
      </c>
      <c r="AB5" s="25">
        <f>VLOOKUP($A5,'Exports, FOB'!$B:$AE,AB$1,FALSE)+VLOOKUP($A5,'Imports, CIF'!$B:$AE,AB$1,FALSE)</f>
        <v>1877.1185799999998</v>
      </c>
      <c r="AC5" s="25">
        <f>VLOOKUP($A5,'Exports, FOB'!$B:$AE,AC$1,FALSE)+VLOOKUP($A5,'Imports, CIF'!$B:$AE,AC$1,FALSE)</f>
        <v>2251.7119199999997</v>
      </c>
      <c r="AD5" s="25">
        <f>VLOOKUP($A5,'Exports, FOB'!$B:$AE,AD$1,FALSE)+VLOOKUP($A5,'Imports, CIF'!$B:$AE,AD$1,FALSE)</f>
        <v>2249.3187000000003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0</v>
      </c>
      <c r="K6" s="25">
        <f>VLOOKUP($A6,'Exports, FOB'!$B:$AE,K$1,FALSE)+VLOOKUP($A6,'Imports, CIF'!$B:$AE,K$1,FALSE)</f>
        <v>720.44011999999998</v>
      </c>
      <c r="L6" s="25">
        <f>VLOOKUP($A6,'Exports, FOB'!$B:$AE,L$1,FALSE)+VLOOKUP($A6,'Imports, CIF'!$B:$AE,L$1,FALSE)</f>
        <v>986.0838</v>
      </c>
      <c r="M6" s="25">
        <f>VLOOKUP($A6,'Exports, FOB'!$B:$AE,M$1,FALSE)+VLOOKUP($A6,'Imports, CIF'!$B:$AE,M$1,FALSE)</f>
        <v>1072.6348399999999</v>
      </c>
      <c r="N6" s="25">
        <f>VLOOKUP($A6,'Exports, FOB'!$B:$AE,N$1,FALSE)+VLOOKUP($A6,'Imports, CIF'!$B:$AE,N$1,FALSE)</f>
        <v>951.10986000000003</v>
      </c>
      <c r="O6" s="25">
        <f>VLOOKUP($A6,'Exports, FOB'!$B:$AE,O$1,FALSE)+VLOOKUP($A6,'Imports, CIF'!$B:$AE,O$1,FALSE)</f>
        <v>1200.2477000000001</v>
      </c>
      <c r="P6" s="25">
        <f>VLOOKUP($A6,'Exports, FOB'!$B:$AE,P$1,FALSE)+VLOOKUP($A6,'Imports, CIF'!$B:$AE,P$1,FALSE)</f>
        <v>1423.4566399999999</v>
      </c>
      <c r="Q6" s="25">
        <f>VLOOKUP($A6,'Exports, FOB'!$B:$AE,Q$1,FALSE)+VLOOKUP($A6,'Imports, CIF'!$B:$AE,Q$1,FALSE)</f>
        <v>1540.0566799999999</v>
      </c>
      <c r="R6" s="25">
        <f>VLOOKUP($A6,'Exports, FOB'!$B:$AE,R$1,FALSE)+VLOOKUP($A6,'Imports, CIF'!$B:$AE,R$1,FALSE)</f>
        <v>1646.52882</v>
      </c>
      <c r="S6" s="25">
        <f>VLOOKUP($A6,'Exports, FOB'!$B:$AE,S$1,FALSE)+VLOOKUP($A6,'Imports, CIF'!$B:$AE,S$1,FALSE)</f>
        <v>1726.33286</v>
      </c>
      <c r="T6" s="25">
        <f>VLOOKUP($A6,'Exports, FOB'!$B:$AE,T$1,FALSE)+VLOOKUP($A6,'Imports, CIF'!$B:$AE,T$1,FALSE)</f>
        <v>1347.7078200000001</v>
      </c>
      <c r="U6" s="25">
        <f>VLOOKUP($A6,'Exports, FOB'!$B:$AE,U$1,FALSE)+VLOOKUP($A6,'Imports, CIF'!$B:$AE,U$1,FALSE)</f>
        <v>1699.95472</v>
      </c>
      <c r="V6" s="25">
        <f>VLOOKUP($A6,'Exports, FOB'!$B:$AE,V$1,FALSE)+VLOOKUP($A6,'Imports, CIF'!$B:$AE,V$1,FALSE)</f>
        <v>2142.49314</v>
      </c>
      <c r="W6" s="25">
        <f>VLOOKUP($A6,'Exports, FOB'!$B:$AE,W$1,FALSE)+VLOOKUP($A6,'Imports, CIF'!$B:$AE,W$1,FALSE)</f>
        <v>2186.1558800000003</v>
      </c>
      <c r="X6" s="25">
        <f>VLOOKUP($A6,'Exports, FOB'!$B:$AE,X$1,FALSE)+VLOOKUP($A6,'Imports, CIF'!$B:$AE,X$1,FALSE)</f>
        <v>2156.9785999999999</v>
      </c>
      <c r="Y6" s="25">
        <f>VLOOKUP($A6,'Exports, FOB'!$B:$AE,Y$1,FALSE)+VLOOKUP($A6,'Imports, CIF'!$B:$AE,Y$1,FALSE)</f>
        <v>2698.8076799999999</v>
      </c>
      <c r="Z6" s="25">
        <f>VLOOKUP($A6,'Exports, FOB'!$B:$AE,Z$1,FALSE)+VLOOKUP($A6,'Imports, CIF'!$B:$AE,Z$1,FALSE)</f>
        <v>2732.3566799999999</v>
      </c>
      <c r="AA6" s="25">
        <f>VLOOKUP($A6,'Exports, FOB'!$B:$AE,AA$1,FALSE)+VLOOKUP($A6,'Imports, CIF'!$B:$AE,AA$1,FALSE)</f>
        <v>2622.0307000000003</v>
      </c>
      <c r="AB6" s="25">
        <f>VLOOKUP($A6,'Exports, FOB'!$B:$AE,AB$1,FALSE)+VLOOKUP($A6,'Imports, CIF'!$B:$AE,AB$1,FALSE)</f>
        <v>3351.9064400000002</v>
      </c>
      <c r="AC6" s="25">
        <f>VLOOKUP($A6,'Exports, FOB'!$B:$AE,AC$1,FALSE)+VLOOKUP($A6,'Imports, CIF'!$B:$AE,AC$1,FALSE)</f>
        <v>3395.8792800000001</v>
      </c>
      <c r="AD6" s="25">
        <f>VLOOKUP($A6,'Exports, FOB'!$B:$AE,AD$1,FALSE)+VLOOKUP($A6,'Imports, CIF'!$B:$AE,AD$1,FALSE)</f>
        <v>2888.5752400000001</v>
      </c>
    </row>
    <row r="7" spans="1:30" x14ac:dyDescent="0.15">
      <c r="A7" s="26" t="s">
        <v>223</v>
      </c>
      <c r="B7" s="25">
        <f>VLOOKUP($A7,'Exports, FOB'!$B:$AE,B$1,FALSE)+VLOOKUP($A7,'Imports, CIF'!$B:$AE,B$1,FALSE)</f>
        <v>1080.6564000000001</v>
      </c>
      <c r="C7" s="25">
        <f>VLOOKUP($A7,'Exports, FOB'!$B:$AE,C$1,FALSE)+VLOOKUP($A7,'Imports, CIF'!$B:$AE,C$1,FALSE)</f>
        <v>1627.7466999999999</v>
      </c>
      <c r="D7" s="25">
        <f>VLOOKUP($A7,'Exports, FOB'!$B:$AE,D$1,FALSE)+VLOOKUP($A7,'Imports, CIF'!$B:$AE,D$1,FALSE)</f>
        <v>1602.5732</v>
      </c>
      <c r="E7" s="25">
        <f>VLOOKUP($A7,'Exports, FOB'!$B:$AE,E$1,FALSE)+VLOOKUP($A7,'Imports, CIF'!$B:$AE,E$1,FALSE)</f>
        <v>1701.92</v>
      </c>
      <c r="F7" s="25">
        <f>VLOOKUP($A7,'Exports, FOB'!$B:$AE,F$1,FALSE)+VLOOKUP($A7,'Imports, CIF'!$B:$AE,F$1,FALSE)</f>
        <v>1422.0443</v>
      </c>
      <c r="G7" s="25">
        <f>VLOOKUP($A7,'Exports, FOB'!$B:$AE,G$1,FALSE)+VLOOKUP($A7,'Imports, CIF'!$B:$AE,G$1,FALSE)</f>
        <v>1637.5769</v>
      </c>
      <c r="H7" s="25">
        <f>VLOOKUP($A7,'Exports, FOB'!$B:$AE,H$1,FALSE)+VLOOKUP($A7,'Imports, CIF'!$B:$AE,H$1,FALSE)</f>
        <v>1659.2313999999997</v>
      </c>
      <c r="I7" s="25">
        <f>VLOOKUP($A7,'Exports, FOB'!$B:$AE,I$1,FALSE)+VLOOKUP($A7,'Imports, CIF'!$B:$AE,I$1,FALSE)</f>
        <v>1677.2492000000011</v>
      </c>
      <c r="J7" s="25">
        <f>VLOOKUP($A7,'Exports, FOB'!$B:$AE,J$1,FALSE)+VLOOKUP($A7,'Imports, CIF'!$B:$AE,J$1,FALSE)</f>
        <v>1641.1879796000005</v>
      </c>
      <c r="K7" s="25">
        <f>VLOOKUP($A7,'Exports, FOB'!$B:$AE,K$1,FALSE)+VLOOKUP($A7,'Imports, CIF'!$B:$AE,K$1,FALSE)</f>
        <v>2428.3044799999998</v>
      </c>
      <c r="L7" s="25">
        <f>VLOOKUP($A7,'Exports, FOB'!$B:$AE,L$1,FALSE)+VLOOKUP($A7,'Imports, CIF'!$B:$AE,L$1,FALSE)</f>
        <v>2812.2953200000002</v>
      </c>
      <c r="M7" s="25">
        <f>VLOOKUP($A7,'Exports, FOB'!$B:$AE,M$1,FALSE)+VLOOKUP($A7,'Imports, CIF'!$B:$AE,M$1,FALSE)</f>
        <v>3377.12682</v>
      </c>
      <c r="N7" s="25">
        <f>VLOOKUP($A7,'Exports, FOB'!$B:$AE,N$1,FALSE)+VLOOKUP($A7,'Imports, CIF'!$B:$AE,N$1,FALSE)</f>
        <v>4084.57296</v>
      </c>
      <c r="O7" s="25">
        <f>VLOOKUP($A7,'Exports, FOB'!$B:$AE,O$1,FALSE)+VLOOKUP($A7,'Imports, CIF'!$B:$AE,O$1,FALSE)</f>
        <v>5464.6706599999998</v>
      </c>
      <c r="P7" s="25">
        <f>VLOOKUP($A7,'Exports, FOB'!$B:$AE,P$1,FALSE)+VLOOKUP($A7,'Imports, CIF'!$B:$AE,P$1,FALSE)</f>
        <v>6417.3233400000008</v>
      </c>
      <c r="Q7" s="25">
        <f>VLOOKUP($A7,'Exports, FOB'!$B:$AE,Q$1,FALSE)+VLOOKUP($A7,'Imports, CIF'!$B:$AE,Q$1,FALSE)</f>
        <v>7038.5857999999998</v>
      </c>
      <c r="R7" s="25">
        <f>VLOOKUP($A7,'Exports, FOB'!$B:$AE,R$1,FALSE)+VLOOKUP($A7,'Imports, CIF'!$B:$AE,R$1,FALSE)</f>
        <v>7919.8315000000002</v>
      </c>
      <c r="S7" s="25">
        <f>VLOOKUP($A7,'Exports, FOB'!$B:$AE,S$1,FALSE)+VLOOKUP($A7,'Imports, CIF'!$B:$AE,S$1,FALSE)</f>
        <v>8860.4844200000007</v>
      </c>
      <c r="T7" s="25">
        <f>VLOOKUP($A7,'Exports, FOB'!$B:$AE,T$1,FALSE)+VLOOKUP($A7,'Imports, CIF'!$B:$AE,T$1,FALSE)</f>
        <v>6143.1882000000005</v>
      </c>
      <c r="U7" s="25">
        <f>VLOOKUP($A7,'Exports, FOB'!$B:$AE,U$1,FALSE)+VLOOKUP($A7,'Imports, CIF'!$B:$AE,U$1,FALSE)</f>
        <v>8368.1319000000003</v>
      </c>
      <c r="V7" s="25">
        <f>VLOOKUP($A7,'Exports, FOB'!$B:$AE,V$1,FALSE)+VLOOKUP($A7,'Imports, CIF'!$B:$AE,V$1,FALSE)</f>
        <v>9726.8277600000001</v>
      </c>
      <c r="W7" s="25">
        <f>VLOOKUP($A7,'Exports, FOB'!$B:$AE,W$1,FALSE)+VLOOKUP($A7,'Imports, CIF'!$B:$AE,W$1,FALSE)</f>
        <v>10421.721239999999</v>
      </c>
      <c r="X7" s="25">
        <f>VLOOKUP($A7,'Exports, FOB'!$B:$AE,X$1,FALSE)+VLOOKUP($A7,'Imports, CIF'!$B:$AE,X$1,FALSE)</f>
        <v>10072.27288</v>
      </c>
      <c r="Y7" s="25">
        <f>VLOOKUP($A7,'Exports, FOB'!$B:$AE,Y$1,FALSE)+VLOOKUP($A7,'Imports, CIF'!$B:$AE,Y$1,FALSE)</f>
        <v>9481.0457400000014</v>
      </c>
      <c r="Z7" s="25">
        <f>VLOOKUP($A7,'Exports, FOB'!$B:$AE,Z$1,FALSE)+VLOOKUP($A7,'Imports, CIF'!$B:$AE,Z$1,FALSE)</f>
        <v>8698.5788800000009</v>
      </c>
      <c r="AA7" s="25">
        <f>VLOOKUP($A7,'Exports, FOB'!$B:$AE,AA$1,FALSE)+VLOOKUP($A7,'Imports, CIF'!$B:$AE,AA$1,FALSE)</f>
        <v>8073.01</v>
      </c>
      <c r="AB7" s="25">
        <f>VLOOKUP($A7,'Exports, FOB'!$B:$AE,AB$1,FALSE)+VLOOKUP($A7,'Imports, CIF'!$B:$AE,AB$1,FALSE)</f>
        <v>9448.0535</v>
      </c>
      <c r="AC7" s="25">
        <f>VLOOKUP($A7,'Exports, FOB'!$B:$AE,AC$1,FALSE)+VLOOKUP($A7,'Imports, CIF'!$B:$AE,AC$1,FALSE)</f>
        <v>11309.508959999999</v>
      </c>
      <c r="AD7" s="25">
        <f>VLOOKUP($A7,'Exports, FOB'!$B:$AE,AD$1,FALSE)+VLOOKUP($A7,'Imports, CIF'!$B:$AE,AD$1,FALSE)</f>
        <v>11335.15388</v>
      </c>
    </row>
    <row r="8" spans="1:30" x14ac:dyDescent="0.15">
      <c r="A8" s="26" t="s">
        <v>58</v>
      </c>
      <c r="B8" s="25">
        <f>VLOOKUP($A8,'Exports, FOB'!$B:$AE,B$1,FALSE)+VLOOKUP($A8,'Imports, CIF'!$B:$AE,B$1,FALSE)</f>
        <v>1906.6261999999999</v>
      </c>
      <c r="C8" s="25">
        <f>VLOOKUP($A8,'Exports, FOB'!$B:$AE,C$1,FALSE)+VLOOKUP($A8,'Imports, CIF'!$B:$AE,C$1,FALSE)</f>
        <v>2156.6008999999999</v>
      </c>
      <c r="D8" s="25">
        <f>VLOOKUP($A8,'Exports, FOB'!$B:$AE,D$1,FALSE)+VLOOKUP($A8,'Imports, CIF'!$B:$AE,D$1,FALSE)</f>
        <v>2821.1183999999998</v>
      </c>
      <c r="E8" s="25">
        <f>VLOOKUP($A8,'Exports, FOB'!$B:$AE,E$1,FALSE)+VLOOKUP($A8,'Imports, CIF'!$B:$AE,E$1,FALSE)</f>
        <v>3229.8207000000002</v>
      </c>
      <c r="F8" s="25">
        <f>VLOOKUP($A8,'Exports, FOB'!$B:$AE,F$1,FALSE)+VLOOKUP($A8,'Imports, CIF'!$B:$AE,F$1,FALSE)</f>
        <v>3491.0482000000002</v>
      </c>
      <c r="G8" s="25">
        <f>VLOOKUP($A8,'Exports, FOB'!$B:$AE,G$1,FALSE)+VLOOKUP($A8,'Imports, CIF'!$B:$AE,G$1,FALSE)</f>
        <v>4088.3143999999998</v>
      </c>
      <c r="H8" s="25">
        <f>VLOOKUP($A8,'Exports, FOB'!$B:$AE,H$1,FALSE)+VLOOKUP($A8,'Imports, CIF'!$B:$AE,H$1,FALSE)</f>
        <v>4321.5050999999985</v>
      </c>
      <c r="I8" s="25">
        <f>VLOOKUP($A8,'Exports, FOB'!$B:$AE,I$1,FALSE)+VLOOKUP($A8,'Imports, CIF'!$B:$AE,I$1,FALSE)</f>
        <v>4042.2976999999992</v>
      </c>
      <c r="J8" s="25">
        <f>VLOOKUP($A8,'Exports, FOB'!$B:$AE,J$1,FALSE)+VLOOKUP($A8,'Imports, CIF'!$B:$AE,J$1,FALSE)</f>
        <v>5635.1152791999993</v>
      </c>
      <c r="K8" s="25">
        <f>VLOOKUP($A8,'Exports, FOB'!$B:$AE,K$1,FALSE)+VLOOKUP($A8,'Imports, CIF'!$B:$AE,K$1,FALSE)</f>
        <v>7597.5574799999995</v>
      </c>
      <c r="L8" s="25">
        <f>VLOOKUP($A8,'Exports, FOB'!$B:$AE,L$1,FALSE)+VLOOKUP($A8,'Imports, CIF'!$B:$AE,L$1,FALSE)</f>
        <v>7571.5662400000001</v>
      </c>
      <c r="M8" s="25">
        <f>VLOOKUP($A8,'Exports, FOB'!$B:$AE,M$1,FALSE)+VLOOKUP($A8,'Imports, CIF'!$B:$AE,M$1,FALSE)</f>
        <v>7740.4430000000002</v>
      </c>
      <c r="N8" s="25">
        <f>VLOOKUP($A8,'Exports, FOB'!$B:$AE,N$1,FALSE)+VLOOKUP($A8,'Imports, CIF'!$B:$AE,N$1,FALSE)</f>
        <v>7409.4726599999995</v>
      </c>
      <c r="O8" s="25">
        <f>VLOOKUP($A8,'Exports, FOB'!$B:$AE,O$1,FALSE)+VLOOKUP($A8,'Imports, CIF'!$B:$AE,O$1,FALSE)</f>
        <v>8938.6657400000004</v>
      </c>
      <c r="P8" s="25">
        <f>VLOOKUP($A8,'Exports, FOB'!$B:$AE,P$1,FALSE)+VLOOKUP($A8,'Imports, CIF'!$B:$AE,P$1,FALSE)</f>
        <v>10773.968219999999</v>
      </c>
      <c r="Q8" s="25">
        <f>VLOOKUP($A8,'Exports, FOB'!$B:$AE,Q$1,FALSE)+VLOOKUP($A8,'Imports, CIF'!$B:$AE,Q$1,FALSE)</f>
        <v>12995.00066</v>
      </c>
      <c r="R8" s="25">
        <f>VLOOKUP($A8,'Exports, FOB'!$B:$AE,R$1,FALSE)+VLOOKUP($A8,'Imports, CIF'!$B:$AE,R$1,FALSE)</f>
        <v>14925.73876</v>
      </c>
      <c r="S8" s="25">
        <f>VLOOKUP($A8,'Exports, FOB'!$B:$AE,S$1,FALSE)+VLOOKUP($A8,'Imports, CIF'!$B:$AE,S$1,FALSE)</f>
        <v>17111.36838</v>
      </c>
      <c r="T8" s="25">
        <f>VLOOKUP($A8,'Exports, FOB'!$B:$AE,T$1,FALSE)+VLOOKUP($A8,'Imports, CIF'!$B:$AE,T$1,FALSE)</f>
        <v>15986.208159999998</v>
      </c>
      <c r="U8" s="25">
        <f>VLOOKUP($A8,'Exports, FOB'!$B:$AE,U$1,FALSE)+VLOOKUP($A8,'Imports, CIF'!$B:$AE,U$1,FALSE)</f>
        <v>19809.571620000002</v>
      </c>
      <c r="V8" s="25">
        <f>VLOOKUP($A8,'Exports, FOB'!$B:$AE,V$1,FALSE)+VLOOKUP($A8,'Imports, CIF'!$B:$AE,V$1,FALSE)</f>
        <v>20918.750520000001</v>
      </c>
      <c r="W8" s="25">
        <f>VLOOKUP($A8,'Exports, FOB'!$B:$AE,W$1,FALSE)+VLOOKUP($A8,'Imports, CIF'!$B:$AE,W$1,FALSE)</f>
        <v>21420.81582</v>
      </c>
      <c r="X8" s="25">
        <f>VLOOKUP($A8,'Exports, FOB'!$B:$AE,X$1,FALSE)+VLOOKUP($A8,'Imports, CIF'!$B:$AE,X$1,FALSE)</f>
        <v>20890.517460000003</v>
      </c>
      <c r="Y8" s="25">
        <f>VLOOKUP($A8,'Exports, FOB'!$B:$AE,Y$1,FALSE)+VLOOKUP($A8,'Imports, CIF'!$B:$AE,Y$1,FALSE)</f>
        <v>21361.970540000002</v>
      </c>
      <c r="Z8" s="25">
        <f>VLOOKUP($A8,'Exports, FOB'!$B:$AE,Z$1,FALSE)+VLOOKUP($A8,'Imports, CIF'!$B:$AE,Z$1,FALSE)</f>
        <v>21090.04322</v>
      </c>
      <c r="AA8" s="25">
        <f>VLOOKUP($A8,'Exports, FOB'!$B:$AE,AA$1,FALSE)+VLOOKUP($A8,'Imports, CIF'!$B:$AE,AA$1,FALSE)</f>
        <v>20642.294280000002</v>
      </c>
      <c r="AB8" s="25">
        <f>VLOOKUP($A8,'Exports, FOB'!$B:$AE,AB$1,FALSE)+VLOOKUP($A8,'Imports, CIF'!$B:$AE,AB$1,FALSE)</f>
        <v>21735.427439999999</v>
      </c>
      <c r="AC8" s="25">
        <f>VLOOKUP($A8,'Exports, FOB'!$B:$AE,AC$1,FALSE)+VLOOKUP($A8,'Imports, CIF'!$B:$AE,AC$1,FALSE)</f>
        <v>25498.249600000003</v>
      </c>
      <c r="AD8" s="25">
        <f>VLOOKUP($A8,'Exports, FOB'!$B:$AE,AD$1,FALSE)+VLOOKUP($A8,'Imports, CIF'!$B:$AE,AD$1,FALSE)</f>
        <v>24745.48504</v>
      </c>
    </row>
    <row r="9" spans="1:30" x14ac:dyDescent="0.15">
      <c r="A9" s="26" t="s">
        <v>224</v>
      </c>
      <c r="B9" s="25">
        <f>VLOOKUP($A9,'Exports, FOB'!$B:$AE,B$1,FALSE)+VLOOKUP($A9,'Imports, CIF'!$B:$AE,B$1,FALSE)</f>
        <v>181.56819999999999</v>
      </c>
      <c r="C9" s="25">
        <f>VLOOKUP($A9,'Exports, FOB'!$B:$AE,C$1,FALSE)+VLOOKUP($A9,'Imports, CIF'!$B:$AE,C$1,FALSE)</f>
        <v>257.57600000000002</v>
      </c>
      <c r="D9" s="25">
        <f>VLOOKUP($A9,'Exports, FOB'!$B:$AE,D$1,FALSE)+VLOOKUP($A9,'Imports, CIF'!$B:$AE,D$1,FALSE)</f>
        <v>336.89879999999999</v>
      </c>
      <c r="E9" s="25">
        <f>VLOOKUP($A9,'Exports, FOB'!$B:$AE,E$1,FALSE)+VLOOKUP($A9,'Imports, CIF'!$B:$AE,E$1,FALSE)</f>
        <v>453.90030000000002</v>
      </c>
      <c r="F9" s="25">
        <f>VLOOKUP($A9,'Exports, FOB'!$B:$AE,F$1,FALSE)+VLOOKUP($A9,'Imports, CIF'!$B:$AE,F$1,FALSE)</f>
        <v>1038.0778</v>
      </c>
      <c r="G9" s="25">
        <f>VLOOKUP($A9,'Exports, FOB'!$B:$AE,G$1,FALSE)+VLOOKUP($A9,'Imports, CIF'!$B:$AE,G$1,FALSE)</f>
        <v>1130.7704000000001</v>
      </c>
      <c r="H9" s="25">
        <f>VLOOKUP($A9,'Exports, FOB'!$B:$AE,H$1,FALSE)+VLOOKUP($A9,'Imports, CIF'!$B:$AE,H$1,FALSE)</f>
        <v>1252.0494999999999</v>
      </c>
      <c r="I9" s="25">
        <f>VLOOKUP($A9,'Exports, FOB'!$B:$AE,I$1,FALSE)+VLOOKUP($A9,'Imports, CIF'!$B:$AE,I$1,FALSE)</f>
        <v>1232.2272999999998</v>
      </c>
      <c r="J9" s="25">
        <f>VLOOKUP($A9,'Exports, FOB'!$B:$AE,J$1,FALSE)+VLOOKUP($A9,'Imports, CIF'!$B:$AE,J$1,FALSE)</f>
        <v>1118.2531251999999</v>
      </c>
      <c r="K9" s="25">
        <f>VLOOKUP($A9,'Exports, FOB'!$B:$AE,K$1,FALSE)+VLOOKUP($A9,'Imports, CIF'!$B:$AE,K$1,FALSE)</f>
        <v>1378.6913199999999</v>
      </c>
      <c r="L9" s="25">
        <f>VLOOKUP($A9,'Exports, FOB'!$B:$AE,L$1,FALSE)+VLOOKUP($A9,'Imports, CIF'!$B:$AE,L$1,FALSE)</f>
        <v>1407.9010400000002</v>
      </c>
      <c r="M9" s="25">
        <f>VLOOKUP($A9,'Exports, FOB'!$B:$AE,M$1,FALSE)+VLOOKUP($A9,'Imports, CIF'!$B:$AE,M$1,FALSE)</f>
        <v>1393.32186</v>
      </c>
      <c r="N9" s="25">
        <f>VLOOKUP($A9,'Exports, FOB'!$B:$AE,N$1,FALSE)+VLOOKUP($A9,'Imports, CIF'!$B:$AE,N$1,FALSE)</f>
        <v>1527.9554799999999</v>
      </c>
      <c r="O9" s="25">
        <f>VLOOKUP($A9,'Exports, FOB'!$B:$AE,O$1,FALSE)+VLOOKUP($A9,'Imports, CIF'!$B:$AE,O$1,FALSE)</f>
        <v>1994.5312599999997</v>
      </c>
      <c r="P9" s="25">
        <f>VLOOKUP($A9,'Exports, FOB'!$B:$AE,P$1,FALSE)+VLOOKUP($A9,'Imports, CIF'!$B:$AE,P$1,FALSE)</f>
        <v>2527.0219000000002</v>
      </c>
      <c r="Q9" s="25">
        <f>VLOOKUP($A9,'Exports, FOB'!$B:$AE,Q$1,FALSE)+VLOOKUP($A9,'Imports, CIF'!$B:$AE,Q$1,FALSE)</f>
        <v>3522.86942</v>
      </c>
      <c r="R9" s="25">
        <f>VLOOKUP($A9,'Exports, FOB'!$B:$AE,R$1,FALSE)+VLOOKUP($A9,'Imports, CIF'!$B:$AE,R$1,FALSE)</f>
        <v>3919.96866</v>
      </c>
      <c r="S9" s="25">
        <f>VLOOKUP($A9,'Exports, FOB'!$B:$AE,S$1,FALSE)+VLOOKUP($A9,'Imports, CIF'!$B:$AE,S$1,FALSE)</f>
        <v>4334.7269800000004</v>
      </c>
      <c r="T9" s="25">
        <f>VLOOKUP($A9,'Exports, FOB'!$B:$AE,T$1,FALSE)+VLOOKUP($A9,'Imports, CIF'!$B:$AE,T$1,FALSE)</f>
        <v>2798.9157599999999</v>
      </c>
      <c r="U9" s="25">
        <f>VLOOKUP($A9,'Exports, FOB'!$B:$AE,U$1,FALSE)+VLOOKUP($A9,'Imports, CIF'!$B:$AE,U$1,FALSE)</f>
        <v>3932.9083799999999</v>
      </c>
      <c r="V9" s="25">
        <f>VLOOKUP($A9,'Exports, FOB'!$B:$AE,V$1,FALSE)+VLOOKUP($A9,'Imports, CIF'!$B:$AE,V$1,FALSE)</f>
        <v>4299.4949200000001</v>
      </c>
      <c r="W9" s="25">
        <f>VLOOKUP($A9,'Exports, FOB'!$B:$AE,W$1,FALSE)+VLOOKUP($A9,'Imports, CIF'!$B:$AE,W$1,FALSE)</f>
        <v>3844.2704800000001</v>
      </c>
      <c r="X9" s="25">
        <f>VLOOKUP($A9,'Exports, FOB'!$B:$AE,X$1,FALSE)+VLOOKUP($A9,'Imports, CIF'!$B:$AE,X$1,FALSE)</f>
        <v>3609.39644</v>
      </c>
      <c r="Y9" s="25">
        <f>VLOOKUP($A9,'Exports, FOB'!$B:$AE,Y$1,FALSE)+VLOOKUP($A9,'Imports, CIF'!$B:$AE,Y$1,FALSE)</f>
        <v>3629.4927200000002</v>
      </c>
      <c r="Z9" s="25">
        <f>VLOOKUP($A9,'Exports, FOB'!$B:$AE,Z$1,FALSE)+VLOOKUP($A9,'Imports, CIF'!$B:$AE,Z$1,FALSE)</f>
        <v>3430.6497399999998</v>
      </c>
      <c r="AA9" s="25">
        <f>VLOOKUP($A9,'Exports, FOB'!$B:$AE,AA$1,FALSE)+VLOOKUP($A9,'Imports, CIF'!$B:$AE,AA$1,FALSE)</f>
        <v>3160.6490800000001</v>
      </c>
      <c r="AB9" s="25">
        <f>VLOOKUP($A9,'Exports, FOB'!$B:$AE,AB$1,FALSE)+VLOOKUP($A9,'Imports, CIF'!$B:$AE,AB$1,FALSE)</f>
        <v>3433.0618999999997</v>
      </c>
      <c r="AC9" s="25">
        <f>VLOOKUP($A9,'Exports, FOB'!$B:$AE,AC$1,FALSE)+VLOOKUP($A9,'Imports, CIF'!$B:$AE,AC$1,FALSE)</f>
        <v>3841.9385999999995</v>
      </c>
      <c r="AD9" s="25">
        <f>VLOOKUP($A9,'Exports, FOB'!$B:$AE,AD$1,FALSE)+VLOOKUP($A9,'Imports, CIF'!$B:$AE,AD$1,FALSE)</f>
        <v>3278.9868999999999</v>
      </c>
    </row>
    <row r="10" spans="1:30" x14ac:dyDescent="0.15">
      <c r="A10" s="26" t="s">
        <v>83</v>
      </c>
      <c r="B10" s="25">
        <f>VLOOKUP($A10,'Exports, FOB'!$B:$AE,B$1,FALSE)+VLOOKUP($A10,'Imports, CIF'!$B:$AE,B$1,FALSE)</f>
        <v>0</v>
      </c>
      <c r="C10" s="25">
        <f>VLOOKUP($A10,'Exports, FOB'!$B:$AE,C$1,FALSE)+VLOOKUP($A10,'Imports, CIF'!$B:$AE,C$1,FALSE)</f>
        <v>0</v>
      </c>
      <c r="D10" s="25">
        <f>VLOOKUP($A10,'Exports, FOB'!$B:$AE,D$1,FALSE)+VLOOKUP($A10,'Imports, CIF'!$B:$AE,D$1,FALSE)</f>
        <v>433.20819999999998</v>
      </c>
      <c r="E10" s="25">
        <f>VLOOKUP($A10,'Exports, FOB'!$B:$AE,E$1,FALSE)+VLOOKUP($A10,'Imports, CIF'!$B:$AE,E$1,FALSE)</f>
        <v>513.4991</v>
      </c>
      <c r="F10" s="25">
        <f>VLOOKUP($A10,'Exports, FOB'!$B:$AE,F$1,FALSE)+VLOOKUP($A10,'Imports, CIF'!$B:$AE,F$1,FALSE)</f>
        <v>609.65480000000002</v>
      </c>
      <c r="G10" s="25">
        <f>VLOOKUP($A10,'Exports, FOB'!$B:$AE,G$1,FALSE)+VLOOKUP($A10,'Imports, CIF'!$B:$AE,G$1,FALSE)</f>
        <v>873.96810000000005</v>
      </c>
      <c r="H10" s="25">
        <f>VLOOKUP($A10,'Exports, FOB'!$B:$AE,H$1,FALSE)+VLOOKUP($A10,'Imports, CIF'!$B:$AE,H$1,FALSE)</f>
        <v>1417.9763999999998</v>
      </c>
      <c r="I10" s="25">
        <f>VLOOKUP($A10,'Exports, FOB'!$B:$AE,I$1,FALSE)+VLOOKUP($A10,'Imports, CIF'!$B:$AE,I$1,FALSE)</f>
        <v>2106.3314999999998</v>
      </c>
      <c r="J10" s="25">
        <f>VLOOKUP($A10,'Exports, FOB'!$B:$AE,J$1,FALSE)+VLOOKUP($A10,'Imports, CIF'!$B:$AE,J$1,FALSE)</f>
        <v>2239.5125881999998</v>
      </c>
      <c r="K10" s="25">
        <f>VLOOKUP($A10,'Exports, FOB'!$B:$AE,K$1,FALSE)+VLOOKUP($A10,'Imports, CIF'!$B:$AE,K$1,FALSE)</f>
        <v>3255.9831999999997</v>
      </c>
      <c r="L10" s="25">
        <f>VLOOKUP($A10,'Exports, FOB'!$B:$AE,L$1,FALSE)+VLOOKUP($A10,'Imports, CIF'!$B:$AE,L$1,FALSE)</f>
        <v>4550.6621800000003</v>
      </c>
      <c r="M10" s="25">
        <f>VLOOKUP($A10,'Exports, FOB'!$B:$AE,M$1,FALSE)+VLOOKUP($A10,'Imports, CIF'!$B:$AE,M$1,FALSE)</f>
        <v>7304.7568599999995</v>
      </c>
      <c r="N10" s="25">
        <f>VLOOKUP($A10,'Exports, FOB'!$B:$AE,N$1,FALSE)+VLOOKUP($A10,'Imports, CIF'!$B:$AE,N$1,FALSE)</f>
        <v>10938.99546</v>
      </c>
      <c r="O10" s="25">
        <f>VLOOKUP($A10,'Exports, FOB'!$B:$AE,O$1,FALSE)+VLOOKUP($A10,'Imports, CIF'!$B:$AE,O$1,FALSE)</f>
        <v>16222.577579999999</v>
      </c>
      <c r="P10" s="25">
        <f>VLOOKUP($A10,'Exports, FOB'!$B:$AE,P$1,FALSE)+VLOOKUP($A10,'Imports, CIF'!$B:$AE,P$1,FALSE)</f>
        <v>19893.66228</v>
      </c>
      <c r="Q10" s="25">
        <f>VLOOKUP($A10,'Exports, FOB'!$B:$AE,Q$1,FALSE)+VLOOKUP($A10,'Imports, CIF'!$B:$AE,Q$1,FALSE)</f>
        <v>27592.68274</v>
      </c>
      <c r="R10" s="25">
        <f>VLOOKUP($A10,'Exports, FOB'!$B:$AE,R$1,FALSE)+VLOOKUP($A10,'Imports, CIF'!$B:$AE,R$1,FALSE)</f>
        <v>33423.613360000003</v>
      </c>
      <c r="S10" s="25">
        <f>VLOOKUP($A10,'Exports, FOB'!$B:$AE,S$1,FALSE)+VLOOKUP($A10,'Imports, CIF'!$B:$AE,S$1,FALSE)</f>
        <v>38816.478600000002</v>
      </c>
      <c r="T10" s="25">
        <f>VLOOKUP($A10,'Exports, FOB'!$B:$AE,T$1,FALSE)+VLOOKUP($A10,'Imports, CIF'!$B:$AE,T$1,FALSE)</f>
        <v>36688.493020000002</v>
      </c>
      <c r="U10" s="25">
        <f>VLOOKUP($A10,'Exports, FOB'!$B:$AE,U$1,FALSE)+VLOOKUP($A10,'Imports, CIF'!$B:$AE,U$1,FALSE)</f>
        <v>52526.846059999996</v>
      </c>
      <c r="V10" s="25">
        <f>VLOOKUP($A10,'Exports, FOB'!$B:$AE,V$1,FALSE)+VLOOKUP($A10,'Imports, CIF'!$B:$AE,V$1,FALSE)</f>
        <v>61347.108179999996</v>
      </c>
      <c r="W10" s="25">
        <f>VLOOKUP($A10,'Exports, FOB'!$B:$AE,W$1,FALSE)+VLOOKUP($A10,'Imports, CIF'!$B:$AE,W$1,FALSE)</f>
        <v>66073.028739999994</v>
      </c>
      <c r="X10" s="25">
        <f>VLOOKUP($A10,'Exports, FOB'!$B:$AE,X$1,FALSE)+VLOOKUP($A10,'Imports, CIF'!$B:$AE,X$1,FALSE)</f>
        <v>71469.166559999998</v>
      </c>
      <c r="Y10" s="25">
        <f>VLOOKUP($A10,'Exports, FOB'!$B:$AE,Y$1,FALSE)+VLOOKUP($A10,'Imports, CIF'!$B:$AE,Y$1,FALSE)</f>
        <v>76196.87251999999</v>
      </c>
      <c r="Z10" s="25">
        <f>VLOOKUP($A10,'Exports, FOB'!$B:$AE,Z$1,FALSE)+VLOOKUP($A10,'Imports, CIF'!$B:$AE,Z$1,FALSE)</f>
        <v>79064.440059999994</v>
      </c>
      <c r="AA10" s="25">
        <f>VLOOKUP($A10,'Exports, FOB'!$B:$AE,AA$1,FALSE)+VLOOKUP($A10,'Imports, CIF'!$B:$AE,AA$1,FALSE)</f>
        <v>79107.722099999999</v>
      </c>
      <c r="AB10" s="25">
        <f>VLOOKUP($A10,'Exports, FOB'!$B:$AE,AB$1,FALSE)+VLOOKUP($A10,'Imports, CIF'!$B:$AE,AB$1,FALSE)</f>
        <v>85312.052760000006</v>
      </c>
      <c r="AC10" s="25">
        <f>VLOOKUP($A10,'Exports, FOB'!$B:$AE,AC$1,FALSE)+VLOOKUP($A10,'Imports, CIF'!$B:$AE,AC$1,FALSE)</f>
        <v>95950.122260000004</v>
      </c>
      <c r="AD10" s="25">
        <f>VLOOKUP($A10,'Exports, FOB'!$B:$AE,AD$1,FALSE)+VLOOKUP($A10,'Imports, CIF'!$B:$AE,AD$1,FALSE)</f>
        <v>95129.944959999993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63.652099999999997</v>
      </c>
      <c r="C11" s="25">
        <f>VLOOKUP($A11,'Exports, FOB'!$B:$AE,C$1,FALSE)+VLOOKUP($A11,'Imports, CIF'!$B:$AE,C$1,FALSE)</f>
        <v>57.701999999999998</v>
      </c>
      <c r="D11" s="25">
        <f>VLOOKUP($A11,'Exports, FOB'!$B:$AE,D$1,FALSE)+VLOOKUP($A11,'Imports, CIF'!$B:$AE,D$1,FALSE)</f>
        <v>55.866799999999998</v>
      </c>
      <c r="E11" s="25">
        <f>VLOOKUP($A11,'Exports, FOB'!$B:$AE,E$1,FALSE)+VLOOKUP($A11,'Imports, CIF'!$B:$AE,E$1,FALSE)</f>
        <v>77.083699999999993</v>
      </c>
      <c r="F11" s="25">
        <f>VLOOKUP($A11,'Exports, FOB'!$B:$AE,F$1,FALSE)+VLOOKUP($A11,'Imports, CIF'!$B:$AE,F$1,FALSE)</f>
        <v>71.681899999999999</v>
      </c>
      <c r="G11" s="25">
        <f>VLOOKUP($A11,'Exports, FOB'!$B:$AE,G$1,FALSE)+VLOOKUP($A11,'Imports, CIF'!$B:$AE,G$1,FALSE)</f>
        <v>94.611199999999997</v>
      </c>
      <c r="H11" s="25">
        <f>VLOOKUP($A11,'Exports, FOB'!$B:$AE,H$1,FALSE)+VLOOKUP($A11,'Imports, CIF'!$B:$AE,H$1,FALSE)</f>
        <v>115.77969999999999</v>
      </c>
      <c r="I11" s="25">
        <f>VLOOKUP($A11,'Exports, FOB'!$B:$AE,I$1,FALSE)+VLOOKUP($A11,'Imports, CIF'!$B:$AE,I$1,FALSE)</f>
        <v>135.8759</v>
      </c>
      <c r="J11" s="25">
        <f>VLOOKUP($A11,'Exports, FOB'!$B:$AE,J$1,FALSE)+VLOOKUP($A11,'Imports, CIF'!$B:$AE,J$1,FALSE)</f>
        <v>201.54824309999992</v>
      </c>
      <c r="K11" s="25">
        <f>VLOOKUP($A11,'Exports, FOB'!$B:$AE,K$1,FALSE)+VLOOKUP($A11,'Imports, CIF'!$B:$AE,K$1,FALSE)</f>
        <v>228.68868000000001</v>
      </c>
      <c r="L11" s="25">
        <f>VLOOKUP($A11,'Exports, FOB'!$B:$AE,L$1,FALSE)+VLOOKUP($A11,'Imports, CIF'!$B:$AE,L$1,FALSE)</f>
        <v>272.92935999999997</v>
      </c>
      <c r="M11" s="25">
        <f>VLOOKUP($A11,'Exports, FOB'!$B:$AE,M$1,FALSE)+VLOOKUP($A11,'Imports, CIF'!$B:$AE,M$1,FALSE)</f>
        <v>171.93018000000001</v>
      </c>
      <c r="N11" s="25">
        <f>VLOOKUP($A11,'Exports, FOB'!$B:$AE,N$1,FALSE)+VLOOKUP($A11,'Imports, CIF'!$B:$AE,N$1,FALSE)</f>
        <v>310.32370000000003</v>
      </c>
      <c r="O11" s="25">
        <f>VLOOKUP($A11,'Exports, FOB'!$B:$AE,O$1,FALSE)+VLOOKUP($A11,'Imports, CIF'!$B:$AE,O$1,FALSE)</f>
        <v>281.22762</v>
      </c>
      <c r="P11" s="25">
        <f>VLOOKUP($A11,'Exports, FOB'!$B:$AE,P$1,FALSE)+VLOOKUP($A11,'Imports, CIF'!$B:$AE,P$1,FALSE)</f>
        <v>393.42507999999998</v>
      </c>
      <c r="Q11" s="25">
        <f>VLOOKUP($A11,'Exports, FOB'!$B:$AE,Q$1,FALSE)+VLOOKUP($A11,'Imports, CIF'!$B:$AE,Q$1,FALSE)</f>
        <v>482.17995999999999</v>
      </c>
      <c r="R11" s="25">
        <f>VLOOKUP($A11,'Exports, FOB'!$B:$AE,R$1,FALSE)+VLOOKUP($A11,'Imports, CIF'!$B:$AE,R$1,FALSE)</f>
        <v>675.96800000000007</v>
      </c>
      <c r="S11" s="25">
        <f>VLOOKUP($A11,'Exports, FOB'!$B:$AE,S$1,FALSE)+VLOOKUP($A11,'Imports, CIF'!$B:$AE,S$1,FALSE)</f>
        <v>1049.38022</v>
      </c>
      <c r="T11" s="25">
        <f>VLOOKUP($A11,'Exports, FOB'!$B:$AE,T$1,FALSE)+VLOOKUP($A11,'Imports, CIF'!$B:$AE,T$1,FALSE)</f>
        <v>825.73843999999997</v>
      </c>
      <c r="U11" s="25">
        <f>VLOOKUP($A11,'Exports, FOB'!$B:$AE,U$1,FALSE)+VLOOKUP($A11,'Imports, CIF'!$B:$AE,U$1,FALSE)</f>
        <v>460.03056000000004</v>
      </c>
      <c r="V11" s="25">
        <f>VLOOKUP($A11,'Exports, FOB'!$B:$AE,V$1,FALSE)+VLOOKUP($A11,'Imports, CIF'!$B:$AE,V$1,FALSE)</f>
        <v>502.23208</v>
      </c>
      <c r="W11" s="25">
        <f>VLOOKUP($A11,'Exports, FOB'!$B:$AE,W$1,FALSE)+VLOOKUP($A11,'Imports, CIF'!$B:$AE,W$1,FALSE)</f>
        <v>548.51916000000006</v>
      </c>
      <c r="X11" s="25">
        <f>VLOOKUP($A11,'Exports, FOB'!$B:$AE,X$1,FALSE)+VLOOKUP($A11,'Imports, CIF'!$B:$AE,X$1,FALSE)</f>
        <v>694.85332000000005</v>
      </c>
      <c r="Y11" s="25">
        <f>VLOOKUP($A11,'Exports, FOB'!$B:$AE,Y$1,FALSE)+VLOOKUP($A11,'Imports, CIF'!$B:$AE,Y$1,FALSE)</f>
        <v>797.39931999999999</v>
      </c>
      <c r="Z11" s="25">
        <f>VLOOKUP($A11,'Exports, FOB'!$B:$AE,Z$1,FALSE)+VLOOKUP($A11,'Imports, CIF'!$B:$AE,Z$1,FALSE)</f>
        <v>646.84442000000001</v>
      </c>
      <c r="AA11" s="25">
        <f>VLOOKUP($A11,'Exports, FOB'!$B:$AE,AA$1,FALSE)+VLOOKUP($A11,'Imports, CIF'!$B:$AE,AA$1,FALSE)</f>
        <v>618.71334000000002</v>
      </c>
      <c r="AB11" s="25">
        <f>VLOOKUP($A11,'Exports, FOB'!$B:$AE,AB$1,FALSE)+VLOOKUP($A11,'Imports, CIF'!$B:$AE,AB$1,FALSE)</f>
        <v>701.94010000000003</v>
      </c>
      <c r="AC11" s="25">
        <f>VLOOKUP($A11,'Exports, FOB'!$B:$AE,AC$1,FALSE)+VLOOKUP($A11,'Imports, CIF'!$B:$AE,AC$1,FALSE)</f>
        <v>806.09246000000007</v>
      </c>
      <c r="AD11" s="25">
        <f>VLOOKUP($A11,'Exports, FOB'!$B:$AE,AD$1,FALSE)+VLOOKUP($A11,'Imports, CIF'!$B:$AE,AD$1,FALSE)</f>
        <v>761.91098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1663.5014999999999</v>
      </c>
      <c r="C12" s="25">
        <f>VLOOKUP($A12,'Exports, FOB'!$B:$AE,C$1,FALSE)+VLOOKUP($A12,'Imports, CIF'!$B:$AE,C$1,FALSE)</f>
        <v>2001.5760999999998</v>
      </c>
      <c r="D12" s="25">
        <f>VLOOKUP($A12,'Exports, FOB'!$B:$AE,D$1,FALSE)+VLOOKUP($A12,'Imports, CIF'!$B:$AE,D$1,FALSE)</f>
        <v>1613.6442</v>
      </c>
      <c r="E12" s="25">
        <f>VLOOKUP($A12,'Exports, FOB'!$B:$AE,E$1,FALSE)+VLOOKUP($A12,'Imports, CIF'!$B:$AE,E$1,FALSE)</f>
        <v>2132.8420000000001</v>
      </c>
      <c r="F12" s="25">
        <f>VLOOKUP($A12,'Exports, FOB'!$B:$AE,F$1,FALSE)+VLOOKUP($A12,'Imports, CIF'!$B:$AE,F$1,FALSE)</f>
        <v>1563.9012</v>
      </c>
      <c r="G12" s="25">
        <f>VLOOKUP($A12,'Exports, FOB'!$B:$AE,G$1,FALSE)+VLOOKUP($A12,'Imports, CIF'!$B:$AE,G$1,FALSE)</f>
        <v>1546.7017000000001</v>
      </c>
      <c r="H12" s="25">
        <f>VLOOKUP($A12,'Exports, FOB'!$B:$AE,H$1,FALSE)+VLOOKUP($A12,'Imports, CIF'!$B:$AE,H$1,FALSE)</f>
        <v>1730.6058</v>
      </c>
      <c r="I12" s="25">
        <f>VLOOKUP($A12,'Exports, FOB'!$B:$AE,I$1,FALSE)+VLOOKUP($A12,'Imports, CIF'!$B:$AE,I$1,FALSE)</f>
        <v>1976.2145999999998</v>
      </c>
      <c r="J12" s="25">
        <f>VLOOKUP($A12,'Exports, FOB'!$B:$AE,J$1,FALSE)+VLOOKUP($A12,'Imports, CIF'!$B:$AE,J$1,FALSE)</f>
        <v>1821.9135271999999</v>
      </c>
      <c r="K12" s="25">
        <f>VLOOKUP($A12,'Exports, FOB'!$B:$AE,K$1,FALSE)+VLOOKUP($A12,'Imports, CIF'!$B:$AE,K$1,FALSE)</f>
        <v>1929.15454</v>
      </c>
      <c r="L12" s="25">
        <f>VLOOKUP($A12,'Exports, FOB'!$B:$AE,L$1,FALSE)+VLOOKUP($A12,'Imports, CIF'!$B:$AE,L$1,FALSE)</f>
        <v>2044.2236800000001</v>
      </c>
      <c r="M12" s="25">
        <f>VLOOKUP($A12,'Exports, FOB'!$B:$AE,M$1,FALSE)+VLOOKUP($A12,'Imports, CIF'!$B:$AE,M$1,FALSE)</f>
        <v>2225.1702999999998</v>
      </c>
      <c r="N12" s="25">
        <f>VLOOKUP($A12,'Exports, FOB'!$B:$AE,N$1,FALSE)+VLOOKUP($A12,'Imports, CIF'!$B:$AE,N$1,FALSE)</f>
        <v>2473.0055000000002</v>
      </c>
      <c r="O12" s="25">
        <f>VLOOKUP($A12,'Exports, FOB'!$B:$AE,O$1,FALSE)+VLOOKUP($A12,'Imports, CIF'!$B:$AE,O$1,FALSE)</f>
        <v>2873.7220400000001</v>
      </c>
      <c r="P12" s="25">
        <f>VLOOKUP($A12,'Exports, FOB'!$B:$AE,P$1,FALSE)+VLOOKUP($A12,'Imports, CIF'!$B:$AE,P$1,FALSE)</f>
        <v>3091.15922</v>
      </c>
      <c r="Q12" s="25">
        <f>VLOOKUP($A12,'Exports, FOB'!$B:$AE,Q$1,FALSE)+VLOOKUP($A12,'Imports, CIF'!$B:$AE,Q$1,FALSE)</f>
        <v>3377.1097999999997</v>
      </c>
      <c r="R12" s="25">
        <f>VLOOKUP($A12,'Exports, FOB'!$B:$AE,R$1,FALSE)+VLOOKUP($A12,'Imports, CIF'!$B:$AE,R$1,FALSE)</f>
        <v>3978.5401000000002</v>
      </c>
      <c r="S12" s="25">
        <f>VLOOKUP($A12,'Exports, FOB'!$B:$AE,S$1,FALSE)+VLOOKUP($A12,'Imports, CIF'!$B:$AE,S$1,FALSE)</f>
        <v>4246.5346</v>
      </c>
      <c r="T12" s="25">
        <f>VLOOKUP($A12,'Exports, FOB'!$B:$AE,T$1,FALSE)+VLOOKUP($A12,'Imports, CIF'!$B:$AE,T$1,FALSE)</f>
        <v>3148.2518399999999</v>
      </c>
      <c r="U12" s="25">
        <f>VLOOKUP($A12,'Exports, FOB'!$B:$AE,U$1,FALSE)+VLOOKUP($A12,'Imports, CIF'!$B:$AE,U$1,FALSE)</f>
        <v>3792.7319199999997</v>
      </c>
      <c r="V12" s="25">
        <f>VLOOKUP($A12,'Exports, FOB'!$B:$AE,V$1,FALSE)+VLOOKUP($A12,'Imports, CIF'!$B:$AE,V$1,FALSE)</f>
        <v>4281.0553</v>
      </c>
      <c r="W12" s="25">
        <f>VLOOKUP($A12,'Exports, FOB'!$B:$AE,W$1,FALSE)+VLOOKUP($A12,'Imports, CIF'!$B:$AE,W$1,FALSE)</f>
        <v>4956.3704799999996</v>
      </c>
      <c r="X12" s="25">
        <f>VLOOKUP($A12,'Exports, FOB'!$B:$AE,X$1,FALSE)+VLOOKUP($A12,'Imports, CIF'!$B:$AE,X$1,FALSE)</f>
        <v>5195.0492400000003</v>
      </c>
      <c r="Y12" s="25">
        <f>VLOOKUP($A12,'Exports, FOB'!$B:$AE,Y$1,FALSE)+VLOOKUP($A12,'Imports, CIF'!$B:$AE,Y$1,FALSE)</f>
        <v>5606.9893600000005</v>
      </c>
      <c r="Z12" s="25">
        <f>VLOOKUP($A12,'Exports, FOB'!$B:$AE,Z$1,FALSE)+VLOOKUP($A12,'Imports, CIF'!$B:$AE,Z$1,FALSE)</f>
        <v>6048.8182400000005</v>
      </c>
      <c r="AA12" s="25">
        <f>VLOOKUP($A12,'Exports, FOB'!$B:$AE,AA$1,FALSE)+VLOOKUP($A12,'Imports, CIF'!$B:$AE,AA$1,FALSE)</f>
        <v>5855.8512199999996</v>
      </c>
      <c r="AB12" s="25">
        <f>VLOOKUP($A12,'Exports, FOB'!$B:$AE,AB$1,FALSE)+VLOOKUP($A12,'Imports, CIF'!$B:$AE,AB$1,FALSE)</f>
        <v>6196.8779200000008</v>
      </c>
      <c r="AC12" s="25">
        <f>VLOOKUP($A12,'Exports, FOB'!$B:$AE,AC$1,FALSE)+VLOOKUP($A12,'Imports, CIF'!$B:$AE,AC$1,FALSE)</f>
        <v>6413.5733200000004</v>
      </c>
      <c r="AD12" s="25">
        <f>VLOOKUP($A12,'Exports, FOB'!$B:$AE,AD$1,FALSE)+VLOOKUP($A12,'Imports, CIF'!$B:$AE,AD$1,FALSE)</f>
        <v>6267.8902799999996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3090.3166999999999</v>
      </c>
      <c r="C13" s="25">
        <f>VLOOKUP($A13,'Exports, FOB'!$B:$AE,C$1,FALSE)+VLOOKUP($A13,'Imports, CIF'!$B:$AE,C$1,FALSE)</f>
        <v>3216.0166999999997</v>
      </c>
      <c r="D13" s="25">
        <f>VLOOKUP($A13,'Exports, FOB'!$B:$AE,D$1,FALSE)+VLOOKUP($A13,'Imports, CIF'!$B:$AE,D$1,FALSE)</f>
        <v>3542.4186999999997</v>
      </c>
      <c r="E13" s="25">
        <f>VLOOKUP($A13,'Exports, FOB'!$B:$AE,E$1,FALSE)+VLOOKUP($A13,'Imports, CIF'!$B:$AE,E$1,FALSE)</f>
        <v>3789.6212</v>
      </c>
      <c r="F13" s="25">
        <f>VLOOKUP($A13,'Exports, FOB'!$B:$AE,F$1,FALSE)+VLOOKUP($A13,'Imports, CIF'!$B:$AE,F$1,FALSE)</f>
        <v>3471.319</v>
      </c>
      <c r="G13" s="25">
        <f>VLOOKUP($A13,'Exports, FOB'!$B:$AE,G$1,FALSE)+VLOOKUP($A13,'Imports, CIF'!$B:$AE,G$1,FALSE)</f>
        <v>4131.8710000000001</v>
      </c>
      <c r="H13" s="25">
        <f>VLOOKUP($A13,'Exports, FOB'!$B:$AE,H$1,FALSE)+VLOOKUP($A13,'Imports, CIF'!$B:$AE,H$1,FALSE)</f>
        <v>5011.2824000000001</v>
      </c>
      <c r="I13" s="25">
        <f>VLOOKUP($A13,'Exports, FOB'!$B:$AE,I$1,FALSE)+VLOOKUP($A13,'Imports, CIF'!$B:$AE,I$1,FALSE)</f>
        <v>6166.3292999999976</v>
      </c>
      <c r="J13" s="25">
        <f>VLOOKUP($A13,'Exports, FOB'!$B:$AE,J$1,FALSE)+VLOOKUP($A13,'Imports, CIF'!$B:$AE,J$1,FALSE)</f>
        <v>7628.4102986999951</v>
      </c>
      <c r="K13" s="25">
        <f>VLOOKUP($A13,'Exports, FOB'!$B:$AE,K$1,FALSE)+VLOOKUP($A13,'Imports, CIF'!$B:$AE,K$1,FALSE)</f>
        <v>7647.8280199999999</v>
      </c>
      <c r="L13" s="25">
        <f>VLOOKUP($A13,'Exports, FOB'!$B:$AE,L$1,FALSE)+VLOOKUP($A13,'Imports, CIF'!$B:$AE,L$1,FALSE)</f>
        <v>7948.4403000000002</v>
      </c>
      <c r="M13" s="25">
        <f>VLOOKUP($A13,'Exports, FOB'!$B:$AE,M$1,FALSE)+VLOOKUP($A13,'Imports, CIF'!$B:$AE,M$1,FALSE)</f>
        <v>7588.8520399999998</v>
      </c>
      <c r="N13" s="25">
        <f>VLOOKUP($A13,'Exports, FOB'!$B:$AE,N$1,FALSE)+VLOOKUP($A13,'Imports, CIF'!$B:$AE,N$1,FALSE)</f>
        <v>8306.5323200000003</v>
      </c>
      <c r="O13" s="25">
        <f>VLOOKUP($A13,'Exports, FOB'!$B:$AE,O$1,FALSE)+VLOOKUP($A13,'Imports, CIF'!$B:$AE,O$1,FALSE)</f>
        <v>9261.3665000000001</v>
      </c>
      <c r="P13" s="25">
        <f>VLOOKUP($A13,'Exports, FOB'!$B:$AE,P$1,FALSE)+VLOOKUP($A13,'Imports, CIF'!$B:$AE,P$1,FALSE)</f>
        <v>11480.06574</v>
      </c>
      <c r="Q13" s="25">
        <f>VLOOKUP($A13,'Exports, FOB'!$B:$AE,Q$1,FALSE)+VLOOKUP($A13,'Imports, CIF'!$B:$AE,Q$1,FALSE)</f>
        <v>12975.858039999999</v>
      </c>
      <c r="R13" s="25">
        <f>VLOOKUP($A13,'Exports, FOB'!$B:$AE,R$1,FALSE)+VLOOKUP($A13,'Imports, CIF'!$B:$AE,R$1,FALSE)</f>
        <v>15432.643400000001</v>
      </c>
      <c r="S13" s="25">
        <f>VLOOKUP($A13,'Exports, FOB'!$B:$AE,S$1,FALSE)+VLOOKUP($A13,'Imports, CIF'!$B:$AE,S$1,FALSE)</f>
        <v>18370.222679999999</v>
      </c>
      <c r="T13" s="25">
        <f>VLOOKUP($A13,'Exports, FOB'!$B:$AE,T$1,FALSE)+VLOOKUP($A13,'Imports, CIF'!$B:$AE,T$1,FALSE)</f>
        <v>13521.098720000002</v>
      </c>
      <c r="U13" s="25">
        <f>VLOOKUP($A13,'Exports, FOB'!$B:$AE,U$1,FALSE)+VLOOKUP($A13,'Imports, CIF'!$B:$AE,U$1,FALSE)</f>
        <v>15313.10708</v>
      </c>
      <c r="V13" s="25">
        <f>VLOOKUP($A13,'Exports, FOB'!$B:$AE,V$1,FALSE)+VLOOKUP($A13,'Imports, CIF'!$B:$AE,V$1,FALSE)</f>
        <v>17977.398399999998</v>
      </c>
      <c r="W13" s="25">
        <f>VLOOKUP($A13,'Exports, FOB'!$B:$AE,W$1,FALSE)+VLOOKUP($A13,'Imports, CIF'!$B:$AE,W$1,FALSE)</f>
        <v>18812.885419999999</v>
      </c>
      <c r="X13" s="25">
        <f>VLOOKUP($A13,'Exports, FOB'!$B:$AE,X$1,FALSE)+VLOOKUP($A13,'Imports, CIF'!$B:$AE,X$1,FALSE)</f>
        <v>18065.80486</v>
      </c>
      <c r="Y13" s="25">
        <f>VLOOKUP($A13,'Exports, FOB'!$B:$AE,Y$1,FALSE)+VLOOKUP($A13,'Imports, CIF'!$B:$AE,Y$1,FALSE)</f>
        <v>18178.276559999998</v>
      </c>
      <c r="Z13" s="25">
        <f>VLOOKUP($A13,'Exports, FOB'!$B:$AE,Z$1,FALSE)+VLOOKUP($A13,'Imports, CIF'!$B:$AE,Z$1,FALSE)</f>
        <v>18422.218860000001</v>
      </c>
      <c r="AA13" s="25">
        <f>VLOOKUP($A13,'Exports, FOB'!$B:$AE,AA$1,FALSE)+VLOOKUP($A13,'Imports, CIF'!$B:$AE,AA$1,FALSE)</f>
        <v>18832.392200000002</v>
      </c>
      <c r="AB13" s="25">
        <f>VLOOKUP($A13,'Exports, FOB'!$B:$AE,AB$1,FALSE)+VLOOKUP($A13,'Imports, CIF'!$B:$AE,AB$1,FALSE)</f>
        <v>24384.218560000001</v>
      </c>
      <c r="AC13" s="25">
        <f>VLOOKUP($A13,'Exports, FOB'!$B:$AE,AC$1,FALSE)+VLOOKUP($A13,'Imports, CIF'!$B:$AE,AC$1,FALSE)</f>
        <v>25899.389320000002</v>
      </c>
      <c r="AD13" s="25">
        <f>VLOOKUP($A13,'Exports, FOB'!$B:$AE,AD$1,FALSE)+VLOOKUP($A13,'Imports, CIF'!$B:$AE,AD$1,FALSE)</f>
        <v>25838.70448</v>
      </c>
    </row>
    <row r="14" spans="1:30" x14ac:dyDescent="0.15">
      <c r="A14" s="26" t="s">
        <v>87</v>
      </c>
      <c r="B14" s="25">
        <f>VLOOKUP($A14,'Exports, FOB'!$B:$AE,B$1,FALSE)+VLOOKUP($A14,'Imports, CIF'!$B:$AE,B$1,FALSE)</f>
        <v>78.925700000000006</v>
      </c>
      <c r="C14" s="25">
        <f>VLOOKUP($A14,'Exports, FOB'!$B:$AE,C$1,FALSE)+VLOOKUP($A14,'Imports, CIF'!$B:$AE,C$1,FALSE)</f>
        <v>73.572500000000005</v>
      </c>
      <c r="D14" s="25">
        <f>VLOOKUP($A14,'Exports, FOB'!$B:$AE,D$1,FALSE)+VLOOKUP($A14,'Imports, CIF'!$B:$AE,D$1,FALSE)</f>
        <v>106.3519</v>
      </c>
      <c r="E14" s="25">
        <f>VLOOKUP($A14,'Exports, FOB'!$B:$AE,E$1,FALSE)+VLOOKUP($A14,'Imports, CIF'!$B:$AE,E$1,FALSE)</f>
        <v>190.1429</v>
      </c>
      <c r="F14" s="25">
        <f>VLOOKUP($A14,'Exports, FOB'!$B:$AE,F$1,FALSE)+VLOOKUP($A14,'Imports, CIF'!$B:$AE,F$1,FALSE)</f>
        <v>157.80180000000001</v>
      </c>
      <c r="G14" s="25">
        <f>VLOOKUP($A14,'Exports, FOB'!$B:$AE,G$1,FALSE)+VLOOKUP($A14,'Imports, CIF'!$B:$AE,G$1,FALSE)</f>
        <v>158.21260000000001</v>
      </c>
      <c r="H14" s="25">
        <f>VLOOKUP($A14,'Exports, FOB'!$B:$AE,H$1,FALSE)+VLOOKUP($A14,'Imports, CIF'!$B:$AE,H$1,FALSE)</f>
        <v>259.73739999999998</v>
      </c>
      <c r="I14" s="25">
        <f>VLOOKUP($A14,'Exports, FOB'!$B:$AE,I$1,FALSE)+VLOOKUP($A14,'Imports, CIF'!$B:$AE,I$1,FALSE)</f>
        <v>280.2518</v>
      </c>
      <c r="J14" s="25">
        <f>VLOOKUP($A14,'Exports, FOB'!$B:$AE,J$1,FALSE)+VLOOKUP($A14,'Imports, CIF'!$B:$AE,J$1,FALSE)</f>
        <v>275.18973779999999</v>
      </c>
      <c r="K14" s="25">
        <f>VLOOKUP($A14,'Exports, FOB'!$B:$AE,K$1,FALSE)+VLOOKUP($A14,'Imports, CIF'!$B:$AE,K$1,FALSE)</f>
        <v>365.24575999999996</v>
      </c>
      <c r="L14" s="25">
        <f>VLOOKUP($A14,'Exports, FOB'!$B:$AE,L$1,FALSE)+VLOOKUP($A14,'Imports, CIF'!$B:$AE,L$1,FALSE)</f>
        <v>575.92876000000001</v>
      </c>
      <c r="M14" s="25">
        <f>VLOOKUP($A14,'Exports, FOB'!$B:$AE,M$1,FALSE)+VLOOKUP($A14,'Imports, CIF'!$B:$AE,M$1,FALSE)</f>
        <v>815.46263999999996</v>
      </c>
      <c r="N14" s="25">
        <f>VLOOKUP($A14,'Exports, FOB'!$B:$AE,N$1,FALSE)+VLOOKUP($A14,'Imports, CIF'!$B:$AE,N$1,FALSE)</f>
        <v>1085.299</v>
      </c>
      <c r="O14" s="25">
        <f>VLOOKUP($A14,'Exports, FOB'!$B:$AE,O$1,FALSE)+VLOOKUP($A14,'Imports, CIF'!$B:$AE,O$1,FALSE)</f>
        <v>1366.2035599999999</v>
      </c>
      <c r="P14" s="25">
        <f>VLOOKUP($A14,'Exports, FOB'!$B:$AE,P$1,FALSE)+VLOOKUP($A14,'Imports, CIF'!$B:$AE,P$1,FALSE)</f>
        <v>1577.4512199999999</v>
      </c>
      <c r="Q14" s="25">
        <f>VLOOKUP($A14,'Exports, FOB'!$B:$AE,Q$1,FALSE)+VLOOKUP($A14,'Imports, CIF'!$B:$AE,Q$1,FALSE)</f>
        <v>1873.9493400000001</v>
      </c>
      <c r="R14" s="25">
        <f>VLOOKUP($A14,'Exports, FOB'!$B:$AE,R$1,FALSE)+VLOOKUP($A14,'Imports, CIF'!$B:$AE,R$1,FALSE)</f>
        <v>2325.0277000000001</v>
      </c>
      <c r="S14" s="25">
        <f>VLOOKUP($A14,'Exports, FOB'!$B:$AE,S$1,FALSE)+VLOOKUP($A14,'Imports, CIF'!$B:$AE,S$1,FALSE)</f>
        <v>3001.3313399999997</v>
      </c>
      <c r="T14" s="25">
        <f>VLOOKUP($A14,'Exports, FOB'!$B:$AE,T$1,FALSE)+VLOOKUP($A14,'Imports, CIF'!$B:$AE,T$1,FALSE)</f>
        <v>2319.4718599999997</v>
      </c>
      <c r="U14" s="25">
        <f>VLOOKUP($A14,'Exports, FOB'!$B:$AE,U$1,FALSE)+VLOOKUP($A14,'Imports, CIF'!$B:$AE,U$1,FALSE)</f>
        <v>2920.0146</v>
      </c>
      <c r="V14" s="25">
        <f>VLOOKUP($A14,'Exports, FOB'!$B:$AE,V$1,FALSE)+VLOOKUP($A14,'Imports, CIF'!$B:$AE,V$1,FALSE)</f>
        <v>4346.7813599999999</v>
      </c>
      <c r="W14" s="25">
        <f>VLOOKUP($A14,'Exports, FOB'!$B:$AE,W$1,FALSE)+VLOOKUP($A14,'Imports, CIF'!$B:$AE,W$1,FALSE)</f>
        <v>6449.6023000000005</v>
      </c>
      <c r="X14" s="25">
        <f>VLOOKUP($A14,'Exports, FOB'!$B:$AE,X$1,FALSE)+VLOOKUP($A14,'Imports, CIF'!$B:$AE,X$1,FALSE)</f>
        <v>7003.6811400000006</v>
      </c>
      <c r="Y14" s="25">
        <f>VLOOKUP($A14,'Exports, FOB'!$B:$AE,Y$1,FALSE)+VLOOKUP($A14,'Imports, CIF'!$B:$AE,Y$1,FALSE)</f>
        <v>6616.40128</v>
      </c>
      <c r="Z14" s="25">
        <f>VLOOKUP($A14,'Exports, FOB'!$B:$AE,Z$1,FALSE)+VLOOKUP($A14,'Imports, CIF'!$B:$AE,Z$1,FALSE)</f>
        <v>6082.8992400000006</v>
      </c>
      <c r="AA14" s="25">
        <f>VLOOKUP($A14,'Exports, FOB'!$B:$AE,AA$1,FALSE)+VLOOKUP($A14,'Imports, CIF'!$B:$AE,AA$1,FALSE)</f>
        <v>6671.5456200000008</v>
      </c>
      <c r="AB14" s="25">
        <f>VLOOKUP($A14,'Exports, FOB'!$B:$AE,AB$1,FALSE)+VLOOKUP($A14,'Imports, CIF'!$B:$AE,AB$1,FALSE)</f>
        <v>8772.0493600000009</v>
      </c>
      <c r="AC14" s="25">
        <f>VLOOKUP($A14,'Exports, FOB'!$B:$AE,AC$1,FALSE)+VLOOKUP($A14,'Imports, CIF'!$B:$AE,AC$1,FALSE)</f>
        <v>10507.66562</v>
      </c>
      <c r="AD14" s="25">
        <f>VLOOKUP($A14,'Exports, FOB'!$B:$AE,AD$1,FALSE)+VLOOKUP($A14,'Imports, CIF'!$B:$AE,AD$1,FALSE)</f>
        <v>9616.4385000000002</v>
      </c>
    </row>
    <row r="15" spans="1:30" x14ac:dyDescent="0.15">
      <c r="A15" s="26" t="s">
        <v>88</v>
      </c>
      <c r="B15" s="25">
        <f>VLOOKUP($A15,'Exports, FOB'!$B:$AE,B$1,FALSE)+VLOOKUP($A15,'Imports, CIF'!$B:$AE,B$1,FALSE)</f>
        <v>81.062399999999997</v>
      </c>
      <c r="C15" s="25">
        <f>VLOOKUP($A15,'Exports, FOB'!$B:$AE,C$1,FALSE)+VLOOKUP($A15,'Imports, CIF'!$B:$AE,C$1,FALSE)</f>
        <v>160.291</v>
      </c>
      <c r="D15" s="25">
        <f>VLOOKUP($A15,'Exports, FOB'!$B:$AE,D$1,FALSE)+VLOOKUP($A15,'Imports, CIF'!$B:$AE,D$1,FALSE)</f>
        <v>332.4402</v>
      </c>
      <c r="E15" s="25">
        <f>VLOOKUP($A15,'Exports, FOB'!$B:$AE,E$1,FALSE)+VLOOKUP($A15,'Imports, CIF'!$B:$AE,E$1,FALSE)</f>
        <v>306.13549999999998</v>
      </c>
      <c r="F15" s="25">
        <f>VLOOKUP($A15,'Exports, FOB'!$B:$AE,F$1,FALSE)+VLOOKUP($A15,'Imports, CIF'!$B:$AE,F$1,FALSE)</f>
        <v>200.23349999999999</v>
      </c>
      <c r="G15" s="25">
        <f>VLOOKUP($A15,'Exports, FOB'!$B:$AE,G$1,FALSE)+VLOOKUP($A15,'Imports, CIF'!$B:$AE,G$1,FALSE)</f>
        <v>290.76259999999996</v>
      </c>
      <c r="H15" s="25">
        <f>VLOOKUP($A15,'Exports, FOB'!$B:$AE,H$1,FALSE)+VLOOKUP($A15,'Imports, CIF'!$B:$AE,H$1,FALSE)</f>
        <v>348.75989999999996</v>
      </c>
      <c r="I15" s="25">
        <f>VLOOKUP($A15,'Exports, FOB'!$B:$AE,I$1,FALSE)+VLOOKUP($A15,'Imports, CIF'!$B:$AE,I$1,FALSE)</f>
        <v>373.4862</v>
      </c>
      <c r="J15" s="25">
        <f>VLOOKUP($A15,'Exports, FOB'!$B:$AE,J$1,FALSE)+VLOOKUP($A15,'Imports, CIF'!$B:$AE,J$1,FALSE)</f>
        <v>371.5225547</v>
      </c>
      <c r="K15" s="25">
        <f>VLOOKUP($A15,'Exports, FOB'!$B:$AE,K$1,FALSE)+VLOOKUP($A15,'Imports, CIF'!$B:$AE,K$1,FALSE)</f>
        <v>515.93966</v>
      </c>
      <c r="L15" s="25">
        <f>VLOOKUP($A15,'Exports, FOB'!$B:$AE,L$1,FALSE)+VLOOKUP($A15,'Imports, CIF'!$B:$AE,L$1,FALSE)</f>
        <v>498.57968</v>
      </c>
      <c r="M15" s="25">
        <f>VLOOKUP($A15,'Exports, FOB'!$B:$AE,M$1,FALSE)+VLOOKUP($A15,'Imports, CIF'!$B:$AE,M$1,FALSE)</f>
        <v>575.63390000000004</v>
      </c>
      <c r="N15" s="25">
        <f>VLOOKUP($A15,'Exports, FOB'!$B:$AE,N$1,FALSE)+VLOOKUP($A15,'Imports, CIF'!$B:$AE,N$1,FALSE)</f>
        <v>500.43869999999998</v>
      </c>
      <c r="O15" s="25">
        <f>VLOOKUP($A15,'Exports, FOB'!$B:$AE,O$1,FALSE)+VLOOKUP($A15,'Imports, CIF'!$B:$AE,O$1,FALSE)</f>
        <v>677.21112000000005</v>
      </c>
      <c r="P15" s="25">
        <f>VLOOKUP($A15,'Exports, FOB'!$B:$AE,P$1,FALSE)+VLOOKUP($A15,'Imports, CIF'!$B:$AE,P$1,FALSE)</f>
        <v>759.15584000000001</v>
      </c>
      <c r="Q15" s="25">
        <f>VLOOKUP($A15,'Exports, FOB'!$B:$AE,Q$1,FALSE)+VLOOKUP($A15,'Imports, CIF'!$B:$AE,Q$1,FALSE)</f>
        <v>907.54974000000004</v>
      </c>
      <c r="R15" s="25">
        <f>VLOOKUP($A15,'Exports, FOB'!$B:$AE,R$1,FALSE)+VLOOKUP($A15,'Imports, CIF'!$B:$AE,R$1,FALSE)</f>
        <v>982.04962</v>
      </c>
      <c r="S15" s="25">
        <f>VLOOKUP($A15,'Exports, FOB'!$B:$AE,S$1,FALSE)+VLOOKUP($A15,'Imports, CIF'!$B:$AE,S$1,FALSE)</f>
        <v>1077.26142</v>
      </c>
      <c r="T15" s="25">
        <f>VLOOKUP($A15,'Exports, FOB'!$B:$AE,T$1,FALSE)+VLOOKUP($A15,'Imports, CIF'!$B:$AE,T$1,FALSE)</f>
        <v>982.08614</v>
      </c>
      <c r="U15" s="25">
        <f>VLOOKUP($A15,'Exports, FOB'!$B:$AE,U$1,FALSE)+VLOOKUP($A15,'Imports, CIF'!$B:$AE,U$1,FALSE)</f>
        <v>1373.5950600000001</v>
      </c>
      <c r="V15" s="25">
        <f>VLOOKUP($A15,'Exports, FOB'!$B:$AE,V$1,FALSE)+VLOOKUP($A15,'Imports, CIF'!$B:$AE,V$1,FALSE)</f>
        <v>1431.46038</v>
      </c>
      <c r="W15" s="25">
        <f>VLOOKUP($A15,'Exports, FOB'!$B:$AE,W$1,FALSE)+VLOOKUP($A15,'Imports, CIF'!$B:$AE,W$1,FALSE)</f>
        <v>1408.3947199999998</v>
      </c>
      <c r="X15" s="25">
        <f>VLOOKUP($A15,'Exports, FOB'!$B:$AE,X$1,FALSE)+VLOOKUP($A15,'Imports, CIF'!$B:$AE,X$1,FALSE)</f>
        <v>1430.9870999999998</v>
      </c>
      <c r="Y15" s="25">
        <f>VLOOKUP($A15,'Exports, FOB'!$B:$AE,Y$1,FALSE)+VLOOKUP($A15,'Imports, CIF'!$B:$AE,Y$1,FALSE)</f>
        <v>1544.5572</v>
      </c>
      <c r="Z15" s="25">
        <f>VLOOKUP($A15,'Exports, FOB'!$B:$AE,Z$1,FALSE)+VLOOKUP($A15,'Imports, CIF'!$B:$AE,Z$1,FALSE)</f>
        <v>1494.8299400000001</v>
      </c>
      <c r="AA15" s="25">
        <f>VLOOKUP($A15,'Exports, FOB'!$B:$AE,AA$1,FALSE)+VLOOKUP($A15,'Imports, CIF'!$B:$AE,AA$1,FALSE)</f>
        <v>1463.2218600000001</v>
      </c>
      <c r="AB15" s="25">
        <f>VLOOKUP($A15,'Exports, FOB'!$B:$AE,AB$1,FALSE)+VLOOKUP($A15,'Imports, CIF'!$B:$AE,AB$1,FALSE)</f>
        <v>1846.3547599999999</v>
      </c>
      <c r="AC15" s="25">
        <f>VLOOKUP($A15,'Exports, FOB'!$B:$AE,AC$1,FALSE)+VLOOKUP($A15,'Imports, CIF'!$B:$AE,AC$1,FALSE)</f>
        <v>1835.1266000000001</v>
      </c>
      <c r="AD15" s="25">
        <f>VLOOKUP($A15,'Exports, FOB'!$B:$AE,AD$1,FALSE)+VLOOKUP($A15,'Imports, CIF'!$B:$AE,AD$1,FALSE)</f>
        <v>1866.9390600000002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857.32690000000002</v>
      </c>
      <c r="C16" s="25">
        <f>VLOOKUP($A16,'Exports, FOB'!$B:$AE,C$1,FALSE)+VLOOKUP($A16,'Imports, CIF'!$B:$AE,C$1,FALSE)</f>
        <v>1228.154</v>
      </c>
      <c r="D16" s="25">
        <f>VLOOKUP($A16,'Exports, FOB'!$B:$AE,D$1,FALSE)+VLOOKUP($A16,'Imports, CIF'!$B:$AE,D$1,FALSE)</f>
        <v>976.4692</v>
      </c>
      <c r="E16" s="25">
        <f>VLOOKUP($A16,'Exports, FOB'!$B:$AE,E$1,FALSE)+VLOOKUP($A16,'Imports, CIF'!$B:$AE,E$1,FALSE)</f>
        <v>1192.7067999999999</v>
      </c>
      <c r="F16" s="25">
        <f>VLOOKUP($A16,'Exports, FOB'!$B:$AE,F$1,FALSE)+VLOOKUP($A16,'Imports, CIF'!$B:$AE,F$1,FALSE)</f>
        <v>1045.9068</v>
      </c>
      <c r="G16" s="25">
        <f>VLOOKUP($A16,'Exports, FOB'!$B:$AE,G$1,FALSE)+VLOOKUP($A16,'Imports, CIF'!$B:$AE,G$1,FALSE)</f>
        <v>1238.9277999999999</v>
      </c>
      <c r="H16" s="25">
        <f>VLOOKUP($A16,'Exports, FOB'!$B:$AE,H$1,FALSE)+VLOOKUP($A16,'Imports, CIF'!$B:$AE,H$1,FALSE)</f>
        <v>1731.9974</v>
      </c>
      <c r="I16" s="25">
        <f>VLOOKUP($A16,'Exports, FOB'!$B:$AE,I$1,FALSE)+VLOOKUP($A16,'Imports, CIF'!$B:$AE,I$1,FALSE)</f>
        <v>1921.1895</v>
      </c>
      <c r="J16" s="25">
        <f>VLOOKUP($A16,'Exports, FOB'!$B:$AE,J$1,FALSE)+VLOOKUP($A16,'Imports, CIF'!$B:$AE,J$1,FALSE)</f>
        <v>1984.6097072000002</v>
      </c>
      <c r="K16" s="25">
        <f>VLOOKUP($A16,'Exports, FOB'!$B:$AE,K$1,FALSE)+VLOOKUP($A16,'Imports, CIF'!$B:$AE,K$1,FALSE)</f>
        <v>2182.29576</v>
      </c>
      <c r="L16" s="25">
        <f>VLOOKUP($A16,'Exports, FOB'!$B:$AE,L$1,FALSE)+VLOOKUP($A16,'Imports, CIF'!$B:$AE,L$1,FALSE)</f>
        <v>2465.9638600000003</v>
      </c>
      <c r="M16" s="25">
        <f>VLOOKUP($A16,'Exports, FOB'!$B:$AE,M$1,FALSE)+VLOOKUP($A16,'Imports, CIF'!$B:$AE,M$1,FALSE)</f>
        <v>2496.87048</v>
      </c>
      <c r="N16" s="25">
        <f>VLOOKUP($A16,'Exports, FOB'!$B:$AE,N$1,FALSE)+VLOOKUP($A16,'Imports, CIF'!$B:$AE,N$1,FALSE)</f>
        <v>2898.4447799999998</v>
      </c>
      <c r="O16" s="25">
        <f>VLOOKUP($A16,'Exports, FOB'!$B:$AE,O$1,FALSE)+VLOOKUP($A16,'Imports, CIF'!$B:$AE,O$1,FALSE)</f>
        <v>3221.54108</v>
      </c>
      <c r="P16" s="25">
        <f>VLOOKUP($A16,'Exports, FOB'!$B:$AE,P$1,FALSE)+VLOOKUP($A16,'Imports, CIF'!$B:$AE,P$1,FALSE)</f>
        <v>3902.8331600000001</v>
      </c>
      <c r="Q16" s="25">
        <f>VLOOKUP($A16,'Exports, FOB'!$B:$AE,Q$1,FALSE)+VLOOKUP($A16,'Imports, CIF'!$B:$AE,Q$1,FALSE)</f>
        <v>4621.7295800000002</v>
      </c>
      <c r="R16" s="25">
        <f>VLOOKUP($A16,'Exports, FOB'!$B:$AE,R$1,FALSE)+VLOOKUP($A16,'Imports, CIF'!$B:$AE,R$1,FALSE)</f>
        <v>6356.3446199999998</v>
      </c>
      <c r="S16" s="25">
        <f>VLOOKUP($A16,'Exports, FOB'!$B:$AE,S$1,FALSE)+VLOOKUP($A16,'Imports, CIF'!$B:$AE,S$1,FALSE)</f>
        <v>6119.6036800000002</v>
      </c>
      <c r="T16" s="25">
        <f>VLOOKUP($A16,'Exports, FOB'!$B:$AE,T$1,FALSE)+VLOOKUP($A16,'Imports, CIF'!$B:$AE,T$1,FALSE)</f>
        <v>3851.9659799999999</v>
      </c>
      <c r="U16" s="25">
        <f>VLOOKUP($A16,'Exports, FOB'!$B:$AE,U$1,FALSE)+VLOOKUP($A16,'Imports, CIF'!$B:$AE,U$1,FALSE)</f>
        <v>4888.0198399999999</v>
      </c>
      <c r="V16" s="25">
        <f>VLOOKUP($A16,'Exports, FOB'!$B:$AE,V$1,FALSE)+VLOOKUP($A16,'Imports, CIF'!$B:$AE,V$1,FALSE)</f>
        <v>6840.46958</v>
      </c>
      <c r="W16" s="25">
        <f>VLOOKUP($A16,'Exports, FOB'!$B:$AE,W$1,FALSE)+VLOOKUP($A16,'Imports, CIF'!$B:$AE,W$1,FALSE)</f>
        <v>7091.6539200000007</v>
      </c>
      <c r="X16" s="25">
        <f>VLOOKUP($A16,'Exports, FOB'!$B:$AE,X$1,FALSE)+VLOOKUP($A16,'Imports, CIF'!$B:$AE,X$1,FALSE)</f>
        <v>7206.8343800000002</v>
      </c>
      <c r="Y16" s="25">
        <f>VLOOKUP($A16,'Exports, FOB'!$B:$AE,Y$1,FALSE)+VLOOKUP($A16,'Imports, CIF'!$B:$AE,Y$1,FALSE)</f>
        <v>7105.6182799999997</v>
      </c>
      <c r="Z16" s="25">
        <f>VLOOKUP($A16,'Exports, FOB'!$B:$AE,Z$1,FALSE)+VLOOKUP($A16,'Imports, CIF'!$B:$AE,Z$1,FALSE)</f>
        <v>6733.2615999999998</v>
      </c>
      <c r="AA16" s="25">
        <f>VLOOKUP($A16,'Exports, FOB'!$B:$AE,AA$1,FALSE)+VLOOKUP($A16,'Imports, CIF'!$B:$AE,AA$1,FALSE)</f>
        <v>6822.6759199999997</v>
      </c>
      <c r="AB16" s="25">
        <f>VLOOKUP($A16,'Exports, FOB'!$B:$AE,AB$1,FALSE)+VLOOKUP($A16,'Imports, CIF'!$B:$AE,AB$1,FALSE)</f>
        <v>7802.9007799999999</v>
      </c>
      <c r="AC16" s="25">
        <f>VLOOKUP($A16,'Exports, FOB'!$B:$AE,AC$1,FALSE)+VLOOKUP($A16,'Imports, CIF'!$B:$AE,AC$1,FALSE)</f>
        <v>8788.4790599999997</v>
      </c>
      <c r="AD16" s="25">
        <f>VLOOKUP($A16,'Exports, FOB'!$B:$AE,AD$1,FALSE)+VLOOKUP($A16,'Imports, CIF'!$B:$AE,AD$1,FALSE)</f>
        <v>8010.2565799999993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3202.6288</v>
      </c>
      <c r="C17" s="25">
        <f>VLOOKUP($A17,'Exports, FOB'!$B:$AE,C$1,FALSE)+VLOOKUP($A17,'Imports, CIF'!$B:$AE,C$1,FALSE)</f>
        <v>4138.1535999999996</v>
      </c>
      <c r="D17" s="25">
        <f>VLOOKUP($A17,'Exports, FOB'!$B:$AE,D$1,FALSE)+VLOOKUP($A17,'Imports, CIF'!$B:$AE,D$1,FALSE)</f>
        <v>4406.1657999999998</v>
      </c>
      <c r="E17" s="25">
        <f>VLOOKUP($A17,'Exports, FOB'!$B:$AE,E$1,FALSE)+VLOOKUP($A17,'Imports, CIF'!$B:$AE,E$1,FALSE)</f>
        <v>5180.9787999999999</v>
      </c>
      <c r="F17" s="25">
        <f>VLOOKUP($A17,'Exports, FOB'!$B:$AE,F$1,FALSE)+VLOOKUP($A17,'Imports, CIF'!$B:$AE,F$1,FALSE)</f>
        <v>4896.9192999999996</v>
      </c>
      <c r="G17" s="25">
        <f>VLOOKUP($A17,'Exports, FOB'!$B:$AE,G$1,FALSE)+VLOOKUP($A17,'Imports, CIF'!$B:$AE,G$1,FALSE)</f>
        <v>5654.1324000000004</v>
      </c>
      <c r="H17" s="25">
        <f>VLOOKUP($A17,'Exports, FOB'!$B:$AE,H$1,FALSE)+VLOOKUP($A17,'Imports, CIF'!$B:$AE,H$1,FALSE)</f>
        <v>5923.4214999999986</v>
      </c>
      <c r="I17" s="25">
        <f>VLOOKUP($A17,'Exports, FOB'!$B:$AE,I$1,FALSE)+VLOOKUP($A17,'Imports, CIF'!$B:$AE,I$1,FALSE)</f>
        <v>5864.3553999999995</v>
      </c>
      <c r="J17" s="25">
        <f>VLOOKUP($A17,'Exports, FOB'!$B:$AE,J$1,FALSE)+VLOOKUP($A17,'Imports, CIF'!$B:$AE,J$1,FALSE)</f>
        <v>6367.5418236999967</v>
      </c>
      <c r="K17" s="25">
        <f>VLOOKUP($A17,'Exports, FOB'!$B:$AE,K$1,FALSE)+VLOOKUP($A17,'Imports, CIF'!$B:$AE,K$1,FALSE)</f>
        <v>7784.1589800000002</v>
      </c>
      <c r="L17" s="25">
        <f>VLOOKUP($A17,'Exports, FOB'!$B:$AE,L$1,FALSE)+VLOOKUP($A17,'Imports, CIF'!$B:$AE,L$1,FALSE)</f>
        <v>9191.3845799999999</v>
      </c>
      <c r="M17" s="25">
        <f>VLOOKUP($A17,'Exports, FOB'!$B:$AE,M$1,FALSE)+VLOOKUP($A17,'Imports, CIF'!$B:$AE,M$1,FALSE)</f>
        <v>11103.667939999999</v>
      </c>
      <c r="N17" s="25">
        <f>VLOOKUP($A17,'Exports, FOB'!$B:$AE,N$1,FALSE)+VLOOKUP($A17,'Imports, CIF'!$B:$AE,N$1,FALSE)</f>
        <v>9223.3338800000001</v>
      </c>
      <c r="O17" s="25">
        <f>VLOOKUP($A17,'Exports, FOB'!$B:$AE,O$1,FALSE)+VLOOKUP($A17,'Imports, CIF'!$B:$AE,O$1,FALSE)</f>
        <v>12408.89782</v>
      </c>
      <c r="P17" s="25">
        <f>VLOOKUP($A17,'Exports, FOB'!$B:$AE,P$1,FALSE)+VLOOKUP($A17,'Imports, CIF'!$B:$AE,P$1,FALSE)</f>
        <v>15332.4588</v>
      </c>
      <c r="Q17" s="25">
        <f>VLOOKUP($A17,'Exports, FOB'!$B:$AE,Q$1,FALSE)+VLOOKUP($A17,'Imports, CIF'!$B:$AE,Q$1,FALSE)</f>
        <v>17806.904419999999</v>
      </c>
      <c r="R17" s="25">
        <f>VLOOKUP($A17,'Exports, FOB'!$B:$AE,R$1,FALSE)+VLOOKUP($A17,'Imports, CIF'!$B:$AE,R$1,FALSE)</f>
        <v>19236.194739999999</v>
      </c>
      <c r="S17" s="25">
        <f>VLOOKUP($A17,'Exports, FOB'!$B:$AE,S$1,FALSE)+VLOOKUP($A17,'Imports, CIF'!$B:$AE,S$1,FALSE)</f>
        <v>19305.432000000001</v>
      </c>
      <c r="T17" s="25">
        <f>VLOOKUP($A17,'Exports, FOB'!$B:$AE,T$1,FALSE)+VLOOKUP($A17,'Imports, CIF'!$B:$AE,T$1,FALSE)</f>
        <v>13681.522300000001</v>
      </c>
      <c r="U17" s="25">
        <f>VLOOKUP($A17,'Exports, FOB'!$B:$AE,U$1,FALSE)+VLOOKUP($A17,'Imports, CIF'!$B:$AE,U$1,FALSE)</f>
        <v>17841.1201</v>
      </c>
      <c r="V17" s="25">
        <f>VLOOKUP($A17,'Exports, FOB'!$B:$AE,V$1,FALSE)+VLOOKUP($A17,'Imports, CIF'!$B:$AE,V$1,FALSE)</f>
        <v>19735.389579999999</v>
      </c>
      <c r="W17" s="25">
        <f>VLOOKUP($A17,'Exports, FOB'!$B:$AE,W$1,FALSE)+VLOOKUP($A17,'Imports, CIF'!$B:$AE,W$1,FALSE)</f>
        <v>21325.254000000001</v>
      </c>
      <c r="X17" s="25">
        <f>VLOOKUP($A17,'Exports, FOB'!$B:$AE,X$1,FALSE)+VLOOKUP($A17,'Imports, CIF'!$B:$AE,X$1,FALSE)</f>
        <v>20344.725539999999</v>
      </c>
      <c r="Y17" s="25">
        <f>VLOOKUP($A17,'Exports, FOB'!$B:$AE,Y$1,FALSE)+VLOOKUP($A17,'Imports, CIF'!$B:$AE,Y$1,FALSE)</f>
        <v>21206.107079999998</v>
      </c>
      <c r="Z17" s="25">
        <f>VLOOKUP($A17,'Exports, FOB'!$B:$AE,Z$1,FALSE)+VLOOKUP($A17,'Imports, CIF'!$B:$AE,Z$1,FALSE)</f>
        <v>21428.917139999998</v>
      </c>
      <c r="AA17" s="25">
        <f>VLOOKUP($A17,'Exports, FOB'!$B:$AE,AA$1,FALSE)+VLOOKUP($A17,'Imports, CIF'!$B:$AE,AA$1,FALSE)</f>
        <v>22596.27576</v>
      </c>
      <c r="AB17" s="25">
        <f>VLOOKUP($A17,'Exports, FOB'!$B:$AE,AB$1,FALSE)+VLOOKUP($A17,'Imports, CIF'!$B:$AE,AB$1,FALSE)</f>
        <v>23315.587800000001</v>
      </c>
      <c r="AC17" s="25">
        <f>VLOOKUP($A17,'Exports, FOB'!$B:$AE,AC$1,FALSE)+VLOOKUP($A17,'Imports, CIF'!$B:$AE,AC$1,FALSE)</f>
        <v>23151.77536</v>
      </c>
      <c r="AD17" s="25">
        <f>VLOOKUP($A17,'Exports, FOB'!$B:$AE,AD$1,FALSE)+VLOOKUP($A17,'Imports, CIF'!$B:$AE,AD$1,FALSE)</f>
        <v>23139.19874</v>
      </c>
    </row>
    <row r="18" spans="1:30" x14ac:dyDescent="0.15">
      <c r="A18" s="26" t="s">
        <v>526</v>
      </c>
      <c r="B18" s="25">
        <f>VLOOKUP($A18,'Exports, FOB'!$B:$AE,B$1,FALSE)+VLOOKUP($A18,'Imports, CIF'!$B:$AE,B$1,FALSE)</f>
        <v>127.3792</v>
      </c>
      <c r="C18" s="25">
        <f>VLOOKUP($A18,'Exports, FOB'!$B:$AE,C$1,FALSE)+VLOOKUP($A18,'Imports, CIF'!$B:$AE,C$1,FALSE)</f>
        <v>720.27229999999997</v>
      </c>
      <c r="D18" s="25">
        <f>VLOOKUP($A18,'Exports, FOB'!$B:$AE,D$1,FALSE)+VLOOKUP($A18,'Imports, CIF'!$B:$AE,D$1,FALSE)</f>
        <v>753.79150000000004</v>
      </c>
      <c r="E18" s="25">
        <f>VLOOKUP($A18,'Exports, FOB'!$B:$AE,E$1,FALSE)+VLOOKUP($A18,'Imports, CIF'!$B:$AE,E$1,FALSE)</f>
        <v>845.3451</v>
      </c>
      <c r="F18" s="25">
        <f>VLOOKUP($A18,'Exports, FOB'!$B:$AE,F$1,FALSE)+VLOOKUP($A18,'Imports, CIF'!$B:$AE,F$1,FALSE)</f>
        <v>1160.1111999999998</v>
      </c>
      <c r="G18" s="25">
        <f>VLOOKUP($A18,'Exports, FOB'!$B:$AE,G$1,FALSE)+VLOOKUP($A18,'Imports, CIF'!$B:$AE,G$1,FALSE)</f>
        <v>1492.8841</v>
      </c>
      <c r="H18" s="25">
        <f>VLOOKUP($A18,'Exports, FOB'!$B:$AE,H$1,FALSE)+VLOOKUP($A18,'Imports, CIF'!$B:$AE,H$1,FALSE)</f>
        <v>2082.5303000000013</v>
      </c>
      <c r="I18" s="25">
        <f>VLOOKUP($A18,'Exports, FOB'!$B:$AE,I$1,FALSE)+VLOOKUP($A18,'Imports, CIF'!$B:$AE,I$1,FALSE)</f>
        <v>2219.9091999999996</v>
      </c>
      <c r="J18" s="25">
        <f>VLOOKUP($A18,'Exports, FOB'!$B:$AE,J$1,FALSE)+VLOOKUP($A18,'Imports, CIF'!$B:$AE,J$1,FALSE)</f>
        <v>3414.1630146999992</v>
      </c>
      <c r="K18" s="25">
        <f>VLOOKUP($A18,'Exports, FOB'!$B:$AE,K$1,FALSE)+VLOOKUP($A18,'Imports, CIF'!$B:$AE,K$1,FALSE)</f>
        <v>4091.00144</v>
      </c>
      <c r="L18" s="25">
        <f>VLOOKUP($A18,'Exports, FOB'!$B:$AE,L$1,FALSE)+VLOOKUP($A18,'Imports, CIF'!$B:$AE,L$1,FALSE)</f>
        <v>4036.69958</v>
      </c>
      <c r="M18" s="25">
        <f>VLOOKUP($A18,'Exports, FOB'!$B:$AE,M$1,FALSE)+VLOOKUP($A18,'Imports, CIF'!$B:$AE,M$1,FALSE)</f>
        <v>4306.4726000000001</v>
      </c>
      <c r="N18" s="25">
        <f>VLOOKUP($A18,'Exports, FOB'!$B:$AE,N$1,FALSE)+VLOOKUP($A18,'Imports, CIF'!$B:$AE,N$1,FALSE)</f>
        <v>4541.1117400000003</v>
      </c>
      <c r="O18" s="25">
        <f>VLOOKUP($A18,'Exports, FOB'!$B:$AE,O$1,FALSE)+VLOOKUP($A18,'Imports, CIF'!$B:$AE,O$1,FALSE)</f>
        <v>5760.4362000000001</v>
      </c>
      <c r="P18" s="25">
        <f>VLOOKUP($A18,'Exports, FOB'!$B:$AE,P$1,FALSE)+VLOOKUP($A18,'Imports, CIF'!$B:$AE,P$1,FALSE)</f>
        <v>7127.4932399999998</v>
      </c>
      <c r="Q18" s="25">
        <f>VLOOKUP($A18,'Exports, FOB'!$B:$AE,Q$1,FALSE)+VLOOKUP($A18,'Imports, CIF'!$B:$AE,Q$1,FALSE)</f>
        <v>11716.176239999999</v>
      </c>
      <c r="R18" s="25">
        <f>VLOOKUP($A18,'Exports, FOB'!$B:$AE,R$1,FALSE)+VLOOKUP($A18,'Imports, CIF'!$B:$AE,R$1,FALSE)</f>
        <v>14051.0787</v>
      </c>
      <c r="S18" s="25">
        <f>VLOOKUP($A18,'Exports, FOB'!$B:$AE,S$1,FALSE)+VLOOKUP($A18,'Imports, CIF'!$B:$AE,S$1,FALSE)</f>
        <v>14876.515800000001</v>
      </c>
      <c r="T18" s="25">
        <f>VLOOKUP($A18,'Exports, FOB'!$B:$AE,T$1,FALSE)+VLOOKUP($A18,'Imports, CIF'!$B:$AE,T$1,FALSE)</f>
        <v>12101.705279999998</v>
      </c>
      <c r="U18" s="25">
        <f>VLOOKUP($A18,'Exports, FOB'!$B:$AE,U$1,FALSE)+VLOOKUP($A18,'Imports, CIF'!$B:$AE,U$1,FALSE)</f>
        <v>14423.301380000001</v>
      </c>
      <c r="V18" s="25">
        <f>VLOOKUP($A18,'Exports, FOB'!$B:$AE,V$1,FALSE)+VLOOKUP($A18,'Imports, CIF'!$B:$AE,V$1,FALSE)</f>
        <v>16005.352059999999</v>
      </c>
      <c r="W18" s="25">
        <f>VLOOKUP($A18,'Exports, FOB'!$B:$AE,W$1,FALSE)+VLOOKUP($A18,'Imports, CIF'!$B:$AE,W$1,FALSE)</f>
        <v>15868.003659999998</v>
      </c>
      <c r="X18" s="25">
        <f>VLOOKUP($A18,'Exports, FOB'!$B:$AE,X$1,FALSE)+VLOOKUP($A18,'Imports, CIF'!$B:$AE,X$1,FALSE)</f>
        <v>15827.87484</v>
      </c>
      <c r="Y18" s="25">
        <f>VLOOKUP($A18,'Exports, FOB'!$B:$AE,Y$1,FALSE)+VLOOKUP($A18,'Imports, CIF'!$B:$AE,Y$1,FALSE)</f>
        <v>16625.302799999998</v>
      </c>
      <c r="Z18" s="25">
        <f>VLOOKUP($A18,'Exports, FOB'!$B:$AE,Z$1,FALSE)+VLOOKUP($A18,'Imports, CIF'!$B:$AE,Z$1,FALSE)</f>
        <v>18311.82576</v>
      </c>
      <c r="AA18" s="25">
        <f>VLOOKUP($A18,'Exports, FOB'!$B:$AE,AA$1,FALSE)+VLOOKUP($A18,'Imports, CIF'!$B:$AE,AA$1,FALSE)</f>
        <v>16936.561760000001</v>
      </c>
      <c r="AB18" s="25">
        <f>VLOOKUP($A18,'Exports, FOB'!$B:$AE,AB$1,FALSE)+VLOOKUP($A18,'Imports, CIF'!$B:$AE,AB$1,FALSE)</f>
        <v>20130.497139999999</v>
      </c>
      <c r="AC18" s="25">
        <f>VLOOKUP($A18,'Exports, FOB'!$B:$AE,AC$1,FALSE)+VLOOKUP($A18,'Imports, CIF'!$B:$AE,AC$1,FALSE)</f>
        <v>21876.195759999999</v>
      </c>
      <c r="AD18" s="25">
        <f>VLOOKUP($A18,'Exports, FOB'!$B:$AE,AD$1,FALSE)+VLOOKUP($A18,'Imports, CIF'!$B:$AE,AD$1,FALSE)</f>
        <v>23614.688340000001</v>
      </c>
    </row>
    <row r="19" spans="1:30" x14ac:dyDescent="0.15">
      <c r="A19" s="26" t="s">
        <v>91</v>
      </c>
      <c r="B19" s="25">
        <f>VLOOKUP($A19,'Exports, FOB'!$B:$AE,B$1,FALSE)+VLOOKUP($A19,'Imports, CIF'!$B:$AE,B$1,FALSE)</f>
        <v>63.435100000000006</v>
      </c>
      <c r="C19" s="25">
        <f>VLOOKUP($A19,'Exports, FOB'!$B:$AE,C$1,FALSE)+VLOOKUP($A19,'Imports, CIF'!$B:$AE,C$1,FALSE)</f>
        <v>189.1559</v>
      </c>
      <c r="D19" s="25">
        <f>VLOOKUP($A19,'Exports, FOB'!$B:$AE,D$1,FALSE)+VLOOKUP($A19,'Imports, CIF'!$B:$AE,D$1,FALSE)</f>
        <v>232.81949999999998</v>
      </c>
      <c r="E19" s="25">
        <f>VLOOKUP($A19,'Exports, FOB'!$B:$AE,E$1,FALSE)+VLOOKUP($A19,'Imports, CIF'!$B:$AE,E$1,FALSE)</f>
        <v>354.92770000000002</v>
      </c>
      <c r="F19" s="25">
        <f>VLOOKUP($A19,'Exports, FOB'!$B:$AE,F$1,FALSE)+VLOOKUP($A19,'Imports, CIF'!$B:$AE,F$1,FALSE)</f>
        <v>507.80189999999999</v>
      </c>
      <c r="G19" s="25">
        <f>VLOOKUP($A19,'Exports, FOB'!$B:$AE,G$1,FALSE)+VLOOKUP($A19,'Imports, CIF'!$B:$AE,G$1,FALSE)</f>
        <v>611.41589999999997</v>
      </c>
      <c r="H19" s="25">
        <f>VLOOKUP($A19,'Exports, FOB'!$B:$AE,H$1,FALSE)+VLOOKUP($A19,'Imports, CIF'!$B:$AE,H$1,FALSE)</f>
        <v>836.43449999999996</v>
      </c>
      <c r="I19" s="25">
        <f>VLOOKUP($A19,'Exports, FOB'!$B:$AE,I$1,FALSE)+VLOOKUP($A19,'Imports, CIF'!$B:$AE,I$1,FALSE)</f>
        <v>965.59869999999944</v>
      </c>
      <c r="J19" s="25">
        <f>VLOOKUP($A19,'Exports, FOB'!$B:$AE,J$1,FALSE)+VLOOKUP($A19,'Imports, CIF'!$B:$AE,J$1,FALSE)</f>
        <v>1135.4519218</v>
      </c>
      <c r="K19" s="25">
        <f>VLOOKUP($A19,'Exports, FOB'!$B:$AE,K$1,FALSE)+VLOOKUP($A19,'Imports, CIF'!$B:$AE,K$1,FALSE)</f>
        <v>1491.9452200000001</v>
      </c>
      <c r="L19" s="25">
        <f>VLOOKUP($A19,'Exports, FOB'!$B:$AE,L$1,FALSE)+VLOOKUP($A19,'Imports, CIF'!$B:$AE,L$1,FALSE)</f>
        <v>2193.8280399999999</v>
      </c>
      <c r="M19" s="25">
        <f>VLOOKUP($A19,'Exports, FOB'!$B:$AE,M$1,FALSE)+VLOOKUP($A19,'Imports, CIF'!$B:$AE,M$1,FALSE)</f>
        <v>2198.67956</v>
      </c>
      <c r="N19" s="25">
        <f>VLOOKUP($A19,'Exports, FOB'!$B:$AE,N$1,FALSE)+VLOOKUP($A19,'Imports, CIF'!$B:$AE,N$1,FALSE)</f>
        <v>2994.2003600000003</v>
      </c>
      <c r="O19" s="25">
        <f>VLOOKUP($A19,'Exports, FOB'!$B:$AE,O$1,FALSE)+VLOOKUP($A19,'Imports, CIF'!$B:$AE,O$1,FALSE)</f>
        <v>3633.4596799999999</v>
      </c>
      <c r="P19" s="25">
        <f>VLOOKUP($A19,'Exports, FOB'!$B:$AE,P$1,FALSE)+VLOOKUP($A19,'Imports, CIF'!$B:$AE,P$1,FALSE)</f>
        <v>3931.3602999999998</v>
      </c>
      <c r="Q19" s="25">
        <f>VLOOKUP($A19,'Exports, FOB'!$B:$AE,Q$1,FALSE)+VLOOKUP($A19,'Imports, CIF'!$B:$AE,Q$1,FALSE)</f>
        <v>4842.9513999999999</v>
      </c>
      <c r="R19" s="25">
        <f>VLOOKUP($A19,'Exports, FOB'!$B:$AE,R$1,FALSE)+VLOOKUP($A19,'Imports, CIF'!$B:$AE,R$1,FALSE)</f>
        <v>5180.3222800000003</v>
      </c>
      <c r="S19" s="25">
        <f>VLOOKUP($A19,'Exports, FOB'!$B:$AE,S$1,FALSE)+VLOOKUP($A19,'Imports, CIF'!$B:$AE,S$1,FALSE)</f>
        <v>5052.6000400000003</v>
      </c>
      <c r="T19" s="25">
        <f>VLOOKUP($A19,'Exports, FOB'!$B:$AE,T$1,FALSE)+VLOOKUP($A19,'Imports, CIF'!$B:$AE,T$1,FALSE)</f>
        <v>4414.8572199999999</v>
      </c>
      <c r="U19" s="25">
        <f>VLOOKUP($A19,'Exports, FOB'!$B:$AE,U$1,FALSE)+VLOOKUP($A19,'Imports, CIF'!$B:$AE,U$1,FALSE)</f>
        <v>5702.7590799999998</v>
      </c>
      <c r="V19" s="25">
        <f>VLOOKUP($A19,'Exports, FOB'!$B:$AE,V$1,FALSE)+VLOOKUP($A19,'Imports, CIF'!$B:$AE,V$1,FALSE)</f>
        <v>6070.7900799999998</v>
      </c>
      <c r="W19" s="25">
        <f>VLOOKUP($A19,'Exports, FOB'!$B:$AE,W$1,FALSE)+VLOOKUP($A19,'Imports, CIF'!$B:$AE,W$1,FALSE)</f>
        <v>5222.5604800000001</v>
      </c>
      <c r="X19" s="25">
        <f>VLOOKUP($A19,'Exports, FOB'!$B:$AE,X$1,FALSE)+VLOOKUP($A19,'Imports, CIF'!$B:$AE,X$1,FALSE)</f>
        <v>5877.6425799999997</v>
      </c>
      <c r="Y19" s="25">
        <f>VLOOKUP($A19,'Exports, FOB'!$B:$AE,Y$1,FALSE)+VLOOKUP($A19,'Imports, CIF'!$B:$AE,Y$1,FALSE)</f>
        <v>7149.6898199999996</v>
      </c>
      <c r="Z19" s="25">
        <f>VLOOKUP($A19,'Exports, FOB'!$B:$AE,Z$1,FALSE)+VLOOKUP($A19,'Imports, CIF'!$B:$AE,Z$1,FALSE)</f>
        <v>8033.3201000000008</v>
      </c>
      <c r="AA19" s="25">
        <f>VLOOKUP($A19,'Exports, FOB'!$B:$AE,AA$1,FALSE)+VLOOKUP($A19,'Imports, CIF'!$B:$AE,AA$1,FALSE)</f>
        <v>9099.1071200000006</v>
      </c>
      <c r="AB19" s="25">
        <f>VLOOKUP($A19,'Exports, FOB'!$B:$AE,AB$1,FALSE)+VLOOKUP($A19,'Imports, CIF'!$B:$AE,AB$1,FALSE)</f>
        <v>9071.5160599999999</v>
      </c>
      <c r="AC19" s="25">
        <f>VLOOKUP($A19,'Exports, FOB'!$B:$AE,AC$1,FALSE)+VLOOKUP($A19,'Imports, CIF'!$B:$AE,AC$1,FALSE)</f>
        <v>10195.119739999998</v>
      </c>
      <c r="AD19" s="25">
        <f>VLOOKUP($A19,'Exports, FOB'!$B:$AE,AD$1,FALSE)+VLOOKUP($A19,'Imports, CIF'!$B:$AE,AD$1,FALSE)</f>
        <v>12557.95084</v>
      </c>
    </row>
    <row r="20" spans="1:30" x14ac:dyDescent="0.15">
      <c r="A20" s="26" t="s">
        <v>52</v>
      </c>
      <c r="B20" s="25">
        <f>VLOOKUP($A20,'Exports, FOB'!$B:$AE,B$1,FALSE)+VLOOKUP($A20,'Imports, CIF'!$B:$AE,B$1,FALSE)</f>
        <v>419.90010000000001</v>
      </c>
      <c r="C20" s="25">
        <f>VLOOKUP($A20,'Exports, FOB'!$B:$AE,C$1,FALSE)+VLOOKUP($A20,'Imports, CIF'!$B:$AE,C$1,FALSE)</f>
        <v>426.6671</v>
      </c>
      <c r="D20" s="25">
        <f>VLOOKUP($A20,'Exports, FOB'!$B:$AE,D$1,FALSE)+VLOOKUP($A20,'Imports, CIF'!$B:$AE,D$1,FALSE)</f>
        <v>387.24790000000002</v>
      </c>
      <c r="E20" s="25">
        <f>VLOOKUP($A20,'Exports, FOB'!$B:$AE,E$1,FALSE)+VLOOKUP($A20,'Imports, CIF'!$B:$AE,E$1,FALSE)</f>
        <v>434.97399999999999</v>
      </c>
      <c r="F20" s="25">
        <f>VLOOKUP($A20,'Exports, FOB'!$B:$AE,F$1,FALSE)+VLOOKUP($A20,'Imports, CIF'!$B:$AE,F$1,FALSE)</f>
        <v>481.21410000000003</v>
      </c>
      <c r="G20" s="25">
        <f>VLOOKUP($A20,'Exports, FOB'!$B:$AE,G$1,FALSE)+VLOOKUP($A20,'Imports, CIF'!$B:$AE,G$1,FALSE)</f>
        <v>452.40769999999998</v>
      </c>
      <c r="H20" s="25">
        <f>VLOOKUP($A20,'Exports, FOB'!$B:$AE,H$1,FALSE)+VLOOKUP($A20,'Imports, CIF'!$B:$AE,H$1,FALSE)</f>
        <v>549.81439999999986</v>
      </c>
      <c r="I20" s="25">
        <f>VLOOKUP($A20,'Exports, FOB'!$B:$AE,I$1,FALSE)+VLOOKUP($A20,'Imports, CIF'!$B:$AE,I$1,FALSE)</f>
        <v>700.61869999999976</v>
      </c>
      <c r="J20" s="25">
        <f>VLOOKUP($A20,'Exports, FOB'!$B:$AE,J$1,FALSE)+VLOOKUP($A20,'Imports, CIF'!$B:$AE,J$1,FALSE)</f>
        <v>845.87759869999991</v>
      </c>
      <c r="K20" s="25">
        <f>VLOOKUP($A20,'Exports, FOB'!$B:$AE,K$1,FALSE)+VLOOKUP($A20,'Imports, CIF'!$B:$AE,K$1,FALSE)</f>
        <v>823.90085999999997</v>
      </c>
      <c r="L20" s="25">
        <f>VLOOKUP($A20,'Exports, FOB'!$B:$AE,L$1,FALSE)+VLOOKUP($A20,'Imports, CIF'!$B:$AE,L$1,FALSE)</f>
        <v>1007.28604</v>
      </c>
      <c r="M20" s="25">
        <f>VLOOKUP($A20,'Exports, FOB'!$B:$AE,M$1,FALSE)+VLOOKUP($A20,'Imports, CIF'!$B:$AE,M$1,FALSE)</f>
        <v>1375.9698600000002</v>
      </c>
      <c r="N20" s="25">
        <f>VLOOKUP($A20,'Exports, FOB'!$B:$AE,N$1,FALSE)+VLOOKUP($A20,'Imports, CIF'!$B:$AE,N$1,FALSE)</f>
        <v>1289.6117199999999</v>
      </c>
      <c r="O20" s="25">
        <f>VLOOKUP($A20,'Exports, FOB'!$B:$AE,O$1,FALSE)+VLOOKUP($A20,'Imports, CIF'!$B:$AE,O$1,FALSE)</f>
        <v>1349.0950400000002</v>
      </c>
      <c r="P20" s="25">
        <f>VLOOKUP($A20,'Exports, FOB'!$B:$AE,P$1,FALSE)+VLOOKUP($A20,'Imports, CIF'!$B:$AE,P$1,FALSE)</f>
        <v>1781.4308000000001</v>
      </c>
      <c r="Q20" s="25">
        <f>VLOOKUP($A20,'Exports, FOB'!$B:$AE,Q$1,FALSE)+VLOOKUP($A20,'Imports, CIF'!$B:$AE,Q$1,FALSE)</f>
        <v>2965.9730799999998</v>
      </c>
      <c r="R20" s="25">
        <f>VLOOKUP($A20,'Exports, FOB'!$B:$AE,R$1,FALSE)+VLOOKUP($A20,'Imports, CIF'!$B:$AE,R$1,FALSE)</f>
        <v>4519.1350400000001</v>
      </c>
      <c r="S20" s="25">
        <f>VLOOKUP($A20,'Exports, FOB'!$B:$AE,S$1,FALSE)+VLOOKUP($A20,'Imports, CIF'!$B:$AE,S$1,FALSE)</f>
        <v>6922.8750799999998</v>
      </c>
      <c r="T20" s="25">
        <f>VLOOKUP($A20,'Exports, FOB'!$B:$AE,T$1,FALSE)+VLOOKUP($A20,'Imports, CIF'!$B:$AE,T$1,FALSE)</f>
        <v>3996.6020399999998</v>
      </c>
      <c r="U20" s="25">
        <f>VLOOKUP($A20,'Exports, FOB'!$B:$AE,U$1,FALSE)+VLOOKUP($A20,'Imports, CIF'!$B:$AE,U$1,FALSE)</f>
        <v>4821.35826</v>
      </c>
      <c r="V20" s="25">
        <f>VLOOKUP($A20,'Exports, FOB'!$B:$AE,V$1,FALSE)+VLOOKUP($A20,'Imports, CIF'!$B:$AE,V$1,FALSE)</f>
        <v>5328.1218599999993</v>
      </c>
      <c r="W20" s="25">
        <f>VLOOKUP($A20,'Exports, FOB'!$B:$AE,W$1,FALSE)+VLOOKUP($A20,'Imports, CIF'!$B:$AE,W$1,FALSE)</f>
        <v>5690.5826200000001</v>
      </c>
      <c r="X20" s="25">
        <f>VLOOKUP($A20,'Exports, FOB'!$B:$AE,X$1,FALSE)+VLOOKUP($A20,'Imports, CIF'!$B:$AE,X$1,FALSE)</f>
        <v>6043.5313200000001</v>
      </c>
      <c r="Y20" s="25">
        <f>VLOOKUP($A20,'Exports, FOB'!$B:$AE,Y$1,FALSE)+VLOOKUP($A20,'Imports, CIF'!$B:$AE,Y$1,FALSE)</f>
        <v>6179.9587599999995</v>
      </c>
      <c r="Z20" s="25">
        <f>VLOOKUP($A20,'Exports, FOB'!$B:$AE,Z$1,FALSE)+VLOOKUP($A20,'Imports, CIF'!$B:$AE,Z$1,FALSE)</f>
        <v>5282.6243999999997</v>
      </c>
      <c r="AA20" s="25">
        <f>VLOOKUP($A20,'Exports, FOB'!$B:$AE,AA$1,FALSE)+VLOOKUP($A20,'Imports, CIF'!$B:$AE,AA$1,FALSE)</f>
        <v>3783.4403200000002</v>
      </c>
      <c r="AB20" s="25">
        <f>VLOOKUP($A20,'Exports, FOB'!$B:$AE,AB$1,FALSE)+VLOOKUP($A20,'Imports, CIF'!$B:$AE,AB$1,FALSE)</f>
        <v>4524.6960799999997</v>
      </c>
      <c r="AC20" s="25">
        <f>VLOOKUP($A20,'Exports, FOB'!$B:$AE,AC$1,FALSE)+VLOOKUP($A20,'Imports, CIF'!$B:$AE,AC$1,FALSE)</f>
        <v>5259.1623600000003</v>
      </c>
      <c r="AD20" s="25">
        <f>VLOOKUP($A20,'Exports, FOB'!$B:$AE,AD$1,FALSE)+VLOOKUP($A20,'Imports, CIF'!$B:$AE,AD$1,FALSE)</f>
        <v>4676.3899799999999</v>
      </c>
    </row>
    <row r="21" spans="1:30" x14ac:dyDescent="0.15">
      <c r="A21" s="26" t="s">
        <v>67</v>
      </c>
      <c r="B21" s="25">
        <f>VLOOKUP($A21,'Exports, FOB'!$B:$AE,B$1,FALSE)+VLOOKUP($A21,'Imports, CIF'!$B:$AE,B$1,FALSE)</f>
        <v>102.43380000000001</v>
      </c>
      <c r="C21" s="25">
        <f>VLOOKUP($A21,'Exports, FOB'!$B:$AE,C$1,FALSE)+VLOOKUP($A21,'Imports, CIF'!$B:$AE,C$1,FALSE)</f>
        <v>170.36099999999999</v>
      </c>
      <c r="D21" s="25">
        <f>VLOOKUP($A21,'Exports, FOB'!$B:$AE,D$1,FALSE)+VLOOKUP($A21,'Imports, CIF'!$B:$AE,D$1,FALSE)</f>
        <v>174.60339999999999</v>
      </c>
      <c r="E21" s="25">
        <f>VLOOKUP($A21,'Exports, FOB'!$B:$AE,E$1,FALSE)+VLOOKUP($A21,'Imports, CIF'!$B:$AE,E$1,FALSE)</f>
        <v>164.4479</v>
      </c>
      <c r="F21" s="25">
        <f>VLOOKUP($A21,'Exports, FOB'!$B:$AE,F$1,FALSE)+VLOOKUP($A21,'Imports, CIF'!$B:$AE,F$1,FALSE)</f>
        <v>87.4161</v>
      </c>
      <c r="G21" s="25">
        <f>VLOOKUP($A21,'Exports, FOB'!$B:$AE,G$1,FALSE)+VLOOKUP($A21,'Imports, CIF'!$B:$AE,G$1,FALSE)</f>
        <v>148.31830000000002</v>
      </c>
      <c r="H21" s="25">
        <f>VLOOKUP($A21,'Exports, FOB'!$B:$AE,H$1,FALSE)+VLOOKUP($A21,'Imports, CIF'!$B:$AE,H$1,FALSE)</f>
        <v>170.66219999999998</v>
      </c>
      <c r="I21" s="25">
        <f>VLOOKUP($A21,'Exports, FOB'!$B:$AE,I$1,FALSE)+VLOOKUP($A21,'Imports, CIF'!$B:$AE,I$1,FALSE)</f>
        <v>178.22900000000001</v>
      </c>
      <c r="J21" s="25">
        <f>VLOOKUP($A21,'Exports, FOB'!$B:$AE,J$1,FALSE)+VLOOKUP($A21,'Imports, CIF'!$B:$AE,J$1,FALSE)</f>
        <v>171.0472293</v>
      </c>
      <c r="K21" s="25">
        <f>VLOOKUP($A21,'Exports, FOB'!$B:$AE,K$1,FALSE)+VLOOKUP($A21,'Imports, CIF'!$B:$AE,K$1,FALSE)</f>
        <v>193.55367999999999</v>
      </c>
      <c r="L21" s="25">
        <f>VLOOKUP($A21,'Exports, FOB'!$B:$AE,L$1,FALSE)+VLOOKUP($A21,'Imports, CIF'!$B:$AE,L$1,FALSE)</f>
        <v>295.11142000000001</v>
      </c>
      <c r="M21" s="25">
        <f>VLOOKUP($A21,'Exports, FOB'!$B:$AE,M$1,FALSE)+VLOOKUP($A21,'Imports, CIF'!$B:$AE,M$1,FALSE)</f>
        <v>279.68895999999995</v>
      </c>
      <c r="N21" s="25">
        <f>VLOOKUP($A21,'Exports, FOB'!$B:$AE,N$1,FALSE)+VLOOKUP($A21,'Imports, CIF'!$B:$AE,N$1,FALSE)</f>
        <v>305.60968000000003</v>
      </c>
      <c r="O21" s="25">
        <f>VLOOKUP($A21,'Exports, FOB'!$B:$AE,O$1,FALSE)+VLOOKUP($A21,'Imports, CIF'!$B:$AE,O$1,FALSE)</f>
        <v>312.64636000000002</v>
      </c>
      <c r="P21" s="25">
        <f>VLOOKUP($A21,'Exports, FOB'!$B:$AE,P$1,FALSE)+VLOOKUP($A21,'Imports, CIF'!$B:$AE,P$1,FALSE)</f>
        <v>429.72422</v>
      </c>
      <c r="Q21" s="25">
        <f>VLOOKUP($A21,'Exports, FOB'!$B:$AE,Q$1,FALSE)+VLOOKUP($A21,'Imports, CIF'!$B:$AE,Q$1,FALSE)</f>
        <v>388.31103999999999</v>
      </c>
      <c r="R21" s="25">
        <f>VLOOKUP($A21,'Exports, FOB'!$B:$AE,R$1,FALSE)+VLOOKUP($A21,'Imports, CIF'!$B:$AE,R$1,FALSE)</f>
        <v>573.90476000000001</v>
      </c>
      <c r="S21" s="25">
        <f>VLOOKUP($A21,'Exports, FOB'!$B:$AE,S$1,FALSE)+VLOOKUP($A21,'Imports, CIF'!$B:$AE,S$1,FALSE)</f>
        <v>498.62234000000001</v>
      </c>
      <c r="T21" s="25">
        <f>VLOOKUP($A21,'Exports, FOB'!$B:$AE,T$1,FALSE)+VLOOKUP($A21,'Imports, CIF'!$B:$AE,T$1,FALSE)</f>
        <v>390.71821999999997</v>
      </c>
      <c r="U21" s="25">
        <f>VLOOKUP($A21,'Exports, FOB'!$B:$AE,U$1,FALSE)+VLOOKUP($A21,'Imports, CIF'!$B:$AE,U$1,FALSE)</f>
        <v>454.62765999999999</v>
      </c>
      <c r="V21" s="25">
        <f>VLOOKUP($A21,'Exports, FOB'!$B:$AE,V$1,FALSE)+VLOOKUP($A21,'Imports, CIF'!$B:$AE,V$1,FALSE)</f>
        <v>552.75803999999994</v>
      </c>
      <c r="W21" s="25">
        <f>VLOOKUP($A21,'Exports, FOB'!$B:$AE,W$1,FALSE)+VLOOKUP($A21,'Imports, CIF'!$B:$AE,W$1,FALSE)</f>
        <v>457.50028000000003</v>
      </c>
      <c r="X21" s="25">
        <f>VLOOKUP($A21,'Exports, FOB'!$B:$AE,X$1,FALSE)+VLOOKUP($A21,'Imports, CIF'!$B:$AE,X$1,FALSE)</f>
        <v>504.56651999999997</v>
      </c>
      <c r="Y21" s="25">
        <f>VLOOKUP($A21,'Exports, FOB'!$B:$AE,Y$1,FALSE)+VLOOKUP($A21,'Imports, CIF'!$B:$AE,Y$1,FALSE)</f>
        <v>468.60728</v>
      </c>
      <c r="Z21" s="25">
        <f>VLOOKUP($A21,'Exports, FOB'!$B:$AE,Z$1,FALSE)+VLOOKUP($A21,'Imports, CIF'!$B:$AE,Z$1,FALSE)</f>
        <v>475.06338</v>
      </c>
      <c r="AA21" s="25">
        <f>VLOOKUP($A21,'Exports, FOB'!$B:$AE,AA$1,FALSE)+VLOOKUP($A21,'Imports, CIF'!$B:$AE,AA$1,FALSE)</f>
        <v>479.55614000000003</v>
      </c>
      <c r="AB21" s="25">
        <f>VLOOKUP($A21,'Exports, FOB'!$B:$AE,AB$1,FALSE)+VLOOKUP($A21,'Imports, CIF'!$B:$AE,AB$1,FALSE)</f>
        <v>492.82362000000001</v>
      </c>
      <c r="AC21" s="25">
        <f>VLOOKUP($A21,'Exports, FOB'!$B:$AE,AC$1,FALSE)+VLOOKUP($A21,'Imports, CIF'!$B:$AE,AC$1,FALSE)</f>
        <v>485.16523999999998</v>
      </c>
      <c r="AD21" s="25">
        <f>VLOOKUP($A21,'Exports, FOB'!$B:$AE,AD$1,FALSE)+VLOOKUP($A21,'Imports, CIF'!$B:$AE,AD$1,FALSE)</f>
        <v>563.10526000000004</v>
      </c>
    </row>
    <row r="22" spans="1:30" x14ac:dyDescent="0.15">
      <c r="A22" s="26" t="s">
        <v>68</v>
      </c>
      <c r="B22" s="25">
        <f>VLOOKUP($A22,'Exports, FOB'!$B:$AE,B$1,FALSE)+VLOOKUP($A22,'Imports, CIF'!$B:$AE,B$1,FALSE)</f>
        <v>56.106099999999998</v>
      </c>
      <c r="C22" s="25">
        <f>VLOOKUP($A22,'Exports, FOB'!$B:$AE,C$1,FALSE)+VLOOKUP($A22,'Imports, CIF'!$B:$AE,C$1,FALSE)</f>
        <v>41.438400000000001</v>
      </c>
      <c r="D22" s="25">
        <f>VLOOKUP($A22,'Exports, FOB'!$B:$AE,D$1,FALSE)+VLOOKUP($A22,'Imports, CIF'!$B:$AE,D$1,FALSE)</f>
        <v>46.355000000000004</v>
      </c>
      <c r="E22" s="25">
        <f>VLOOKUP($A22,'Exports, FOB'!$B:$AE,E$1,FALSE)+VLOOKUP($A22,'Imports, CIF'!$B:$AE,E$1,FALSE)</f>
        <v>55.904200000000003</v>
      </c>
      <c r="F22" s="25">
        <f>VLOOKUP($A22,'Exports, FOB'!$B:$AE,F$1,FALSE)+VLOOKUP($A22,'Imports, CIF'!$B:$AE,F$1,FALSE)</f>
        <v>43.4724</v>
      </c>
      <c r="G22" s="25">
        <f>VLOOKUP($A22,'Exports, FOB'!$B:$AE,G$1,FALSE)+VLOOKUP($A22,'Imports, CIF'!$B:$AE,G$1,FALSE)</f>
        <v>68.0625</v>
      </c>
      <c r="H22" s="25">
        <f>VLOOKUP($A22,'Exports, FOB'!$B:$AE,H$1,FALSE)+VLOOKUP($A22,'Imports, CIF'!$B:$AE,H$1,FALSE)</f>
        <v>75.033500000000004</v>
      </c>
      <c r="I22" s="25">
        <f>VLOOKUP($A22,'Exports, FOB'!$B:$AE,I$1,FALSE)+VLOOKUP($A22,'Imports, CIF'!$B:$AE,I$1,FALSE)</f>
        <v>81.691999999999979</v>
      </c>
      <c r="J22" s="25">
        <f>VLOOKUP($A22,'Exports, FOB'!$B:$AE,J$1,FALSE)+VLOOKUP($A22,'Imports, CIF'!$B:$AE,J$1,FALSE)</f>
        <v>71.771615600000004</v>
      </c>
      <c r="K22" s="25">
        <f>VLOOKUP($A22,'Exports, FOB'!$B:$AE,K$1,FALSE)+VLOOKUP($A22,'Imports, CIF'!$B:$AE,K$1,FALSE)</f>
        <v>136.51668000000001</v>
      </c>
      <c r="L22" s="25">
        <f>VLOOKUP($A22,'Exports, FOB'!$B:$AE,L$1,FALSE)+VLOOKUP($A22,'Imports, CIF'!$B:$AE,L$1,FALSE)</f>
        <v>156.64176</v>
      </c>
      <c r="M22" s="25">
        <f>VLOOKUP($A22,'Exports, FOB'!$B:$AE,M$1,FALSE)+VLOOKUP($A22,'Imports, CIF'!$B:$AE,M$1,FALSE)</f>
        <v>106.74897999999999</v>
      </c>
      <c r="N22" s="25">
        <f>VLOOKUP($A22,'Exports, FOB'!$B:$AE,N$1,FALSE)+VLOOKUP($A22,'Imports, CIF'!$B:$AE,N$1,FALSE)</f>
        <v>111.9054</v>
      </c>
      <c r="O22" s="25">
        <f>VLOOKUP($A22,'Exports, FOB'!$B:$AE,O$1,FALSE)+VLOOKUP($A22,'Imports, CIF'!$B:$AE,O$1,FALSE)</f>
        <v>184.66834</v>
      </c>
      <c r="P22" s="25">
        <f>VLOOKUP($A22,'Exports, FOB'!$B:$AE,P$1,FALSE)+VLOOKUP($A22,'Imports, CIF'!$B:$AE,P$1,FALSE)</f>
        <v>264.54367999999999</v>
      </c>
      <c r="Q22" s="25">
        <f>VLOOKUP($A22,'Exports, FOB'!$B:$AE,Q$1,FALSE)+VLOOKUP($A22,'Imports, CIF'!$B:$AE,Q$1,FALSE)</f>
        <v>334.14418000000001</v>
      </c>
      <c r="R22" s="25">
        <f>VLOOKUP($A22,'Exports, FOB'!$B:$AE,R$1,FALSE)+VLOOKUP($A22,'Imports, CIF'!$B:$AE,R$1,FALSE)</f>
        <v>318.35381999999998</v>
      </c>
      <c r="S22" s="25">
        <f>VLOOKUP($A22,'Exports, FOB'!$B:$AE,S$1,FALSE)+VLOOKUP($A22,'Imports, CIF'!$B:$AE,S$1,FALSE)</f>
        <v>327.59148000000005</v>
      </c>
      <c r="T22" s="25">
        <f>VLOOKUP($A22,'Exports, FOB'!$B:$AE,T$1,FALSE)+VLOOKUP($A22,'Imports, CIF'!$B:$AE,T$1,FALSE)</f>
        <v>212.39758</v>
      </c>
      <c r="U22" s="25">
        <f>VLOOKUP($A22,'Exports, FOB'!$B:$AE,U$1,FALSE)+VLOOKUP($A22,'Imports, CIF'!$B:$AE,U$1,FALSE)</f>
        <v>308.51344</v>
      </c>
      <c r="V22" s="25">
        <f>VLOOKUP($A22,'Exports, FOB'!$B:$AE,V$1,FALSE)+VLOOKUP($A22,'Imports, CIF'!$B:$AE,V$1,FALSE)</f>
        <v>196.27545999999998</v>
      </c>
      <c r="W22" s="25">
        <f>VLOOKUP($A22,'Exports, FOB'!$B:$AE,W$1,FALSE)+VLOOKUP($A22,'Imports, CIF'!$B:$AE,W$1,FALSE)</f>
        <v>241.77047999999999</v>
      </c>
      <c r="X22" s="25">
        <f>VLOOKUP($A22,'Exports, FOB'!$B:$AE,X$1,FALSE)+VLOOKUP($A22,'Imports, CIF'!$B:$AE,X$1,FALSE)</f>
        <v>243.31398000000002</v>
      </c>
      <c r="Y22" s="25">
        <f>VLOOKUP($A22,'Exports, FOB'!$B:$AE,Y$1,FALSE)+VLOOKUP($A22,'Imports, CIF'!$B:$AE,Y$1,FALSE)</f>
        <v>219.23182</v>
      </c>
      <c r="Z22" s="25">
        <f>VLOOKUP($A22,'Exports, FOB'!$B:$AE,Z$1,FALSE)+VLOOKUP($A22,'Imports, CIF'!$B:$AE,Z$1,FALSE)</f>
        <v>263.38620000000003</v>
      </c>
      <c r="AA22" s="25">
        <f>VLOOKUP($A22,'Exports, FOB'!$B:$AE,AA$1,FALSE)+VLOOKUP($A22,'Imports, CIF'!$B:$AE,AA$1,FALSE)</f>
        <v>229.81720000000001</v>
      </c>
      <c r="AB22" s="25">
        <f>VLOOKUP($A22,'Exports, FOB'!$B:$AE,AB$1,FALSE)+VLOOKUP($A22,'Imports, CIF'!$B:$AE,AB$1,FALSE)</f>
        <v>230.46734000000001</v>
      </c>
      <c r="AC22" s="25">
        <f>VLOOKUP($A22,'Exports, FOB'!$B:$AE,AC$1,FALSE)+VLOOKUP($A22,'Imports, CIF'!$B:$AE,AC$1,FALSE)</f>
        <v>240.19397999999998</v>
      </c>
      <c r="AD22" s="25">
        <f>VLOOKUP($A22,'Exports, FOB'!$B:$AE,AD$1,FALSE)+VLOOKUP($A22,'Imports, CIF'!$B:$AE,AD$1,FALSE)</f>
        <v>258.32254</v>
      </c>
    </row>
    <row r="23" spans="1:30" x14ac:dyDescent="0.15">
      <c r="A23" s="26" t="s">
        <v>244</v>
      </c>
      <c r="B23" s="25">
        <f>VLOOKUP($A23,'Exports, FOB'!$B:$AE,B$1,FALSE)+VLOOKUP($A23,'Imports, CIF'!$B:$AE,B$1,FALSE)</f>
        <v>190.15960000000001</v>
      </c>
      <c r="C23" s="25">
        <f>VLOOKUP($A23,'Exports, FOB'!$B:$AE,C$1,FALSE)+VLOOKUP($A23,'Imports, CIF'!$B:$AE,C$1,FALSE)</f>
        <v>272.113</v>
      </c>
      <c r="D23" s="25">
        <f>VLOOKUP($A23,'Exports, FOB'!$B:$AE,D$1,FALSE)+VLOOKUP($A23,'Imports, CIF'!$B:$AE,D$1,FALSE)</f>
        <v>280.91590000000002</v>
      </c>
      <c r="E23" s="25">
        <f>VLOOKUP($A23,'Exports, FOB'!$B:$AE,E$1,FALSE)+VLOOKUP($A23,'Imports, CIF'!$B:$AE,E$1,FALSE)</f>
        <v>341.77859999999998</v>
      </c>
      <c r="F23" s="25">
        <f>VLOOKUP($A23,'Exports, FOB'!$B:$AE,F$1,FALSE)+VLOOKUP($A23,'Imports, CIF'!$B:$AE,F$1,FALSE)</f>
        <v>287.46640000000002</v>
      </c>
      <c r="G23" s="25">
        <f>VLOOKUP($A23,'Exports, FOB'!$B:$AE,G$1,FALSE)+VLOOKUP($A23,'Imports, CIF'!$B:$AE,G$1,FALSE)</f>
        <v>339.66550000000001</v>
      </c>
      <c r="H23" s="25">
        <f>VLOOKUP($A23,'Exports, FOB'!$B:$AE,H$1,FALSE)+VLOOKUP($A23,'Imports, CIF'!$B:$AE,H$1,FALSE)</f>
        <v>394.18560000000002</v>
      </c>
      <c r="I23" s="25">
        <f>VLOOKUP($A23,'Exports, FOB'!$B:$AE,I$1,FALSE)+VLOOKUP($A23,'Imports, CIF'!$B:$AE,I$1,FALSE)</f>
        <v>352.8809</v>
      </c>
      <c r="J23" s="25">
        <f>VLOOKUP($A23,'Exports, FOB'!$B:$AE,J$1,FALSE)+VLOOKUP($A23,'Imports, CIF'!$B:$AE,J$1,FALSE)</f>
        <v>376.66646580000008</v>
      </c>
      <c r="K23" s="25">
        <f>VLOOKUP($A23,'Exports, FOB'!$B:$AE,K$1,FALSE)+VLOOKUP($A23,'Imports, CIF'!$B:$AE,K$1,FALSE)</f>
        <v>397.24220000000003</v>
      </c>
      <c r="L23" s="25">
        <f>VLOOKUP($A23,'Exports, FOB'!$B:$AE,L$1,FALSE)+VLOOKUP($A23,'Imports, CIF'!$B:$AE,L$1,FALSE)</f>
        <v>322.38098000000002</v>
      </c>
      <c r="M23" s="25">
        <f>VLOOKUP($A23,'Exports, FOB'!$B:$AE,M$1,FALSE)+VLOOKUP($A23,'Imports, CIF'!$B:$AE,M$1,FALSE)</f>
        <v>394.52458000000001</v>
      </c>
      <c r="N23" s="25">
        <f>VLOOKUP($A23,'Exports, FOB'!$B:$AE,N$1,FALSE)+VLOOKUP($A23,'Imports, CIF'!$B:$AE,N$1,FALSE)</f>
        <v>332.84238000000005</v>
      </c>
      <c r="O23" s="25">
        <f>VLOOKUP($A23,'Exports, FOB'!$B:$AE,O$1,FALSE)+VLOOKUP($A23,'Imports, CIF'!$B:$AE,O$1,FALSE)</f>
        <v>548.97728000000006</v>
      </c>
      <c r="P23" s="25">
        <f>VLOOKUP($A23,'Exports, FOB'!$B:$AE,P$1,FALSE)+VLOOKUP($A23,'Imports, CIF'!$B:$AE,P$1,FALSE)</f>
        <v>817.11318000000006</v>
      </c>
      <c r="Q23" s="25">
        <f>VLOOKUP($A23,'Exports, FOB'!$B:$AE,Q$1,FALSE)+VLOOKUP($A23,'Imports, CIF'!$B:$AE,Q$1,FALSE)</f>
        <v>1031.84114</v>
      </c>
      <c r="R23" s="25">
        <f>VLOOKUP($A23,'Exports, FOB'!$B:$AE,R$1,FALSE)+VLOOKUP($A23,'Imports, CIF'!$B:$AE,R$1,FALSE)</f>
        <v>1082.5619799999999</v>
      </c>
      <c r="S23" s="25">
        <f>VLOOKUP($A23,'Exports, FOB'!$B:$AE,S$1,FALSE)+VLOOKUP($A23,'Imports, CIF'!$B:$AE,S$1,FALSE)</f>
        <v>1631.6232199999999</v>
      </c>
      <c r="T23" s="25">
        <f>VLOOKUP($A23,'Exports, FOB'!$B:$AE,T$1,FALSE)+VLOOKUP($A23,'Imports, CIF'!$B:$AE,T$1,FALSE)</f>
        <v>962.62266</v>
      </c>
      <c r="U23" s="25">
        <f>VLOOKUP($A23,'Exports, FOB'!$B:$AE,U$1,FALSE)+VLOOKUP($A23,'Imports, CIF'!$B:$AE,U$1,FALSE)</f>
        <v>1330.9396200000001</v>
      </c>
      <c r="V23" s="25">
        <f>VLOOKUP($A23,'Exports, FOB'!$B:$AE,V$1,FALSE)+VLOOKUP($A23,'Imports, CIF'!$B:$AE,V$1,FALSE)</f>
        <v>1903.68182</v>
      </c>
      <c r="W23" s="25">
        <f>VLOOKUP($A23,'Exports, FOB'!$B:$AE,W$1,FALSE)+VLOOKUP($A23,'Imports, CIF'!$B:$AE,W$1,FALSE)</f>
        <v>1994.0100199999999</v>
      </c>
      <c r="X23" s="25">
        <f>VLOOKUP($A23,'Exports, FOB'!$B:$AE,X$1,FALSE)+VLOOKUP($A23,'Imports, CIF'!$B:$AE,X$1,FALSE)</f>
        <v>2390.9557</v>
      </c>
      <c r="Y23" s="25">
        <f>VLOOKUP($A23,'Exports, FOB'!$B:$AE,Y$1,FALSE)+VLOOKUP($A23,'Imports, CIF'!$B:$AE,Y$1,FALSE)</f>
        <v>2902.8484399999998</v>
      </c>
      <c r="Z23" s="25">
        <f>VLOOKUP($A23,'Exports, FOB'!$B:$AE,Z$1,FALSE)+VLOOKUP($A23,'Imports, CIF'!$B:$AE,Z$1,FALSE)</f>
        <v>2373.1082200000001</v>
      </c>
      <c r="AA23" s="25">
        <f>VLOOKUP($A23,'Exports, FOB'!$B:$AE,AA$1,FALSE)+VLOOKUP($A23,'Imports, CIF'!$B:$AE,AA$1,FALSE)</f>
        <v>1993.74802</v>
      </c>
      <c r="AB23" s="25">
        <f>VLOOKUP($A23,'Exports, FOB'!$B:$AE,AB$1,FALSE)+VLOOKUP($A23,'Imports, CIF'!$B:$AE,AB$1,FALSE)</f>
        <v>2055.29846</v>
      </c>
      <c r="AC23" s="25">
        <f>VLOOKUP($A23,'Exports, FOB'!$B:$AE,AC$1,FALSE)+VLOOKUP($A23,'Imports, CIF'!$B:$AE,AC$1,FALSE)</f>
        <v>2158.82906</v>
      </c>
      <c r="AD23" s="25">
        <f>VLOOKUP($A23,'Exports, FOB'!$B:$AE,AD$1,FALSE)+VLOOKUP($A23,'Imports, CIF'!$B:$AE,AD$1,FALSE)</f>
        <v>2013.3531399999999</v>
      </c>
    </row>
    <row r="24" spans="1:30" x14ac:dyDescent="0.15">
      <c r="A24" s="26" t="s">
        <v>102</v>
      </c>
      <c r="B24" s="25">
        <f>VLOOKUP($A24,'Exports, FOB'!$B:$AE,B$1,FALSE)+VLOOKUP($A24,'Imports, CIF'!$B:$AE,B$1,FALSE)</f>
        <v>24.488399999999999</v>
      </c>
      <c r="C24" s="25">
        <f>VLOOKUP($A24,'Exports, FOB'!$B:$AE,C$1,FALSE)+VLOOKUP($A24,'Imports, CIF'!$B:$AE,C$1,FALSE)</f>
        <v>36.325599999999994</v>
      </c>
      <c r="D24" s="25">
        <f>VLOOKUP($A24,'Exports, FOB'!$B:$AE,D$1,FALSE)+VLOOKUP($A24,'Imports, CIF'!$B:$AE,D$1,FALSE)</f>
        <v>57.418600000000005</v>
      </c>
      <c r="E24" s="25">
        <f>VLOOKUP($A24,'Exports, FOB'!$B:$AE,E$1,FALSE)+VLOOKUP($A24,'Imports, CIF'!$B:$AE,E$1,FALSE)</f>
        <v>85.507599999999996</v>
      </c>
      <c r="F24" s="25">
        <f>VLOOKUP($A24,'Exports, FOB'!$B:$AE,F$1,FALSE)+VLOOKUP($A24,'Imports, CIF'!$B:$AE,F$1,FALSE)</f>
        <v>72.865799999999993</v>
      </c>
      <c r="G24" s="25">
        <f>VLOOKUP($A24,'Exports, FOB'!$B:$AE,G$1,FALSE)+VLOOKUP($A24,'Imports, CIF'!$B:$AE,G$1,FALSE)</f>
        <v>166.0446</v>
      </c>
      <c r="H24" s="25">
        <f>VLOOKUP($A24,'Exports, FOB'!$B:$AE,H$1,FALSE)+VLOOKUP($A24,'Imports, CIF'!$B:$AE,H$1,FALSE)</f>
        <v>331.84860000000003</v>
      </c>
      <c r="I24" s="25">
        <f>VLOOKUP($A24,'Exports, FOB'!$B:$AE,I$1,FALSE)+VLOOKUP($A24,'Imports, CIF'!$B:$AE,I$1,FALSE)</f>
        <v>381.26129999999989</v>
      </c>
      <c r="J24" s="25">
        <f>VLOOKUP($A24,'Exports, FOB'!$B:$AE,J$1,FALSE)+VLOOKUP($A24,'Imports, CIF'!$B:$AE,J$1,FALSE)</f>
        <v>435.06720559999997</v>
      </c>
      <c r="K24" s="25">
        <f>VLOOKUP($A24,'Exports, FOB'!$B:$AE,K$1,FALSE)+VLOOKUP($A24,'Imports, CIF'!$B:$AE,K$1,FALSE)</f>
        <v>633.82479999999998</v>
      </c>
      <c r="L24" s="25">
        <f>VLOOKUP($A24,'Exports, FOB'!$B:$AE,L$1,FALSE)+VLOOKUP($A24,'Imports, CIF'!$B:$AE,L$1,FALSE)</f>
        <v>882.95338000000004</v>
      </c>
      <c r="M24" s="25">
        <f>VLOOKUP($A24,'Exports, FOB'!$B:$AE,M$1,FALSE)+VLOOKUP($A24,'Imports, CIF'!$B:$AE,M$1,FALSE)</f>
        <v>1000.3756999999999</v>
      </c>
      <c r="N24" s="25">
        <f>VLOOKUP($A24,'Exports, FOB'!$B:$AE,N$1,FALSE)+VLOOKUP($A24,'Imports, CIF'!$B:$AE,N$1,FALSE)</f>
        <v>851.06129999999996</v>
      </c>
      <c r="O24" s="25">
        <f>VLOOKUP($A24,'Exports, FOB'!$B:$AE,O$1,FALSE)+VLOOKUP($A24,'Imports, CIF'!$B:$AE,O$1,FALSE)</f>
        <v>936.75401999999997</v>
      </c>
      <c r="P24" s="25">
        <f>VLOOKUP($A24,'Exports, FOB'!$B:$AE,P$1,FALSE)+VLOOKUP($A24,'Imports, CIF'!$B:$AE,P$1,FALSE)</f>
        <v>1443.00962</v>
      </c>
      <c r="Q24" s="25">
        <f>VLOOKUP($A24,'Exports, FOB'!$B:$AE,Q$1,FALSE)+VLOOKUP($A24,'Imports, CIF'!$B:$AE,Q$1,FALSE)</f>
        <v>1363.7994000000001</v>
      </c>
      <c r="R24" s="25">
        <f>VLOOKUP($A24,'Exports, FOB'!$B:$AE,R$1,FALSE)+VLOOKUP($A24,'Imports, CIF'!$B:$AE,R$1,FALSE)</f>
        <v>1344.7806800000001</v>
      </c>
      <c r="S24" s="25">
        <f>VLOOKUP($A24,'Exports, FOB'!$B:$AE,S$1,FALSE)+VLOOKUP($A24,'Imports, CIF'!$B:$AE,S$1,FALSE)</f>
        <v>1378.6642199999999</v>
      </c>
      <c r="T24" s="25">
        <f>VLOOKUP($A24,'Exports, FOB'!$B:$AE,T$1,FALSE)+VLOOKUP($A24,'Imports, CIF'!$B:$AE,T$1,FALSE)</f>
        <v>1185.26792</v>
      </c>
      <c r="U24" s="25">
        <f>VLOOKUP($A24,'Exports, FOB'!$B:$AE,U$1,FALSE)+VLOOKUP($A24,'Imports, CIF'!$B:$AE,U$1,FALSE)</f>
        <v>1719.86886</v>
      </c>
      <c r="V24" s="25">
        <f>VLOOKUP($A24,'Exports, FOB'!$B:$AE,V$1,FALSE)+VLOOKUP($A24,'Imports, CIF'!$B:$AE,V$1,FALSE)</f>
        <v>1781.09232</v>
      </c>
      <c r="W24" s="25">
        <f>VLOOKUP($A24,'Exports, FOB'!$B:$AE,W$1,FALSE)+VLOOKUP($A24,'Imports, CIF'!$B:$AE,W$1,FALSE)</f>
        <v>1539.32908</v>
      </c>
      <c r="X24" s="25">
        <f>VLOOKUP($A24,'Exports, FOB'!$B:$AE,X$1,FALSE)+VLOOKUP($A24,'Imports, CIF'!$B:$AE,X$1,FALSE)</f>
        <v>1793.41814</v>
      </c>
      <c r="Y24" s="25">
        <f>VLOOKUP($A24,'Exports, FOB'!$B:$AE,Y$1,FALSE)+VLOOKUP($A24,'Imports, CIF'!$B:$AE,Y$1,FALSE)</f>
        <v>2179.8245999999999</v>
      </c>
      <c r="Z24" s="25">
        <f>VLOOKUP($A24,'Exports, FOB'!$B:$AE,Z$1,FALSE)+VLOOKUP($A24,'Imports, CIF'!$B:$AE,Z$1,FALSE)</f>
        <v>2196.0089199999998</v>
      </c>
      <c r="AA24" s="25">
        <f>VLOOKUP($A24,'Exports, FOB'!$B:$AE,AA$1,FALSE)+VLOOKUP($A24,'Imports, CIF'!$B:$AE,AA$1,FALSE)</f>
        <v>2454.06844</v>
      </c>
      <c r="AB24" s="25">
        <f>VLOOKUP($A24,'Exports, FOB'!$B:$AE,AB$1,FALSE)+VLOOKUP($A24,'Imports, CIF'!$B:$AE,AB$1,FALSE)</f>
        <v>2667.1141399999997</v>
      </c>
      <c r="AC24" s="25">
        <f>VLOOKUP($A24,'Exports, FOB'!$B:$AE,AC$1,FALSE)+VLOOKUP($A24,'Imports, CIF'!$B:$AE,AC$1,FALSE)</f>
        <v>3096.1238400000002</v>
      </c>
      <c r="AD24" s="25">
        <f>VLOOKUP($A24,'Exports, FOB'!$B:$AE,AD$1,FALSE)+VLOOKUP($A24,'Imports, CIF'!$B:$AE,AD$1,FALSE)</f>
        <v>3521.8726399999996</v>
      </c>
    </row>
    <row r="25" spans="1:30" x14ac:dyDescent="0.15">
      <c r="A25" s="26" t="s">
        <v>155</v>
      </c>
      <c r="B25" s="25">
        <f>VLOOKUP($A25,'Exports, FOB'!$B:$AE,B$1,FALSE)+VLOOKUP($A25,'Imports, CIF'!$B:$AE,B$1,FALSE)</f>
        <v>15.7248</v>
      </c>
      <c r="C25" s="25">
        <f>VLOOKUP($A25,'Exports, FOB'!$B:$AE,C$1,FALSE)+VLOOKUP($A25,'Imports, CIF'!$B:$AE,C$1,FALSE)</f>
        <v>25.059199999999997</v>
      </c>
      <c r="D25" s="25">
        <f>VLOOKUP($A25,'Exports, FOB'!$B:$AE,D$1,FALSE)+VLOOKUP($A25,'Imports, CIF'!$B:$AE,D$1,FALSE)</f>
        <v>8.6692999999999998</v>
      </c>
      <c r="E25" s="25">
        <f>VLOOKUP($A25,'Exports, FOB'!$B:$AE,E$1,FALSE)+VLOOKUP($A25,'Imports, CIF'!$B:$AE,E$1,FALSE)</f>
        <v>16.724399999999999</v>
      </c>
      <c r="F25" s="25">
        <f>VLOOKUP($A25,'Exports, FOB'!$B:$AE,F$1,FALSE)+VLOOKUP($A25,'Imports, CIF'!$B:$AE,F$1,FALSE)</f>
        <v>40.722799999999999</v>
      </c>
      <c r="G25" s="25">
        <f>VLOOKUP($A25,'Exports, FOB'!$B:$AE,G$1,FALSE)+VLOOKUP($A25,'Imports, CIF'!$B:$AE,G$1,FALSE)</f>
        <v>102.0617</v>
      </c>
      <c r="H25" s="25">
        <f>VLOOKUP($A25,'Exports, FOB'!$B:$AE,H$1,FALSE)+VLOOKUP($A25,'Imports, CIF'!$B:$AE,H$1,FALSE)</f>
        <v>84.095300000000009</v>
      </c>
      <c r="I25" s="25">
        <f>VLOOKUP($A25,'Exports, FOB'!$B:$AE,I$1,FALSE)+VLOOKUP($A25,'Imports, CIF'!$B:$AE,I$1,FALSE)</f>
        <v>188.20329999999996</v>
      </c>
      <c r="J25" s="25">
        <f>VLOOKUP($A25,'Exports, FOB'!$B:$AE,J$1,FALSE)+VLOOKUP($A25,'Imports, CIF'!$B:$AE,J$1,FALSE)</f>
        <v>148.81238749999994</v>
      </c>
      <c r="K25" s="25">
        <f>VLOOKUP($A25,'Exports, FOB'!$B:$AE,K$1,FALSE)+VLOOKUP($A25,'Imports, CIF'!$B:$AE,K$1,FALSE)</f>
        <v>274.81628000000001</v>
      </c>
      <c r="L25" s="25">
        <f>VLOOKUP($A25,'Exports, FOB'!$B:$AE,L$1,FALSE)+VLOOKUP($A25,'Imports, CIF'!$B:$AE,L$1,FALSE)</f>
        <v>204.74844000000002</v>
      </c>
      <c r="M25" s="25">
        <f>VLOOKUP($A25,'Exports, FOB'!$B:$AE,M$1,FALSE)+VLOOKUP($A25,'Imports, CIF'!$B:$AE,M$1,FALSE)</f>
        <v>212.64236</v>
      </c>
      <c r="N25" s="25">
        <f>VLOOKUP($A25,'Exports, FOB'!$B:$AE,N$1,FALSE)+VLOOKUP($A25,'Imports, CIF'!$B:$AE,N$1,FALSE)</f>
        <v>217.82782</v>
      </c>
      <c r="O25" s="25">
        <f>VLOOKUP($A25,'Exports, FOB'!$B:$AE,O$1,FALSE)+VLOOKUP($A25,'Imports, CIF'!$B:$AE,O$1,FALSE)</f>
        <v>298.69069999999999</v>
      </c>
      <c r="P25" s="25">
        <f>VLOOKUP($A25,'Exports, FOB'!$B:$AE,P$1,FALSE)+VLOOKUP($A25,'Imports, CIF'!$B:$AE,P$1,FALSE)</f>
        <v>467.64184</v>
      </c>
      <c r="Q25" s="25">
        <f>VLOOKUP($A25,'Exports, FOB'!$B:$AE,Q$1,FALSE)+VLOOKUP($A25,'Imports, CIF'!$B:$AE,Q$1,FALSE)</f>
        <v>556.40164000000004</v>
      </c>
      <c r="R25" s="25">
        <f>VLOOKUP($A25,'Exports, FOB'!$B:$AE,R$1,FALSE)+VLOOKUP($A25,'Imports, CIF'!$B:$AE,R$1,FALSE)</f>
        <v>729.88842</v>
      </c>
      <c r="S25" s="25">
        <f>VLOOKUP($A25,'Exports, FOB'!$B:$AE,S$1,FALSE)+VLOOKUP($A25,'Imports, CIF'!$B:$AE,S$1,FALSE)</f>
        <v>777.38984000000005</v>
      </c>
      <c r="T25" s="25">
        <f>VLOOKUP($A25,'Exports, FOB'!$B:$AE,T$1,FALSE)+VLOOKUP($A25,'Imports, CIF'!$B:$AE,T$1,FALSE)</f>
        <v>534.34184000000005</v>
      </c>
      <c r="U25" s="25">
        <f>VLOOKUP($A25,'Exports, FOB'!$B:$AE,U$1,FALSE)+VLOOKUP($A25,'Imports, CIF'!$B:$AE,U$1,FALSE)</f>
        <v>536.14066000000003</v>
      </c>
      <c r="V25" s="25">
        <f>VLOOKUP($A25,'Exports, FOB'!$B:$AE,V$1,FALSE)+VLOOKUP($A25,'Imports, CIF'!$B:$AE,V$1,FALSE)</f>
        <v>976.79331999999999</v>
      </c>
      <c r="W25" s="25">
        <f>VLOOKUP($A25,'Exports, FOB'!$B:$AE,W$1,FALSE)+VLOOKUP($A25,'Imports, CIF'!$B:$AE,W$1,FALSE)</f>
        <v>863.54136000000005</v>
      </c>
      <c r="X25" s="25">
        <f>VLOOKUP($A25,'Exports, FOB'!$B:$AE,X$1,FALSE)+VLOOKUP($A25,'Imports, CIF'!$B:$AE,X$1,FALSE)</f>
        <v>1007.54746</v>
      </c>
      <c r="Y25" s="25">
        <f>VLOOKUP($A25,'Exports, FOB'!$B:$AE,Y$1,FALSE)+VLOOKUP($A25,'Imports, CIF'!$B:$AE,Y$1,FALSE)</f>
        <v>1077.6853599999999</v>
      </c>
      <c r="Z25" s="25">
        <f>VLOOKUP($A25,'Exports, FOB'!$B:$AE,Z$1,FALSE)+VLOOKUP($A25,'Imports, CIF'!$B:$AE,Z$1,FALSE)</f>
        <v>388.91444000000001</v>
      </c>
      <c r="AA25" s="25">
        <f>VLOOKUP($A25,'Exports, FOB'!$B:$AE,AA$1,FALSE)+VLOOKUP($A25,'Imports, CIF'!$B:$AE,AA$1,FALSE)</f>
        <v>252.17432000000002</v>
      </c>
      <c r="AB25" s="25">
        <f>VLOOKUP($A25,'Exports, FOB'!$B:$AE,AB$1,FALSE)+VLOOKUP($A25,'Imports, CIF'!$B:$AE,AB$1,FALSE)</f>
        <v>223.60936000000001</v>
      </c>
      <c r="AC25" s="25">
        <f>VLOOKUP($A25,'Exports, FOB'!$B:$AE,AC$1,FALSE)+VLOOKUP($A25,'Imports, CIF'!$B:$AE,AC$1,FALSE)</f>
        <v>357.47180000000003</v>
      </c>
      <c r="AD25" s="25">
        <f>VLOOKUP($A25,'Exports, FOB'!$B:$AE,AD$1,FALSE)+VLOOKUP($A25,'Imports, CIF'!$B:$AE,AD$1,FALSE)</f>
        <v>410.8689</v>
      </c>
    </row>
    <row r="26" spans="1:30" x14ac:dyDescent="0.15">
      <c r="A26" s="26" t="s">
        <v>70</v>
      </c>
      <c r="B26" s="25">
        <f>VLOOKUP($A26,'Exports, FOB'!$B:$AE,B$1,FALSE)+VLOOKUP($A26,'Imports, CIF'!$B:$AE,B$1,FALSE)</f>
        <v>130.9811</v>
      </c>
      <c r="C26" s="25">
        <f>VLOOKUP($A26,'Exports, FOB'!$B:$AE,C$1,FALSE)+VLOOKUP($A26,'Imports, CIF'!$B:$AE,C$1,FALSE)</f>
        <v>218.17950000000002</v>
      </c>
      <c r="D26" s="25">
        <f>VLOOKUP($A26,'Exports, FOB'!$B:$AE,D$1,FALSE)+VLOOKUP($A26,'Imports, CIF'!$B:$AE,D$1,FALSE)</f>
        <v>304.80830000000003</v>
      </c>
      <c r="E26" s="25">
        <f>VLOOKUP($A26,'Exports, FOB'!$B:$AE,E$1,FALSE)+VLOOKUP($A26,'Imports, CIF'!$B:$AE,E$1,FALSE)</f>
        <v>300.41489999999999</v>
      </c>
      <c r="F26" s="25">
        <f>VLOOKUP($A26,'Exports, FOB'!$B:$AE,F$1,FALSE)+VLOOKUP($A26,'Imports, CIF'!$B:$AE,F$1,FALSE)</f>
        <v>491.65450000000004</v>
      </c>
      <c r="G26" s="25">
        <f>VLOOKUP($A26,'Exports, FOB'!$B:$AE,G$1,FALSE)+VLOOKUP($A26,'Imports, CIF'!$B:$AE,G$1,FALSE)</f>
        <v>656.29880000000003</v>
      </c>
      <c r="H26" s="25">
        <f>VLOOKUP($A26,'Exports, FOB'!$B:$AE,H$1,FALSE)+VLOOKUP($A26,'Imports, CIF'!$B:$AE,H$1,FALSE)</f>
        <v>855.39409999999998</v>
      </c>
      <c r="I26" s="25">
        <f>VLOOKUP($A26,'Exports, FOB'!$B:$AE,I$1,FALSE)+VLOOKUP($A26,'Imports, CIF'!$B:$AE,I$1,FALSE)</f>
        <v>991.74829999999997</v>
      </c>
      <c r="J26" s="25">
        <f>VLOOKUP($A26,'Exports, FOB'!$B:$AE,J$1,FALSE)+VLOOKUP($A26,'Imports, CIF'!$B:$AE,J$1,FALSE)</f>
        <v>1073.7398811</v>
      </c>
      <c r="K26" s="25">
        <f>VLOOKUP($A26,'Exports, FOB'!$B:$AE,K$1,FALSE)+VLOOKUP($A26,'Imports, CIF'!$B:$AE,K$1,FALSE)</f>
        <v>839.11228000000006</v>
      </c>
      <c r="L26" s="25">
        <f>VLOOKUP($A26,'Exports, FOB'!$B:$AE,L$1,FALSE)+VLOOKUP($A26,'Imports, CIF'!$B:$AE,L$1,FALSE)</f>
        <v>1458.2934399999999</v>
      </c>
      <c r="M26" s="25">
        <f>VLOOKUP($A26,'Exports, FOB'!$B:$AE,M$1,FALSE)+VLOOKUP($A26,'Imports, CIF'!$B:$AE,M$1,FALSE)</f>
        <v>1846.8110200000001</v>
      </c>
      <c r="N26" s="25">
        <f>VLOOKUP($A26,'Exports, FOB'!$B:$AE,N$1,FALSE)+VLOOKUP($A26,'Imports, CIF'!$B:$AE,N$1,FALSE)</f>
        <v>1607.3876599999999</v>
      </c>
      <c r="O26" s="25">
        <f>VLOOKUP($A26,'Exports, FOB'!$B:$AE,O$1,FALSE)+VLOOKUP($A26,'Imports, CIF'!$B:$AE,O$1,FALSE)</f>
        <v>2656.4024599999998</v>
      </c>
      <c r="P26" s="25">
        <f>VLOOKUP($A26,'Exports, FOB'!$B:$AE,P$1,FALSE)+VLOOKUP($A26,'Imports, CIF'!$B:$AE,P$1,FALSE)</f>
        <v>2685.8406399999999</v>
      </c>
      <c r="Q26" s="25">
        <f>VLOOKUP($A26,'Exports, FOB'!$B:$AE,Q$1,FALSE)+VLOOKUP($A26,'Imports, CIF'!$B:$AE,Q$1,FALSE)</f>
        <v>2326.5746799999997</v>
      </c>
      <c r="R26" s="25">
        <f>VLOOKUP($A26,'Exports, FOB'!$B:$AE,R$1,FALSE)+VLOOKUP($A26,'Imports, CIF'!$B:$AE,R$1,FALSE)</f>
        <v>2547.97372</v>
      </c>
      <c r="S26" s="25">
        <f>VLOOKUP($A26,'Exports, FOB'!$B:$AE,S$1,FALSE)+VLOOKUP($A26,'Imports, CIF'!$B:$AE,S$1,FALSE)</f>
        <v>2226.0963999999999</v>
      </c>
      <c r="T26" s="25">
        <f>VLOOKUP($A26,'Exports, FOB'!$B:$AE,T$1,FALSE)+VLOOKUP($A26,'Imports, CIF'!$B:$AE,T$1,FALSE)</f>
        <v>1846.7154399999999</v>
      </c>
      <c r="U26" s="25">
        <f>VLOOKUP($A26,'Exports, FOB'!$B:$AE,U$1,FALSE)+VLOOKUP($A26,'Imports, CIF'!$B:$AE,U$1,FALSE)</f>
        <v>2201.27754</v>
      </c>
      <c r="V26" s="25">
        <f>VLOOKUP($A26,'Exports, FOB'!$B:$AE,V$1,FALSE)+VLOOKUP($A26,'Imports, CIF'!$B:$AE,V$1,FALSE)</f>
        <v>1848.15516</v>
      </c>
      <c r="W26" s="25">
        <f>VLOOKUP($A26,'Exports, FOB'!$B:$AE,W$1,FALSE)+VLOOKUP($A26,'Imports, CIF'!$B:$AE,W$1,FALSE)</f>
        <v>2177.0581000000002</v>
      </c>
      <c r="X26" s="25">
        <f>VLOOKUP($A26,'Exports, FOB'!$B:$AE,X$1,FALSE)+VLOOKUP($A26,'Imports, CIF'!$B:$AE,X$1,FALSE)</f>
        <v>2120.5791399999998</v>
      </c>
      <c r="Y26" s="25">
        <f>VLOOKUP($A26,'Exports, FOB'!$B:$AE,Y$1,FALSE)+VLOOKUP($A26,'Imports, CIF'!$B:$AE,Y$1,FALSE)</f>
        <v>1800.9986800000001</v>
      </c>
      <c r="Z26" s="25">
        <f>VLOOKUP($A26,'Exports, FOB'!$B:$AE,Z$1,FALSE)+VLOOKUP($A26,'Imports, CIF'!$B:$AE,Z$1,FALSE)</f>
        <v>1930.52612</v>
      </c>
      <c r="AA26" s="25">
        <f>VLOOKUP($A26,'Exports, FOB'!$B:$AE,AA$1,FALSE)+VLOOKUP($A26,'Imports, CIF'!$B:$AE,AA$1,FALSE)</f>
        <v>2206.2311199999999</v>
      </c>
      <c r="AB26" s="25">
        <f>VLOOKUP($A26,'Exports, FOB'!$B:$AE,AB$1,FALSE)+VLOOKUP($A26,'Imports, CIF'!$B:$AE,AB$1,FALSE)</f>
        <v>2394.9829</v>
      </c>
      <c r="AC26" s="25">
        <f>VLOOKUP($A26,'Exports, FOB'!$B:$AE,AC$1,FALSE)+VLOOKUP($A26,'Imports, CIF'!$B:$AE,AC$1,FALSE)</f>
        <v>2918.8092999999999</v>
      </c>
      <c r="AD26" s="25">
        <f>VLOOKUP($A26,'Exports, FOB'!$B:$AE,AD$1,FALSE)+VLOOKUP($A26,'Imports, CIF'!$B:$AE,AD$1,FALSE)</f>
        <v>2654.9309199999998</v>
      </c>
    </row>
    <row r="27" spans="1:30" x14ac:dyDescent="0.15">
      <c r="A27" s="26" t="s">
        <v>206</v>
      </c>
      <c r="B27" s="25">
        <f>VLOOKUP($A27,'Exports, FOB'!$B:$AE,B$1,FALSE)+VLOOKUP($A27,'Imports, CIF'!$B:$AE,B$1,FALSE)</f>
        <v>0</v>
      </c>
      <c r="C27" s="25">
        <f>VLOOKUP($A27,'Exports, FOB'!$B:$AE,C$1,FALSE)+VLOOKUP($A27,'Imports, CIF'!$B:$AE,C$1,FALSE)</f>
        <v>0</v>
      </c>
      <c r="D27" s="25">
        <f>VLOOKUP($A27,'Exports, FOB'!$B:$AE,D$1,FALSE)+VLOOKUP($A27,'Imports, CIF'!$B:$AE,D$1,FALSE)</f>
        <v>0</v>
      </c>
      <c r="E27" s="25">
        <f>VLOOKUP($A27,'Exports, FOB'!$B:$AE,E$1,FALSE)+VLOOKUP($A27,'Imports, CIF'!$B:$AE,E$1,FALSE)</f>
        <v>0</v>
      </c>
      <c r="F27" s="25">
        <f>VLOOKUP($A27,'Exports, FOB'!$B:$AE,F$1,FALSE)+VLOOKUP($A27,'Imports, CIF'!$B:$AE,F$1,FALSE)</f>
        <v>0</v>
      </c>
      <c r="G27" s="25">
        <f>VLOOKUP($A27,'Exports, FOB'!$B:$AE,G$1,FALSE)+VLOOKUP($A27,'Imports, CIF'!$B:$AE,G$1,FALSE)</f>
        <v>0</v>
      </c>
      <c r="H27" s="25">
        <f>VLOOKUP($A27,'Exports, FOB'!$B:$AE,H$1,FALSE)+VLOOKUP($A27,'Imports, CIF'!$B:$AE,H$1,FALSE)</f>
        <v>0</v>
      </c>
      <c r="I27" s="25">
        <f>VLOOKUP($A27,'Exports, FOB'!$B:$AE,I$1,FALSE)+VLOOKUP($A27,'Imports, CIF'!$B:$AE,I$1,FALSE)</f>
        <v>0</v>
      </c>
      <c r="J27" s="25">
        <f>VLOOKUP($A27,'Exports, FOB'!$B:$AE,J$1,FALSE)+VLOOKUP($A27,'Imports, CIF'!$B:$AE,J$1,FALSE)</f>
        <v>0</v>
      </c>
      <c r="K27" s="25">
        <f>VLOOKUP($A27,'Exports, FOB'!$B:$AE,K$1,FALSE)+VLOOKUP($A27,'Imports, CIF'!$B:$AE,K$1,FALSE)</f>
        <v>207.76675999999998</v>
      </c>
      <c r="L27" s="25">
        <f>VLOOKUP($A27,'Exports, FOB'!$B:$AE,L$1,FALSE)+VLOOKUP($A27,'Imports, CIF'!$B:$AE,L$1,FALSE)</f>
        <v>222.05596</v>
      </c>
      <c r="M27" s="25">
        <f>VLOOKUP($A27,'Exports, FOB'!$B:$AE,M$1,FALSE)+VLOOKUP($A27,'Imports, CIF'!$B:$AE,M$1,FALSE)</f>
        <v>170.83405999999999</v>
      </c>
      <c r="N27" s="25">
        <f>VLOOKUP($A27,'Exports, FOB'!$B:$AE,N$1,FALSE)+VLOOKUP($A27,'Imports, CIF'!$B:$AE,N$1,FALSE)</f>
        <v>149.28810000000001</v>
      </c>
      <c r="O27" s="25">
        <f>VLOOKUP($A27,'Exports, FOB'!$B:$AE,O$1,FALSE)+VLOOKUP($A27,'Imports, CIF'!$B:$AE,O$1,FALSE)</f>
        <v>262.51429999999999</v>
      </c>
      <c r="P27" s="25">
        <f>VLOOKUP($A27,'Exports, FOB'!$B:$AE,P$1,FALSE)+VLOOKUP($A27,'Imports, CIF'!$B:$AE,P$1,FALSE)</f>
        <v>284.04341999999997</v>
      </c>
      <c r="Q27" s="25">
        <f>VLOOKUP($A27,'Exports, FOB'!$B:$AE,Q$1,FALSE)+VLOOKUP($A27,'Imports, CIF'!$B:$AE,Q$1,FALSE)</f>
        <v>454.76817999999997</v>
      </c>
      <c r="R27" s="25">
        <f>VLOOKUP($A27,'Exports, FOB'!$B:$AE,R$1,FALSE)+VLOOKUP($A27,'Imports, CIF'!$B:$AE,R$1,FALSE)</f>
        <v>437.77084000000002</v>
      </c>
      <c r="S27" s="25">
        <f>VLOOKUP($A27,'Exports, FOB'!$B:$AE,S$1,FALSE)+VLOOKUP($A27,'Imports, CIF'!$B:$AE,S$1,FALSE)</f>
        <v>642.77876000000003</v>
      </c>
      <c r="T27" s="25">
        <f>VLOOKUP($A27,'Exports, FOB'!$B:$AE,T$1,FALSE)+VLOOKUP($A27,'Imports, CIF'!$B:$AE,T$1,FALSE)</f>
        <v>349.33084000000002</v>
      </c>
      <c r="U27" s="25">
        <f>VLOOKUP($A27,'Exports, FOB'!$B:$AE,U$1,FALSE)+VLOOKUP($A27,'Imports, CIF'!$B:$AE,U$1,FALSE)</f>
        <v>567.48631999999998</v>
      </c>
      <c r="V27" s="25">
        <f>VLOOKUP($A27,'Exports, FOB'!$B:$AE,V$1,FALSE)+VLOOKUP($A27,'Imports, CIF'!$B:$AE,V$1,FALSE)</f>
        <v>1011.4588200000001</v>
      </c>
      <c r="W27" s="25">
        <f>VLOOKUP($A27,'Exports, FOB'!$B:$AE,W$1,FALSE)+VLOOKUP($A27,'Imports, CIF'!$B:$AE,W$1,FALSE)</f>
        <v>1002.0423800000001</v>
      </c>
      <c r="X27" s="25">
        <f>VLOOKUP($A27,'Exports, FOB'!$B:$AE,X$1,FALSE)+VLOOKUP($A27,'Imports, CIF'!$B:$AE,X$1,FALSE)</f>
        <v>646.15204000000006</v>
      </c>
      <c r="Y27" s="25">
        <f>VLOOKUP($A27,'Exports, FOB'!$B:$AE,Y$1,FALSE)+VLOOKUP($A27,'Imports, CIF'!$B:$AE,Y$1,FALSE)</f>
        <v>534.28217999999993</v>
      </c>
      <c r="Z27" s="25">
        <f>VLOOKUP($A27,'Exports, FOB'!$B:$AE,Z$1,FALSE)+VLOOKUP($A27,'Imports, CIF'!$B:$AE,Z$1,FALSE)</f>
        <v>423.75868000000003</v>
      </c>
      <c r="AA27" s="25">
        <f>VLOOKUP($A27,'Exports, FOB'!$B:$AE,AA$1,FALSE)+VLOOKUP($A27,'Imports, CIF'!$B:$AE,AA$1,FALSE)</f>
        <v>548.93452000000002</v>
      </c>
      <c r="AB27" s="25">
        <f>VLOOKUP($A27,'Exports, FOB'!$B:$AE,AB$1,FALSE)+VLOOKUP($A27,'Imports, CIF'!$B:$AE,AB$1,FALSE)</f>
        <v>477.26596000000001</v>
      </c>
      <c r="AC27" s="25">
        <f>VLOOKUP($A27,'Exports, FOB'!$B:$AE,AC$1,FALSE)+VLOOKUP($A27,'Imports, CIF'!$B:$AE,AC$1,FALSE)</f>
        <v>674.86559999999997</v>
      </c>
      <c r="AD27" s="25">
        <f>VLOOKUP($A27,'Exports, FOB'!$B:$AE,AD$1,FALSE)+VLOOKUP($A27,'Imports, CIF'!$B:$AE,AD$1,FALSE)</f>
        <v>855.23779999999999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1781.6936000000001</v>
      </c>
      <c r="C28" s="25">
        <f>VLOOKUP($A28,'Exports, FOB'!$B:$AE,C$1,FALSE)+VLOOKUP($A28,'Imports, CIF'!$B:$AE,C$1,FALSE)</f>
        <v>2197.3593000000001</v>
      </c>
      <c r="D28" s="25">
        <f>VLOOKUP($A28,'Exports, FOB'!$B:$AE,D$1,FALSE)+VLOOKUP($A28,'Imports, CIF'!$B:$AE,D$1,FALSE)</f>
        <v>2140.4612999999999</v>
      </c>
      <c r="E28" s="25">
        <f>VLOOKUP($A28,'Exports, FOB'!$B:$AE,E$1,FALSE)+VLOOKUP($A28,'Imports, CIF'!$B:$AE,E$1,FALSE)</f>
        <v>2318.2150000000001</v>
      </c>
      <c r="F28" s="25">
        <f>VLOOKUP($A28,'Exports, FOB'!$B:$AE,F$1,FALSE)+VLOOKUP($A28,'Imports, CIF'!$B:$AE,F$1,FALSE)</f>
        <v>1542.2035000000001</v>
      </c>
      <c r="G28" s="25">
        <f>VLOOKUP($A28,'Exports, FOB'!$B:$AE,G$1,FALSE)+VLOOKUP($A28,'Imports, CIF'!$B:$AE,G$1,FALSE)</f>
        <v>1612.2440999999999</v>
      </c>
      <c r="H28" s="25">
        <f>VLOOKUP($A28,'Exports, FOB'!$B:$AE,H$1,FALSE)+VLOOKUP($A28,'Imports, CIF'!$B:$AE,H$1,FALSE)</f>
        <v>2014.4652999999998</v>
      </c>
      <c r="I28" s="25">
        <f>VLOOKUP($A28,'Exports, FOB'!$B:$AE,I$1,FALSE)+VLOOKUP($A28,'Imports, CIF'!$B:$AE,I$1,FALSE)</f>
        <v>2097.9119000000005</v>
      </c>
      <c r="J28" s="25">
        <f>VLOOKUP($A28,'Exports, FOB'!$B:$AE,J$1,FALSE)+VLOOKUP($A28,'Imports, CIF'!$B:$AE,J$1,FALSE)</f>
        <v>2276.4495686</v>
      </c>
      <c r="K28" s="25">
        <f>VLOOKUP($A28,'Exports, FOB'!$B:$AE,K$1,FALSE)+VLOOKUP($A28,'Imports, CIF'!$B:$AE,K$1,FALSE)</f>
        <v>3018.8034799999996</v>
      </c>
      <c r="L28" s="25">
        <f>VLOOKUP($A28,'Exports, FOB'!$B:$AE,L$1,FALSE)+VLOOKUP($A28,'Imports, CIF'!$B:$AE,L$1,FALSE)</f>
        <v>3207.7173400000001</v>
      </c>
      <c r="M28" s="25">
        <f>VLOOKUP($A28,'Exports, FOB'!$B:$AE,M$1,FALSE)+VLOOKUP($A28,'Imports, CIF'!$B:$AE,M$1,FALSE)</f>
        <v>3751.0247200000003</v>
      </c>
      <c r="N28" s="25">
        <f>VLOOKUP($A28,'Exports, FOB'!$B:$AE,N$1,FALSE)+VLOOKUP($A28,'Imports, CIF'!$B:$AE,N$1,FALSE)</f>
        <v>3937.66878</v>
      </c>
      <c r="O28" s="25">
        <f>VLOOKUP($A28,'Exports, FOB'!$B:$AE,O$1,FALSE)+VLOOKUP($A28,'Imports, CIF'!$B:$AE,O$1,FALSE)</f>
        <v>5050.6220199999998</v>
      </c>
      <c r="P28" s="25">
        <f>VLOOKUP($A28,'Exports, FOB'!$B:$AE,P$1,FALSE)+VLOOKUP($A28,'Imports, CIF'!$B:$AE,P$1,FALSE)</f>
        <v>6478.1489199999996</v>
      </c>
      <c r="Q28" s="25">
        <f>VLOOKUP($A28,'Exports, FOB'!$B:$AE,Q$1,FALSE)+VLOOKUP($A28,'Imports, CIF'!$B:$AE,Q$1,FALSE)</f>
        <v>7126.5667800000001</v>
      </c>
      <c r="R28" s="25">
        <f>VLOOKUP($A28,'Exports, FOB'!$B:$AE,R$1,FALSE)+VLOOKUP($A28,'Imports, CIF'!$B:$AE,R$1,FALSE)</f>
        <v>7750.0910199999998</v>
      </c>
      <c r="S28" s="25">
        <f>VLOOKUP($A28,'Exports, FOB'!$B:$AE,S$1,FALSE)+VLOOKUP($A28,'Imports, CIF'!$B:$AE,S$1,FALSE)</f>
        <v>8532.0842799999991</v>
      </c>
      <c r="T28" s="25">
        <f>VLOOKUP($A28,'Exports, FOB'!$B:$AE,T$1,FALSE)+VLOOKUP($A28,'Imports, CIF'!$B:$AE,T$1,FALSE)</f>
        <v>5692.0980999999992</v>
      </c>
      <c r="U28" s="25">
        <f>VLOOKUP($A28,'Exports, FOB'!$B:$AE,U$1,FALSE)+VLOOKUP($A28,'Imports, CIF'!$B:$AE,U$1,FALSE)</f>
        <v>7264.2850600000002</v>
      </c>
      <c r="V28" s="25">
        <f>VLOOKUP($A28,'Exports, FOB'!$B:$AE,V$1,FALSE)+VLOOKUP($A28,'Imports, CIF'!$B:$AE,V$1,FALSE)</f>
        <v>8978.5857799999994</v>
      </c>
      <c r="W28" s="25">
        <f>VLOOKUP($A28,'Exports, FOB'!$B:$AE,W$1,FALSE)+VLOOKUP($A28,'Imports, CIF'!$B:$AE,W$1,FALSE)</f>
        <v>11401.07346</v>
      </c>
      <c r="X28" s="25">
        <f>VLOOKUP($A28,'Exports, FOB'!$B:$AE,X$1,FALSE)+VLOOKUP($A28,'Imports, CIF'!$B:$AE,X$1,FALSE)</f>
        <v>11531.912840000001</v>
      </c>
      <c r="Y28" s="25">
        <f>VLOOKUP($A28,'Exports, FOB'!$B:$AE,Y$1,FALSE)+VLOOKUP($A28,'Imports, CIF'!$B:$AE,Y$1,FALSE)</f>
        <v>10826.08532</v>
      </c>
      <c r="Z28" s="25">
        <f>VLOOKUP($A28,'Exports, FOB'!$B:$AE,Z$1,FALSE)+VLOOKUP($A28,'Imports, CIF'!$B:$AE,Z$1,FALSE)</f>
        <v>8122.8640400000004</v>
      </c>
      <c r="AA28" s="25">
        <f>VLOOKUP($A28,'Exports, FOB'!$B:$AE,AA$1,FALSE)+VLOOKUP($A28,'Imports, CIF'!$B:$AE,AA$1,FALSE)</f>
        <v>7991.2438199999997</v>
      </c>
      <c r="AB28" s="25">
        <f>VLOOKUP($A28,'Exports, FOB'!$B:$AE,AB$1,FALSE)+VLOOKUP($A28,'Imports, CIF'!$B:$AE,AB$1,FALSE)</f>
        <v>9546.6553800000002</v>
      </c>
      <c r="AC28" s="25">
        <f>VLOOKUP($A28,'Exports, FOB'!$B:$AE,AC$1,FALSE)+VLOOKUP($A28,'Imports, CIF'!$B:$AE,AC$1,FALSE)</f>
        <v>11154.88956</v>
      </c>
      <c r="AD28" s="25">
        <f>VLOOKUP($A28,'Exports, FOB'!$B:$AE,AD$1,FALSE)+VLOOKUP($A28,'Imports, CIF'!$B:$AE,AD$1,FALSE)</f>
        <v>9525.1156200000005</v>
      </c>
    </row>
    <row r="29" spans="1:30" x14ac:dyDescent="0.15">
      <c r="A29" s="26" t="s">
        <v>71</v>
      </c>
      <c r="B29" s="25">
        <f>VLOOKUP($A29,'Exports, FOB'!$B:$AE,B$1,FALSE)+VLOOKUP($A29,'Imports, CIF'!$B:$AE,B$1,FALSE)</f>
        <v>413.21179999999998</v>
      </c>
      <c r="C29" s="25">
        <f>VLOOKUP($A29,'Exports, FOB'!$B:$AE,C$1,FALSE)+VLOOKUP($A29,'Imports, CIF'!$B:$AE,C$1,FALSE)</f>
        <v>391.63299999999998</v>
      </c>
      <c r="D29" s="25">
        <f>VLOOKUP($A29,'Exports, FOB'!$B:$AE,D$1,FALSE)+VLOOKUP($A29,'Imports, CIF'!$B:$AE,D$1,FALSE)</f>
        <v>303.51840000000004</v>
      </c>
      <c r="E29" s="25">
        <f>VLOOKUP($A29,'Exports, FOB'!$B:$AE,E$1,FALSE)+VLOOKUP($A29,'Imports, CIF'!$B:$AE,E$1,FALSE)</f>
        <v>325.12579999999997</v>
      </c>
      <c r="F29" s="25">
        <f>VLOOKUP($A29,'Exports, FOB'!$B:$AE,F$1,FALSE)+VLOOKUP($A29,'Imports, CIF'!$B:$AE,F$1,FALSE)</f>
        <v>251.202</v>
      </c>
      <c r="G29" s="25">
        <f>VLOOKUP($A29,'Exports, FOB'!$B:$AE,G$1,FALSE)+VLOOKUP($A29,'Imports, CIF'!$B:$AE,G$1,FALSE)</f>
        <v>271.1995</v>
      </c>
      <c r="H29" s="25">
        <f>VLOOKUP($A29,'Exports, FOB'!$B:$AE,H$1,FALSE)+VLOOKUP($A29,'Imports, CIF'!$B:$AE,H$1,FALSE)</f>
        <v>442.55689999999998</v>
      </c>
      <c r="I29" s="25">
        <f>VLOOKUP($A29,'Exports, FOB'!$B:$AE,I$1,FALSE)+VLOOKUP($A29,'Imports, CIF'!$B:$AE,I$1,FALSE)</f>
        <v>418.67779999999999</v>
      </c>
      <c r="J29" s="25">
        <f>VLOOKUP($A29,'Exports, FOB'!$B:$AE,J$1,FALSE)+VLOOKUP($A29,'Imports, CIF'!$B:$AE,J$1,FALSE)</f>
        <v>793.28873120000003</v>
      </c>
      <c r="K29" s="25">
        <f>VLOOKUP($A29,'Exports, FOB'!$B:$AE,K$1,FALSE)+VLOOKUP($A29,'Imports, CIF'!$B:$AE,K$1,FALSE)</f>
        <v>1420.5274000000002</v>
      </c>
      <c r="L29" s="25">
        <f>VLOOKUP($A29,'Exports, FOB'!$B:$AE,L$1,FALSE)+VLOOKUP($A29,'Imports, CIF'!$B:$AE,L$1,FALSE)</f>
        <v>891.64355999999998</v>
      </c>
      <c r="M29" s="25">
        <f>VLOOKUP($A29,'Exports, FOB'!$B:$AE,M$1,FALSE)+VLOOKUP($A29,'Imports, CIF'!$B:$AE,M$1,FALSE)</f>
        <v>521.34118000000001</v>
      </c>
      <c r="N29" s="25">
        <f>VLOOKUP($A29,'Exports, FOB'!$B:$AE,N$1,FALSE)+VLOOKUP($A29,'Imports, CIF'!$B:$AE,N$1,FALSE)</f>
        <v>805.69030000000009</v>
      </c>
      <c r="O29" s="25">
        <f>VLOOKUP($A29,'Exports, FOB'!$B:$AE,O$1,FALSE)+VLOOKUP($A29,'Imports, CIF'!$B:$AE,O$1,FALSE)</f>
        <v>999.07086000000004</v>
      </c>
      <c r="P29" s="25">
        <f>VLOOKUP($A29,'Exports, FOB'!$B:$AE,P$1,FALSE)+VLOOKUP($A29,'Imports, CIF'!$B:$AE,P$1,FALSE)</f>
        <v>1083.0300999999999</v>
      </c>
      <c r="Q29" s="25">
        <f>VLOOKUP($A29,'Exports, FOB'!$B:$AE,Q$1,FALSE)+VLOOKUP($A29,'Imports, CIF'!$B:$AE,Q$1,FALSE)</f>
        <v>1083.63372</v>
      </c>
      <c r="R29" s="25">
        <f>VLOOKUP($A29,'Exports, FOB'!$B:$AE,R$1,FALSE)+VLOOKUP($A29,'Imports, CIF'!$B:$AE,R$1,FALSE)</f>
        <v>1037.7736599999998</v>
      </c>
      <c r="S29" s="25">
        <f>VLOOKUP($A29,'Exports, FOB'!$B:$AE,S$1,FALSE)+VLOOKUP($A29,'Imports, CIF'!$B:$AE,S$1,FALSE)</f>
        <v>1265.05988</v>
      </c>
      <c r="T29" s="25">
        <f>VLOOKUP($A29,'Exports, FOB'!$B:$AE,T$1,FALSE)+VLOOKUP($A29,'Imports, CIF'!$B:$AE,T$1,FALSE)</f>
        <v>798.38788</v>
      </c>
      <c r="U29" s="25">
        <f>VLOOKUP($A29,'Exports, FOB'!$B:$AE,U$1,FALSE)+VLOOKUP($A29,'Imports, CIF'!$B:$AE,U$1,FALSE)</f>
        <v>1104.0231200000001</v>
      </c>
      <c r="V29" s="25">
        <f>VLOOKUP($A29,'Exports, FOB'!$B:$AE,V$1,FALSE)+VLOOKUP($A29,'Imports, CIF'!$B:$AE,V$1,FALSE)</f>
        <v>1304.2602999999999</v>
      </c>
      <c r="W29" s="25">
        <f>VLOOKUP($A29,'Exports, FOB'!$B:$AE,W$1,FALSE)+VLOOKUP($A29,'Imports, CIF'!$B:$AE,W$1,FALSE)</f>
        <v>1469.9287200000001</v>
      </c>
      <c r="X29" s="25">
        <f>VLOOKUP($A29,'Exports, FOB'!$B:$AE,X$1,FALSE)+VLOOKUP($A29,'Imports, CIF'!$B:$AE,X$1,FALSE)</f>
        <v>1372.6810800000001</v>
      </c>
      <c r="Y29" s="25">
        <f>VLOOKUP($A29,'Exports, FOB'!$B:$AE,Y$1,FALSE)+VLOOKUP($A29,'Imports, CIF'!$B:$AE,Y$1,FALSE)</f>
        <v>1232.5772199999999</v>
      </c>
      <c r="Z29" s="25">
        <f>VLOOKUP($A29,'Exports, FOB'!$B:$AE,Z$1,FALSE)+VLOOKUP($A29,'Imports, CIF'!$B:$AE,Z$1,FALSE)</f>
        <v>1220.8102600000002</v>
      </c>
      <c r="AA29" s="25">
        <f>VLOOKUP($A29,'Exports, FOB'!$B:$AE,AA$1,FALSE)+VLOOKUP($A29,'Imports, CIF'!$B:$AE,AA$1,FALSE)</f>
        <v>1077.9545800000001</v>
      </c>
      <c r="AB29" s="25">
        <f>VLOOKUP($A29,'Exports, FOB'!$B:$AE,AB$1,FALSE)+VLOOKUP($A29,'Imports, CIF'!$B:$AE,AB$1,FALSE)</f>
        <v>1187.3061</v>
      </c>
      <c r="AC29" s="25">
        <f>VLOOKUP($A29,'Exports, FOB'!$B:$AE,AC$1,FALSE)+VLOOKUP($A29,'Imports, CIF'!$B:$AE,AC$1,FALSE)</f>
        <v>1231.1467400000001</v>
      </c>
      <c r="AD29" s="25">
        <f>VLOOKUP($A29,'Exports, FOB'!$B:$AE,AD$1,FALSE)+VLOOKUP($A29,'Imports, CIF'!$B:$AE,AD$1,FALSE)</f>
        <v>1226.0043599999999</v>
      </c>
    </row>
    <row r="30" spans="1:30" x14ac:dyDescent="0.15">
      <c r="A30" s="26" t="s">
        <v>72</v>
      </c>
      <c r="B30" s="25">
        <f>VLOOKUP($A30,'Exports, FOB'!$B:$AE,B$1,FALSE)+VLOOKUP($A30,'Imports, CIF'!$B:$AE,B$1,FALSE)</f>
        <v>493.1696</v>
      </c>
      <c r="C30" s="25">
        <f>VLOOKUP($A30,'Exports, FOB'!$B:$AE,C$1,FALSE)+VLOOKUP($A30,'Imports, CIF'!$B:$AE,C$1,FALSE)</f>
        <v>676.14260000000002</v>
      </c>
      <c r="D30" s="25">
        <f>VLOOKUP($A30,'Exports, FOB'!$B:$AE,D$1,FALSE)+VLOOKUP($A30,'Imports, CIF'!$B:$AE,D$1,FALSE)</f>
        <v>688.36970000000008</v>
      </c>
      <c r="E30" s="25">
        <f>VLOOKUP($A30,'Exports, FOB'!$B:$AE,E$1,FALSE)+VLOOKUP($A30,'Imports, CIF'!$B:$AE,E$1,FALSE)</f>
        <v>695.73599999999999</v>
      </c>
      <c r="F30" s="25">
        <f>VLOOKUP($A30,'Exports, FOB'!$B:$AE,F$1,FALSE)+VLOOKUP($A30,'Imports, CIF'!$B:$AE,F$1,FALSE)</f>
        <v>1035.6847</v>
      </c>
      <c r="G30" s="25">
        <f>VLOOKUP($A30,'Exports, FOB'!$B:$AE,G$1,FALSE)+VLOOKUP($A30,'Imports, CIF'!$B:$AE,G$1,FALSE)</f>
        <v>873.6697999999999</v>
      </c>
      <c r="H30" s="25">
        <f>VLOOKUP($A30,'Exports, FOB'!$B:$AE,H$1,FALSE)+VLOOKUP($A30,'Imports, CIF'!$B:$AE,H$1,FALSE)</f>
        <v>958.72439999999995</v>
      </c>
      <c r="I30" s="25">
        <f>VLOOKUP($A30,'Exports, FOB'!$B:$AE,I$1,FALSE)+VLOOKUP($A30,'Imports, CIF'!$B:$AE,I$1,FALSE)</f>
        <v>906.66529999999989</v>
      </c>
      <c r="J30" s="25">
        <f>VLOOKUP($A30,'Exports, FOB'!$B:$AE,J$1,FALSE)+VLOOKUP($A30,'Imports, CIF'!$B:$AE,J$1,FALSE)</f>
        <v>1237.0804506999998</v>
      </c>
      <c r="K30" s="25">
        <f>VLOOKUP($A30,'Exports, FOB'!$B:$AE,K$1,FALSE)+VLOOKUP($A30,'Imports, CIF'!$B:$AE,K$1,FALSE)</f>
        <v>1356.9086400000001</v>
      </c>
      <c r="L30" s="25">
        <f>VLOOKUP($A30,'Exports, FOB'!$B:$AE,L$1,FALSE)+VLOOKUP($A30,'Imports, CIF'!$B:$AE,L$1,FALSE)</f>
        <v>1270.72864</v>
      </c>
      <c r="M30" s="25">
        <f>VLOOKUP($A30,'Exports, FOB'!$B:$AE,M$1,FALSE)+VLOOKUP($A30,'Imports, CIF'!$B:$AE,M$1,FALSE)</f>
        <v>1005.70958</v>
      </c>
      <c r="N30" s="25">
        <f>VLOOKUP($A30,'Exports, FOB'!$B:$AE,N$1,FALSE)+VLOOKUP($A30,'Imports, CIF'!$B:$AE,N$1,FALSE)</f>
        <v>993.08393999999998</v>
      </c>
      <c r="O30" s="25">
        <f>VLOOKUP($A30,'Exports, FOB'!$B:$AE,O$1,FALSE)+VLOOKUP($A30,'Imports, CIF'!$B:$AE,O$1,FALSE)</f>
        <v>1093.6613</v>
      </c>
      <c r="P30" s="25">
        <f>VLOOKUP($A30,'Exports, FOB'!$B:$AE,P$1,FALSE)+VLOOKUP($A30,'Imports, CIF'!$B:$AE,P$1,FALSE)</f>
        <v>1224.3283799999999</v>
      </c>
      <c r="Q30" s="25">
        <f>VLOOKUP($A30,'Exports, FOB'!$B:$AE,Q$1,FALSE)+VLOOKUP($A30,'Imports, CIF'!$B:$AE,Q$1,FALSE)</f>
        <v>1311.8609799999999</v>
      </c>
      <c r="R30" s="25">
        <f>VLOOKUP($A30,'Exports, FOB'!$B:$AE,R$1,FALSE)+VLOOKUP($A30,'Imports, CIF'!$B:$AE,R$1,FALSE)</f>
        <v>1572.9918200000002</v>
      </c>
      <c r="S30" s="25">
        <f>VLOOKUP($A30,'Exports, FOB'!$B:$AE,S$1,FALSE)+VLOOKUP($A30,'Imports, CIF'!$B:$AE,S$1,FALSE)</f>
        <v>2128.8670400000001</v>
      </c>
      <c r="T30" s="25">
        <f>VLOOKUP($A30,'Exports, FOB'!$B:$AE,T$1,FALSE)+VLOOKUP($A30,'Imports, CIF'!$B:$AE,T$1,FALSE)</f>
        <v>1739.0661399999999</v>
      </c>
      <c r="U30" s="25">
        <f>VLOOKUP($A30,'Exports, FOB'!$B:$AE,U$1,FALSE)+VLOOKUP($A30,'Imports, CIF'!$B:$AE,U$1,FALSE)</f>
        <v>2436.47568</v>
      </c>
      <c r="V30" s="25">
        <f>VLOOKUP($A30,'Exports, FOB'!$B:$AE,V$1,FALSE)+VLOOKUP($A30,'Imports, CIF'!$B:$AE,V$1,FALSE)</f>
        <v>2870.3052399999997</v>
      </c>
      <c r="W30" s="25">
        <f>VLOOKUP($A30,'Exports, FOB'!$B:$AE,W$1,FALSE)+VLOOKUP($A30,'Imports, CIF'!$B:$AE,W$1,FALSE)</f>
        <v>2451.4112400000004</v>
      </c>
      <c r="X30" s="25">
        <f>VLOOKUP($A30,'Exports, FOB'!$B:$AE,X$1,FALSE)+VLOOKUP($A30,'Imports, CIF'!$B:$AE,X$1,FALSE)</f>
        <v>2952.1321200000002</v>
      </c>
      <c r="Y30" s="25">
        <f>VLOOKUP($A30,'Exports, FOB'!$B:$AE,Y$1,FALSE)+VLOOKUP($A30,'Imports, CIF'!$B:$AE,Y$1,FALSE)</f>
        <v>3634.7842799999999</v>
      </c>
      <c r="Z30" s="25">
        <f>VLOOKUP($A30,'Exports, FOB'!$B:$AE,Z$1,FALSE)+VLOOKUP($A30,'Imports, CIF'!$B:$AE,Z$1,FALSE)</f>
        <v>3553.1793400000001</v>
      </c>
      <c r="AA30" s="25">
        <f>VLOOKUP($A30,'Exports, FOB'!$B:$AE,AA$1,FALSE)+VLOOKUP($A30,'Imports, CIF'!$B:$AE,AA$1,FALSE)</f>
        <v>2661.43732</v>
      </c>
      <c r="AB30" s="25">
        <f>VLOOKUP($A30,'Exports, FOB'!$B:$AE,AB$1,FALSE)+VLOOKUP($A30,'Imports, CIF'!$B:$AE,AB$1,FALSE)</f>
        <v>2598.3386399999999</v>
      </c>
      <c r="AC30" s="25">
        <f>VLOOKUP($A30,'Exports, FOB'!$B:$AE,AC$1,FALSE)+VLOOKUP($A30,'Imports, CIF'!$B:$AE,AC$1,FALSE)</f>
        <v>2746.4076599999999</v>
      </c>
      <c r="AD30" s="25">
        <f>VLOOKUP($A30,'Exports, FOB'!$B:$AE,AD$1,FALSE)+VLOOKUP($A30,'Imports, CIF'!$B:$AE,AD$1,FALSE)</f>
        <v>2590.0205799999999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52.044899999999998</v>
      </c>
      <c r="C31" s="25">
        <f>VLOOKUP($A31,'Exports, FOB'!$B:$AE,C$1,FALSE)+VLOOKUP($A31,'Imports, CIF'!$B:$AE,C$1,FALSE)</f>
        <v>115.1337</v>
      </c>
      <c r="D31" s="25">
        <f>VLOOKUP($A31,'Exports, FOB'!$B:$AE,D$1,FALSE)+VLOOKUP($A31,'Imports, CIF'!$B:$AE,D$1,FALSE)</f>
        <v>161.30090000000001</v>
      </c>
      <c r="E31" s="25">
        <f>VLOOKUP($A31,'Exports, FOB'!$B:$AE,E$1,FALSE)+VLOOKUP($A31,'Imports, CIF'!$B:$AE,E$1,FALSE)</f>
        <v>254.4212</v>
      </c>
      <c r="F31" s="25">
        <f>VLOOKUP($A31,'Exports, FOB'!$B:$AE,F$1,FALSE)+VLOOKUP($A31,'Imports, CIF'!$B:$AE,F$1,FALSE)</f>
        <v>213.922</v>
      </c>
      <c r="G31" s="25">
        <f>VLOOKUP($A31,'Exports, FOB'!$B:$AE,G$1,FALSE)+VLOOKUP($A31,'Imports, CIF'!$B:$AE,G$1,FALSE)</f>
        <v>323.94720000000001</v>
      </c>
      <c r="H31" s="25">
        <f>VLOOKUP($A31,'Exports, FOB'!$B:$AE,H$1,FALSE)+VLOOKUP($A31,'Imports, CIF'!$B:$AE,H$1,FALSE)</f>
        <v>535.21539999999993</v>
      </c>
      <c r="I31" s="25">
        <f>VLOOKUP($A31,'Exports, FOB'!$B:$AE,I$1,FALSE)+VLOOKUP($A31,'Imports, CIF'!$B:$AE,I$1,FALSE)</f>
        <v>532.17549999999994</v>
      </c>
      <c r="J31" s="25">
        <f>VLOOKUP($A31,'Exports, FOB'!$B:$AE,J$1,FALSE)+VLOOKUP($A31,'Imports, CIF'!$B:$AE,J$1,FALSE)</f>
        <v>514.886439</v>
      </c>
      <c r="K31" s="25">
        <f>VLOOKUP($A31,'Exports, FOB'!$B:$AE,K$1,FALSE)+VLOOKUP($A31,'Imports, CIF'!$B:$AE,K$1,FALSE)</f>
        <v>584.07380000000001</v>
      </c>
      <c r="L31" s="25">
        <f>VLOOKUP($A31,'Exports, FOB'!$B:$AE,L$1,FALSE)+VLOOKUP($A31,'Imports, CIF'!$B:$AE,L$1,FALSE)</f>
        <v>715.10051999999996</v>
      </c>
      <c r="M31" s="25">
        <f>VLOOKUP($A31,'Exports, FOB'!$B:$AE,M$1,FALSE)+VLOOKUP($A31,'Imports, CIF'!$B:$AE,M$1,FALSE)</f>
        <v>943.42232000000001</v>
      </c>
      <c r="N31" s="25">
        <f>VLOOKUP($A31,'Exports, FOB'!$B:$AE,N$1,FALSE)+VLOOKUP($A31,'Imports, CIF'!$B:$AE,N$1,FALSE)</f>
        <v>1100.38222</v>
      </c>
      <c r="O31" s="25">
        <f>VLOOKUP($A31,'Exports, FOB'!$B:$AE,O$1,FALSE)+VLOOKUP($A31,'Imports, CIF'!$B:$AE,O$1,FALSE)</f>
        <v>1387.0258799999999</v>
      </c>
      <c r="P31" s="25">
        <f>VLOOKUP($A31,'Exports, FOB'!$B:$AE,P$1,FALSE)+VLOOKUP($A31,'Imports, CIF'!$B:$AE,P$1,FALSE)</f>
        <v>1748.82746</v>
      </c>
      <c r="Q31" s="25">
        <f>VLOOKUP($A31,'Exports, FOB'!$B:$AE,Q$1,FALSE)+VLOOKUP($A31,'Imports, CIF'!$B:$AE,Q$1,FALSE)</f>
        <v>2009.2623000000001</v>
      </c>
      <c r="R31" s="25">
        <f>VLOOKUP($A31,'Exports, FOB'!$B:$AE,R$1,FALSE)+VLOOKUP($A31,'Imports, CIF'!$B:$AE,R$1,FALSE)</f>
        <v>2399.1969400000003</v>
      </c>
      <c r="S31" s="25">
        <f>VLOOKUP($A31,'Exports, FOB'!$B:$AE,S$1,FALSE)+VLOOKUP($A31,'Imports, CIF'!$B:$AE,S$1,FALSE)</f>
        <v>2469.3939399999999</v>
      </c>
      <c r="T31" s="25">
        <f>VLOOKUP($A31,'Exports, FOB'!$B:$AE,T$1,FALSE)+VLOOKUP($A31,'Imports, CIF'!$B:$AE,T$1,FALSE)</f>
        <v>2202.4110999999998</v>
      </c>
      <c r="U31" s="25">
        <f>VLOOKUP($A31,'Exports, FOB'!$B:$AE,U$1,FALSE)+VLOOKUP($A31,'Imports, CIF'!$B:$AE,U$1,FALSE)</f>
        <v>3008.4010800000001</v>
      </c>
      <c r="V31" s="25">
        <f>VLOOKUP($A31,'Exports, FOB'!$B:$AE,V$1,FALSE)+VLOOKUP($A31,'Imports, CIF'!$B:$AE,V$1,FALSE)</f>
        <v>3593.8687999999997</v>
      </c>
      <c r="W31" s="25">
        <f>VLOOKUP($A31,'Exports, FOB'!$B:$AE,W$1,FALSE)+VLOOKUP($A31,'Imports, CIF'!$B:$AE,W$1,FALSE)</f>
        <v>4440.4909399999997</v>
      </c>
      <c r="X31" s="25">
        <f>VLOOKUP($A31,'Exports, FOB'!$B:$AE,X$1,FALSE)+VLOOKUP($A31,'Imports, CIF'!$B:$AE,X$1,FALSE)</f>
        <v>5006.0578399999995</v>
      </c>
      <c r="Y31" s="25">
        <f>VLOOKUP($A31,'Exports, FOB'!$B:$AE,Y$1,FALSE)+VLOOKUP($A31,'Imports, CIF'!$B:$AE,Y$1,FALSE)</f>
        <v>4975.91356</v>
      </c>
      <c r="Z31" s="25">
        <f>VLOOKUP($A31,'Exports, FOB'!$B:$AE,Z$1,FALSE)+VLOOKUP($A31,'Imports, CIF'!$B:$AE,Z$1,FALSE)</f>
        <v>5578.5489399999997</v>
      </c>
      <c r="AA31" s="25">
        <f>VLOOKUP($A31,'Exports, FOB'!$B:$AE,AA$1,FALSE)+VLOOKUP($A31,'Imports, CIF'!$B:$AE,AA$1,FALSE)</f>
        <v>6250.2676600000004</v>
      </c>
      <c r="AB31" s="25">
        <f>VLOOKUP($A31,'Exports, FOB'!$B:$AE,AB$1,FALSE)+VLOOKUP($A31,'Imports, CIF'!$B:$AE,AB$1,FALSE)</f>
        <v>6850.1247000000003</v>
      </c>
      <c r="AC31" s="25">
        <f>VLOOKUP($A31,'Exports, FOB'!$B:$AE,AC$1,FALSE)+VLOOKUP($A31,'Imports, CIF'!$B:$AE,AC$1,FALSE)</f>
        <v>7115.6964200000002</v>
      </c>
      <c r="AD31" s="25">
        <f>VLOOKUP($A31,'Exports, FOB'!$B:$AE,AD$1,FALSE)+VLOOKUP($A31,'Imports, CIF'!$B:$AE,AD$1,FALSE)</f>
        <v>6859.7115000000003</v>
      </c>
    </row>
    <row r="32" spans="1:30" x14ac:dyDescent="0.15">
      <c r="A32" s="26" t="s">
        <v>128</v>
      </c>
      <c r="B32" s="25">
        <f>VLOOKUP($A32,'Exports, FOB'!$B:$AE,B$1,FALSE)+VLOOKUP($A32,'Imports, CIF'!$B:$AE,B$1,FALSE)</f>
        <v>19.731300000000001</v>
      </c>
      <c r="C32" s="25">
        <f>VLOOKUP($A32,'Exports, FOB'!$B:$AE,C$1,FALSE)+VLOOKUP($A32,'Imports, CIF'!$B:$AE,C$1,FALSE)</f>
        <v>30.732599999999998</v>
      </c>
      <c r="D32" s="25">
        <f>VLOOKUP($A32,'Exports, FOB'!$B:$AE,D$1,FALSE)+VLOOKUP($A32,'Imports, CIF'!$B:$AE,D$1,FALSE)</f>
        <v>29.136500000000002</v>
      </c>
      <c r="E32" s="25">
        <f>VLOOKUP($A32,'Exports, FOB'!$B:$AE,E$1,FALSE)+VLOOKUP($A32,'Imports, CIF'!$B:$AE,E$1,FALSE)</f>
        <v>51.668700000000001</v>
      </c>
      <c r="F32" s="25">
        <f>VLOOKUP($A32,'Exports, FOB'!$B:$AE,F$1,FALSE)+VLOOKUP($A32,'Imports, CIF'!$B:$AE,F$1,FALSE)</f>
        <v>21.680399999999999</v>
      </c>
      <c r="G32" s="25">
        <f>VLOOKUP($A32,'Exports, FOB'!$B:$AE,G$1,FALSE)+VLOOKUP($A32,'Imports, CIF'!$B:$AE,G$1,FALSE)</f>
        <v>42.8279</v>
      </c>
      <c r="H32" s="25">
        <f>VLOOKUP($A32,'Exports, FOB'!$B:$AE,H$1,FALSE)+VLOOKUP($A32,'Imports, CIF'!$B:$AE,H$1,FALSE)</f>
        <v>45.882700000000007</v>
      </c>
      <c r="I32" s="25">
        <f>VLOOKUP($A32,'Exports, FOB'!$B:$AE,I$1,FALSE)+VLOOKUP($A32,'Imports, CIF'!$B:$AE,I$1,FALSE)</f>
        <v>65.04379999999999</v>
      </c>
      <c r="J32" s="25">
        <f>VLOOKUP($A32,'Exports, FOB'!$B:$AE,J$1,FALSE)+VLOOKUP($A32,'Imports, CIF'!$B:$AE,J$1,FALSE)</f>
        <v>68.484730899999988</v>
      </c>
      <c r="K32" s="25">
        <f>VLOOKUP($A32,'Exports, FOB'!$B:$AE,K$1,FALSE)+VLOOKUP($A32,'Imports, CIF'!$B:$AE,K$1,FALSE)</f>
        <v>83.967479999999995</v>
      </c>
      <c r="L32" s="25">
        <f>VLOOKUP($A32,'Exports, FOB'!$B:$AE,L$1,FALSE)+VLOOKUP($A32,'Imports, CIF'!$B:$AE,L$1,FALSE)</f>
        <v>94.062399999999997</v>
      </c>
      <c r="M32" s="25">
        <f>VLOOKUP($A32,'Exports, FOB'!$B:$AE,M$1,FALSE)+VLOOKUP($A32,'Imports, CIF'!$B:$AE,M$1,FALSE)</f>
        <v>157.51504</v>
      </c>
      <c r="N32" s="25">
        <f>VLOOKUP($A32,'Exports, FOB'!$B:$AE,N$1,FALSE)+VLOOKUP($A32,'Imports, CIF'!$B:$AE,N$1,FALSE)</f>
        <v>153.95648</v>
      </c>
      <c r="O32" s="25">
        <f>VLOOKUP($A32,'Exports, FOB'!$B:$AE,O$1,FALSE)+VLOOKUP($A32,'Imports, CIF'!$B:$AE,O$1,FALSE)</f>
        <v>230.53269999999998</v>
      </c>
      <c r="P32" s="25">
        <f>VLOOKUP($A32,'Exports, FOB'!$B:$AE,P$1,FALSE)+VLOOKUP($A32,'Imports, CIF'!$B:$AE,P$1,FALSE)</f>
        <v>298.84229999999997</v>
      </c>
      <c r="Q32" s="25">
        <f>VLOOKUP($A32,'Exports, FOB'!$B:$AE,Q$1,FALSE)+VLOOKUP($A32,'Imports, CIF'!$B:$AE,Q$1,FALSE)</f>
        <v>419.17595999999998</v>
      </c>
      <c r="R32" s="25">
        <f>VLOOKUP($A32,'Exports, FOB'!$B:$AE,R$1,FALSE)+VLOOKUP($A32,'Imports, CIF'!$B:$AE,R$1,FALSE)</f>
        <v>380.07979999999998</v>
      </c>
      <c r="S32" s="25">
        <f>VLOOKUP($A32,'Exports, FOB'!$B:$AE,S$1,FALSE)+VLOOKUP($A32,'Imports, CIF'!$B:$AE,S$1,FALSE)</f>
        <v>333.83098000000001</v>
      </c>
      <c r="T32" s="25">
        <f>VLOOKUP($A32,'Exports, FOB'!$B:$AE,T$1,FALSE)+VLOOKUP($A32,'Imports, CIF'!$B:$AE,T$1,FALSE)</f>
        <v>305.65685999999999</v>
      </c>
      <c r="U32" s="25">
        <f>VLOOKUP($A32,'Exports, FOB'!$B:$AE,U$1,FALSE)+VLOOKUP($A32,'Imports, CIF'!$B:$AE,U$1,FALSE)</f>
        <v>465.75322000000006</v>
      </c>
      <c r="V32" s="25">
        <f>VLOOKUP($A32,'Exports, FOB'!$B:$AE,V$1,FALSE)+VLOOKUP($A32,'Imports, CIF'!$B:$AE,V$1,FALSE)</f>
        <v>532.51801999999998</v>
      </c>
      <c r="W32" s="25">
        <f>VLOOKUP($A32,'Exports, FOB'!$B:$AE,W$1,FALSE)+VLOOKUP($A32,'Imports, CIF'!$B:$AE,W$1,FALSE)</f>
        <v>810.61248000000001</v>
      </c>
      <c r="X32" s="25">
        <f>VLOOKUP($A32,'Exports, FOB'!$B:$AE,X$1,FALSE)+VLOOKUP($A32,'Imports, CIF'!$B:$AE,X$1,FALSE)</f>
        <v>916.89869999999996</v>
      </c>
      <c r="Y32" s="25">
        <f>VLOOKUP($A32,'Exports, FOB'!$B:$AE,Y$1,FALSE)+VLOOKUP($A32,'Imports, CIF'!$B:$AE,Y$1,FALSE)</f>
        <v>1005.85038</v>
      </c>
      <c r="Z32" s="25">
        <f>VLOOKUP($A32,'Exports, FOB'!$B:$AE,Z$1,FALSE)+VLOOKUP($A32,'Imports, CIF'!$B:$AE,Z$1,FALSE)</f>
        <v>924.58960000000002</v>
      </c>
      <c r="AA32" s="25">
        <f>VLOOKUP($A32,'Exports, FOB'!$B:$AE,AA$1,FALSE)+VLOOKUP($A32,'Imports, CIF'!$B:$AE,AA$1,FALSE)</f>
        <v>1013.09702</v>
      </c>
      <c r="AB32" s="25">
        <f>VLOOKUP($A32,'Exports, FOB'!$B:$AE,AB$1,FALSE)+VLOOKUP($A32,'Imports, CIF'!$B:$AE,AB$1,FALSE)</f>
        <v>1068.5345199999999</v>
      </c>
      <c r="AC32" s="25">
        <f>VLOOKUP($A32,'Exports, FOB'!$B:$AE,AC$1,FALSE)+VLOOKUP($A32,'Imports, CIF'!$B:$AE,AC$1,FALSE)</f>
        <v>1323.1904200000001</v>
      </c>
      <c r="AD32" s="25">
        <f>VLOOKUP($A32,'Exports, FOB'!$B:$AE,AD$1,FALSE)+VLOOKUP($A32,'Imports, CIF'!$B:$AE,AD$1,FALSE)</f>
        <v>1537.77468</v>
      </c>
    </row>
    <row r="33" spans="1:33" x14ac:dyDescent="0.15">
      <c r="A33" s="26" t="s">
        <v>74</v>
      </c>
      <c r="B33" s="25">
        <f>VLOOKUP($A33,'Exports, FOB'!$B:$AE,B$1,FALSE)+VLOOKUP($A33,'Imports, CIF'!$B:$AE,B$1,FALSE)</f>
        <v>768.42880000000002</v>
      </c>
      <c r="C33" s="25">
        <f>VLOOKUP($A33,'Exports, FOB'!$B:$AE,C$1,FALSE)+VLOOKUP($A33,'Imports, CIF'!$B:$AE,C$1,FALSE)</f>
        <v>914.19220000000007</v>
      </c>
      <c r="D33" s="25">
        <f>VLOOKUP($A33,'Exports, FOB'!$B:$AE,D$1,FALSE)+VLOOKUP($A33,'Imports, CIF'!$B:$AE,D$1,FALSE)</f>
        <v>863.00540000000001</v>
      </c>
      <c r="E33" s="25">
        <f>VLOOKUP($A33,'Exports, FOB'!$B:$AE,E$1,FALSE)+VLOOKUP($A33,'Imports, CIF'!$B:$AE,E$1,FALSE)</f>
        <v>1036.9405999999999</v>
      </c>
      <c r="F33" s="25">
        <f>VLOOKUP($A33,'Exports, FOB'!$B:$AE,F$1,FALSE)+VLOOKUP($A33,'Imports, CIF'!$B:$AE,F$1,FALSE)</f>
        <v>1089.4267</v>
      </c>
      <c r="G33" s="25">
        <f>VLOOKUP($A33,'Exports, FOB'!$B:$AE,G$1,FALSE)+VLOOKUP($A33,'Imports, CIF'!$B:$AE,G$1,FALSE)</f>
        <v>1309.7658000000001</v>
      </c>
      <c r="H33" s="25">
        <f>VLOOKUP($A33,'Exports, FOB'!$B:$AE,H$1,FALSE)+VLOOKUP($A33,'Imports, CIF'!$B:$AE,H$1,FALSE)</f>
        <v>1706.2629999999999</v>
      </c>
      <c r="I33" s="25">
        <f>VLOOKUP($A33,'Exports, FOB'!$B:$AE,I$1,FALSE)+VLOOKUP($A33,'Imports, CIF'!$B:$AE,I$1,FALSE)</f>
        <v>1817.1299999999992</v>
      </c>
      <c r="J33" s="25">
        <f>VLOOKUP($A33,'Exports, FOB'!$B:$AE,J$1,FALSE)+VLOOKUP($A33,'Imports, CIF'!$B:$AE,J$1,FALSE)</f>
        <v>1995.7529323999993</v>
      </c>
      <c r="K33" s="25">
        <f>VLOOKUP($A33,'Exports, FOB'!$B:$AE,K$1,FALSE)+VLOOKUP($A33,'Imports, CIF'!$B:$AE,K$1,FALSE)</f>
        <v>2026.4787000000001</v>
      </c>
      <c r="L33" s="25">
        <f>VLOOKUP($A33,'Exports, FOB'!$B:$AE,L$1,FALSE)+VLOOKUP($A33,'Imports, CIF'!$B:$AE,L$1,FALSE)</f>
        <v>2097.5407</v>
      </c>
      <c r="M33" s="25">
        <f>VLOOKUP($A33,'Exports, FOB'!$B:$AE,M$1,FALSE)+VLOOKUP($A33,'Imports, CIF'!$B:$AE,M$1,FALSE)</f>
        <v>2094.8044599999998</v>
      </c>
      <c r="N33" s="25">
        <f>VLOOKUP($A33,'Exports, FOB'!$B:$AE,N$1,FALSE)+VLOOKUP($A33,'Imports, CIF'!$B:$AE,N$1,FALSE)</f>
        <v>2050.2345399999999</v>
      </c>
      <c r="O33" s="25">
        <f>VLOOKUP($A33,'Exports, FOB'!$B:$AE,O$1,FALSE)+VLOOKUP($A33,'Imports, CIF'!$B:$AE,O$1,FALSE)</f>
        <v>2385.8640399999999</v>
      </c>
      <c r="P33" s="25">
        <f>VLOOKUP($A33,'Exports, FOB'!$B:$AE,P$1,FALSE)+VLOOKUP($A33,'Imports, CIF'!$B:$AE,P$1,FALSE)</f>
        <v>3166.30782</v>
      </c>
      <c r="Q33" s="25">
        <f>VLOOKUP($A33,'Exports, FOB'!$B:$AE,Q$1,FALSE)+VLOOKUP($A33,'Imports, CIF'!$B:$AE,Q$1,FALSE)</f>
        <v>3193.6045999999997</v>
      </c>
      <c r="R33" s="25">
        <f>VLOOKUP($A33,'Exports, FOB'!$B:$AE,R$1,FALSE)+VLOOKUP($A33,'Imports, CIF'!$B:$AE,R$1,FALSE)</f>
        <v>3994.6460200000001</v>
      </c>
      <c r="S33" s="25">
        <f>VLOOKUP($A33,'Exports, FOB'!$B:$AE,S$1,FALSE)+VLOOKUP($A33,'Imports, CIF'!$B:$AE,S$1,FALSE)</f>
        <v>4500.51314</v>
      </c>
      <c r="T33" s="25">
        <f>VLOOKUP($A33,'Exports, FOB'!$B:$AE,T$1,FALSE)+VLOOKUP($A33,'Imports, CIF'!$B:$AE,T$1,FALSE)</f>
        <v>3191.2250800000002</v>
      </c>
      <c r="U33" s="25">
        <f>VLOOKUP($A33,'Exports, FOB'!$B:$AE,U$1,FALSE)+VLOOKUP($A33,'Imports, CIF'!$B:$AE,U$1,FALSE)</f>
        <v>3858.89912</v>
      </c>
      <c r="V33" s="25">
        <f>VLOOKUP($A33,'Exports, FOB'!$B:$AE,V$1,FALSE)+VLOOKUP($A33,'Imports, CIF'!$B:$AE,V$1,FALSE)</f>
        <v>4429.0855199999996</v>
      </c>
      <c r="W33" s="25">
        <f>VLOOKUP($A33,'Exports, FOB'!$B:$AE,W$1,FALSE)+VLOOKUP($A33,'Imports, CIF'!$B:$AE,W$1,FALSE)</f>
        <v>5139.2126000000007</v>
      </c>
      <c r="X33" s="25">
        <f>VLOOKUP($A33,'Exports, FOB'!$B:$AE,X$1,FALSE)+VLOOKUP($A33,'Imports, CIF'!$B:$AE,X$1,FALSE)</f>
        <v>4096.2161999999998</v>
      </c>
      <c r="Y33" s="25">
        <f>VLOOKUP($A33,'Exports, FOB'!$B:$AE,Y$1,FALSE)+VLOOKUP($A33,'Imports, CIF'!$B:$AE,Y$1,FALSE)</f>
        <v>4469.8468000000003</v>
      </c>
      <c r="Z33" s="25">
        <f>VLOOKUP($A33,'Exports, FOB'!$B:$AE,Z$1,FALSE)+VLOOKUP($A33,'Imports, CIF'!$B:$AE,Z$1,FALSE)</f>
        <v>4453.2823000000008</v>
      </c>
      <c r="AA33" s="25">
        <f>VLOOKUP($A33,'Exports, FOB'!$B:$AE,AA$1,FALSE)+VLOOKUP($A33,'Imports, CIF'!$B:$AE,AA$1,FALSE)</f>
        <v>5487.7638000000006</v>
      </c>
      <c r="AB33" s="25">
        <f>VLOOKUP($A33,'Exports, FOB'!$B:$AE,AB$1,FALSE)+VLOOKUP($A33,'Imports, CIF'!$B:$AE,AB$1,FALSE)</f>
        <v>4847.5024800000001</v>
      </c>
      <c r="AC33" s="25">
        <f>VLOOKUP($A33,'Exports, FOB'!$B:$AE,AC$1,FALSE)+VLOOKUP($A33,'Imports, CIF'!$B:$AE,AC$1,FALSE)</f>
        <v>4778.4658399999998</v>
      </c>
      <c r="AD33" s="25">
        <f>VLOOKUP($A33,'Exports, FOB'!$B:$AE,AD$1,FALSE)+VLOOKUP($A33,'Imports, CIF'!$B:$AE,AD$1,FALSE)</f>
        <v>5355.8209000000006</v>
      </c>
    </row>
    <row r="34" spans="1:33" x14ac:dyDescent="0.15">
      <c r="A34" s="26" t="s">
        <v>75</v>
      </c>
      <c r="B34" s="25">
        <f>VLOOKUP($A34,'Exports, FOB'!$B:$AE,B$1,FALSE)+VLOOKUP($A34,'Imports, CIF'!$B:$AE,B$1,FALSE)</f>
        <v>74507.438299999994</v>
      </c>
      <c r="C34" s="25">
        <f>VLOOKUP($A34,'Exports, FOB'!$B:$AE,C$1,FALSE)+VLOOKUP($A34,'Imports, CIF'!$B:$AE,C$1,FALSE)</f>
        <v>86174.564400000003</v>
      </c>
      <c r="D34" s="25">
        <f>VLOOKUP($A34,'Exports, FOB'!$B:$AE,D$1,FALSE)+VLOOKUP($A34,'Imports, CIF'!$B:$AE,D$1,FALSE)</f>
        <v>94312.938099999999</v>
      </c>
      <c r="E34" s="25">
        <f>VLOOKUP($A34,'Exports, FOB'!$B:$AE,E$1,FALSE)+VLOOKUP($A34,'Imports, CIF'!$B:$AE,E$1,FALSE)</f>
        <v>114652.9809</v>
      </c>
      <c r="F34" s="25">
        <f>VLOOKUP($A34,'Exports, FOB'!$B:$AE,F$1,FALSE)+VLOOKUP($A34,'Imports, CIF'!$B:$AE,F$1,FALSE)</f>
        <v>125869.2574</v>
      </c>
      <c r="G34" s="25">
        <f>VLOOKUP($A34,'Exports, FOB'!$B:$AE,G$1,FALSE)+VLOOKUP($A34,'Imports, CIF'!$B:$AE,G$1,FALSE)</f>
        <v>155064.51260000002</v>
      </c>
      <c r="H34" s="25">
        <f>VLOOKUP($A34,'Exports, FOB'!$B:$AE,H$1,FALSE)+VLOOKUP($A34,'Imports, CIF'!$B:$AE,H$1,FALSE)</f>
        <v>184930.58329999994</v>
      </c>
      <c r="I34" s="25">
        <f>VLOOKUP($A34,'Exports, FOB'!$B:$AE,I$1,FALSE)+VLOOKUP($A34,'Imports, CIF'!$B:$AE,I$1,FALSE)</f>
        <v>205882.99309999996</v>
      </c>
      <c r="J34" s="25">
        <f>VLOOKUP($A34,'Exports, FOB'!$B:$AE,J$1,FALSE)+VLOOKUP($A34,'Imports, CIF'!$B:$AE,J$1,FALSE)</f>
        <v>236186.90244999997</v>
      </c>
      <c r="K34" s="25">
        <f>VLOOKUP($A34,'Exports, FOB'!$B:$AE,K$1,FALSE)+VLOOKUP($A34,'Imports, CIF'!$B:$AE,K$1,FALSE)</f>
        <v>282586.43897999998</v>
      </c>
      <c r="L34" s="25">
        <f>VLOOKUP($A34,'Exports, FOB'!$B:$AE,L$1,FALSE)+VLOOKUP($A34,'Imports, CIF'!$B:$AE,L$1,FALSE)</f>
        <v>261157.19597999999</v>
      </c>
      <c r="M34" s="25">
        <f>VLOOKUP($A34,'Exports, FOB'!$B:$AE,M$1,FALSE)+VLOOKUP($A34,'Imports, CIF'!$B:$AE,M$1,FALSE)</f>
        <v>254847.77432000003</v>
      </c>
      <c r="N34" s="25">
        <f>VLOOKUP($A34,'Exports, FOB'!$B:$AE,N$1,FALSE)+VLOOKUP($A34,'Imports, CIF'!$B:$AE,N$1,FALSE)</f>
        <v>255975.67386000001</v>
      </c>
      <c r="O34" s="25">
        <f>VLOOKUP($A34,'Exports, FOB'!$B:$AE,O$1,FALSE)+VLOOKUP($A34,'Imports, CIF'!$B:$AE,O$1,FALSE)</f>
        <v>281998.29041999998</v>
      </c>
      <c r="P34" s="25">
        <f>VLOOKUP($A34,'Exports, FOB'!$B:$AE,P$1,FALSE)+VLOOKUP($A34,'Imports, CIF'!$B:$AE,P$1,FALSE)</f>
        <v>309222.99855999998</v>
      </c>
      <c r="Q34" s="25">
        <f>VLOOKUP($A34,'Exports, FOB'!$B:$AE,Q$1,FALSE)+VLOOKUP($A34,'Imports, CIF'!$B:$AE,Q$1,FALSE)</f>
        <v>349929.05650000001</v>
      </c>
      <c r="R34" s="25">
        <f>VLOOKUP($A34,'Exports, FOB'!$B:$AE,R$1,FALSE)+VLOOKUP($A34,'Imports, CIF'!$B:$AE,R$1,FALSE)</f>
        <v>370974.44868000003</v>
      </c>
      <c r="S34" s="25">
        <f>VLOOKUP($A34,'Exports, FOB'!$B:$AE,S$1,FALSE)+VLOOKUP($A34,'Imports, CIF'!$B:$AE,S$1,FALSE)</f>
        <v>393937.39022</v>
      </c>
      <c r="T34" s="25">
        <f>VLOOKUP($A34,'Exports, FOB'!$B:$AE,T$1,FALSE)+VLOOKUP($A34,'Imports, CIF'!$B:$AE,T$1,FALSE)</f>
        <v>304280.99419999996</v>
      </c>
      <c r="U34" s="25">
        <f>VLOOKUP($A34,'Exports, FOB'!$B:$AE,U$1,FALSE)+VLOOKUP($A34,'Imports, CIF'!$B:$AE,U$1,FALSE)</f>
        <v>392392.20981999999</v>
      </c>
      <c r="V34" s="25">
        <f>VLOOKUP($A34,'Exports, FOB'!$B:$AE,V$1,FALSE)+VLOOKUP($A34,'Imports, CIF'!$B:$AE,V$1,FALSE)</f>
        <v>459243.90462000004</v>
      </c>
      <c r="W34" s="25">
        <f>VLOOKUP($A34,'Exports, FOB'!$B:$AE,W$1,FALSE)+VLOOKUP($A34,'Imports, CIF'!$B:$AE,W$1,FALSE)</f>
        <v>484058.54430000001</v>
      </c>
      <c r="X34" s="25">
        <f>VLOOKUP($A34,'Exports, FOB'!$B:$AE,X$1,FALSE)+VLOOKUP($A34,'Imports, CIF'!$B:$AE,X$1,FALSE)</f>
        <v>497936.77159999998</v>
      </c>
      <c r="Y34" s="25">
        <f>VLOOKUP($A34,'Exports, FOB'!$B:$AE,Y$1,FALSE)+VLOOKUP($A34,'Imports, CIF'!$B:$AE,Y$1,FALSE)</f>
        <v>525365.79650000005</v>
      </c>
      <c r="Z34" s="25">
        <f>VLOOKUP($A34,'Exports, FOB'!$B:$AE,Z$1,FALSE)+VLOOKUP($A34,'Imports, CIF'!$B:$AE,Z$1,FALSE)</f>
        <v>506890.68435999996</v>
      </c>
      <c r="AA34" s="25">
        <f>VLOOKUP($A34,'Exports, FOB'!$B:$AE,AA$1,FALSE)+VLOOKUP($A34,'Imports, CIF'!$B:$AE,AA$1,FALSE)</f>
        <v>492869.71863999998</v>
      </c>
      <c r="AB34" s="25">
        <f>VLOOKUP($A34,'Exports, FOB'!$B:$AE,AB$1,FALSE)+VLOOKUP($A34,'Imports, CIF'!$B:$AE,AB$1,FALSE)</f>
        <v>533096.42715999996</v>
      </c>
      <c r="AC34" s="25">
        <f>VLOOKUP($A34,'Exports, FOB'!$B:$AE,AC$1,FALSE)+VLOOKUP($A34,'Imports, CIF'!$B:$AE,AC$1,FALSE)</f>
        <v>587059.00007999991</v>
      </c>
      <c r="AD34" s="25">
        <f>VLOOKUP($A34,'Exports, FOB'!$B:$AE,AD$1,FALSE)+VLOOKUP($A34,'Imports, CIF'!$B:$AE,AD$1,FALSE)</f>
        <v>588835.65671999997</v>
      </c>
    </row>
    <row r="36" spans="1:33" x14ac:dyDescent="0.15">
      <c r="A36" s="20" t="s">
        <v>527</v>
      </c>
      <c r="B36" s="27">
        <f t="shared" ref="B36:AD36" si="1">SUM(B3:B34)</f>
        <v>92175.254700000005</v>
      </c>
      <c r="C36" s="27">
        <f t="shared" si="1"/>
        <v>108320.89910000001</v>
      </c>
      <c r="D36" s="27">
        <f t="shared" si="1"/>
        <v>117851.57799999999</v>
      </c>
      <c r="E36" s="27">
        <f t="shared" si="1"/>
        <v>141681.6354</v>
      </c>
      <c r="F36" s="27">
        <f t="shared" si="1"/>
        <v>151957.9425</v>
      </c>
      <c r="G36" s="27">
        <f t="shared" si="1"/>
        <v>185564.5086</v>
      </c>
      <c r="H36" s="27">
        <f t="shared" si="1"/>
        <v>220971.79919999995</v>
      </c>
      <c r="I36" s="27">
        <f t="shared" si="1"/>
        <v>244831.44029999996</v>
      </c>
      <c r="J36" s="27">
        <f t="shared" si="1"/>
        <v>281140.13864589995</v>
      </c>
      <c r="K36" s="27">
        <f t="shared" si="1"/>
        <v>337365.03567999997</v>
      </c>
      <c r="L36" s="27">
        <f t="shared" si="1"/>
        <v>321960.93286</v>
      </c>
      <c r="M36" s="27">
        <f t="shared" si="1"/>
        <v>322734.56448</v>
      </c>
      <c r="N36" s="27">
        <f t="shared" si="1"/>
        <v>329221.39517999999</v>
      </c>
      <c r="O36" s="27">
        <f t="shared" si="1"/>
        <v>375865.13997999998</v>
      </c>
      <c r="P36" s="27">
        <f t="shared" si="1"/>
        <v>423789.1251</v>
      </c>
      <c r="Q36" s="27">
        <f t="shared" si="1"/>
        <v>490647.32496</v>
      </c>
      <c r="R36" s="27">
        <f t="shared" si="1"/>
        <v>534682.98874000006</v>
      </c>
      <c r="S36" s="27">
        <f t="shared" si="1"/>
        <v>576774.82896000007</v>
      </c>
      <c r="T36" s="27">
        <f t="shared" si="1"/>
        <v>449674.08735999989</v>
      </c>
      <c r="U36" s="27">
        <f t="shared" si="1"/>
        <v>580611.67895999993</v>
      </c>
      <c r="V36" s="27">
        <f t="shared" si="1"/>
        <v>676040.50731999998</v>
      </c>
      <c r="W36" s="27">
        <f t="shared" si="1"/>
        <v>715457.55241999996</v>
      </c>
      <c r="X36" s="27">
        <f t="shared" si="1"/>
        <v>734239.02211999986</v>
      </c>
      <c r="Y36" s="27">
        <f t="shared" si="1"/>
        <v>770344.10285999998</v>
      </c>
      <c r="Z36" s="27">
        <f t="shared" si="1"/>
        <v>752230.3036199999</v>
      </c>
      <c r="AA36" s="27">
        <f t="shared" si="1"/>
        <v>737216.43285999994</v>
      </c>
      <c r="AB36" s="27">
        <f t="shared" si="1"/>
        <v>803571.68830000004</v>
      </c>
      <c r="AC36" s="27">
        <f t="shared" si="1"/>
        <v>886050.29215999995</v>
      </c>
      <c r="AD36" s="27">
        <f t="shared" si="1"/>
        <v>885174.20709999988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528</v>
      </c>
    </row>
    <row r="39" spans="1:33" x14ac:dyDescent="0.15">
      <c r="A39" s="22" t="s">
        <v>216</v>
      </c>
      <c r="B39" s="20">
        <f t="shared" ref="B39:AD47" si="2">B3/B$36</f>
        <v>6.3664809162713382E-3</v>
      </c>
      <c r="C39" s="20">
        <f t="shared" si="2"/>
        <v>4.1044535606148784E-3</v>
      </c>
      <c r="D39" s="20">
        <f t="shared" si="2"/>
        <v>4.6940890345990955E-3</v>
      </c>
      <c r="E39" s="20">
        <f t="shared" si="2"/>
        <v>4.2816960595303804E-3</v>
      </c>
      <c r="F39" s="20">
        <f t="shared" si="2"/>
        <v>3.4395141932117173E-3</v>
      </c>
      <c r="G39" s="20">
        <f t="shared" si="2"/>
        <v>4.5774017154916235E-3</v>
      </c>
      <c r="H39" s="20">
        <f t="shared" si="2"/>
        <v>3.4277650032366667E-3</v>
      </c>
      <c r="I39" s="20">
        <f t="shared" si="2"/>
        <v>2.7556501696567423E-3</v>
      </c>
      <c r="J39" s="20">
        <f t="shared" si="2"/>
        <v>1.7390144440235368E-3</v>
      </c>
      <c r="K39" s="20">
        <f t="shared" si="2"/>
        <v>1.6329953069664236E-3</v>
      </c>
      <c r="L39" s="20">
        <f t="shared" si="2"/>
        <v>2.210174177590125E-3</v>
      </c>
      <c r="M39" s="20">
        <f t="shared" si="2"/>
        <v>2.6452447737524711E-3</v>
      </c>
      <c r="N39" s="20">
        <f t="shared" si="2"/>
        <v>3.506193877129052E-3</v>
      </c>
      <c r="O39" s="20">
        <f t="shared" si="2"/>
        <v>4.6395382665516439E-3</v>
      </c>
      <c r="P39" s="20">
        <f t="shared" si="2"/>
        <v>4.8450105450806432E-3</v>
      </c>
      <c r="Q39" s="20">
        <f t="shared" si="2"/>
        <v>5.8261361971820502E-3</v>
      </c>
      <c r="R39" s="20">
        <f t="shared" si="2"/>
        <v>5.3047455777188255E-3</v>
      </c>
      <c r="S39" s="20">
        <f t="shared" si="2"/>
        <v>4.9233661342682035E-3</v>
      </c>
      <c r="T39" s="20">
        <f t="shared" si="2"/>
        <v>5.1084791509477135E-3</v>
      </c>
      <c r="U39" s="20">
        <f t="shared" si="2"/>
        <v>5.0415770575666687E-3</v>
      </c>
      <c r="V39" s="20">
        <f t="shared" si="2"/>
        <v>4.5606812707460771E-3</v>
      </c>
      <c r="W39" s="20">
        <f t="shared" si="2"/>
        <v>4.1886549801081205E-3</v>
      </c>
      <c r="X39" s="20">
        <f t="shared" si="2"/>
        <v>4.3626375383198903E-3</v>
      </c>
      <c r="Y39" s="20">
        <f t="shared" si="2"/>
        <v>3.1343890230815653E-3</v>
      </c>
      <c r="Z39" s="20">
        <f t="shared" si="2"/>
        <v>3.4795905022755431E-3</v>
      </c>
      <c r="AA39" s="20">
        <f t="shared" si="2"/>
        <v>3.2003484931107727E-3</v>
      </c>
      <c r="AB39" s="20">
        <f t="shared" si="2"/>
        <v>2.9570927579928275E-3</v>
      </c>
      <c r="AC39" s="20">
        <f t="shared" si="2"/>
        <v>2.4181983336145534E-3</v>
      </c>
      <c r="AD39" s="20">
        <f t="shared" si="2"/>
        <v>1.8181916362799999E-3</v>
      </c>
      <c r="AF39" s="21">
        <f t="shared" ref="AF39:AF70" si="3">AVERAGE(B39:AD39)</f>
        <v>3.8341141619627293E-3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1.2262944145680782E-3</v>
      </c>
      <c r="C40" s="20">
        <f t="shared" si="2"/>
        <v>1.5192091403163029E-3</v>
      </c>
      <c r="D40" s="20">
        <f t="shared" si="2"/>
        <v>1.4631369636815554E-3</v>
      </c>
      <c r="E40" s="20">
        <f t="shared" si="2"/>
        <v>1.6616147839863232E-3</v>
      </c>
      <c r="F40" s="20">
        <f t="shared" si="2"/>
        <v>1.0632172122230464E-3</v>
      </c>
      <c r="G40" s="20">
        <f t="shared" si="2"/>
        <v>1.0753780531930878E-3</v>
      </c>
      <c r="H40" s="20">
        <f t="shared" si="2"/>
        <v>1.1728455890673674E-3</v>
      </c>
      <c r="I40" s="20">
        <f t="shared" si="2"/>
        <v>1.5463773751283202E-3</v>
      </c>
      <c r="J40" s="20">
        <f t="shared" si="2"/>
        <v>1.5050684233066584E-3</v>
      </c>
      <c r="K40" s="20">
        <f t="shared" si="2"/>
        <v>1.2109701266953773E-3</v>
      </c>
      <c r="L40" s="20">
        <f t="shared" si="2"/>
        <v>1.4194882464163077E-3</v>
      </c>
      <c r="M40" s="20">
        <f t="shared" si="2"/>
        <v>1.6784327420051367E-3</v>
      </c>
      <c r="N40" s="20">
        <f t="shared" si="2"/>
        <v>1.9869944954286492E-3</v>
      </c>
      <c r="O40" s="20">
        <f t="shared" si="2"/>
        <v>1.8695532659330715E-3</v>
      </c>
      <c r="P40" s="20">
        <f t="shared" si="2"/>
        <v>2.8110655263248992E-3</v>
      </c>
      <c r="Q40" s="20">
        <f t="shared" si="2"/>
        <v>2.8311158123877364E-3</v>
      </c>
      <c r="R40" s="20">
        <f t="shared" si="2"/>
        <v>2.6058103761320717E-3</v>
      </c>
      <c r="S40" s="20">
        <f t="shared" si="2"/>
        <v>2.6454846560334542E-3</v>
      </c>
      <c r="T40" s="20">
        <f t="shared" si="2"/>
        <v>3.0022966364952521E-3</v>
      </c>
      <c r="U40" s="20">
        <f t="shared" si="2"/>
        <v>2.5379441602681194E-3</v>
      </c>
      <c r="V40" s="20">
        <f t="shared" si="2"/>
        <v>2.8660858913338049E-3</v>
      </c>
      <c r="W40" s="20">
        <f t="shared" si="2"/>
        <v>2.9028628923897328E-3</v>
      </c>
      <c r="X40" s="20">
        <f t="shared" si="2"/>
        <v>2.0938405800893806E-3</v>
      </c>
      <c r="Y40" s="20">
        <f t="shared" si="2"/>
        <v>2.0718563744104627E-3</v>
      </c>
      <c r="Z40" s="20">
        <f t="shared" si="2"/>
        <v>2.2401258389761021E-3</v>
      </c>
      <c r="AA40" s="20">
        <f t="shared" si="2"/>
        <v>1.8920072014521699E-3</v>
      </c>
      <c r="AB40" s="20">
        <f t="shared" si="2"/>
        <v>1.9347898421970822E-3</v>
      </c>
      <c r="AC40" s="20">
        <f t="shared" si="2"/>
        <v>1.7915473580289196E-3</v>
      </c>
      <c r="AD40" s="20">
        <f t="shared" si="2"/>
        <v>1.5580692353411435E-3</v>
      </c>
      <c r="AF40" s="21">
        <f t="shared" si="3"/>
        <v>1.9373614901313655E-3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1.1152374933442956E-3</v>
      </c>
      <c r="C41" s="20">
        <f t="shared" si="2"/>
        <v>1.8003875671301548E-3</v>
      </c>
      <c r="D41" s="20">
        <f t="shared" si="2"/>
        <v>1.3018417114448822E-3</v>
      </c>
      <c r="E41" s="20">
        <f t="shared" si="2"/>
        <v>9.5858436145634734E-4</v>
      </c>
      <c r="F41" s="20">
        <f t="shared" si="2"/>
        <v>7.1747615298226345E-4</v>
      </c>
      <c r="G41" s="20">
        <f t="shared" si="2"/>
        <v>7.2415895158951739E-4</v>
      </c>
      <c r="H41" s="20">
        <f t="shared" si="2"/>
        <v>7.6551849879674607E-4</v>
      </c>
      <c r="I41" s="20">
        <f t="shared" si="2"/>
        <v>9.052003277374832E-4</v>
      </c>
      <c r="J41" s="20">
        <f t="shared" si="2"/>
        <v>7.0373889780709644E-4</v>
      </c>
      <c r="K41" s="20">
        <f t="shared" si="2"/>
        <v>6.0591489449396527E-4</v>
      </c>
      <c r="L41" s="20">
        <f t="shared" si="2"/>
        <v>7.8387268218576742E-4</v>
      </c>
      <c r="M41" s="20">
        <f t="shared" si="2"/>
        <v>8.0237498086774489E-4</v>
      </c>
      <c r="N41" s="20">
        <f t="shared" si="2"/>
        <v>8.6841093618379836E-4</v>
      </c>
      <c r="O41" s="20">
        <f t="shared" si="2"/>
        <v>1.114828313214406E-3</v>
      </c>
      <c r="P41" s="20">
        <f t="shared" si="2"/>
        <v>1.2220639212433629E-3</v>
      </c>
      <c r="Q41" s="20">
        <f t="shared" si="2"/>
        <v>1.2454759027776601E-3</v>
      </c>
      <c r="R41" s="20">
        <f t="shared" si="2"/>
        <v>1.3763325100994495E-3</v>
      </c>
      <c r="S41" s="20">
        <f t="shared" si="2"/>
        <v>1.5400333984782841E-3</v>
      </c>
      <c r="T41" s="20">
        <f t="shared" si="2"/>
        <v>1.173816848328701E-3</v>
      </c>
      <c r="U41" s="20">
        <f t="shared" si="2"/>
        <v>1.1859366336436329E-3</v>
      </c>
      <c r="V41" s="20">
        <f t="shared" si="2"/>
        <v>1.2473268256407235E-3</v>
      </c>
      <c r="W41" s="20">
        <f t="shared" si="2"/>
        <v>1.4222060226469922E-3</v>
      </c>
      <c r="X41" s="20">
        <f t="shared" si="2"/>
        <v>1.4843998850034865E-3</v>
      </c>
      <c r="Y41" s="20">
        <f t="shared" si="2"/>
        <v>1.6365158574195152E-3</v>
      </c>
      <c r="Z41" s="20">
        <f t="shared" si="2"/>
        <v>2.1687594505952379E-3</v>
      </c>
      <c r="AA41" s="20">
        <f t="shared" si="2"/>
        <v>2.252745063694727E-3</v>
      </c>
      <c r="AB41" s="20">
        <f t="shared" si="2"/>
        <v>2.3359690334177241E-3</v>
      </c>
      <c r="AC41" s="20">
        <f t="shared" si="2"/>
        <v>2.5412913238940541E-3</v>
      </c>
      <c r="AD41" s="20">
        <f t="shared" si="2"/>
        <v>2.5411028495387353E-3</v>
      </c>
      <c r="AF41" s="21">
        <f t="shared" si="3"/>
        <v>1.3290179757123018E-3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0</v>
      </c>
      <c r="I42" s="20">
        <f t="shared" si="2"/>
        <v>0</v>
      </c>
      <c r="J42" s="20">
        <f t="shared" si="2"/>
        <v>0</v>
      </c>
      <c r="K42" s="20">
        <f t="shared" si="2"/>
        <v>2.1354913633769602E-3</v>
      </c>
      <c r="L42" s="20">
        <f t="shared" si="2"/>
        <v>3.0627436417224696E-3</v>
      </c>
      <c r="M42" s="20">
        <f t="shared" si="2"/>
        <v>3.3235821571459588E-3</v>
      </c>
      <c r="N42" s="20">
        <f t="shared" si="2"/>
        <v>2.8889673451507791E-3</v>
      </c>
      <c r="O42" s="20">
        <f t="shared" si="2"/>
        <v>3.1932934777188066E-3</v>
      </c>
      <c r="P42" s="20">
        <f t="shared" si="2"/>
        <v>3.3588795834817893E-3</v>
      </c>
      <c r="Q42" s="20">
        <f t="shared" si="2"/>
        <v>3.1388262029667705E-3</v>
      </c>
      <c r="R42" s="20">
        <f t="shared" si="2"/>
        <v>3.079448672717464E-3</v>
      </c>
      <c r="S42" s="20">
        <f t="shared" si="2"/>
        <v>2.9930794017360334E-3</v>
      </c>
      <c r="T42" s="20">
        <f t="shared" si="2"/>
        <v>2.9970769005443106E-3</v>
      </c>
      <c r="U42" s="20">
        <f t="shared" si="2"/>
        <v>2.9278686282111712E-3</v>
      </c>
      <c r="V42" s="20">
        <f t="shared" si="2"/>
        <v>3.1691786465479692E-3</v>
      </c>
      <c r="W42" s="20">
        <f t="shared" si="2"/>
        <v>3.0556052872814546E-3</v>
      </c>
      <c r="X42" s="20">
        <f t="shared" si="2"/>
        <v>2.9377062986547121E-3</v>
      </c>
      <c r="Y42" s="20">
        <f t="shared" si="2"/>
        <v>3.5033794248314938E-3</v>
      </c>
      <c r="Z42" s="20">
        <f t="shared" si="2"/>
        <v>3.6323406101175758E-3</v>
      </c>
      <c r="AA42" s="20">
        <f t="shared" si="2"/>
        <v>3.5566633937172873E-3</v>
      </c>
      <c r="AB42" s="20">
        <f t="shared" si="2"/>
        <v>4.1712599993301682E-3</v>
      </c>
      <c r="AC42" s="20">
        <f t="shared" si="2"/>
        <v>3.8326033071120346E-3</v>
      </c>
      <c r="AD42" s="20">
        <f t="shared" si="2"/>
        <v>3.2632844663013005E-3</v>
      </c>
      <c r="AF42" s="21">
        <f t="shared" si="3"/>
        <v>2.214526855471259E-3</v>
      </c>
      <c r="AG42" s="21" t="str">
        <f t="shared" si="4"/>
        <v>Belgium</v>
      </c>
    </row>
    <row r="43" spans="1:33" x14ac:dyDescent="0.15">
      <c r="A43" s="26" t="s">
        <v>223</v>
      </c>
      <c r="B43" s="20">
        <f t="shared" si="2"/>
        <v>1.1723931802707565E-2</v>
      </c>
      <c r="C43" s="20">
        <f t="shared" si="2"/>
        <v>1.5027078924975427E-2</v>
      </c>
      <c r="D43" s="20">
        <f t="shared" si="2"/>
        <v>1.3598232855227446E-2</v>
      </c>
      <c r="E43" s="20">
        <f t="shared" si="2"/>
        <v>1.2012283703495422E-2</v>
      </c>
      <c r="F43" s="20">
        <f t="shared" si="2"/>
        <v>9.3581439482835847E-3</v>
      </c>
      <c r="G43" s="20">
        <f t="shared" si="2"/>
        <v>8.8248389325888583E-3</v>
      </c>
      <c r="H43" s="20">
        <f t="shared" si="2"/>
        <v>7.5087925518416108E-3</v>
      </c>
      <c r="I43" s="20">
        <f t="shared" si="2"/>
        <v>6.8506283259405446E-3</v>
      </c>
      <c r="J43" s="20">
        <f t="shared" si="2"/>
        <v>5.837615317061149E-3</v>
      </c>
      <c r="K43" s="20">
        <f t="shared" si="2"/>
        <v>7.1978546179376855E-3</v>
      </c>
      <c r="L43" s="20">
        <f t="shared" si="2"/>
        <v>8.7348961720858393E-3</v>
      </c>
      <c r="M43" s="20">
        <f t="shared" si="2"/>
        <v>1.0464100197762616E-2</v>
      </c>
      <c r="N43" s="20">
        <f t="shared" si="2"/>
        <v>1.240676644896296E-2</v>
      </c>
      <c r="O43" s="20">
        <f t="shared" si="2"/>
        <v>1.4538913239708205E-2</v>
      </c>
      <c r="P43" s="20">
        <f t="shared" si="2"/>
        <v>1.5142727738673634E-2</v>
      </c>
      <c r="Q43" s="20">
        <f t="shared" si="2"/>
        <v>1.4345509374934064E-2</v>
      </c>
      <c r="R43" s="20">
        <f t="shared" si="2"/>
        <v>1.4812200250962484E-2</v>
      </c>
      <c r="S43" s="20">
        <f t="shared" si="2"/>
        <v>1.5362120493324241E-2</v>
      </c>
      <c r="T43" s="20">
        <f t="shared" si="2"/>
        <v>1.3661423623642982E-2</v>
      </c>
      <c r="U43" s="20">
        <f t="shared" si="2"/>
        <v>1.4412613805821336E-2</v>
      </c>
      <c r="V43" s="20">
        <f t="shared" si="2"/>
        <v>1.438793630659747E-2</v>
      </c>
      <c r="W43" s="20">
        <f t="shared" si="2"/>
        <v>1.4566512303558807E-2</v>
      </c>
      <c r="X43" s="20">
        <f t="shared" si="2"/>
        <v>1.3717975450171381E-2</v>
      </c>
      <c r="Y43" s="20">
        <f t="shared" si="2"/>
        <v>1.2307546335203215E-2</v>
      </c>
      <c r="Z43" s="20">
        <f t="shared" si="2"/>
        <v>1.1563717704723333E-2</v>
      </c>
      <c r="AA43" s="20">
        <f t="shared" si="2"/>
        <v>1.0950664743976338E-2</v>
      </c>
      <c r="AB43" s="20">
        <f t="shared" si="2"/>
        <v>1.1757573888631984E-2</v>
      </c>
      <c r="AC43" s="20">
        <f t="shared" si="2"/>
        <v>1.2763958276487726E-2</v>
      </c>
      <c r="AD43" s="20">
        <f t="shared" si="2"/>
        <v>1.280556277971105E-2</v>
      </c>
      <c r="AF43" s="21">
        <f t="shared" si="3"/>
        <v>1.1953176555689619E-2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2.0684794484218547E-2</v>
      </c>
      <c r="C44" s="20">
        <f t="shared" si="2"/>
        <v>1.9909370379293682E-2</v>
      </c>
      <c r="D44" s="20">
        <f t="shared" si="2"/>
        <v>2.3937892456560913E-2</v>
      </c>
      <c r="E44" s="20">
        <f t="shared" si="2"/>
        <v>2.2796325655625515E-2</v>
      </c>
      <c r="F44" s="20">
        <f t="shared" si="2"/>
        <v>2.2973779077062721E-2</v>
      </c>
      <c r="G44" s="20">
        <f t="shared" si="2"/>
        <v>2.2031769064270297E-2</v>
      </c>
      <c r="H44" s="20">
        <f t="shared" si="2"/>
        <v>1.9556817275532233E-2</v>
      </c>
      <c r="I44" s="20">
        <f t="shared" si="2"/>
        <v>1.6510533512553941E-2</v>
      </c>
      <c r="J44" s="20">
        <f t="shared" si="2"/>
        <v>2.0043794907199316E-2</v>
      </c>
      <c r="K44" s="20">
        <f t="shared" si="2"/>
        <v>2.2520287156273338E-2</v>
      </c>
      <c r="L44" s="20">
        <f t="shared" si="2"/>
        <v>2.3517034109515347E-2</v>
      </c>
      <c r="M44" s="20">
        <f t="shared" si="2"/>
        <v>2.398392937078693E-2</v>
      </c>
      <c r="N44" s="20">
        <f t="shared" si="2"/>
        <v>2.2506048417506131E-2</v>
      </c>
      <c r="O44" s="20">
        <f t="shared" si="2"/>
        <v>2.3781576925371778E-2</v>
      </c>
      <c r="P44" s="20">
        <f t="shared" si="2"/>
        <v>2.5422946418121758E-2</v>
      </c>
      <c r="Q44" s="20">
        <f t="shared" si="2"/>
        <v>2.6485420380228133E-2</v>
      </c>
      <c r="R44" s="20">
        <f t="shared" si="2"/>
        <v>2.7915118068695337E-2</v>
      </c>
      <c r="S44" s="20">
        <f t="shared" si="2"/>
        <v>2.9667328601794257E-2</v>
      </c>
      <c r="T44" s="20">
        <f t="shared" si="2"/>
        <v>3.555065459487277E-2</v>
      </c>
      <c r="U44" s="20">
        <f t="shared" si="2"/>
        <v>3.4118451863529846E-2</v>
      </c>
      <c r="V44" s="20">
        <f t="shared" si="2"/>
        <v>3.0943043047712272E-2</v>
      </c>
      <c r="W44" s="20">
        <f t="shared" si="2"/>
        <v>2.9940023342468248E-2</v>
      </c>
      <c r="X44" s="20">
        <f t="shared" si="2"/>
        <v>2.8451930271537345E-2</v>
      </c>
      <c r="Y44" s="20">
        <f t="shared" si="2"/>
        <v>2.7730426520682097E-2</v>
      </c>
      <c r="Z44" s="20">
        <f t="shared" si="2"/>
        <v>2.8036683869962706E-2</v>
      </c>
      <c r="AA44" s="20">
        <f t="shared" si="2"/>
        <v>2.8000317627103203E-2</v>
      </c>
      <c r="AB44" s="20">
        <f t="shared" si="2"/>
        <v>2.7048523182769776E-2</v>
      </c>
      <c r="AC44" s="20">
        <f t="shared" si="2"/>
        <v>2.8777429256121295E-2</v>
      </c>
      <c r="AD44" s="20">
        <f t="shared" si="2"/>
        <v>2.7955497168259052E-2</v>
      </c>
      <c r="AF44" s="21">
        <f t="shared" si="3"/>
        <v>2.5544749896745819E-2</v>
      </c>
      <c r="AG44" s="21" t="str">
        <f t="shared" si="4"/>
        <v>Canada</v>
      </c>
    </row>
    <row r="45" spans="1:33" x14ac:dyDescent="0.15">
      <c r="A45" s="26" t="s">
        <v>224</v>
      </c>
      <c r="B45" s="20">
        <f t="shared" si="2"/>
        <v>1.9698150071941162E-3</v>
      </c>
      <c r="C45" s="20">
        <f t="shared" si="2"/>
        <v>2.3778975446114995E-3</v>
      </c>
      <c r="D45" s="20">
        <f t="shared" si="2"/>
        <v>2.8586702504738632E-3</v>
      </c>
      <c r="E45" s="20">
        <f t="shared" si="2"/>
        <v>3.203663613273058E-3</v>
      </c>
      <c r="F45" s="20">
        <f t="shared" si="2"/>
        <v>6.8313494044577499E-3</v>
      </c>
      <c r="G45" s="20">
        <f t="shared" si="2"/>
        <v>6.0936781959607987E-3</v>
      </c>
      <c r="H45" s="20">
        <f t="shared" si="2"/>
        <v>5.6661053787536893E-3</v>
      </c>
      <c r="I45" s="20">
        <f t="shared" si="2"/>
        <v>5.0329618552670827E-3</v>
      </c>
      <c r="J45" s="20">
        <f t="shared" si="2"/>
        <v>3.9775648208257297E-3</v>
      </c>
      <c r="K45" s="20">
        <f t="shared" si="2"/>
        <v>4.0866455447022866E-3</v>
      </c>
      <c r="L45" s="20">
        <f t="shared" si="2"/>
        <v>4.3728940262830127E-3</v>
      </c>
      <c r="M45" s="20">
        <f t="shared" si="2"/>
        <v>4.3172377964689453E-3</v>
      </c>
      <c r="N45" s="20">
        <f t="shared" si="2"/>
        <v>4.6411184156625014E-3</v>
      </c>
      <c r="O45" s="20">
        <f t="shared" si="2"/>
        <v>5.3065077014221914E-3</v>
      </c>
      <c r="P45" s="20">
        <f t="shared" si="2"/>
        <v>5.9629229499546686E-3</v>
      </c>
      <c r="Q45" s="20">
        <f t="shared" si="2"/>
        <v>7.1800440780701328E-3</v>
      </c>
      <c r="R45" s="20">
        <f t="shared" si="2"/>
        <v>7.3313883975204613E-3</v>
      </c>
      <c r="S45" s="20">
        <f t="shared" si="2"/>
        <v>7.5154579609794624E-3</v>
      </c>
      <c r="T45" s="20">
        <f t="shared" si="2"/>
        <v>6.2243207662514141E-3</v>
      </c>
      <c r="U45" s="20">
        <f t="shared" si="2"/>
        <v>6.7737328106191085E-3</v>
      </c>
      <c r="V45" s="20">
        <f t="shared" si="2"/>
        <v>6.3598184923035362E-3</v>
      </c>
      <c r="W45" s="20">
        <f t="shared" si="2"/>
        <v>5.3731636027839029E-3</v>
      </c>
      <c r="X45" s="20">
        <f t="shared" si="2"/>
        <v>4.9158330342868933E-3</v>
      </c>
      <c r="Y45" s="20">
        <f t="shared" si="2"/>
        <v>4.7115213922259537E-3</v>
      </c>
      <c r="Z45" s="20">
        <f t="shared" si="2"/>
        <v>4.5606375115313652E-3</v>
      </c>
      <c r="AA45" s="20">
        <f t="shared" si="2"/>
        <v>4.2872743188026828E-3</v>
      </c>
      <c r="AB45" s="20">
        <f t="shared" si="2"/>
        <v>4.2722534280206295E-3</v>
      </c>
      <c r="AC45" s="20">
        <f t="shared" si="2"/>
        <v>4.3360276882638115E-3</v>
      </c>
      <c r="AD45" s="20">
        <f t="shared" si="2"/>
        <v>3.704340765579454E-3</v>
      </c>
      <c r="AF45" s="21">
        <f t="shared" si="3"/>
        <v>4.9739602328465506E-3</v>
      </c>
      <c r="AG45" s="21" t="str">
        <f t="shared" si="4"/>
        <v>Chile</v>
      </c>
    </row>
    <row r="46" spans="1:33" x14ac:dyDescent="0.15">
      <c r="A46" s="26" t="s">
        <v>83</v>
      </c>
      <c r="B46" s="20">
        <f t="shared" si="2"/>
        <v>0</v>
      </c>
      <c r="C46" s="20">
        <f t="shared" si="2"/>
        <v>0</v>
      </c>
      <c r="D46" s="20">
        <f t="shared" si="2"/>
        <v>3.6758795032850555E-3</v>
      </c>
      <c r="E46" s="20">
        <f t="shared" si="2"/>
        <v>3.6243165781526545E-3</v>
      </c>
      <c r="F46" s="20">
        <f t="shared" si="2"/>
        <v>4.0119969379027358E-3</v>
      </c>
      <c r="G46" s="20">
        <f t="shared" si="2"/>
        <v>4.7097804779248614E-3</v>
      </c>
      <c r="H46" s="20">
        <f t="shared" si="2"/>
        <v>6.4170016496838123E-3</v>
      </c>
      <c r="I46" s="20">
        <f t="shared" si="2"/>
        <v>8.6031904130410824E-3</v>
      </c>
      <c r="J46" s="20">
        <f t="shared" si="2"/>
        <v>7.9658230197456725E-3</v>
      </c>
      <c r="K46" s="20">
        <f t="shared" si="2"/>
        <v>9.6512170961557189E-3</v>
      </c>
      <c r="L46" s="20">
        <f t="shared" si="2"/>
        <v>1.4134206096299234E-2</v>
      </c>
      <c r="M46" s="20">
        <f t="shared" si="2"/>
        <v>2.2633946480971605E-2</v>
      </c>
      <c r="N46" s="20">
        <f t="shared" si="2"/>
        <v>3.3226866844480639E-2</v>
      </c>
      <c r="O46" s="20">
        <f t="shared" si="2"/>
        <v>4.3160633574220827E-2</v>
      </c>
      <c r="P46" s="20">
        <f t="shared" si="2"/>
        <v>4.6942361428707648E-2</v>
      </c>
      <c r="Q46" s="20">
        <f t="shared" si="2"/>
        <v>5.6237303937710231E-2</v>
      </c>
      <c r="R46" s="20">
        <f t="shared" si="2"/>
        <v>6.2511084257166977E-2</v>
      </c>
      <c r="S46" s="20">
        <f t="shared" si="2"/>
        <v>6.7299189650822933E-2</v>
      </c>
      <c r="T46" s="20">
        <f t="shared" si="2"/>
        <v>8.1589075402132172E-2</v>
      </c>
      <c r="U46" s="20">
        <f t="shared" si="2"/>
        <v>9.0468118302557826E-2</v>
      </c>
      <c r="V46" s="20">
        <f t="shared" si="2"/>
        <v>9.0744722417885657E-2</v>
      </c>
      <c r="W46" s="20">
        <f t="shared" si="2"/>
        <v>9.2350732082582987E-2</v>
      </c>
      <c r="X46" s="20">
        <f t="shared" si="2"/>
        <v>9.7337739355835382E-2</v>
      </c>
      <c r="Y46" s="20">
        <f t="shared" si="2"/>
        <v>9.8912774482350752E-2</v>
      </c>
      <c r="Z46" s="20">
        <f t="shared" si="2"/>
        <v>0.10510669362762146</v>
      </c>
      <c r="AA46" s="20">
        <f t="shared" si="2"/>
        <v>0.10730596684219984</v>
      </c>
      <c r="AB46" s="20">
        <f t="shared" si="2"/>
        <v>0.10616607578657024</v>
      </c>
      <c r="AC46" s="20">
        <f t="shared" si="2"/>
        <v>0.10828970218619786</v>
      </c>
      <c r="AD46" s="20">
        <f t="shared" si="2"/>
        <v>0.10747030832683648</v>
      </c>
      <c r="AF46" s="21">
        <f t="shared" si="3"/>
        <v>5.1053334715829048E-2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6.9055518432974822E-4</v>
      </c>
      <c r="C47" s="20">
        <f t="shared" si="2"/>
        <v>5.3269498757327056E-4</v>
      </c>
      <c r="D47" s="20">
        <f t="shared" si="2"/>
        <v>4.7404371624111812E-4</v>
      </c>
      <c r="E47" s="20">
        <f t="shared" si="2"/>
        <v>5.4406274872798369E-4</v>
      </c>
      <c r="F47" s="20">
        <f t="shared" si="2"/>
        <v>4.7172197004444172E-4</v>
      </c>
      <c r="G47" s="20">
        <f t="shared" si="2"/>
        <v>5.0985611803570929E-4</v>
      </c>
      <c r="H47" s="20">
        <f t="shared" si="2"/>
        <v>5.2395690499496103E-4</v>
      </c>
      <c r="I47" s="20">
        <f t="shared" si="2"/>
        <v>5.5497733393026171E-4</v>
      </c>
      <c r="J47" s="20">
        <f t="shared" si="2"/>
        <v>7.1689600805757887E-4</v>
      </c>
      <c r="K47" s="20">
        <f t="shared" si="2"/>
        <v>6.7786716409141317E-4</v>
      </c>
      <c r="L47" s="20">
        <f t="shared" si="2"/>
        <v>8.4770955772661802E-4</v>
      </c>
      <c r="M47" s="20">
        <f t="shared" si="2"/>
        <v>5.3272936624256309E-4</v>
      </c>
      <c r="N47" s="20">
        <f t="shared" si="2"/>
        <v>9.4259882420561479E-4</v>
      </c>
      <c r="O47" s="20">
        <f t="shared" si="2"/>
        <v>7.4821416004411661E-4</v>
      </c>
      <c r="P47" s="20">
        <f t="shared" si="2"/>
        <v>9.2835105173396054E-4</v>
      </c>
      <c r="Q47" s="20">
        <f t="shared" si="2"/>
        <v>9.8274246178619174E-4</v>
      </c>
      <c r="R47" s="20">
        <f t="shared" si="2"/>
        <v>1.2642407075507363E-3</v>
      </c>
      <c r="S47" s="20">
        <f t="shared" si="2"/>
        <v>1.8193932316570903E-3</v>
      </c>
      <c r="T47" s="20">
        <f t="shared" si="2"/>
        <v>1.8363042550391183E-3</v>
      </c>
      <c r="U47" s="20">
        <f t="shared" si="2"/>
        <v>7.9232054171561529E-4</v>
      </c>
      <c r="V47" s="20">
        <f t="shared" si="2"/>
        <v>7.4290234765809864E-4</v>
      </c>
      <c r="W47" s="20">
        <f t="shared" si="2"/>
        <v>7.6666904716381982E-4</v>
      </c>
      <c r="X47" s="20">
        <f t="shared" si="2"/>
        <v>9.4635847328533454E-4</v>
      </c>
      <c r="Y47" s="20">
        <f t="shared" ref="Y47:AD47" si="5">Y11/Y$36</f>
        <v>1.0351209505460664E-3</v>
      </c>
      <c r="Z47" s="20">
        <f t="shared" si="5"/>
        <v>8.59902102969203E-4</v>
      </c>
      <c r="AA47" s="20">
        <f t="shared" si="5"/>
        <v>8.3925603448600273E-4</v>
      </c>
      <c r="AB47" s="20">
        <f t="shared" si="5"/>
        <v>8.7352517543891177E-4</v>
      </c>
      <c r="AC47" s="20">
        <f t="shared" si="5"/>
        <v>9.0975926212373353E-4</v>
      </c>
      <c r="AD47" s="20">
        <f t="shared" si="5"/>
        <v>8.6074692855790072E-4</v>
      </c>
      <c r="AF47" s="21">
        <f t="shared" si="3"/>
        <v>8.3536126261921312E-4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1.8047159244790237E-2</v>
      </c>
      <c r="C48" s="20">
        <f t="shared" si="6"/>
        <v>1.8478207960147919E-2</v>
      </c>
      <c r="D48" s="20">
        <f t="shared" si="6"/>
        <v>1.3692173048374456E-2</v>
      </c>
      <c r="E48" s="20">
        <f t="shared" si="6"/>
        <v>1.5053764688546221E-2</v>
      </c>
      <c r="F48" s="20">
        <f t="shared" si="6"/>
        <v>1.0291671328729659E-2</v>
      </c>
      <c r="G48" s="20">
        <f t="shared" si="6"/>
        <v>8.3351159748658969E-3</v>
      </c>
      <c r="H48" s="20">
        <f t="shared" si="6"/>
        <v>7.8317948546621618E-3</v>
      </c>
      <c r="I48" s="20">
        <f t="shared" si="6"/>
        <v>8.0717353848773644E-3</v>
      </c>
      <c r="J48" s="20">
        <f t="shared" si="6"/>
        <v>6.4804461432478918E-3</v>
      </c>
      <c r="K48" s="20">
        <f t="shared" si="6"/>
        <v>5.7183001673885856E-3</v>
      </c>
      <c r="L48" s="20">
        <f t="shared" si="6"/>
        <v>6.3492910827441934E-3</v>
      </c>
      <c r="M48" s="20">
        <f t="shared" si="6"/>
        <v>6.8947381064847005E-3</v>
      </c>
      <c r="N48" s="20">
        <f t="shared" si="6"/>
        <v>7.5116791806556131E-3</v>
      </c>
      <c r="O48" s="20">
        <f t="shared" si="6"/>
        <v>7.6456200225243362E-3</v>
      </c>
      <c r="P48" s="20">
        <f t="shared" si="6"/>
        <v>7.2940975521035142E-3</v>
      </c>
      <c r="Q48" s="20">
        <f t="shared" si="6"/>
        <v>6.8829679246194169E-3</v>
      </c>
      <c r="R48" s="20">
        <f t="shared" si="6"/>
        <v>7.4409326344486385E-3</v>
      </c>
      <c r="S48" s="20">
        <f t="shared" si="6"/>
        <v>7.362551877752802E-3</v>
      </c>
      <c r="T48" s="20">
        <f t="shared" si="6"/>
        <v>7.0011858110017667E-3</v>
      </c>
      <c r="U48" s="20">
        <f t="shared" si="6"/>
        <v>6.5323038744132672E-3</v>
      </c>
      <c r="V48" s="20">
        <f t="shared" si="6"/>
        <v>6.3325425823538509E-3</v>
      </c>
      <c r="W48" s="20">
        <f t="shared" si="6"/>
        <v>6.9275535120641614E-3</v>
      </c>
      <c r="X48" s="20">
        <f t="shared" si="6"/>
        <v>7.0754196977982882E-3</v>
      </c>
      <c r="Y48" s="20">
        <f t="shared" si="6"/>
        <v>7.2785516747429398E-3</v>
      </c>
      <c r="Z48" s="20">
        <f t="shared" si="6"/>
        <v>8.041178626932384E-3</v>
      </c>
      <c r="AA48" s="20">
        <f t="shared" si="6"/>
        <v>7.943191387205617E-3</v>
      </c>
      <c r="AB48" s="20">
        <f t="shared" si="6"/>
        <v>7.7116678078963134E-3</v>
      </c>
      <c r="AC48" s="20">
        <f t="shared" si="6"/>
        <v>7.2383851986156326E-3</v>
      </c>
      <c r="AD48" s="20">
        <f t="shared" si="6"/>
        <v>7.0809680509498893E-3</v>
      </c>
      <c r="AF48" s="21">
        <f t="shared" si="3"/>
        <v>8.5705239793426816E-3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3.3526532799480292E-2</v>
      </c>
      <c r="C49" s="20">
        <f t="shared" si="6"/>
        <v>2.9689715712487096E-2</v>
      </c>
      <c r="D49" s="20">
        <f t="shared" si="6"/>
        <v>3.0058305201479778E-2</v>
      </c>
      <c r="E49" s="20">
        <f t="shared" si="6"/>
        <v>2.674744111543478E-2</v>
      </c>
      <c r="F49" s="20">
        <f t="shared" si="6"/>
        <v>2.2843945784538376E-2</v>
      </c>
      <c r="G49" s="20">
        <f t="shared" si="6"/>
        <v>2.226649390647539E-2</v>
      </c>
      <c r="H49" s="20">
        <f t="shared" si="6"/>
        <v>2.2678379857260993E-2</v>
      </c>
      <c r="I49" s="20">
        <f t="shared" si="6"/>
        <v>2.5186018970619922E-2</v>
      </c>
      <c r="J49" s="20">
        <f t="shared" si="6"/>
        <v>2.7133835586202394E-2</v>
      </c>
      <c r="K49" s="20">
        <f t="shared" si="6"/>
        <v>2.2669296492402891E-2</v>
      </c>
      <c r="L49" s="20">
        <f t="shared" si="6"/>
        <v>2.4687592464692799E-2</v>
      </c>
      <c r="M49" s="20">
        <f t="shared" si="6"/>
        <v>2.3514221515837309E-2</v>
      </c>
      <c r="N49" s="20">
        <f t="shared" si="6"/>
        <v>2.5230839919922123E-2</v>
      </c>
      <c r="O49" s="20">
        <f t="shared" si="6"/>
        <v>2.4640131565520557E-2</v>
      </c>
      <c r="P49" s="20">
        <f t="shared" si="6"/>
        <v>2.7089099413042016E-2</v>
      </c>
      <c r="Q49" s="20">
        <f t="shared" si="6"/>
        <v>2.6446405350437518E-2</v>
      </c>
      <c r="R49" s="20">
        <f t="shared" si="6"/>
        <v>2.8863165137098502E-2</v>
      </c>
      <c r="S49" s="20">
        <f t="shared" si="6"/>
        <v>3.1849903563100863E-2</v>
      </c>
      <c r="T49" s="20">
        <f t="shared" si="6"/>
        <v>3.0068663283181994E-2</v>
      </c>
      <c r="U49" s="20">
        <f t="shared" si="6"/>
        <v>2.6374094140560623E-2</v>
      </c>
      <c r="V49" s="20">
        <f t="shared" si="6"/>
        <v>2.6592191156217949E-2</v>
      </c>
      <c r="W49" s="20">
        <f t="shared" si="6"/>
        <v>2.6294900873387022E-2</v>
      </c>
      <c r="X49" s="20">
        <f t="shared" si="6"/>
        <v>2.460480077432799E-2</v>
      </c>
      <c r="Y49" s="20">
        <f t="shared" si="6"/>
        <v>2.3597605917291826E-2</v>
      </c>
      <c r="Z49" s="20">
        <f t="shared" si="6"/>
        <v>2.4490131242181721E-2</v>
      </c>
      <c r="AA49" s="20">
        <f t="shared" si="6"/>
        <v>2.5545269151069427E-2</v>
      </c>
      <c r="AB49" s="20">
        <f t="shared" si="6"/>
        <v>3.034479551113374E-2</v>
      </c>
      <c r="AC49" s="20">
        <f t="shared" si="6"/>
        <v>2.9230157192164413E-2</v>
      </c>
      <c r="AD49" s="20">
        <f t="shared" si="6"/>
        <v>2.9190530262571186E-2</v>
      </c>
      <c r="AF49" s="21">
        <f t="shared" si="3"/>
        <v>2.6601878064142125E-2</v>
      </c>
      <c r="AG49" s="21" t="str">
        <f t="shared" si="4"/>
        <v>Germany</v>
      </c>
    </row>
    <row r="50" spans="1:33" x14ac:dyDescent="0.15">
      <c r="A50" s="26" t="s">
        <v>87</v>
      </c>
      <c r="B50" s="20">
        <f t="shared" si="6"/>
        <v>8.5625692336709113E-4</v>
      </c>
      <c r="C50" s="20">
        <f t="shared" si="6"/>
        <v>6.792087271365716E-4</v>
      </c>
      <c r="D50" s="20">
        <f t="shared" si="6"/>
        <v>9.0242236722532475E-4</v>
      </c>
      <c r="E50" s="20">
        <f t="shared" si="6"/>
        <v>1.3420433739572714E-3</v>
      </c>
      <c r="F50" s="20">
        <f t="shared" si="6"/>
        <v>1.0384570717651039E-3</v>
      </c>
      <c r="G50" s="20">
        <f t="shared" si="6"/>
        <v>8.5260161651407517E-4</v>
      </c>
      <c r="H50" s="20">
        <f t="shared" si="6"/>
        <v>1.1754323444907718E-3</v>
      </c>
      <c r="I50" s="20">
        <f t="shared" si="6"/>
        <v>1.1446724311902031E-3</v>
      </c>
      <c r="J50" s="20">
        <f t="shared" si="6"/>
        <v>9.7883475168448076E-4</v>
      </c>
      <c r="K50" s="20">
        <f t="shared" si="6"/>
        <v>1.0826426018446251E-3</v>
      </c>
      <c r="L50" s="20">
        <f t="shared" si="6"/>
        <v>1.7888156643229576E-3</v>
      </c>
      <c r="M50" s="20">
        <f t="shared" si="6"/>
        <v>2.526728555752616E-3</v>
      </c>
      <c r="N50" s="20">
        <f t="shared" si="6"/>
        <v>3.2965627868948759E-3</v>
      </c>
      <c r="O50" s="20">
        <f t="shared" si="6"/>
        <v>3.6348238096054783E-3</v>
      </c>
      <c r="P50" s="20">
        <f t="shared" si="6"/>
        <v>3.722255071145996E-3</v>
      </c>
      <c r="Q50" s="20">
        <f t="shared" si="6"/>
        <v>3.8193407864860443E-3</v>
      </c>
      <c r="R50" s="20">
        <f t="shared" si="6"/>
        <v>4.3484228018531362E-3</v>
      </c>
      <c r="S50" s="20">
        <f t="shared" si="6"/>
        <v>5.2036448008866646E-3</v>
      </c>
      <c r="T50" s="20">
        <f t="shared" si="6"/>
        <v>5.1581176794451974E-3</v>
      </c>
      <c r="U50" s="20">
        <f t="shared" si="6"/>
        <v>5.0292040374220037E-3</v>
      </c>
      <c r="V50" s="20">
        <f t="shared" si="6"/>
        <v>6.4297646560141338E-3</v>
      </c>
      <c r="W50" s="20">
        <f t="shared" si="6"/>
        <v>9.0146540185151985E-3</v>
      </c>
      <c r="X50" s="20">
        <f t="shared" si="6"/>
        <v>9.538693707367896E-3</v>
      </c>
      <c r="Y50" s="20">
        <f t="shared" si="6"/>
        <v>8.5888906729288551E-3</v>
      </c>
      <c r="Z50" s="20">
        <f t="shared" si="6"/>
        <v>8.0864852302904109E-3</v>
      </c>
      <c r="AA50" s="20">
        <f t="shared" si="6"/>
        <v>9.0496431205664019E-3</v>
      </c>
      <c r="AB50" s="20">
        <f t="shared" si="6"/>
        <v>1.0916324564094278E-2</v>
      </c>
      <c r="AC50" s="20">
        <f t="shared" si="6"/>
        <v>1.1858994588653171E-2</v>
      </c>
      <c r="AD50" s="20">
        <f t="shared" si="6"/>
        <v>1.0863893709132457E-2</v>
      </c>
      <c r="AF50" s="21">
        <f t="shared" si="3"/>
        <v>4.5837183610535617E-3</v>
      </c>
      <c r="AG50" s="21" t="str">
        <f t="shared" si="4"/>
        <v>India</v>
      </c>
    </row>
    <row r="51" spans="1:33" x14ac:dyDescent="0.15">
      <c r="A51" s="26" t="s">
        <v>88</v>
      </c>
      <c r="B51" s="20">
        <f t="shared" si="6"/>
        <v>8.7943776519881962E-4</v>
      </c>
      <c r="C51" s="20">
        <f t="shared" si="6"/>
        <v>1.4797790761690603E-3</v>
      </c>
      <c r="D51" s="20">
        <f t="shared" si="6"/>
        <v>2.8208379186912542E-3</v>
      </c>
      <c r="E51" s="20">
        <f t="shared" si="6"/>
        <v>2.1607281644915287E-3</v>
      </c>
      <c r="F51" s="20">
        <f t="shared" si="6"/>
        <v>1.3176902549861781E-3</v>
      </c>
      <c r="G51" s="20">
        <f t="shared" si="6"/>
        <v>1.5669084686165033E-3</v>
      </c>
      <c r="H51" s="20">
        <f t="shared" si="6"/>
        <v>1.5783004947357102E-3</v>
      </c>
      <c r="I51" s="20">
        <f t="shared" si="6"/>
        <v>1.5254829998236957E-3</v>
      </c>
      <c r="J51" s="20">
        <f t="shared" si="6"/>
        <v>1.3214852795101521E-3</v>
      </c>
      <c r="K51" s="20">
        <f t="shared" si="6"/>
        <v>1.5293216706943602E-3</v>
      </c>
      <c r="L51" s="20">
        <f t="shared" si="6"/>
        <v>1.5485719822311487E-3</v>
      </c>
      <c r="M51" s="20">
        <f t="shared" si="6"/>
        <v>1.78361403876117E-3</v>
      </c>
      <c r="N51" s="20">
        <f t="shared" si="6"/>
        <v>1.5200673690310676E-3</v>
      </c>
      <c r="O51" s="20">
        <f t="shared" si="6"/>
        <v>1.8017396346892795E-3</v>
      </c>
      <c r="P51" s="20">
        <f t="shared" si="6"/>
        <v>1.7913528097750614E-3</v>
      </c>
      <c r="Q51" s="20">
        <f t="shared" si="6"/>
        <v>1.8496987425213986E-3</v>
      </c>
      <c r="R51" s="20">
        <f t="shared" si="6"/>
        <v>1.8366950897656866E-3</v>
      </c>
      <c r="S51" s="20">
        <f t="shared" si="6"/>
        <v>1.8677330665459904E-3</v>
      </c>
      <c r="T51" s="20">
        <f t="shared" si="6"/>
        <v>2.1839954037951087E-3</v>
      </c>
      <c r="U51" s="20">
        <f t="shared" si="6"/>
        <v>2.3657723565953816E-3</v>
      </c>
      <c r="V51" s="20">
        <f t="shared" si="6"/>
        <v>2.1174180607530166E-3</v>
      </c>
      <c r="W51" s="20">
        <f t="shared" si="6"/>
        <v>1.9685231013862022E-3</v>
      </c>
      <c r="X51" s="20">
        <f t="shared" si="6"/>
        <v>1.9489390469444804E-3</v>
      </c>
      <c r="Y51" s="20">
        <f t="shared" si="6"/>
        <v>2.0050224234412074E-3</v>
      </c>
      <c r="Z51" s="20">
        <f t="shared" si="6"/>
        <v>1.9871971825734039E-3</v>
      </c>
      <c r="AA51" s="20">
        <f t="shared" si="6"/>
        <v>1.9847927891724995E-3</v>
      </c>
      <c r="AB51" s="20">
        <f t="shared" si="6"/>
        <v>2.2976851809028572E-3</v>
      </c>
      <c r="AC51" s="20">
        <f t="shared" si="6"/>
        <v>2.0711314202338971E-3</v>
      </c>
      <c r="AD51" s="20">
        <f t="shared" si="6"/>
        <v>2.1091204929213313E-3</v>
      </c>
      <c r="AF51" s="21">
        <f t="shared" si="3"/>
        <v>1.8351393891364639E-3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9.3010526826350064E-3</v>
      </c>
      <c r="C52" s="20">
        <f t="shared" si="6"/>
        <v>1.1338107513917412E-2</v>
      </c>
      <c r="D52" s="20">
        <f t="shared" si="6"/>
        <v>8.2855844323102747E-3</v>
      </c>
      <c r="E52" s="20">
        <f t="shared" si="6"/>
        <v>8.4182173408198814E-3</v>
      </c>
      <c r="F52" s="20">
        <f t="shared" si="6"/>
        <v>6.8828702389149548E-3</v>
      </c>
      <c r="G52" s="20">
        <f t="shared" si="6"/>
        <v>6.6765342648071437E-3</v>
      </c>
      <c r="H52" s="20">
        <f t="shared" si="6"/>
        <v>7.8380924908539214E-3</v>
      </c>
      <c r="I52" s="20">
        <f t="shared" si="6"/>
        <v>7.8469885144077239E-3</v>
      </c>
      <c r="J52" s="20">
        <f t="shared" si="6"/>
        <v>7.0591475011671841E-3</v>
      </c>
      <c r="K52" s="20">
        <f t="shared" si="6"/>
        <v>6.4686482865698256E-3</v>
      </c>
      <c r="L52" s="20">
        <f t="shared" si="6"/>
        <v>7.6592021214955562E-3</v>
      </c>
      <c r="M52" s="20">
        <f t="shared" si="6"/>
        <v>7.7366069668522667E-3</v>
      </c>
      <c r="N52" s="20">
        <f t="shared" si="6"/>
        <v>8.8039380867555427E-3</v>
      </c>
      <c r="O52" s="20">
        <f t="shared" si="6"/>
        <v>8.5710025680259157E-3</v>
      </c>
      <c r="P52" s="20">
        <f t="shared" si="6"/>
        <v>9.2093754389734814E-3</v>
      </c>
      <c r="Q52" s="20">
        <f t="shared" si="6"/>
        <v>9.4196571445218542E-3</v>
      </c>
      <c r="R52" s="20">
        <f t="shared" si="6"/>
        <v>1.1888062186116969E-2</v>
      </c>
      <c r="S52" s="20">
        <f t="shared" si="6"/>
        <v>1.0610039434339464E-2</v>
      </c>
      <c r="T52" s="20">
        <f t="shared" si="6"/>
        <v>8.5661284211740549E-3</v>
      </c>
      <c r="U52" s="20">
        <f t="shared" si="6"/>
        <v>8.4187418495533742E-3</v>
      </c>
      <c r="V52" s="20">
        <f t="shared" si="6"/>
        <v>1.0118431522864506E-2</v>
      </c>
      <c r="W52" s="20">
        <f t="shared" si="6"/>
        <v>9.9120540359282396E-3</v>
      </c>
      <c r="X52" s="20">
        <f t="shared" si="6"/>
        <v>9.81537913796981E-3</v>
      </c>
      <c r="Y52" s="20">
        <f t="shared" si="6"/>
        <v>9.2239536249054052E-3</v>
      </c>
      <c r="Z52" s="20">
        <f t="shared" si="6"/>
        <v>8.9510640127061468E-3</v>
      </c>
      <c r="AA52" s="20">
        <f t="shared" si="6"/>
        <v>9.254644383782545E-3</v>
      </c>
      <c r="AB52" s="20">
        <f t="shared" si="6"/>
        <v>9.7102733876892351E-3</v>
      </c>
      <c r="AC52" s="20">
        <f t="shared" si="6"/>
        <v>9.9187135738938465E-3</v>
      </c>
      <c r="AD52" s="20">
        <f t="shared" si="6"/>
        <v>9.0493560654496853E-3</v>
      </c>
      <c r="AF52" s="21">
        <f t="shared" si="3"/>
        <v>8.860409214806941E-3</v>
      </c>
      <c r="AG52" s="21" t="str">
        <f t="shared" si="4"/>
        <v>Italy</v>
      </c>
    </row>
    <row r="53" spans="1:33" x14ac:dyDescent="0.15">
      <c r="A53" s="26" t="s">
        <v>65</v>
      </c>
      <c r="B53" s="20">
        <f t="shared" si="6"/>
        <v>3.4744995394083787E-2</v>
      </c>
      <c r="C53" s="20">
        <f t="shared" si="6"/>
        <v>3.8202725737899637E-2</v>
      </c>
      <c r="D53" s="20">
        <f t="shared" si="6"/>
        <v>3.7387414532540242E-2</v>
      </c>
      <c r="E53" s="20">
        <f t="shared" si="6"/>
        <v>3.656775124999722E-2</v>
      </c>
      <c r="F53" s="20">
        <f t="shared" si="6"/>
        <v>3.2225490944640812E-2</v>
      </c>
      <c r="G53" s="20">
        <f t="shared" si="6"/>
        <v>3.0469902044619756E-2</v>
      </c>
      <c r="H53" s="20">
        <f t="shared" si="6"/>
        <v>2.680623283805891E-2</v>
      </c>
      <c r="I53" s="20">
        <f t="shared" si="6"/>
        <v>2.3952623865685769E-2</v>
      </c>
      <c r="J53" s="20">
        <f t="shared" si="6"/>
        <v>2.2648995815286295E-2</v>
      </c>
      <c r="K53" s="20">
        <f t="shared" si="6"/>
        <v>2.307340167694049E-2</v>
      </c>
      <c r="L53" s="20">
        <f t="shared" si="6"/>
        <v>2.8548136254769579E-2</v>
      </c>
      <c r="M53" s="20">
        <f t="shared" si="6"/>
        <v>3.4404954293912014E-2</v>
      </c>
      <c r="N53" s="20">
        <f t="shared" si="6"/>
        <v>2.8015596844661914E-2</v>
      </c>
      <c r="O53" s="20">
        <f t="shared" si="6"/>
        <v>3.301422904145962E-2</v>
      </c>
      <c r="P53" s="20">
        <f t="shared" si="6"/>
        <v>3.6179453156996548E-2</v>
      </c>
      <c r="Q53" s="20">
        <f t="shared" si="6"/>
        <v>3.6292676050871581E-2</v>
      </c>
      <c r="R53" s="20">
        <f t="shared" si="6"/>
        <v>3.5976822051755925E-2</v>
      </c>
      <c r="S53" s="20">
        <f t="shared" si="6"/>
        <v>3.3471349702985827E-2</v>
      </c>
      <c r="T53" s="20">
        <f t="shared" si="6"/>
        <v>3.0425418507708791E-2</v>
      </c>
      <c r="U53" s="20">
        <f t="shared" si="6"/>
        <v>3.0728145413742407E-2</v>
      </c>
      <c r="V53" s="20">
        <f t="shared" si="6"/>
        <v>2.9192614002134583E-2</v>
      </c>
      <c r="W53" s="20">
        <f t="shared" si="6"/>
        <v>2.980645592162439E-2</v>
      </c>
      <c r="X53" s="20">
        <f t="shared" si="6"/>
        <v>2.7708586614285085E-2</v>
      </c>
      <c r="Y53" s="20">
        <f t="shared" si="6"/>
        <v>2.7528096861220385E-2</v>
      </c>
      <c r="Z53" s="20">
        <f t="shared" si="6"/>
        <v>2.8487176117309318E-2</v>
      </c>
      <c r="AA53" s="20">
        <f t="shared" si="6"/>
        <v>3.065080314655861E-2</v>
      </c>
      <c r="AB53" s="20">
        <f t="shared" si="6"/>
        <v>2.901494432852084E-2</v>
      </c>
      <c r="AC53" s="20">
        <f t="shared" si="6"/>
        <v>2.6129188788551666E-2</v>
      </c>
      <c r="AD53" s="20">
        <f t="shared" si="6"/>
        <v>2.614084160428538E-2</v>
      </c>
      <c r="AF53" s="21">
        <f t="shared" si="3"/>
        <v>3.0613621475969216E-2</v>
      </c>
      <c r="AG53" s="21" t="str">
        <f t="shared" si="4"/>
        <v>Japan</v>
      </c>
    </row>
    <row r="54" spans="1:33" x14ac:dyDescent="0.15">
      <c r="A54" s="26" t="s">
        <v>526</v>
      </c>
      <c r="B54" s="20">
        <f t="shared" si="6"/>
        <v>1.3819240360612747E-3</v>
      </c>
      <c r="C54" s="20">
        <f t="shared" si="6"/>
        <v>6.6494305898906619E-3</v>
      </c>
      <c r="D54" s="20">
        <f t="shared" si="6"/>
        <v>6.3961086715359902E-3</v>
      </c>
      <c r="E54" s="20">
        <f t="shared" si="6"/>
        <v>5.9665114509258408E-3</v>
      </c>
      <c r="F54" s="20">
        <f t="shared" si="6"/>
        <v>7.6344229259355748E-3</v>
      </c>
      <c r="G54" s="20">
        <f t="shared" si="6"/>
        <v>8.0450949983007693E-3</v>
      </c>
      <c r="H54" s="20">
        <f t="shared" si="6"/>
        <v>9.424416633885116E-3</v>
      </c>
      <c r="I54" s="20">
        <f t="shared" si="6"/>
        <v>9.0670920257621829E-3</v>
      </c>
      <c r="J54" s="20">
        <f t="shared" si="6"/>
        <v>1.2143989937346465E-2</v>
      </c>
      <c r="K54" s="20">
        <f t="shared" si="6"/>
        <v>1.2126335000170047E-2</v>
      </c>
      <c r="L54" s="20">
        <f t="shared" si="6"/>
        <v>1.2537855273749314E-2</v>
      </c>
      <c r="M54" s="20">
        <f t="shared" si="6"/>
        <v>1.3343698115938473E-2</v>
      </c>
      <c r="N54" s="20">
        <f t="shared" si="6"/>
        <v>1.3793489142821877E-2</v>
      </c>
      <c r="O54" s="20">
        <f t="shared" si="6"/>
        <v>1.5325805953450528E-2</v>
      </c>
      <c r="P54" s="20">
        <f t="shared" si="6"/>
        <v>1.681849018263069E-2</v>
      </c>
      <c r="Q54" s="20">
        <f t="shared" si="6"/>
        <v>2.3879017868802525E-2</v>
      </c>
      <c r="R54" s="20">
        <f t="shared" si="6"/>
        <v>2.627927013932476E-2</v>
      </c>
      <c r="S54" s="20">
        <f t="shared" si="6"/>
        <v>2.5792588464417374E-2</v>
      </c>
      <c r="T54" s="20">
        <f t="shared" si="6"/>
        <v>2.6912169547167214E-2</v>
      </c>
      <c r="U54" s="20">
        <f t="shared" si="6"/>
        <v>2.484156261864251E-2</v>
      </c>
      <c r="V54" s="20">
        <f t="shared" si="6"/>
        <v>2.3675137638496498E-2</v>
      </c>
      <c r="W54" s="20">
        <f t="shared" si="6"/>
        <v>2.2178819143535849E-2</v>
      </c>
      <c r="X54" s="20">
        <f t="shared" si="6"/>
        <v>2.1556842340385966E-2</v>
      </c>
      <c r="Y54" s="20">
        <f t="shared" si="6"/>
        <v>2.1581657779006103E-2</v>
      </c>
      <c r="Z54" s="20">
        <f t="shared" si="6"/>
        <v>2.4343376851313988E-2</v>
      </c>
      <c r="AA54" s="20">
        <f t="shared" si="6"/>
        <v>2.297366282828955E-2</v>
      </c>
      <c r="AB54" s="20">
        <f t="shared" si="6"/>
        <v>2.5051277232759617E-2</v>
      </c>
      <c r="AC54" s="20">
        <f t="shared" si="6"/>
        <v>2.4689564411372791E-2</v>
      </c>
      <c r="AD54" s="20">
        <f t="shared" si="6"/>
        <v>2.6678012249550558E-2</v>
      </c>
      <c r="AF54" s="21">
        <f t="shared" si="3"/>
        <v>1.6934056001774833E-2</v>
      </c>
      <c r="AG54" s="21" t="str">
        <f t="shared" si="4"/>
        <v>Korea, Rep. Of</v>
      </c>
    </row>
    <row r="55" spans="1:33" x14ac:dyDescent="0.15">
      <c r="A55" s="26" t="s">
        <v>91</v>
      </c>
      <c r="B55" s="20">
        <f t="shared" si="6"/>
        <v>6.8820097331393653E-4</v>
      </c>
      <c r="C55" s="20">
        <f t="shared" si="6"/>
        <v>1.7462548923765349E-3</v>
      </c>
      <c r="D55" s="20">
        <f t="shared" si="6"/>
        <v>1.975531460427284E-3</v>
      </c>
      <c r="E55" s="20">
        <f t="shared" si="6"/>
        <v>2.505107306235964E-3</v>
      </c>
      <c r="F55" s="20">
        <f t="shared" si="6"/>
        <v>3.3417266096505615E-3</v>
      </c>
      <c r="G55" s="20">
        <f t="shared" si="6"/>
        <v>3.2948967699311439E-3</v>
      </c>
      <c r="H55" s="20">
        <f t="shared" si="6"/>
        <v>3.7852545122418505E-3</v>
      </c>
      <c r="I55" s="20">
        <f t="shared" si="6"/>
        <v>3.943932604476042E-3</v>
      </c>
      <c r="J55" s="20">
        <f t="shared" si="6"/>
        <v>4.0387399937584795E-3</v>
      </c>
      <c r="K55" s="20">
        <f t="shared" si="6"/>
        <v>4.4223469008660135E-3</v>
      </c>
      <c r="L55" s="20">
        <f t="shared" si="6"/>
        <v>6.8139572727413918E-3</v>
      </c>
      <c r="M55" s="20">
        <f t="shared" si="6"/>
        <v>6.8126559779631323E-3</v>
      </c>
      <c r="N55" s="20">
        <f t="shared" si="6"/>
        <v>9.0947927559900457E-3</v>
      </c>
      <c r="O55" s="20">
        <f t="shared" si="6"/>
        <v>9.666923833887172E-3</v>
      </c>
      <c r="P55" s="20">
        <f t="shared" si="6"/>
        <v>9.2766899081526237E-3</v>
      </c>
      <c r="Q55" s="20">
        <f t="shared" si="6"/>
        <v>9.8705346052682975E-3</v>
      </c>
      <c r="R55" s="20">
        <f t="shared" si="6"/>
        <v>9.6885863008427074E-3</v>
      </c>
      <c r="S55" s="20">
        <f t="shared" si="6"/>
        <v>8.7600910898114163E-3</v>
      </c>
      <c r="T55" s="20">
        <f t="shared" si="6"/>
        <v>9.8179044425692145E-3</v>
      </c>
      <c r="U55" s="20">
        <f t="shared" si="6"/>
        <v>9.8219847906174818E-3</v>
      </c>
      <c r="V55" s="20">
        <f t="shared" si="6"/>
        <v>8.9799206027848643E-3</v>
      </c>
      <c r="W55" s="20">
        <f t="shared" si="6"/>
        <v>7.2996091275225848E-3</v>
      </c>
      <c r="X55" s="20">
        <f t="shared" si="6"/>
        <v>8.0050806384945727E-3</v>
      </c>
      <c r="Y55" s="20">
        <f t="shared" si="6"/>
        <v>9.2811638246542965E-3</v>
      </c>
      <c r="Z55" s="20">
        <f t="shared" si="6"/>
        <v>1.067933591792408E-2</v>
      </c>
      <c r="AA55" s="20">
        <f t="shared" si="6"/>
        <v>1.2342518037342711E-2</v>
      </c>
      <c r="AB55" s="20">
        <f t="shared" si="6"/>
        <v>1.1288994114751963E-2</v>
      </c>
      <c r="AC55" s="20">
        <f t="shared" si="6"/>
        <v>1.1506254024414901E-2</v>
      </c>
      <c r="AD55" s="20">
        <f t="shared" si="6"/>
        <v>1.4186982335536244E-2</v>
      </c>
      <c r="AF55" s="21">
        <f t="shared" si="3"/>
        <v>7.3426197111912941E-3</v>
      </c>
      <c r="AG55" s="21" t="str">
        <f t="shared" si="4"/>
        <v>Malaysia</v>
      </c>
    </row>
    <row r="56" spans="1:33" x14ac:dyDescent="0.15">
      <c r="A56" s="26" t="s">
        <v>52</v>
      </c>
      <c r="B56" s="20">
        <f t="shared" si="6"/>
        <v>4.5554536449791874E-3</v>
      </c>
      <c r="C56" s="20">
        <f t="shared" si="6"/>
        <v>3.9389176377321996E-3</v>
      </c>
      <c r="D56" s="20">
        <f t="shared" si="6"/>
        <v>3.2858949075760362E-3</v>
      </c>
      <c r="E56" s="20">
        <f t="shared" si="6"/>
        <v>3.0700803161395466E-3</v>
      </c>
      <c r="F56" s="20">
        <f t="shared" si="6"/>
        <v>3.1667584601574876E-3</v>
      </c>
      <c r="G56" s="20">
        <f t="shared" si="6"/>
        <v>2.4380076956159922E-3</v>
      </c>
      <c r="H56" s="20">
        <f t="shared" si="6"/>
        <v>2.4881654672249238E-3</v>
      </c>
      <c r="I56" s="20">
        <f t="shared" si="6"/>
        <v>2.8616369659938642E-3</v>
      </c>
      <c r="J56" s="20">
        <f t="shared" si="6"/>
        <v>3.0087400638490647E-3</v>
      </c>
      <c r="K56" s="20">
        <f t="shared" si="6"/>
        <v>2.4421643408876923E-3</v>
      </c>
      <c r="L56" s="20">
        <f t="shared" si="6"/>
        <v>3.1285970973316925E-3</v>
      </c>
      <c r="M56" s="20">
        <f t="shared" si="6"/>
        <v>4.2634722506930912E-3</v>
      </c>
      <c r="N56" s="20">
        <f t="shared" si="6"/>
        <v>3.917156475492462E-3</v>
      </c>
      <c r="O56" s="20">
        <f t="shared" si="6"/>
        <v>3.5893061007780248E-3</v>
      </c>
      <c r="P56" s="20">
        <f t="shared" si="6"/>
        <v>4.2035783706805647E-3</v>
      </c>
      <c r="Q56" s="20">
        <f t="shared" si="6"/>
        <v>6.0450203824953096E-3</v>
      </c>
      <c r="R56" s="20">
        <f t="shared" si="6"/>
        <v>8.4519895623563907E-3</v>
      </c>
      <c r="S56" s="20">
        <f t="shared" si="6"/>
        <v>1.200273439893839E-2</v>
      </c>
      <c r="T56" s="20">
        <f t="shared" si="6"/>
        <v>8.8877748403598852E-3</v>
      </c>
      <c r="U56" s="20">
        <f t="shared" si="6"/>
        <v>8.3039291745493071E-3</v>
      </c>
      <c r="V56" s="20">
        <f t="shared" si="6"/>
        <v>7.8813648033045497E-3</v>
      </c>
      <c r="W56" s="20">
        <f t="shared" si="6"/>
        <v>7.9537669296408774E-3</v>
      </c>
      <c r="X56" s="20">
        <f t="shared" si="6"/>
        <v>8.2310135227493808E-3</v>
      </c>
      <c r="Y56" s="20">
        <f t="shared" ref="Y56:AD56" si="7">Y20/Y$36</f>
        <v>8.0223353914907897E-3</v>
      </c>
      <c r="Z56" s="20">
        <f t="shared" si="7"/>
        <v>7.0226157794735615E-3</v>
      </c>
      <c r="AA56" s="20">
        <f t="shared" si="7"/>
        <v>5.1320618360639406E-3</v>
      </c>
      <c r="AB56" s="20">
        <f t="shared" si="7"/>
        <v>5.6307310796031677E-3</v>
      </c>
      <c r="AC56" s="20">
        <f t="shared" si="7"/>
        <v>5.9355122463526245E-3</v>
      </c>
      <c r="AD56" s="20">
        <f t="shared" si="7"/>
        <v>5.2830165435126591E-3</v>
      </c>
      <c r="AF56" s="21">
        <f t="shared" si="3"/>
        <v>5.3497171133111247E-3</v>
      </c>
      <c r="AG56" s="21" t="str">
        <f t="shared" si="4"/>
        <v>Netherlands, The</v>
      </c>
    </row>
    <row r="57" spans="1:33" x14ac:dyDescent="0.15">
      <c r="A57" s="26" t="s">
        <v>67</v>
      </c>
      <c r="B57" s="20">
        <f t="shared" ref="B57:AD65" si="8">B21/B$36</f>
        <v>1.1112939186703435E-3</v>
      </c>
      <c r="C57" s="20">
        <f t="shared" si="8"/>
        <v>1.5727435925612619E-3</v>
      </c>
      <c r="D57" s="20">
        <f t="shared" si="8"/>
        <v>1.4815533483989497E-3</v>
      </c>
      <c r="E57" s="20">
        <f t="shared" si="8"/>
        <v>1.1606860658809138E-3</v>
      </c>
      <c r="F57" s="20">
        <f t="shared" si="8"/>
        <v>5.7526509349782747E-4</v>
      </c>
      <c r="G57" s="20">
        <f t="shared" si="8"/>
        <v>7.9928161435068739E-4</v>
      </c>
      <c r="H57" s="20">
        <f t="shared" si="8"/>
        <v>7.7232570227450106E-4</v>
      </c>
      <c r="I57" s="20">
        <f t="shared" si="8"/>
        <v>7.2796614593946844E-4</v>
      </c>
      <c r="J57" s="20">
        <f t="shared" si="8"/>
        <v>6.0840558066109669E-4</v>
      </c>
      <c r="K57" s="20">
        <f t="shared" si="8"/>
        <v>5.7372181325746801E-4</v>
      </c>
      <c r="L57" s="20">
        <f t="shared" si="8"/>
        <v>9.1660630182210608E-4</v>
      </c>
      <c r="M57" s="20">
        <f t="shared" si="8"/>
        <v>8.6662226728222787E-4</v>
      </c>
      <c r="N57" s="20">
        <f t="shared" si="8"/>
        <v>9.2828013146870243E-4</v>
      </c>
      <c r="O57" s="20">
        <f t="shared" si="8"/>
        <v>8.3180462018008937E-4</v>
      </c>
      <c r="P57" s="20">
        <f t="shared" si="8"/>
        <v>1.0140048305831337E-3</v>
      </c>
      <c r="Q57" s="20">
        <f t="shared" si="8"/>
        <v>7.9142598001865608E-4</v>
      </c>
      <c r="R57" s="20">
        <f t="shared" si="8"/>
        <v>1.0733551881881027E-3</v>
      </c>
      <c r="S57" s="20">
        <f t="shared" si="8"/>
        <v>8.645008675206594E-4</v>
      </c>
      <c r="T57" s="20">
        <f t="shared" si="8"/>
        <v>8.6889200641708075E-4</v>
      </c>
      <c r="U57" s="20">
        <f t="shared" si="8"/>
        <v>7.8301501067690486E-4</v>
      </c>
      <c r="V57" s="20">
        <f t="shared" si="8"/>
        <v>8.1764041357710389E-4</v>
      </c>
      <c r="W57" s="20">
        <f t="shared" si="8"/>
        <v>6.3945132517299994E-4</v>
      </c>
      <c r="X57" s="20">
        <f t="shared" si="8"/>
        <v>6.8719654608269583E-4</v>
      </c>
      <c r="Y57" s="20">
        <f t="shared" si="8"/>
        <v>6.0830903781860103E-4</v>
      </c>
      <c r="Z57" s="20">
        <f t="shared" si="8"/>
        <v>6.3153980597940016E-4</v>
      </c>
      <c r="AA57" s="20">
        <f t="shared" si="8"/>
        <v>6.5049572774657542E-4</v>
      </c>
      <c r="AB57" s="20">
        <f t="shared" si="8"/>
        <v>6.1329141777331081E-4</v>
      </c>
      <c r="AC57" s="20">
        <f t="shared" si="8"/>
        <v>5.4755948312738714E-4</v>
      </c>
      <c r="AD57" s="20">
        <f t="shared" si="8"/>
        <v>6.3615190714248293E-4</v>
      </c>
      <c r="AF57" s="21">
        <f t="shared" si="3"/>
        <v>8.3287537048519825E-4</v>
      </c>
      <c r="AG57" s="21" t="str">
        <f t="shared" si="4"/>
        <v>New Zealand</v>
      </c>
    </row>
    <row r="58" spans="1:33" x14ac:dyDescent="0.15">
      <c r="A58" s="26" t="s">
        <v>68</v>
      </c>
      <c r="B58" s="20">
        <f t="shared" si="8"/>
        <v>6.0868939481216315E-4</v>
      </c>
      <c r="C58" s="20">
        <f t="shared" si="8"/>
        <v>3.8255221609400394E-4</v>
      </c>
      <c r="D58" s="20">
        <f t="shared" si="8"/>
        <v>3.9333372354165682E-4</v>
      </c>
      <c r="E58" s="20">
        <f t="shared" si="8"/>
        <v>3.9457619078273293E-4</v>
      </c>
      <c r="F58" s="20">
        <f t="shared" si="8"/>
        <v>2.8608178871597972E-4</v>
      </c>
      <c r="G58" s="20">
        <f t="shared" si="8"/>
        <v>3.6678619480363283E-4</v>
      </c>
      <c r="H58" s="20">
        <f t="shared" si="8"/>
        <v>3.395614294296791E-4</v>
      </c>
      <c r="I58" s="20">
        <f t="shared" si="8"/>
        <v>3.336662966974344E-4</v>
      </c>
      <c r="J58" s="20">
        <f t="shared" si="8"/>
        <v>2.5528768658109464E-4</v>
      </c>
      <c r="K58" s="20">
        <f t="shared" si="8"/>
        <v>4.0465568616153169E-4</v>
      </c>
      <c r="L58" s="20">
        <f t="shared" si="8"/>
        <v>4.8652412144709924E-4</v>
      </c>
      <c r="M58" s="20">
        <f t="shared" si="8"/>
        <v>3.3076401398777127E-4</v>
      </c>
      <c r="N58" s="20">
        <f t="shared" si="8"/>
        <v>3.3990925753417801E-4</v>
      </c>
      <c r="O58" s="20">
        <f t="shared" si="8"/>
        <v>4.9131542236086675E-4</v>
      </c>
      <c r="P58" s="20">
        <f t="shared" si="8"/>
        <v>6.2423423427294543E-4</v>
      </c>
      <c r="Q58" s="20">
        <f t="shared" si="8"/>
        <v>6.8102721242236687E-4</v>
      </c>
      <c r="R58" s="20">
        <f t="shared" si="8"/>
        <v>5.9540667405599042E-4</v>
      </c>
      <c r="S58" s="20">
        <f t="shared" si="8"/>
        <v>5.6797117965548191E-4</v>
      </c>
      <c r="T58" s="20">
        <f t="shared" si="8"/>
        <v>4.7233671223300631E-4</v>
      </c>
      <c r="U58" s="20">
        <f t="shared" si="8"/>
        <v>5.3135934253443497E-4</v>
      </c>
      <c r="V58" s="20">
        <f t="shared" si="8"/>
        <v>2.903309163796809E-4</v>
      </c>
      <c r="W58" s="20">
        <f t="shared" si="8"/>
        <v>3.379242824151108E-4</v>
      </c>
      <c r="X58" s="20">
        <f t="shared" si="8"/>
        <v>3.3138252349687044E-4</v>
      </c>
      <c r="Y58" s="20">
        <f t="shared" si="8"/>
        <v>2.8458947006418833E-4</v>
      </c>
      <c r="Z58" s="20">
        <f t="shared" si="8"/>
        <v>3.5014037420786151E-4</v>
      </c>
      <c r="AA58" s="20">
        <f t="shared" si="8"/>
        <v>3.1173640433981365E-4</v>
      </c>
      <c r="AB58" s="20">
        <f t="shared" si="8"/>
        <v>2.8680370818883166E-4</v>
      </c>
      <c r="AC58" s="20">
        <f t="shared" si="8"/>
        <v>2.7108391264615324E-4</v>
      </c>
      <c r="AD58" s="20">
        <f t="shared" si="8"/>
        <v>2.9183243019056563E-4</v>
      </c>
      <c r="AF58" s="21">
        <f t="shared" si="3"/>
        <v>4.0144354482941804E-4</v>
      </c>
      <c r="AG58" s="21" t="str">
        <f t="shared" si="4"/>
        <v>Norway</v>
      </c>
    </row>
    <row r="59" spans="1:33" x14ac:dyDescent="0.15">
      <c r="A59" s="26" t="s">
        <v>244</v>
      </c>
      <c r="B59" s="20">
        <f t="shared" si="8"/>
        <v>2.0630222354026217E-3</v>
      </c>
      <c r="C59" s="20">
        <f t="shared" si="8"/>
        <v>2.5121006404201823E-3</v>
      </c>
      <c r="D59" s="20">
        <f t="shared" si="8"/>
        <v>2.3836413968084504E-3</v>
      </c>
      <c r="E59" s="20">
        <f t="shared" si="8"/>
        <v>2.4122999359449796E-3</v>
      </c>
      <c r="F59" s="20">
        <f t="shared" si="8"/>
        <v>1.8917497517446317E-3</v>
      </c>
      <c r="G59" s="20">
        <f t="shared" si="8"/>
        <v>1.8304443159019041E-3</v>
      </c>
      <c r="H59" s="20">
        <f t="shared" si="8"/>
        <v>1.7838728807345482E-3</v>
      </c>
      <c r="I59" s="20">
        <f t="shared" si="8"/>
        <v>1.4413218317369842E-3</v>
      </c>
      <c r="J59" s="20">
        <f t="shared" si="8"/>
        <v>1.3397818881864354E-3</v>
      </c>
      <c r="K59" s="20">
        <f t="shared" si="8"/>
        <v>1.1774847953621229E-3</v>
      </c>
      <c r="L59" s="20">
        <f t="shared" si="8"/>
        <v>1.0013046525125539E-3</v>
      </c>
      <c r="M59" s="20">
        <f t="shared" si="8"/>
        <v>1.2224429095026444E-3</v>
      </c>
      <c r="N59" s="20">
        <f t="shared" si="8"/>
        <v>1.0109986315379664E-3</v>
      </c>
      <c r="O59" s="20">
        <f t="shared" si="8"/>
        <v>1.4605698204127457E-3</v>
      </c>
      <c r="P59" s="20">
        <f t="shared" si="8"/>
        <v>1.9281126664285895E-3</v>
      </c>
      <c r="Q59" s="20">
        <f t="shared" si="8"/>
        <v>2.1030200054267508E-3</v>
      </c>
      <c r="R59" s="20">
        <f t="shared" si="8"/>
        <v>2.0246800492963067E-3</v>
      </c>
      <c r="S59" s="20">
        <f t="shared" si="8"/>
        <v>2.8288738309576174E-3</v>
      </c>
      <c r="T59" s="20">
        <f t="shared" si="8"/>
        <v>2.1407118779102428E-3</v>
      </c>
      <c r="U59" s="20">
        <f t="shared" si="8"/>
        <v>2.292305973562224E-3</v>
      </c>
      <c r="V59" s="20">
        <f t="shared" si="8"/>
        <v>2.8159286305885559E-3</v>
      </c>
      <c r="W59" s="20">
        <f t="shared" si="8"/>
        <v>2.7870416815859436E-3</v>
      </c>
      <c r="X59" s="20">
        <f t="shared" si="8"/>
        <v>3.2563724182031227E-3</v>
      </c>
      <c r="Y59" s="20">
        <f t="shared" si="8"/>
        <v>3.7682490580804181E-3</v>
      </c>
      <c r="Z59" s="20">
        <f t="shared" si="8"/>
        <v>3.1547628546467203E-3</v>
      </c>
      <c r="AA59" s="20">
        <f t="shared" si="8"/>
        <v>2.7044269920372486E-3</v>
      </c>
      <c r="AB59" s="20">
        <f t="shared" si="8"/>
        <v>2.5577039235268437E-3</v>
      </c>
      <c r="AC59" s="20">
        <f t="shared" si="8"/>
        <v>2.4364633464960994E-3</v>
      </c>
      <c r="AD59" s="20">
        <f t="shared" si="8"/>
        <v>2.2745275719184476E-3</v>
      </c>
      <c r="AF59" s="21">
        <f t="shared" si="3"/>
        <v>2.1587660885128931E-3</v>
      </c>
      <c r="AG59" s="21" t="str">
        <f t="shared" si="4"/>
        <v>Peru</v>
      </c>
    </row>
    <row r="60" spans="1:33" x14ac:dyDescent="0.15">
      <c r="A60" s="26" t="s">
        <v>102</v>
      </c>
      <c r="B60" s="20">
        <f t="shared" si="8"/>
        <v>2.6567217068942906E-4</v>
      </c>
      <c r="C60" s="20">
        <f t="shared" si="8"/>
        <v>3.3535172161435644E-4</v>
      </c>
      <c r="D60" s="20">
        <f t="shared" si="8"/>
        <v>4.8721112584508634E-4</v>
      </c>
      <c r="E60" s="20">
        <f t="shared" si="8"/>
        <v>6.0351928998131821E-4</v>
      </c>
      <c r="F60" s="20">
        <f t="shared" si="8"/>
        <v>4.7951294154960009E-4</v>
      </c>
      <c r="G60" s="20">
        <f t="shared" si="8"/>
        <v>8.9480796329390326E-4</v>
      </c>
      <c r="H60" s="20">
        <f t="shared" si="8"/>
        <v>1.5017690094456186E-3</v>
      </c>
      <c r="I60" s="20">
        <f t="shared" si="8"/>
        <v>1.557239950607765E-3</v>
      </c>
      <c r="J60" s="20">
        <f t="shared" si="8"/>
        <v>1.5475101054423729E-3</v>
      </c>
      <c r="K60" s="20">
        <f t="shared" si="8"/>
        <v>1.8787507090722948E-3</v>
      </c>
      <c r="L60" s="20">
        <f t="shared" si="8"/>
        <v>2.74242397099756E-3</v>
      </c>
      <c r="M60" s="20">
        <f t="shared" si="8"/>
        <v>3.0996856553367207E-3</v>
      </c>
      <c r="N60" s="20">
        <f t="shared" si="8"/>
        <v>2.5850728794059295E-3</v>
      </c>
      <c r="O60" s="20">
        <f t="shared" si="8"/>
        <v>2.4922609743745993E-3</v>
      </c>
      <c r="P60" s="20">
        <f t="shared" si="8"/>
        <v>3.4050180491523897E-3</v>
      </c>
      <c r="Q60" s="20">
        <f t="shared" si="8"/>
        <v>2.7795920422294847E-3</v>
      </c>
      <c r="R60" s="20">
        <f t="shared" si="8"/>
        <v>2.515099055552571E-3</v>
      </c>
      <c r="S60" s="20">
        <f t="shared" si="8"/>
        <v>2.3902988666927622E-3</v>
      </c>
      <c r="T60" s="20">
        <f t="shared" si="8"/>
        <v>2.6358377173979755E-3</v>
      </c>
      <c r="U60" s="20">
        <f t="shared" si="8"/>
        <v>2.9621671804477894E-3</v>
      </c>
      <c r="V60" s="20">
        <f t="shared" si="8"/>
        <v>2.634594082329049E-3</v>
      </c>
      <c r="W60" s="20">
        <f t="shared" si="8"/>
        <v>2.1515309675511777E-3</v>
      </c>
      <c r="X60" s="20">
        <f t="shared" si="8"/>
        <v>2.4425535635817703E-3</v>
      </c>
      <c r="Y60" s="20">
        <f t="shared" si="8"/>
        <v>2.8296764937994919E-3</v>
      </c>
      <c r="Z60" s="20">
        <f t="shared" si="8"/>
        <v>2.9193305686197745E-3</v>
      </c>
      <c r="AA60" s="20">
        <f t="shared" si="8"/>
        <v>3.3288303551231831E-3</v>
      </c>
      <c r="AB60" s="20">
        <f t="shared" si="8"/>
        <v>3.3190743014384016E-3</v>
      </c>
      <c r="AC60" s="20">
        <f t="shared" si="8"/>
        <v>3.4942980860062879E-3</v>
      </c>
      <c r="AD60" s="20">
        <f t="shared" si="8"/>
        <v>3.9787339167262096E-3</v>
      </c>
      <c r="AF60" s="21">
        <f t="shared" si="3"/>
        <v>2.2157732315277543E-3</v>
      </c>
      <c r="AG60" s="21" t="str">
        <f t="shared" si="4"/>
        <v>Philippines</v>
      </c>
    </row>
    <row r="61" spans="1:33" x14ac:dyDescent="0.15">
      <c r="A61" s="26" t="s">
        <v>155</v>
      </c>
      <c r="B61" s="20">
        <f t="shared" si="8"/>
        <v>1.7059676212644086E-4</v>
      </c>
      <c r="C61" s="20">
        <f t="shared" si="8"/>
        <v>2.313422452011386E-4</v>
      </c>
      <c r="D61" s="20">
        <f t="shared" si="8"/>
        <v>7.3561170305246152E-5</v>
      </c>
      <c r="E61" s="20">
        <f t="shared" si="8"/>
        <v>1.1804211571092579E-4</v>
      </c>
      <c r="F61" s="20">
        <f t="shared" si="8"/>
        <v>2.6798730839620313E-4</v>
      </c>
      <c r="G61" s="20">
        <f t="shared" si="8"/>
        <v>5.5000657598809817E-4</v>
      </c>
      <c r="H61" s="20">
        <f t="shared" si="8"/>
        <v>3.8057028229147909E-4</v>
      </c>
      <c r="I61" s="20">
        <f t="shared" si="8"/>
        <v>7.6870560320761218E-4</v>
      </c>
      <c r="J61" s="20">
        <f t="shared" si="8"/>
        <v>5.2931747212172817E-4</v>
      </c>
      <c r="K61" s="20">
        <f t="shared" si="8"/>
        <v>8.1459621162600503E-4</v>
      </c>
      <c r="L61" s="20">
        <f t="shared" si="8"/>
        <v>6.3594187711287279E-4</v>
      </c>
      <c r="M61" s="20">
        <f t="shared" si="8"/>
        <v>6.5887693294523937E-4</v>
      </c>
      <c r="N61" s="20">
        <f t="shared" si="8"/>
        <v>6.6164539482892301E-4</v>
      </c>
      <c r="O61" s="20">
        <f t="shared" si="8"/>
        <v>7.9467518593475707E-4</v>
      </c>
      <c r="P61" s="20">
        <f t="shared" si="8"/>
        <v>1.1034776786441895E-3</v>
      </c>
      <c r="Q61" s="20">
        <f t="shared" si="8"/>
        <v>1.1340154357212906E-3</v>
      </c>
      <c r="R61" s="20">
        <f t="shared" si="8"/>
        <v>1.3650862948155667E-3</v>
      </c>
      <c r="S61" s="20">
        <f t="shared" si="8"/>
        <v>1.3478220632508096E-3</v>
      </c>
      <c r="T61" s="20">
        <f t="shared" si="8"/>
        <v>1.1882869282886137E-3</v>
      </c>
      <c r="U61" s="20">
        <f t="shared" si="8"/>
        <v>9.2340660621974215E-4</v>
      </c>
      <c r="V61" s="20">
        <f t="shared" si="8"/>
        <v>1.4448739527047902E-3</v>
      </c>
      <c r="W61" s="20">
        <f t="shared" si="8"/>
        <v>1.2069777683932665E-3</v>
      </c>
      <c r="X61" s="20">
        <f t="shared" si="8"/>
        <v>1.3722336046521539E-3</v>
      </c>
      <c r="Y61" s="20">
        <f t="shared" si="8"/>
        <v>1.3989661970526634E-3</v>
      </c>
      <c r="Z61" s="20">
        <f t="shared" si="8"/>
        <v>5.1701511907776827E-4</v>
      </c>
      <c r="AA61" s="20">
        <f t="shared" si="8"/>
        <v>3.4206280375723641E-4</v>
      </c>
      <c r="AB61" s="20">
        <f t="shared" si="8"/>
        <v>2.7826933583618144E-4</v>
      </c>
      <c r="AC61" s="20">
        <f t="shared" si="8"/>
        <v>4.0344414212489078E-4</v>
      </c>
      <c r="AD61" s="20">
        <f t="shared" si="8"/>
        <v>4.6416727544071259E-4</v>
      </c>
      <c r="AF61" s="21">
        <f t="shared" si="3"/>
        <v>7.2917139116470851E-4</v>
      </c>
      <c r="AG61" s="21" t="str">
        <f t="shared" si="4"/>
        <v>Saudi Arabia</v>
      </c>
    </row>
    <row r="62" spans="1:33" x14ac:dyDescent="0.15">
      <c r="A62" s="26" t="s">
        <v>70</v>
      </c>
      <c r="B62" s="20">
        <f t="shared" si="8"/>
        <v>1.421000684254144E-3</v>
      </c>
      <c r="C62" s="20">
        <f t="shared" si="8"/>
        <v>2.0141957998204983E-3</v>
      </c>
      <c r="D62" s="20">
        <f t="shared" si="8"/>
        <v>2.5863743631841744E-3</v>
      </c>
      <c r="E62" s="20">
        <f t="shared" si="8"/>
        <v>2.1203517248502904E-3</v>
      </c>
      <c r="F62" s="20">
        <f t="shared" si="8"/>
        <v>3.2354643127653561E-3</v>
      </c>
      <c r="G62" s="20">
        <f t="shared" si="8"/>
        <v>3.5367689918264899E-3</v>
      </c>
      <c r="H62" s="20">
        <f t="shared" si="8"/>
        <v>3.8710555061634315E-3</v>
      </c>
      <c r="I62" s="20">
        <f t="shared" si="8"/>
        <v>4.0507391484720197E-3</v>
      </c>
      <c r="J62" s="20">
        <f t="shared" si="8"/>
        <v>3.8192336614459414E-3</v>
      </c>
      <c r="K62" s="20">
        <f t="shared" si="8"/>
        <v>2.4872532457569821E-3</v>
      </c>
      <c r="L62" s="20">
        <f t="shared" si="8"/>
        <v>4.5294111526075044E-3</v>
      </c>
      <c r="M62" s="20">
        <f t="shared" si="8"/>
        <v>5.7223837272454524E-3</v>
      </c>
      <c r="N62" s="20">
        <f t="shared" si="8"/>
        <v>4.8823912526133649E-3</v>
      </c>
      <c r="O62" s="20">
        <f t="shared" si="8"/>
        <v>7.0674350383793201E-3</v>
      </c>
      <c r="P62" s="20">
        <f t="shared" si="8"/>
        <v>6.3376818349603278E-3</v>
      </c>
      <c r="Q62" s="20">
        <f t="shared" si="8"/>
        <v>4.7418472732724537E-3</v>
      </c>
      <c r="R62" s="20">
        <f t="shared" si="8"/>
        <v>4.7653914069800364E-3</v>
      </c>
      <c r="S62" s="20">
        <f t="shared" si="8"/>
        <v>3.8595588576809791E-3</v>
      </c>
      <c r="T62" s="20">
        <f t="shared" si="8"/>
        <v>4.1067864302386566E-3</v>
      </c>
      <c r="U62" s="20">
        <f t="shared" si="8"/>
        <v>3.7913077186855081E-3</v>
      </c>
      <c r="V62" s="20">
        <f t="shared" si="8"/>
        <v>2.7337935227085236E-3</v>
      </c>
      <c r="W62" s="20">
        <f t="shared" si="8"/>
        <v>3.0428892568625607E-3</v>
      </c>
      <c r="X62" s="20">
        <f t="shared" si="8"/>
        <v>2.8881318972630472E-3</v>
      </c>
      <c r="Y62" s="20">
        <f t="shared" si="8"/>
        <v>2.3379145414543509E-3</v>
      </c>
      <c r="Z62" s="20">
        <f t="shared" si="8"/>
        <v>2.5664030160837993E-3</v>
      </c>
      <c r="AA62" s="20">
        <f t="shared" si="8"/>
        <v>2.992650491309614E-3</v>
      </c>
      <c r="AB62" s="20">
        <f t="shared" si="8"/>
        <v>2.9804222011190038E-3</v>
      </c>
      <c r="AC62" s="20">
        <f t="shared" si="8"/>
        <v>3.2941801676793885E-3</v>
      </c>
      <c r="AD62" s="20">
        <f t="shared" si="8"/>
        <v>2.999331542542413E-3</v>
      </c>
      <c r="AF62" s="21">
        <f t="shared" si="3"/>
        <v>3.6131844402836426E-3</v>
      </c>
      <c r="AG62" s="21" t="str">
        <f t="shared" si="4"/>
        <v>Singapore</v>
      </c>
    </row>
    <row r="63" spans="1:33" x14ac:dyDescent="0.15">
      <c r="A63" s="26" t="s">
        <v>206</v>
      </c>
      <c r="B63" s="20">
        <f t="shared" si="8"/>
        <v>0</v>
      </c>
      <c r="C63" s="20">
        <f t="shared" si="8"/>
        <v>0</v>
      </c>
      <c r="D63" s="20">
        <f t="shared" si="8"/>
        <v>0</v>
      </c>
      <c r="E63" s="20">
        <f t="shared" si="8"/>
        <v>0</v>
      </c>
      <c r="F63" s="20">
        <f t="shared" si="8"/>
        <v>0</v>
      </c>
      <c r="G63" s="20">
        <f t="shared" si="8"/>
        <v>0</v>
      </c>
      <c r="H63" s="20">
        <f t="shared" si="8"/>
        <v>0</v>
      </c>
      <c r="I63" s="20">
        <f t="shared" si="8"/>
        <v>0</v>
      </c>
      <c r="J63" s="20">
        <f t="shared" si="8"/>
        <v>0</v>
      </c>
      <c r="K63" s="20">
        <f t="shared" si="8"/>
        <v>6.158514903040292E-4</v>
      </c>
      <c r="L63" s="20">
        <f t="shared" si="8"/>
        <v>6.8969846132405695E-4</v>
      </c>
      <c r="M63" s="20">
        <f t="shared" si="8"/>
        <v>5.2933301481126809E-4</v>
      </c>
      <c r="N63" s="20">
        <f t="shared" si="8"/>
        <v>4.5345807467457442E-4</v>
      </c>
      <c r="O63" s="20">
        <f t="shared" si="8"/>
        <v>6.9842683472579698E-4</v>
      </c>
      <c r="P63" s="20">
        <f t="shared" si="8"/>
        <v>6.7024707142491037E-4</v>
      </c>
      <c r="Q63" s="20">
        <f t="shared" si="8"/>
        <v>9.2687386003189752E-4</v>
      </c>
      <c r="R63" s="20">
        <f t="shared" si="8"/>
        <v>8.1874839712335514E-4</v>
      </c>
      <c r="S63" s="20">
        <f t="shared" si="8"/>
        <v>1.1144362196925507E-3</v>
      </c>
      <c r="T63" s="20">
        <f t="shared" si="8"/>
        <v>7.7685339186630274E-4</v>
      </c>
      <c r="U63" s="20">
        <f t="shared" si="8"/>
        <v>9.7739391156665962E-4</v>
      </c>
      <c r="V63" s="20">
        <f t="shared" si="8"/>
        <v>1.4961512055093936E-3</v>
      </c>
      <c r="W63" s="20">
        <f t="shared" si="8"/>
        <v>1.4005616078978285E-3</v>
      </c>
      <c r="X63" s="20">
        <f t="shared" si="8"/>
        <v>8.8002955513633355E-4</v>
      </c>
      <c r="Y63" s="20">
        <f t="shared" si="8"/>
        <v>6.9356301686014047E-4</v>
      </c>
      <c r="Z63" s="20">
        <f t="shared" si="8"/>
        <v>5.6333635850712536E-4</v>
      </c>
      <c r="AA63" s="20">
        <f t="shared" si="8"/>
        <v>7.4460429194508296E-4</v>
      </c>
      <c r="AB63" s="20">
        <f t="shared" si="8"/>
        <v>5.9393078047545738E-4</v>
      </c>
      <c r="AC63" s="20">
        <f t="shared" si="8"/>
        <v>7.6165608879245764E-4</v>
      </c>
      <c r="AD63" s="20">
        <f t="shared" si="8"/>
        <v>9.6618020852858185E-4</v>
      </c>
      <c r="AF63" s="21">
        <f t="shared" si="3"/>
        <v>5.6452875314475187E-4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1.9329413363693152E-2</v>
      </c>
      <c r="C64" s="20">
        <f t="shared" si="8"/>
        <v>2.0285644951778283E-2</v>
      </c>
      <c r="D64" s="20">
        <f t="shared" si="8"/>
        <v>1.8162347389188118E-2</v>
      </c>
      <c r="E64" s="20">
        <f t="shared" si="8"/>
        <v>1.6362141737389913E-2</v>
      </c>
      <c r="F64" s="20">
        <f t="shared" si="8"/>
        <v>1.0148883793948448E-2</v>
      </c>
      <c r="G64" s="20">
        <f t="shared" si="8"/>
        <v>8.6883214476930412E-3</v>
      </c>
      <c r="H64" s="20">
        <f t="shared" si="8"/>
        <v>9.1163909027899177E-3</v>
      </c>
      <c r="I64" s="20">
        <f t="shared" si="8"/>
        <v>8.5688010389080773E-3</v>
      </c>
      <c r="J64" s="20">
        <f t="shared" si="8"/>
        <v>8.0972058261208329E-3</v>
      </c>
      <c r="K64" s="20">
        <f t="shared" si="8"/>
        <v>8.9481812302073232E-3</v>
      </c>
      <c r="L64" s="20">
        <f t="shared" si="8"/>
        <v>9.9630638770537693E-3</v>
      </c>
      <c r="M64" s="20">
        <f t="shared" si="8"/>
        <v>1.16226308949702E-2</v>
      </c>
      <c r="N64" s="20">
        <f t="shared" si="8"/>
        <v>1.1960549458965452E-2</v>
      </c>
      <c r="O64" s="20">
        <f t="shared" si="8"/>
        <v>1.3437324941250861E-2</v>
      </c>
      <c r="P64" s="20">
        <f t="shared" si="8"/>
        <v>1.5286255678390459E-2</v>
      </c>
      <c r="Q64" s="20">
        <f t="shared" si="8"/>
        <v>1.4524825505939512E-2</v>
      </c>
      <c r="R64" s="20">
        <f t="shared" si="8"/>
        <v>1.449474021655967E-2</v>
      </c>
      <c r="S64" s="20">
        <f t="shared" si="8"/>
        <v>1.4792747276063443E-2</v>
      </c>
      <c r="T64" s="20">
        <f t="shared" si="8"/>
        <v>1.2658274648241008E-2</v>
      </c>
      <c r="U64" s="20">
        <f t="shared" si="8"/>
        <v>1.2511434618421547E-2</v>
      </c>
      <c r="V64" s="20">
        <f t="shared" si="8"/>
        <v>1.3281135794056844E-2</v>
      </c>
      <c r="W64" s="20">
        <f t="shared" si="8"/>
        <v>1.5935359716920214E-2</v>
      </c>
      <c r="X64" s="20">
        <f t="shared" si="8"/>
        <v>1.5705938383257557E-2</v>
      </c>
      <c r="Y64" s="20">
        <f t="shared" si="8"/>
        <v>1.40535707092542E-2</v>
      </c>
      <c r="Z64" s="20">
        <f t="shared" si="8"/>
        <v>1.0798373850282138E-2</v>
      </c>
      <c r="AA64" s="20">
        <f t="shared" si="8"/>
        <v>1.0839752701928126E-2</v>
      </c>
      <c r="AB64" s="20">
        <f t="shared" si="8"/>
        <v>1.1880278410749479E-2</v>
      </c>
      <c r="AC64" s="20">
        <f t="shared" si="8"/>
        <v>1.2589454186406033E-2</v>
      </c>
      <c r="AD64" s="20">
        <f t="shared" si="8"/>
        <v>1.0760724322510596E-2</v>
      </c>
      <c r="AF64" s="21">
        <f t="shared" si="3"/>
        <v>1.2924267823204766E-2</v>
      </c>
      <c r="AG64" s="21" t="str">
        <f t="shared" si="4"/>
        <v>Spain</v>
      </c>
    </row>
    <row r="65" spans="1:33" x14ac:dyDescent="0.15">
      <c r="A65" s="26" t="s">
        <v>71</v>
      </c>
      <c r="B65" s="20">
        <f t="shared" si="8"/>
        <v>4.4828929558683381E-3</v>
      </c>
      <c r="C65" s="20">
        <f t="shared" si="8"/>
        <v>3.6154888230612919E-3</v>
      </c>
      <c r="D65" s="20">
        <f t="shared" si="8"/>
        <v>2.5754292403280341E-3</v>
      </c>
      <c r="E65" s="20">
        <f t="shared" si="8"/>
        <v>2.2947631786017623E-3</v>
      </c>
      <c r="F65" s="20">
        <f t="shared" si="8"/>
        <v>1.6531021404162535E-3</v>
      </c>
      <c r="G65" s="20">
        <f t="shared" si="8"/>
        <v>1.461483675116956E-3</v>
      </c>
      <c r="H65" s="20">
        <f t="shared" si="8"/>
        <v>2.0027754745276117E-3</v>
      </c>
      <c r="I65" s="20">
        <f t="shared" si="8"/>
        <v>1.710065502563643E-3</v>
      </c>
      <c r="J65" s="20">
        <f t="shared" si="8"/>
        <v>2.8216843564951022E-3</v>
      </c>
      <c r="K65" s="20">
        <f t="shared" si="8"/>
        <v>4.2106538904861778E-3</v>
      </c>
      <c r="L65" s="20">
        <f t="shared" si="8"/>
        <v>2.7694153824175871E-3</v>
      </c>
      <c r="M65" s="20">
        <f t="shared" si="8"/>
        <v>1.6153868763328812E-3</v>
      </c>
      <c r="N65" s="20">
        <f t="shared" si="8"/>
        <v>2.4472598433631365E-3</v>
      </c>
      <c r="O65" s="20">
        <f t="shared" si="8"/>
        <v>2.658056716973437E-3</v>
      </c>
      <c r="P65" s="20">
        <f t="shared" si="8"/>
        <v>2.5555872858805456E-3</v>
      </c>
      <c r="Q65" s="20">
        <f t="shared" si="8"/>
        <v>2.2085796964007565E-3</v>
      </c>
      <c r="R65" s="20">
        <f t="shared" si="8"/>
        <v>1.9409139281680744E-3</v>
      </c>
      <c r="S65" s="20">
        <f t="shared" si="8"/>
        <v>2.1933340646662189E-3</v>
      </c>
      <c r="T65" s="20">
        <f t="shared" si="8"/>
        <v>1.7754811816870981E-3</v>
      </c>
      <c r="U65" s="20">
        <f t="shared" si="8"/>
        <v>1.9014827982405424E-3</v>
      </c>
      <c r="V65" s="20">
        <f t="shared" si="8"/>
        <v>1.9292635365452083E-3</v>
      </c>
      <c r="W65" s="20">
        <f t="shared" si="8"/>
        <v>2.054529601411067E-3</v>
      </c>
      <c r="X65" s="20">
        <f t="shared" si="8"/>
        <v>1.8695289117658157E-3</v>
      </c>
      <c r="Y65" s="20">
        <f t="shared" ref="Y65:AD65" si="9">Y29/Y$36</f>
        <v>1.6000346019706011E-3</v>
      </c>
      <c r="Z65" s="20">
        <f t="shared" si="9"/>
        <v>1.6229208716067763E-3</v>
      </c>
      <c r="AA65" s="20">
        <f t="shared" si="9"/>
        <v>1.4621955398065681E-3</v>
      </c>
      <c r="AB65" s="20">
        <f t="shared" si="9"/>
        <v>1.4775360024340968E-3</v>
      </c>
      <c r="AC65" s="20">
        <f t="shared" si="9"/>
        <v>1.38947726883395E-3</v>
      </c>
      <c r="AD65" s="20">
        <f t="shared" si="9"/>
        <v>1.3850430233576562E-3</v>
      </c>
      <c r="AF65" s="21">
        <f t="shared" si="3"/>
        <v>2.1960126334250752E-3</v>
      </c>
      <c r="AG65" s="21" t="str">
        <f t="shared" si="4"/>
        <v>Sweden</v>
      </c>
    </row>
    <row r="66" spans="1:33" x14ac:dyDescent="0.15">
      <c r="A66" s="26" t="s">
        <v>72</v>
      </c>
      <c r="B66" s="20">
        <f t="shared" ref="B66:AD70" si="10">B30/B$36</f>
        <v>5.350347027573768E-3</v>
      </c>
      <c r="C66" s="20">
        <f t="shared" si="10"/>
        <v>6.2420327528466754E-3</v>
      </c>
      <c r="D66" s="20">
        <f t="shared" si="10"/>
        <v>5.8409883998328822E-3</v>
      </c>
      <c r="E66" s="20">
        <f t="shared" si="10"/>
        <v>4.9105587893291634E-3</v>
      </c>
      <c r="F66" s="20">
        <f t="shared" si="10"/>
        <v>6.8156009680112638E-3</v>
      </c>
      <c r="G66" s="20">
        <f t="shared" si="10"/>
        <v>4.7081729506975338E-3</v>
      </c>
      <c r="H66" s="20">
        <f t="shared" si="10"/>
        <v>4.3386730952589365E-3</v>
      </c>
      <c r="I66" s="20">
        <f t="shared" si="10"/>
        <v>3.7032225064274151E-3</v>
      </c>
      <c r="J66" s="20">
        <f t="shared" si="10"/>
        <v>4.4002270777070383E-3</v>
      </c>
      <c r="K66" s="20">
        <f t="shared" si="10"/>
        <v>4.0220784506165164E-3</v>
      </c>
      <c r="L66" s="20">
        <f t="shared" si="10"/>
        <v>3.9468410925264583E-3</v>
      </c>
      <c r="M66" s="20">
        <f t="shared" si="10"/>
        <v>3.1162127974127302E-3</v>
      </c>
      <c r="N66" s="20">
        <f t="shared" si="10"/>
        <v>3.0164623397487176E-3</v>
      </c>
      <c r="O66" s="20">
        <f t="shared" si="10"/>
        <v>2.9097172992903634E-3</v>
      </c>
      <c r="P66" s="20">
        <f t="shared" si="10"/>
        <v>2.8890037697666252E-3</v>
      </c>
      <c r="Q66" s="20">
        <f t="shared" si="10"/>
        <v>2.673735111277636E-3</v>
      </c>
      <c r="R66" s="20">
        <f t="shared" si="10"/>
        <v>2.9419148413657461E-3</v>
      </c>
      <c r="S66" s="20">
        <f t="shared" si="10"/>
        <v>3.6909846496571701E-3</v>
      </c>
      <c r="T66" s="20">
        <f t="shared" si="10"/>
        <v>3.8673923823583345E-3</v>
      </c>
      <c r="U66" s="20">
        <f t="shared" si="10"/>
        <v>4.1963945409507616E-3</v>
      </c>
      <c r="V66" s="20">
        <f t="shared" si="10"/>
        <v>4.2457592539515638E-3</v>
      </c>
      <c r="W66" s="20">
        <f t="shared" si="10"/>
        <v>3.4263545499075695E-3</v>
      </c>
      <c r="X66" s="20">
        <f t="shared" si="10"/>
        <v>4.0206690615219309E-3</v>
      </c>
      <c r="Y66" s="20">
        <f t="shared" si="10"/>
        <v>4.7183904783659704E-3</v>
      </c>
      <c r="Z66" s="20">
        <f t="shared" si="10"/>
        <v>4.7235259240432578E-3</v>
      </c>
      <c r="AA66" s="20">
        <f t="shared" si="10"/>
        <v>3.6101166514629448E-3</v>
      </c>
      <c r="AB66" s="20">
        <f t="shared" si="10"/>
        <v>3.2334870402128376E-3</v>
      </c>
      <c r="AC66" s="20">
        <f t="shared" si="10"/>
        <v>3.0996069684767541E-3</v>
      </c>
      <c r="AD66" s="20">
        <f t="shared" si="10"/>
        <v>2.9260009602916502E-3</v>
      </c>
      <c r="AF66" s="21">
        <f t="shared" si="3"/>
        <v>4.0546369562375947E-3</v>
      </c>
      <c r="AG66" s="21" t="str">
        <f t="shared" si="4"/>
        <v>Switzerland</v>
      </c>
    </row>
    <row r="67" spans="1:33" x14ac:dyDescent="0.15">
      <c r="A67" s="26" t="s">
        <v>106</v>
      </c>
      <c r="B67" s="20">
        <f t="shared" si="10"/>
        <v>5.6462984745080395E-4</v>
      </c>
      <c r="C67" s="20">
        <f t="shared" si="10"/>
        <v>1.062894611811803E-3</v>
      </c>
      <c r="D67" s="20">
        <f t="shared" si="10"/>
        <v>1.3686783218125431E-3</v>
      </c>
      <c r="E67" s="20">
        <f t="shared" si="10"/>
        <v>1.7957246137208266E-3</v>
      </c>
      <c r="F67" s="20">
        <f t="shared" si="10"/>
        <v>1.4077711008754939E-3</v>
      </c>
      <c r="G67" s="20">
        <f t="shared" si="10"/>
        <v>1.7457390017306359E-3</v>
      </c>
      <c r="H67" s="20">
        <f t="shared" si="10"/>
        <v>2.4220982131551564E-3</v>
      </c>
      <c r="I67" s="20">
        <f t="shared" si="10"/>
        <v>2.1736403598651708E-3</v>
      </c>
      <c r="J67" s="20">
        <f t="shared" si="10"/>
        <v>1.8314227256197909E-3</v>
      </c>
      <c r="K67" s="20">
        <f t="shared" si="10"/>
        <v>1.7312813665551581E-3</v>
      </c>
      <c r="L67" s="20">
        <f t="shared" si="10"/>
        <v>2.2210785440572411E-3</v>
      </c>
      <c r="M67" s="20">
        <f t="shared" si="10"/>
        <v>2.9232143805857035E-3</v>
      </c>
      <c r="N67" s="20">
        <f t="shared" si="10"/>
        <v>3.3423776100528703E-3</v>
      </c>
      <c r="O67" s="20">
        <f t="shared" si="10"/>
        <v>3.6902221899956043E-3</v>
      </c>
      <c r="P67" s="20">
        <f t="shared" si="10"/>
        <v>4.1266454385476157E-3</v>
      </c>
      <c r="Q67" s="20">
        <f t="shared" si="10"/>
        <v>4.0951253533560083E-3</v>
      </c>
      <c r="R67" s="20">
        <f t="shared" si="10"/>
        <v>4.4871390908728841E-3</v>
      </c>
      <c r="S67" s="20">
        <f t="shared" si="10"/>
        <v>4.2813829869320719E-3</v>
      </c>
      <c r="T67" s="20">
        <f t="shared" si="10"/>
        <v>4.8977941178024662E-3</v>
      </c>
      <c r="U67" s="20">
        <f t="shared" si="10"/>
        <v>5.1814339756111891E-3</v>
      </c>
      <c r="V67" s="20">
        <f t="shared" si="10"/>
        <v>5.3160554154469651E-3</v>
      </c>
      <c r="W67" s="20">
        <f t="shared" si="10"/>
        <v>6.2065050889186331E-3</v>
      </c>
      <c r="X67" s="20">
        <f t="shared" si="10"/>
        <v>6.8180220462075057E-3</v>
      </c>
      <c r="Y67" s="20">
        <f t="shared" si="10"/>
        <v>6.4593388091455381E-3</v>
      </c>
      <c r="Z67" s="20">
        <f t="shared" si="10"/>
        <v>7.4160119755266934E-3</v>
      </c>
      <c r="AA67" s="20">
        <f t="shared" si="10"/>
        <v>8.4781990490260129E-3</v>
      </c>
      <c r="AB67" s="20">
        <f t="shared" si="10"/>
        <v>8.5245968713654093E-3</v>
      </c>
      <c r="AC67" s="20">
        <f t="shared" si="10"/>
        <v>8.0308042138933933E-3</v>
      </c>
      <c r="AD67" s="20">
        <f t="shared" si="10"/>
        <v>7.7495609846944457E-3</v>
      </c>
      <c r="AF67" s="21">
        <f t="shared" si="3"/>
        <v>4.1499789070564E-3</v>
      </c>
      <c r="AG67" s="21" t="str">
        <f t="shared" si="4"/>
        <v>Thailand</v>
      </c>
    </row>
    <row r="68" spans="1:33" x14ac:dyDescent="0.15">
      <c r="A68" s="26" t="s">
        <v>128</v>
      </c>
      <c r="B68" s="20">
        <f t="shared" si="10"/>
        <v>2.1406287472943648E-4</v>
      </c>
      <c r="C68" s="20">
        <f t="shared" si="10"/>
        <v>2.8371810292700933E-4</v>
      </c>
      <c r="D68" s="20">
        <f t="shared" si="10"/>
        <v>2.4723046135198974E-4</v>
      </c>
      <c r="E68" s="20">
        <f t="shared" si="10"/>
        <v>3.6468170242478723E-4</v>
      </c>
      <c r="F68" s="20">
        <f t="shared" si="10"/>
        <v>1.4267368749086608E-4</v>
      </c>
      <c r="G68" s="20">
        <f t="shared" si="10"/>
        <v>2.3079790593102674E-4</v>
      </c>
      <c r="H68" s="20">
        <f t="shared" si="10"/>
        <v>2.0764052320754249E-4</v>
      </c>
      <c r="I68" s="20">
        <f t="shared" si="10"/>
        <v>2.6566767699564935E-4</v>
      </c>
      <c r="J68" s="20">
        <f t="shared" si="10"/>
        <v>2.4359641860409513E-4</v>
      </c>
      <c r="K68" s="20">
        <f t="shared" si="10"/>
        <v>2.4889206384637162E-4</v>
      </c>
      <c r="L68" s="20">
        <f t="shared" si="10"/>
        <v>2.921547007720395E-4</v>
      </c>
      <c r="M68" s="20">
        <f t="shared" si="10"/>
        <v>4.8806374443900405E-4</v>
      </c>
      <c r="N68" s="20">
        <f t="shared" si="10"/>
        <v>4.6763813729610475E-4</v>
      </c>
      <c r="O68" s="20">
        <f t="shared" si="10"/>
        <v>6.1333886939413096E-4</v>
      </c>
      <c r="P68" s="20">
        <f t="shared" si="10"/>
        <v>7.0516745782347112E-4</v>
      </c>
      <c r="Q68" s="20">
        <f t="shared" si="10"/>
        <v>8.5433250865919481E-4</v>
      </c>
      <c r="R68" s="20">
        <f t="shared" si="10"/>
        <v>7.1085074334545763E-4</v>
      </c>
      <c r="S68" s="20">
        <f t="shared" si="10"/>
        <v>5.7878909279370015E-4</v>
      </c>
      <c r="T68" s="20">
        <f t="shared" si="10"/>
        <v>6.7972976115765677E-4</v>
      </c>
      <c r="U68" s="20">
        <f t="shared" si="10"/>
        <v>8.0217680228937863E-4</v>
      </c>
      <c r="V68" s="20">
        <f t="shared" si="10"/>
        <v>7.8770134959965578E-4</v>
      </c>
      <c r="W68" s="20">
        <f t="shared" si="10"/>
        <v>1.1329987044767969E-3</v>
      </c>
      <c r="X68" s="20">
        <f t="shared" si="10"/>
        <v>1.2487741353661632E-3</v>
      </c>
      <c r="Y68" s="20">
        <f t="shared" si="10"/>
        <v>1.3057156876591293E-3</v>
      </c>
      <c r="Z68" s="20">
        <f t="shared" si="10"/>
        <v>1.2291310195169563E-3</v>
      </c>
      <c r="AA68" s="20">
        <f t="shared" si="10"/>
        <v>1.3742192588813208E-3</v>
      </c>
      <c r="AB68" s="20">
        <f t="shared" si="10"/>
        <v>1.3297314173182772E-3</v>
      </c>
      <c r="AC68" s="20">
        <f t="shared" si="10"/>
        <v>1.4933581442361998E-3</v>
      </c>
      <c r="AD68" s="20">
        <f t="shared" si="10"/>
        <v>1.7372565396342084E-3</v>
      </c>
      <c r="AF68" s="21">
        <f t="shared" si="3"/>
        <v>6.9931343076440084E-4</v>
      </c>
      <c r="AG68" s="21" t="str">
        <f t="shared" si="4"/>
        <v>Türkiye, Rep of</v>
      </c>
    </row>
    <row r="69" spans="1:33" x14ac:dyDescent="0.15">
      <c r="A69" s="26" t="s">
        <v>74</v>
      </c>
      <c r="B69" s="20">
        <f t="shared" si="10"/>
        <v>8.3366062019679995E-3</v>
      </c>
      <c r="C69" s="20">
        <f t="shared" si="10"/>
        <v>8.4396659148483748E-3</v>
      </c>
      <c r="D69" s="20">
        <f t="shared" si="10"/>
        <v>7.3228158217788141E-3</v>
      </c>
      <c r="E69" s="20">
        <f t="shared" si="10"/>
        <v>7.3188073886391626E-3</v>
      </c>
      <c r="F69" s="20">
        <f t="shared" si="10"/>
        <v>7.1692646141217654E-3</v>
      </c>
      <c r="G69" s="20">
        <f t="shared" si="10"/>
        <v>7.0582775223645335E-3</v>
      </c>
      <c r="H69" s="20">
        <f t="shared" si="10"/>
        <v>7.7216323810427676E-3</v>
      </c>
      <c r="I69" s="20">
        <f t="shared" si="10"/>
        <v>7.42196344461892E-3</v>
      </c>
      <c r="J69" s="20">
        <f t="shared" si="10"/>
        <v>7.0987833399117689E-3</v>
      </c>
      <c r="K69" s="20">
        <f t="shared" si="10"/>
        <v>6.006783411669759E-3</v>
      </c>
      <c r="L69" s="20">
        <f t="shared" si="10"/>
        <v>6.5148919819787111E-3</v>
      </c>
      <c r="M69" s="20">
        <f t="shared" si="10"/>
        <v>6.4907967430610173E-3</v>
      </c>
      <c r="N69" s="20">
        <f t="shared" si="10"/>
        <v>6.2275252156046706E-3</v>
      </c>
      <c r="O69" s="20">
        <f t="shared" si="10"/>
        <v>6.3476598019357507E-3</v>
      </c>
      <c r="P69" s="20">
        <f t="shared" si="10"/>
        <v>7.4714230084428372E-3</v>
      </c>
      <c r="Q69" s="20">
        <f t="shared" si="10"/>
        <v>6.5089616054879295E-3</v>
      </c>
      <c r="R69" s="20">
        <f t="shared" si="10"/>
        <v>7.4710550066564288E-3</v>
      </c>
      <c r="S69" s="20">
        <f t="shared" si="10"/>
        <v>7.802894498906982E-3</v>
      </c>
      <c r="T69" s="20">
        <f t="shared" si="10"/>
        <v>7.0967511130904251E-3</v>
      </c>
      <c r="U69" s="20">
        <f t="shared" si="10"/>
        <v>6.6462650680952822E-3</v>
      </c>
      <c r="V69" s="20">
        <f t="shared" si="10"/>
        <v>6.5515090768126366E-3</v>
      </c>
      <c r="W69" s="20">
        <f t="shared" si="10"/>
        <v>7.1831132156154713E-3</v>
      </c>
      <c r="X69" s="20">
        <f t="shared" si="10"/>
        <v>5.5788593041170963E-3</v>
      </c>
      <c r="Y69" s="20">
        <f t="shared" si="10"/>
        <v>5.8024028267434358E-3</v>
      </c>
      <c r="Z69" s="20">
        <f t="shared" si="10"/>
        <v>5.9201048915062601E-3</v>
      </c>
      <c r="AA69" s="20">
        <f t="shared" si="10"/>
        <v>7.4438978234796713E-3</v>
      </c>
      <c r="AB69" s="20">
        <f t="shared" si="10"/>
        <v>6.0324455808730111E-3</v>
      </c>
      <c r="AC69" s="20">
        <f t="shared" si="10"/>
        <v>5.3929961789766223E-3</v>
      </c>
      <c r="AD69" s="20">
        <f t="shared" si="10"/>
        <v>6.0505840059966219E-3</v>
      </c>
      <c r="AF69" s="21">
        <f t="shared" si="3"/>
        <v>6.842370240977406E-3</v>
      </c>
      <c r="AG69" s="21" t="str">
        <f t="shared" si="4"/>
        <v>United Kingdom</v>
      </c>
    </row>
    <row r="70" spans="1:33" x14ac:dyDescent="0.15">
      <c r="A70" s="26" t="s">
        <v>75</v>
      </c>
      <c r="B70" s="20">
        <f t="shared" si="10"/>
        <v>0.80832364979621796</v>
      </c>
      <c r="C70" s="20">
        <f t="shared" si="10"/>
        <v>0.79554882867474275</v>
      </c>
      <c r="D70" s="20">
        <f t="shared" si="10"/>
        <v>0.80026877620594949</v>
      </c>
      <c r="E70" s="20">
        <f t="shared" si="10"/>
        <v>0.80922965475594721</v>
      </c>
      <c r="F70" s="20">
        <f t="shared" si="10"/>
        <v>0.82831640998297928</v>
      </c>
      <c r="G70" s="20">
        <f t="shared" si="10"/>
        <v>0.83563669459150025</v>
      </c>
      <c r="H70" s="20">
        <f t="shared" si="10"/>
        <v>0.83689676225435727</v>
      </c>
      <c r="I70" s="20">
        <f t="shared" si="10"/>
        <v>0.84091729741786758</v>
      </c>
      <c r="J70" s="20">
        <f t="shared" si="10"/>
        <v>0.84010381295102354</v>
      </c>
      <c r="K70" s="20">
        <f t="shared" si="10"/>
        <v>0.83762811522662062</v>
      </c>
      <c r="L70" s="20">
        <f t="shared" si="10"/>
        <v>0.81114560595946705</v>
      </c>
      <c r="M70" s="20">
        <f t="shared" si="10"/>
        <v>0.78965131835388847</v>
      </c>
      <c r="N70" s="20">
        <f t="shared" si="10"/>
        <v>0.77751834360596983</v>
      </c>
      <c r="O70" s="20">
        <f t="shared" si="10"/>
        <v>0.75026455083066568</v>
      </c>
      <c r="P70" s="20">
        <f t="shared" si="10"/>
        <v>0.72966241992885905</v>
      </c>
      <c r="Q70" s="20">
        <f t="shared" si="10"/>
        <v>0.71319874520568916</v>
      </c>
      <c r="R70" s="20">
        <f t="shared" si="10"/>
        <v>0.6938213043848932</v>
      </c>
      <c r="S70" s="20">
        <f t="shared" si="10"/>
        <v>0.68300031561765673</v>
      </c>
      <c r="T70" s="20">
        <f t="shared" si="10"/>
        <v>0.67667006561665366</v>
      </c>
      <c r="U70" s="20">
        <f t="shared" si="10"/>
        <v>0.67582555439266845</v>
      </c>
      <c r="V70" s="20">
        <f t="shared" si="10"/>
        <v>0.67931418257844056</v>
      </c>
      <c r="W70" s="20">
        <f t="shared" si="10"/>
        <v>0.67657199600828277</v>
      </c>
      <c r="X70" s="20">
        <f t="shared" si="10"/>
        <v>0.67816713168184084</v>
      </c>
      <c r="Y70" s="20">
        <f t="shared" si="10"/>
        <v>0.68198847054129841</v>
      </c>
      <c r="Z70" s="20">
        <f t="shared" si="10"/>
        <v>0.67385039119091805</v>
      </c>
      <c r="AA70" s="20">
        <f t="shared" si="10"/>
        <v>0.66855498151056236</v>
      </c>
      <c r="AB70" s="20">
        <f t="shared" si="10"/>
        <v>0.66340867270696746</v>
      </c>
      <c r="AC70" s="20">
        <f t="shared" si="10"/>
        <v>0.66255719937620738</v>
      </c>
      <c r="AD70" s="20">
        <f t="shared" si="10"/>
        <v>0.66522007984071096</v>
      </c>
      <c r="AF70" s="21">
        <f t="shared" si="3"/>
        <v>0.74425039073064991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8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8" width="9.6640625" customWidth="1"/>
    <col min="9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263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264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266</v>
      </c>
      <c r="D7" s="4" t="s">
        <v>267</v>
      </c>
      <c r="E7" s="4" t="s">
        <v>268</v>
      </c>
      <c r="F7" s="4" t="s">
        <v>269</v>
      </c>
      <c r="G7" s="4" t="s">
        <v>270</v>
      </c>
      <c r="H7" s="4" t="s">
        <v>271</v>
      </c>
      <c r="I7" s="4" t="s">
        <v>272</v>
      </c>
      <c r="J7" s="4" t="s">
        <v>273</v>
      </c>
      <c r="K7" s="4" t="s">
        <v>274</v>
      </c>
      <c r="L7" s="4" t="s">
        <v>275</v>
      </c>
      <c r="M7" s="4" t="s">
        <v>276</v>
      </c>
      <c r="N7" s="4" t="s">
        <v>277</v>
      </c>
      <c r="O7" s="4" t="s">
        <v>278</v>
      </c>
      <c r="P7" s="4" t="s">
        <v>279</v>
      </c>
      <c r="Q7" s="4" t="s">
        <v>280</v>
      </c>
      <c r="R7" s="4" t="s">
        <v>281</v>
      </c>
      <c r="S7" s="4" t="s">
        <v>282</v>
      </c>
      <c r="T7" s="4" t="s">
        <v>283</v>
      </c>
      <c r="U7" s="4" t="s">
        <v>284</v>
      </c>
      <c r="V7" s="4" t="s">
        <v>285</v>
      </c>
      <c r="W7" s="4" t="s">
        <v>286</v>
      </c>
      <c r="X7" s="4" t="s">
        <v>287</v>
      </c>
      <c r="Y7" s="4" t="s">
        <v>288</v>
      </c>
      <c r="Z7" s="4" t="s">
        <v>289</v>
      </c>
      <c r="AA7" s="4" t="s">
        <v>290</v>
      </c>
      <c r="AB7" s="4" t="s">
        <v>291</v>
      </c>
      <c r="AC7" s="4" t="s">
        <v>292</v>
      </c>
      <c r="AD7" s="4" t="s">
        <v>293</v>
      </c>
      <c r="AE7" s="5" t="s">
        <v>294</v>
      </c>
    </row>
    <row r="8" spans="1:31" ht="13.5" customHeight="1" x14ac:dyDescent="0.15">
      <c r="A8" s="1"/>
      <c r="B8" s="6" t="s">
        <v>295</v>
      </c>
      <c r="C8" s="7">
        <v>74.656999999999996</v>
      </c>
      <c r="D8" s="8">
        <v>115.2921</v>
      </c>
      <c r="E8" s="8">
        <v>124.146</v>
      </c>
      <c r="F8" s="8">
        <v>182.53729999999999</v>
      </c>
      <c r="G8" s="8">
        <v>105.2843</v>
      </c>
      <c r="H8" s="8">
        <v>141.196</v>
      </c>
      <c r="I8" s="8">
        <v>183.1148</v>
      </c>
      <c r="J8" s="8">
        <v>268.84879999999998</v>
      </c>
      <c r="K8" s="8">
        <v>301.12076719999999</v>
      </c>
      <c r="L8" s="8">
        <v>324.60698000000002</v>
      </c>
      <c r="M8" s="8">
        <v>368.82276000000002</v>
      </c>
      <c r="N8" s="8">
        <v>372.29426000000001</v>
      </c>
      <c r="O8" s="8">
        <v>455.0951</v>
      </c>
      <c r="P8" s="8">
        <v>428.04390000000001</v>
      </c>
      <c r="Q8" s="8">
        <v>850.49099999999999</v>
      </c>
      <c r="R8" s="8">
        <v>950.33240000000001</v>
      </c>
      <c r="S8" s="8">
        <v>832.47947999999997</v>
      </c>
      <c r="T8" s="8">
        <v>854.95996000000002</v>
      </c>
      <c r="U8" s="8">
        <v>835.01499999999999</v>
      </c>
      <c r="V8" s="8">
        <v>816.53602000000001</v>
      </c>
      <c r="W8" s="8">
        <v>1043.2371599999999</v>
      </c>
      <c r="X8" s="8">
        <v>990.52017999999998</v>
      </c>
      <c r="Y8" s="8">
        <v>549.22946000000002</v>
      </c>
      <c r="Z8" s="8">
        <v>586.75134000000003</v>
      </c>
      <c r="AA8" s="8">
        <v>634.73753999999997</v>
      </c>
      <c r="AB8" s="8">
        <v>558.91679999999997</v>
      </c>
      <c r="AC8" s="8">
        <v>364.84034000000003</v>
      </c>
      <c r="AD8" s="8">
        <v>348.95305999999999</v>
      </c>
      <c r="AE8" s="8">
        <v>372.4787</v>
      </c>
    </row>
    <row r="9" spans="1:31" ht="13.5" customHeight="1" x14ac:dyDescent="0.15">
      <c r="A9" s="1"/>
      <c r="B9" s="9" t="s">
        <v>296</v>
      </c>
      <c r="C9" s="10">
        <v>54857.379500000003</v>
      </c>
      <c r="D9" s="11">
        <v>68343.301399999997</v>
      </c>
      <c r="E9" s="11">
        <v>71903.965100000001</v>
      </c>
      <c r="F9" s="11">
        <v>87283.805399999997</v>
      </c>
      <c r="G9" s="11">
        <v>79699.690400000007</v>
      </c>
      <c r="H9" s="11">
        <v>98419.092199999999</v>
      </c>
      <c r="I9" s="11">
        <v>120789.00569999997</v>
      </c>
      <c r="J9" s="11">
        <v>137709.16059999997</v>
      </c>
      <c r="K9" s="11">
        <v>156172.23837820001</v>
      </c>
      <c r="L9" s="11">
        <v>184919.37864000001</v>
      </c>
      <c r="M9" s="11">
        <v>178493.63002000001</v>
      </c>
      <c r="N9" s="11">
        <v>178785.93668000001</v>
      </c>
      <c r="O9" s="11">
        <v>180771.44070000001</v>
      </c>
      <c r="P9" s="11">
        <v>208607.44985999999</v>
      </c>
      <c r="Q9" s="11">
        <v>235113.37314000001</v>
      </c>
      <c r="R9" s="11">
        <v>271365.10178000003</v>
      </c>
      <c r="S9" s="11">
        <v>298767.78188000002</v>
      </c>
      <c r="T9" s="11">
        <v>327079.5307</v>
      </c>
      <c r="U9" s="11">
        <v>248427.63352</v>
      </c>
      <c r="V9" s="11">
        <v>319553.3187</v>
      </c>
      <c r="W9" s="11">
        <v>371859.48615999997</v>
      </c>
      <c r="X9" s="11">
        <v>392995.08903999999</v>
      </c>
      <c r="Y9" s="11">
        <v>404080.90506000002</v>
      </c>
      <c r="Z9" s="11">
        <v>423980.72071999998</v>
      </c>
      <c r="AA9" s="11">
        <v>418939.93735999998</v>
      </c>
      <c r="AB9" s="11">
        <v>410309.05802</v>
      </c>
      <c r="AC9" s="11">
        <v>445611.02136000001</v>
      </c>
      <c r="AD9" s="11">
        <v>492160.06276</v>
      </c>
      <c r="AE9" s="11">
        <v>482497.96878</v>
      </c>
    </row>
    <row r="10" spans="1:31" ht="13.5" customHeight="1" x14ac:dyDescent="0.15">
      <c r="A10" s="1"/>
      <c r="B10" s="12" t="s">
        <v>297</v>
      </c>
      <c r="C10" s="13">
        <v>51703.645400000001</v>
      </c>
      <c r="D10" s="14">
        <v>64367.8629</v>
      </c>
      <c r="E10" s="14">
        <v>67553.9084</v>
      </c>
      <c r="F10" s="14">
        <v>81793.567899999995</v>
      </c>
      <c r="G10" s="14">
        <v>75322.715599999996</v>
      </c>
      <c r="H10" s="14">
        <v>92861.247600000002</v>
      </c>
      <c r="I10" s="14">
        <v>113312.27159999996</v>
      </c>
      <c r="J10" s="14">
        <v>128884.54479999997</v>
      </c>
      <c r="K10" s="14">
        <v>145995.2101421</v>
      </c>
      <c r="L10" s="14">
        <v>170985.02249999999</v>
      </c>
      <c r="M10" s="14">
        <v>161596.99046</v>
      </c>
      <c r="N10" s="14">
        <v>158018.26616</v>
      </c>
      <c r="O10" s="14">
        <v>154538.85008</v>
      </c>
      <c r="P10" s="14">
        <v>171352.47468000001</v>
      </c>
      <c r="Q10" s="14">
        <v>190133.98928000001</v>
      </c>
      <c r="R10" s="14">
        <v>214832.95069999999</v>
      </c>
      <c r="S10" s="14">
        <v>234777.2323</v>
      </c>
      <c r="T10" s="14">
        <v>255961.82944</v>
      </c>
      <c r="U10" s="14">
        <v>188673.74918000001</v>
      </c>
      <c r="V10" s="14">
        <v>237325.68642000001</v>
      </c>
      <c r="W10" s="14">
        <v>277473.98353999999</v>
      </c>
      <c r="X10" s="14">
        <v>293672.31312000001</v>
      </c>
      <c r="Y10" s="14">
        <v>297575.43982000003</v>
      </c>
      <c r="Z10" s="14">
        <v>307848.60895999998</v>
      </c>
      <c r="AA10" s="14">
        <v>298608.41512000002</v>
      </c>
      <c r="AB10" s="14">
        <v>288893.25436000002</v>
      </c>
      <c r="AC10" s="14">
        <v>314666.15159999998</v>
      </c>
      <c r="AD10" s="14">
        <v>344446.88975999999</v>
      </c>
      <c r="AE10" s="14">
        <v>332680.71909999999</v>
      </c>
    </row>
    <row r="11" spans="1:31" ht="13.5" customHeight="1" x14ac:dyDescent="0.15">
      <c r="A11" s="1"/>
      <c r="B11" s="15" t="s">
        <v>298</v>
      </c>
      <c r="C11" s="10">
        <v>5786.7809999999999</v>
      </c>
      <c r="D11" s="11">
        <v>7220.8642</v>
      </c>
      <c r="E11" s="11">
        <v>7392.9943999999996</v>
      </c>
      <c r="F11" s="11">
        <v>8629.5418000000009</v>
      </c>
      <c r="G11" s="11">
        <v>6516.8245999999999</v>
      </c>
      <c r="H11" s="11">
        <v>7428.9204</v>
      </c>
      <c r="I11" s="11">
        <v>9388.3207000000002</v>
      </c>
      <c r="J11" s="11">
        <v>11200.590499999997</v>
      </c>
      <c r="K11" s="11">
        <v>11848.654489099992</v>
      </c>
      <c r="L11" s="11">
        <v>13046.55738</v>
      </c>
      <c r="M11" s="11">
        <v>14880.513199999999</v>
      </c>
      <c r="N11" s="11">
        <v>15547.705819999999</v>
      </c>
      <c r="O11" s="11">
        <v>16968.369760000001</v>
      </c>
      <c r="P11" s="11">
        <v>19815.4863</v>
      </c>
      <c r="Q11" s="11">
        <v>23425.465759999999</v>
      </c>
      <c r="R11" s="11">
        <v>26233.034759999999</v>
      </c>
      <c r="S11" s="11">
        <v>31154.250120000001</v>
      </c>
      <c r="T11" s="11">
        <v>36094.397080000002</v>
      </c>
      <c r="U11" s="11">
        <v>24879.190040000001</v>
      </c>
      <c r="V11" s="11">
        <v>29458.320080000001</v>
      </c>
      <c r="W11" s="11">
        <v>34270.553659999998</v>
      </c>
      <c r="X11" s="11">
        <v>36682.000659999998</v>
      </c>
      <c r="Y11" s="11">
        <v>38341.399920000003</v>
      </c>
      <c r="Z11" s="11">
        <v>39220.342380000002</v>
      </c>
      <c r="AA11" s="11">
        <v>38393.720459999997</v>
      </c>
      <c r="AB11" s="11">
        <v>37452.022819999998</v>
      </c>
      <c r="AC11" s="11">
        <v>43083.802819999997</v>
      </c>
      <c r="AD11" s="11">
        <v>46819.796139999999</v>
      </c>
      <c r="AE11" s="11">
        <v>44839.820019999999</v>
      </c>
    </row>
    <row r="12" spans="1:31" ht="13.5" customHeight="1" x14ac:dyDescent="0.15">
      <c r="A12" s="1"/>
      <c r="B12" s="16" t="s">
        <v>299</v>
      </c>
      <c r="C12" s="13">
        <v>78.246300000000005</v>
      </c>
      <c r="D12" s="14">
        <v>124.6696</v>
      </c>
      <c r="E12" s="14">
        <v>113.55410000000001</v>
      </c>
      <c r="F12" s="14">
        <v>129.03880000000001</v>
      </c>
      <c r="G12" s="14">
        <v>96.263199999999998</v>
      </c>
      <c r="H12" s="14">
        <v>124.4452</v>
      </c>
      <c r="I12" s="14">
        <v>153.36199999999999</v>
      </c>
      <c r="J12" s="14">
        <v>211.02950000000001</v>
      </c>
      <c r="K12" s="14">
        <v>187.07105229999991</v>
      </c>
      <c r="L12" s="14">
        <v>187.43450000000001</v>
      </c>
      <c r="M12" s="14">
        <v>232.80037999999999</v>
      </c>
      <c r="N12" s="14">
        <v>197.81613999999999</v>
      </c>
      <c r="O12" s="14">
        <v>270.07846000000001</v>
      </c>
      <c r="P12" s="14">
        <v>384.60509999999999</v>
      </c>
      <c r="Q12" s="14">
        <v>465.38240000000002</v>
      </c>
      <c r="R12" s="14">
        <v>559.89941999999996</v>
      </c>
      <c r="S12" s="14">
        <v>676.00757999999996</v>
      </c>
      <c r="T12" s="14">
        <v>842.83249999999998</v>
      </c>
      <c r="U12" s="14">
        <v>492.28201999999999</v>
      </c>
      <c r="V12" s="14">
        <v>649.52665999999999</v>
      </c>
      <c r="W12" s="14">
        <v>795.52045999999996</v>
      </c>
      <c r="X12" s="14">
        <v>928.75504000000001</v>
      </c>
      <c r="Y12" s="14">
        <v>987.67831999999999</v>
      </c>
      <c r="Z12" s="14">
        <v>1125.33734</v>
      </c>
      <c r="AA12" s="14">
        <v>1173.3065799999999</v>
      </c>
      <c r="AB12" s="14">
        <v>1334.1456800000001</v>
      </c>
      <c r="AC12" s="14">
        <v>1639.4415799999999</v>
      </c>
      <c r="AD12" s="14">
        <v>2019.9169199999999</v>
      </c>
      <c r="AE12" s="14">
        <v>2065.1927000000001</v>
      </c>
    </row>
    <row r="13" spans="1:31" ht="13.5" customHeight="1" x14ac:dyDescent="0.15">
      <c r="A13" s="1"/>
      <c r="B13" s="16" t="s">
        <v>300</v>
      </c>
      <c r="C13" s="10"/>
      <c r="D13" s="11"/>
      <c r="E13" s="11"/>
      <c r="F13" s="11"/>
      <c r="G13" s="11"/>
      <c r="H13" s="11"/>
      <c r="I13" s="11"/>
      <c r="J13" s="11"/>
      <c r="K13" s="11"/>
      <c r="L13" s="11">
        <v>493.48511999999999</v>
      </c>
      <c r="M13" s="11">
        <v>668.30880000000002</v>
      </c>
      <c r="N13" s="11">
        <v>590.27584000000002</v>
      </c>
      <c r="O13" s="11">
        <v>607.30686000000003</v>
      </c>
      <c r="P13" s="11">
        <v>758.00070000000005</v>
      </c>
      <c r="Q13" s="11">
        <v>889.06863999999996</v>
      </c>
      <c r="R13" s="11">
        <v>853.22367999999994</v>
      </c>
      <c r="S13" s="11">
        <v>806.28581999999994</v>
      </c>
      <c r="T13" s="11">
        <v>937.49685999999997</v>
      </c>
      <c r="U13" s="11">
        <v>649.35281999999995</v>
      </c>
      <c r="V13" s="11">
        <v>827.18371999999999</v>
      </c>
      <c r="W13" s="11">
        <v>930.32914000000005</v>
      </c>
      <c r="X13" s="11">
        <v>1043.2498800000001</v>
      </c>
      <c r="Y13" s="11">
        <v>1049.9936</v>
      </c>
      <c r="Z13" s="11">
        <v>998.49667999999997</v>
      </c>
      <c r="AA13" s="11">
        <v>1138.0456799999999</v>
      </c>
      <c r="AB13" s="11">
        <v>1154.8117</v>
      </c>
      <c r="AC13" s="11">
        <v>1253.74044</v>
      </c>
      <c r="AD13" s="11">
        <v>1282.8522800000001</v>
      </c>
      <c r="AE13" s="11">
        <v>1302.21424</v>
      </c>
    </row>
    <row r="14" spans="1:31" ht="13.5" customHeight="1" x14ac:dyDescent="0.15">
      <c r="A14" s="1"/>
      <c r="B14" s="16" t="s">
        <v>301</v>
      </c>
      <c r="C14" s="13">
        <v>360.84730000000002</v>
      </c>
      <c r="D14" s="14">
        <v>336.94979999999998</v>
      </c>
      <c r="E14" s="14">
        <v>296.05070000000001</v>
      </c>
      <c r="F14" s="14">
        <v>362.10680000000002</v>
      </c>
      <c r="G14" s="14">
        <v>230.96039999999999</v>
      </c>
      <c r="H14" s="14">
        <v>262.625</v>
      </c>
      <c r="I14" s="14">
        <v>359.99700000000001</v>
      </c>
      <c r="J14" s="14">
        <v>390.95870000000002</v>
      </c>
      <c r="K14" s="14">
        <v>335.7562999999999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302</v>
      </c>
      <c r="C15" s="10"/>
      <c r="D15" s="11"/>
      <c r="E15" s="11"/>
      <c r="F15" s="11"/>
      <c r="G15" s="11"/>
      <c r="H15" s="11"/>
      <c r="I15" s="11"/>
      <c r="J15" s="11"/>
      <c r="K15" s="11"/>
      <c r="L15" s="11">
        <v>8.9909199999999991</v>
      </c>
      <c r="M15" s="11">
        <v>4.9957799999999999</v>
      </c>
      <c r="N15" s="11">
        <v>3.0623399999999998</v>
      </c>
      <c r="O15" s="11">
        <v>9.3682800000000004</v>
      </c>
      <c r="P15" s="11">
        <v>7.4889000000000001</v>
      </c>
      <c r="Q15" s="11">
        <v>6.4447999999999999</v>
      </c>
      <c r="R15" s="11">
        <v>9.6470599999999997</v>
      </c>
      <c r="S15" s="11">
        <v>12.66488</v>
      </c>
      <c r="T15" s="11">
        <v>14.365119999999999</v>
      </c>
      <c r="U15" s="11">
        <v>11.345179999999999</v>
      </c>
      <c r="V15" s="11">
        <v>17.037379999999999</v>
      </c>
      <c r="W15" s="11">
        <v>15.2057</v>
      </c>
      <c r="X15" s="11">
        <v>25.74634</v>
      </c>
      <c r="Y15" s="11">
        <v>27.844080000000002</v>
      </c>
      <c r="Z15" s="11">
        <v>42.010980000000004</v>
      </c>
      <c r="AA15" s="11">
        <v>27.02046</v>
      </c>
      <c r="AB15" s="11">
        <v>29.064139999999998</v>
      </c>
      <c r="AC15" s="11">
        <v>27.384039999999999</v>
      </c>
      <c r="AD15" s="11">
        <v>44.472299999999997</v>
      </c>
      <c r="AE15" s="11">
        <v>43.463180000000001</v>
      </c>
    </row>
    <row r="16" spans="1:31" ht="13.5" customHeight="1" x14ac:dyDescent="0.15">
      <c r="A16" s="1"/>
      <c r="B16" s="16" t="s">
        <v>303</v>
      </c>
      <c r="C16" s="13"/>
      <c r="D16" s="14"/>
      <c r="E16" s="14"/>
      <c r="F16" s="14"/>
      <c r="G16" s="14"/>
      <c r="H16" s="14"/>
      <c r="I16" s="14"/>
      <c r="J16" s="14"/>
      <c r="K16" s="14"/>
      <c r="L16" s="14">
        <v>3.2817599999999998</v>
      </c>
      <c r="M16" s="14">
        <v>0.3286</v>
      </c>
      <c r="N16" s="14">
        <v>0.22366</v>
      </c>
      <c r="O16" s="14">
        <v>0.24909999999999999</v>
      </c>
      <c r="P16" s="14">
        <v>0.32541999999999999</v>
      </c>
      <c r="Q16" s="14">
        <v>1.54548</v>
      </c>
      <c r="R16" s="14">
        <v>1.1766000000000001</v>
      </c>
      <c r="S16" s="14">
        <v>0.61268</v>
      </c>
      <c r="T16" s="14">
        <v>0.37841999999999998</v>
      </c>
      <c r="U16" s="14">
        <v>0.30209999999999998</v>
      </c>
      <c r="V16" s="14">
        <v>1.5836399999999999</v>
      </c>
      <c r="W16" s="14">
        <v>3.1556199999999999</v>
      </c>
      <c r="X16" s="14">
        <v>3.6400399999999999</v>
      </c>
      <c r="Y16" s="14">
        <v>15.02868</v>
      </c>
      <c r="Z16" s="14">
        <v>8.2107600000000005</v>
      </c>
      <c r="AA16" s="14">
        <v>4.60358</v>
      </c>
      <c r="AB16" s="14">
        <v>3.0750600000000001</v>
      </c>
      <c r="AC16" s="14">
        <v>3.6410999999999998</v>
      </c>
      <c r="AD16" s="14">
        <v>8.5817599999999992</v>
      </c>
      <c r="AE16" s="14">
        <v>25.80358</v>
      </c>
    </row>
    <row r="17" spans="1:31" ht="13.5" customHeight="1" x14ac:dyDescent="0.15">
      <c r="A17" s="1"/>
      <c r="B17" s="16" t="s">
        <v>304</v>
      </c>
      <c r="C17" s="10"/>
      <c r="D17" s="11"/>
      <c r="E17" s="11"/>
      <c r="F17" s="11"/>
      <c r="G17" s="11"/>
      <c r="H17" s="11"/>
      <c r="I17" s="11"/>
      <c r="J17" s="11"/>
      <c r="K17" s="11"/>
      <c r="L17" s="11">
        <v>5.3752599999999999</v>
      </c>
      <c r="M17" s="11">
        <v>6.1395200000000001</v>
      </c>
      <c r="N17" s="11">
        <v>2.4793400000000001</v>
      </c>
      <c r="O17" s="11">
        <v>10.179180000000001</v>
      </c>
      <c r="P17" s="11">
        <v>10.620139999999999</v>
      </c>
      <c r="Q17" s="11">
        <v>30.19304</v>
      </c>
      <c r="R17" s="11">
        <v>23.789580000000001</v>
      </c>
      <c r="S17" s="11">
        <v>27.865279999999998</v>
      </c>
      <c r="T17" s="11">
        <v>168.92583999999999</v>
      </c>
      <c r="U17" s="11">
        <v>35.807859999999998</v>
      </c>
      <c r="V17" s="11">
        <v>36.701439999999998</v>
      </c>
      <c r="W17" s="11">
        <v>33.397419999999997</v>
      </c>
      <c r="X17" s="11">
        <v>160.49354</v>
      </c>
      <c r="Y17" s="11">
        <v>134.70692</v>
      </c>
      <c r="Z17" s="11">
        <v>156.06909999999999</v>
      </c>
      <c r="AA17" s="11">
        <v>120.83046</v>
      </c>
      <c r="AB17" s="11">
        <v>367.22746000000001</v>
      </c>
      <c r="AC17" s="11">
        <v>180.98122000000001</v>
      </c>
      <c r="AD17" s="11">
        <v>171.31190000000001</v>
      </c>
      <c r="AE17" s="11">
        <v>73.301119999999997</v>
      </c>
    </row>
    <row r="18" spans="1:31" ht="13.5" customHeight="1" x14ac:dyDescent="0.15">
      <c r="A18" s="1"/>
      <c r="B18" s="16" t="s">
        <v>305</v>
      </c>
      <c r="C18" s="13">
        <v>62.624099999999999</v>
      </c>
      <c r="D18" s="14">
        <v>55.308</v>
      </c>
      <c r="E18" s="14">
        <v>54.4148</v>
      </c>
      <c r="F18" s="14">
        <v>72.607699999999994</v>
      </c>
      <c r="G18" s="14">
        <v>69.804900000000004</v>
      </c>
      <c r="H18" s="14">
        <v>93.117199999999997</v>
      </c>
      <c r="I18" s="14">
        <v>110.7007</v>
      </c>
      <c r="J18" s="14">
        <v>134.19890000000001</v>
      </c>
      <c r="K18" s="14">
        <v>193.35891409999991</v>
      </c>
      <c r="L18" s="14">
        <v>224.37868</v>
      </c>
      <c r="M18" s="14">
        <v>264.42336</v>
      </c>
      <c r="N18" s="14">
        <v>159.90418</v>
      </c>
      <c r="O18" s="14">
        <v>293.61470000000003</v>
      </c>
      <c r="P18" s="14">
        <v>256.54862000000003</v>
      </c>
      <c r="Q18" s="14">
        <v>324.43207999999998</v>
      </c>
      <c r="R18" s="14">
        <v>342.97996000000001</v>
      </c>
      <c r="S18" s="14">
        <v>569.16700000000003</v>
      </c>
      <c r="T18" s="14">
        <v>471.95121999999998</v>
      </c>
      <c r="U18" s="14">
        <v>302.86743999999999</v>
      </c>
      <c r="V18" s="14">
        <v>395.99056000000002</v>
      </c>
      <c r="W18" s="14">
        <v>428.47107999999997</v>
      </c>
      <c r="X18" s="14">
        <v>448.41816</v>
      </c>
      <c r="Y18" s="14">
        <v>628.81532000000004</v>
      </c>
      <c r="Z18" s="14">
        <v>721.72432000000003</v>
      </c>
      <c r="AA18" s="14">
        <v>530.21942000000001</v>
      </c>
      <c r="AB18" s="14">
        <v>478.41933999999998</v>
      </c>
      <c r="AC18" s="14">
        <v>564.54010000000005</v>
      </c>
      <c r="AD18" s="14">
        <v>650.35346000000004</v>
      </c>
      <c r="AE18" s="14">
        <v>567.82398000000001</v>
      </c>
    </row>
    <row r="19" spans="1:31" ht="13.5" customHeight="1" x14ac:dyDescent="0.15">
      <c r="A19" s="1"/>
      <c r="B19" s="16" t="s">
        <v>306</v>
      </c>
      <c r="C19" s="10">
        <v>1063.7165</v>
      </c>
      <c r="D19" s="11">
        <v>1435.0500999999999</v>
      </c>
      <c r="E19" s="11">
        <v>1184.7901999999999</v>
      </c>
      <c r="F19" s="11">
        <v>1642.377</v>
      </c>
      <c r="G19" s="11">
        <v>1080.9942000000001</v>
      </c>
      <c r="H19" s="11">
        <v>1120.9517000000001</v>
      </c>
      <c r="I19" s="11">
        <v>1300.6378</v>
      </c>
      <c r="J19" s="11">
        <v>1572.9076</v>
      </c>
      <c r="K19" s="11">
        <v>1533.0947192000001</v>
      </c>
      <c r="L19" s="11">
        <v>1554.60554</v>
      </c>
      <c r="M19" s="11">
        <v>1671.5966800000001</v>
      </c>
      <c r="N19" s="11">
        <v>1915.2132999999999</v>
      </c>
      <c r="O19" s="11">
        <v>2136.3505</v>
      </c>
      <c r="P19" s="11">
        <v>2538.9480400000002</v>
      </c>
      <c r="Q19" s="11">
        <v>2718.4622199999999</v>
      </c>
      <c r="R19" s="11">
        <v>2821.2217999999998</v>
      </c>
      <c r="S19" s="11">
        <v>3283.7051000000001</v>
      </c>
      <c r="T19" s="11">
        <v>3721.6176</v>
      </c>
      <c r="U19" s="11">
        <v>2652.61184</v>
      </c>
      <c r="V19" s="11">
        <v>3205.8979199999999</v>
      </c>
      <c r="W19" s="11">
        <v>3561.1813000000002</v>
      </c>
      <c r="X19" s="11">
        <v>3674.6574799999999</v>
      </c>
      <c r="Y19" s="11">
        <v>3907.0582399999998</v>
      </c>
      <c r="Z19" s="11">
        <v>4013.3783600000002</v>
      </c>
      <c r="AA19" s="11">
        <v>3950.46524</v>
      </c>
      <c r="AB19" s="11">
        <v>3952.9912199999999</v>
      </c>
      <c r="AC19" s="11">
        <v>4315.6119200000003</v>
      </c>
      <c r="AD19" s="11">
        <v>4650.7733200000002</v>
      </c>
      <c r="AE19" s="11">
        <v>4662.8212800000001</v>
      </c>
    </row>
    <row r="20" spans="1:31" ht="13.5" customHeight="1" x14ac:dyDescent="0.15">
      <c r="A20" s="1"/>
      <c r="B20" s="16" t="s">
        <v>307</v>
      </c>
      <c r="C20" s="13">
        <v>2560.9286999999999</v>
      </c>
      <c r="D20" s="14">
        <v>2725.1916999999999</v>
      </c>
      <c r="E20" s="14">
        <v>3114.9326999999998</v>
      </c>
      <c r="F20" s="14">
        <v>3396.9672</v>
      </c>
      <c r="G20" s="14">
        <v>2955.8539999999998</v>
      </c>
      <c r="H20" s="14">
        <v>3491.0149999999999</v>
      </c>
      <c r="I20" s="14">
        <v>4292.5014000000001</v>
      </c>
      <c r="J20" s="14">
        <v>5013.8362999999972</v>
      </c>
      <c r="K20" s="14">
        <v>5535.3099196999956</v>
      </c>
      <c r="L20" s="14">
        <v>6103.92202</v>
      </c>
      <c r="M20" s="14">
        <v>6444.3813</v>
      </c>
      <c r="N20" s="14">
        <v>6429.7310399999997</v>
      </c>
      <c r="O20" s="14">
        <v>6591.3153199999997</v>
      </c>
      <c r="P20" s="14">
        <v>7572.2425000000003</v>
      </c>
      <c r="Q20" s="14">
        <v>9190.6547399999999</v>
      </c>
      <c r="R20" s="14">
        <v>10003.25604</v>
      </c>
      <c r="S20" s="14">
        <v>11329.0044</v>
      </c>
      <c r="T20" s="14">
        <v>13362.071679999999</v>
      </c>
      <c r="U20" s="14">
        <v>10310.950720000001</v>
      </c>
      <c r="V20" s="14">
        <v>11741.37408</v>
      </c>
      <c r="W20" s="14">
        <v>13634.3984</v>
      </c>
      <c r="X20" s="14">
        <v>14318.27542</v>
      </c>
      <c r="Y20" s="14">
        <v>14268.639859999999</v>
      </c>
      <c r="Z20" s="14">
        <v>14588.38356</v>
      </c>
      <c r="AA20" s="14">
        <v>14814.22186</v>
      </c>
      <c r="AB20" s="14">
        <v>14711.761200000001</v>
      </c>
      <c r="AC20" s="14">
        <v>17407.453560000002</v>
      </c>
      <c r="AD20" s="14">
        <v>18827.902320000001</v>
      </c>
      <c r="AE20" s="14">
        <v>18740.70248</v>
      </c>
    </row>
    <row r="21" spans="1:31" ht="13.5" customHeight="1" x14ac:dyDescent="0.15">
      <c r="A21" s="1"/>
      <c r="B21" s="16" t="s">
        <v>308</v>
      </c>
      <c r="C21" s="10">
        <v>11.757899999999999</v>
      </c>
      <c r="D21" s="11">
        <v>23.9635</v>
      </c>
      <c r="E21" s="11">
        <v>25.016200000000001</v>
      </c>
      <c r="F21" s="11">
        <v>26.027100000000001</v>
      </c>
      <c r="G21" s="11">
        <v>11.3817</v>
      </c>
      <c r="H21" s="11">
        <v>10.621600000000001</v>
      </c>
      <c r="I21" s="11">
        <v>18.928799999999999</v>
      </c>
      <c r="J21" s="11">
        <v>7.1302000000000003</v>
      </c>
      <c r="K21" s="11">
        <v>17.544949399999986</v>
      </c>
      <c r="L21" s="11">
        <v>31.634640000000001</v>
      </c>
      <c r="M21" s="11">
        <v>24.089559999999999</v>
      </c>
      <c r="N21" s="11">
        <v>31.1905</v>
      </c>
      <c r="O21" s="11">
        <v>24.312159999999999</v>
      </c>
      <c r="P21" s="11">
        <v>27.356480000000001</v>
      </c>
      <c r="Q21" s="11">
        <v>33.398479999999999</v>
      </c>
      <c r="R21" s="11">
        <v>45.453859999999999</v>
      </c>
      <c r="S21" s="11">
        <v>111.6339</v>
      </c>
      <c r="T21" s="11">
        <v>294.50297999999998</v>
      </c>
      <c r="U21" s="11">
        <v>55.859879999999997</v>
      </c>
      <c r="V21" s="11">
        <v>117.42574</v>
      </c>
      <c r="W21" s="11">
        <v>137.52546000000001</v>
      </c>
      <c r="X21" s="11">
        <v>136.11035999999999</v>
      </c>
      <c r="Y21" s="11">
        <v>173.21353999999999</v>
      </c>
      <c r="Z21" s="11">
        <v>213.53064000000001</v>
      </c>
      <c r="AA21" s="11">
        <v>237.98378</v>
      </c>
      <c r="AB21" s="11">
        <v>226.99158</v>
      </c>
      <c r="AC21" s="11">
        <v>202.75998000000001</v>
      </c>
      <c r="AD21" s="11">
        <v>204.52063999999999</v>
      </c>
      <c r="AE21" s="11">
        <v>233.73106000000001</v>
      </c>
    </row>
    <row r="22" spans="1:31" ht="13.5" customHeight="1" x14ac:dyDescent="0.15">
      <c r="A22" s="1"/>
      <c r="B22" s="16" t="s">
        <v>309</v>
      </c>
      <c r="C22" s="13">
        <v>77.342100000000002</v>
      </c>
      <c r="D22" s="14">
        <v>197.2003</v>
      </c>
      <c r="E22" s="14">
        <v>161.37110000000001</v>
      </c>
      <c r="F22" s="14">
        <v>141.85380000000001</v>
      </c>
      <c r="G22" s="14">
        <v>199.20779999999999</v>
      </c>
      <c r="H22" s="14">
        <v>263.03859999999997</v>
      </c>
      <c r="I22" s="14">
        <v>292.50209999999998</v>
      </c>
      <c r="J22" s="14">
        <v>339.32029999999997</v>
      </c>
      <c r="K22" s="14">
        <v>362.62514859999976</v>
      </c>
      <c r="L22" s="14">
        <v>427.81175999999999</v>
      </c>
      <c r="M22" s="14">
        <v>583.95187999999996</v>
      </c>
      <c r="N22" s="14">
        <v>651.22583999999995</v>
      </c>
      <c r="O22" s="14">
        <v>842.28024000000005</v>
      </c>
      <c r="P22" s="14">
        <v>742.16959999999995</v>
      </c>
      <c r="Q22" s="14">
        <v>820.09974</v>
      </c>
      <c r="R22" s="14">
        <v>946.81744000000003</v>
      </c>
      <c r="S22" s="14">
        <v>1010.7577</v>
      </c>
      <c r="T22" s="14">
        <v>1076.2084600000001</v>
      </c>
      <c r="U22" s="14">
        <v>861.70686000000001</v>
      </c>
      <c r="V22" s="14">
        <v>881.77689999999996</v>
      </c>
      <c r="W22" s="14">
        <v>978.96087999999997</v>
      </c>
      <c r="X22" s="14">
        <v>1071.2307000000001</v>
      </c>
      <c r="Y22" s="14">
        <v>1116.2913000000001</v>
      </c>
      <c r="Z22" s="14">
        <v>1679.0474200000001</v>
      </c>
      <c r="AA22" s="14">
        <v>1617.57484</v>
      </c>
      <c r="AB22" s="14">
        <v>1676.3126199999999</v>
      </c>
      <c r="AC22" s="14">
        <v>1781.86636</v>
      </c>
      <c r="AD22" s="14">
        <v>1875.18028</v>
      </c>
      <c r="AE22" s="14">
        <v>1925.1296</v>
      </c>
    </row>
    <row r="23" spans="1:31" ht="13.5" customHeight="1" x14ac:dyDescent="0.15">
      <c r="A23" s="1"/>
      <c r="B23" s="16" t="s">
        <v>310</v>
      </c>
      <c r="C23" s="10">
        <v>685.02390000000003</v>
      </c>
      <c r="D23" s="11">
        <v>1082.048</v>
      </c>
      <c r="E23" s="11">
        <v>900.13220000000001</v>
      </c>
      <c r="F23" s="11">
        <v>1109.2267999999999</v>
      </c>
      <c r="G23" s="11">
        <v>848.61479999999995</v>
      </c>
      <c r="H23" s="11">
        <v>1099.0298</v>
      </c>
      <c r="I23" s="11">
        <v>1458.5934</v>
      </c>
      <c r="J23" s="11">
        <v>1739.1824999999999</v>
      </c>
      <c r="K23" s="11">
        <v>1814.3154612000001</v>
      </c>
      <c r="L23" s="11">
        <v>1960.3067599999999</v>
      </c>
      <c r="M23" s="11">
        <v>2226.2978600000001</v>
      </c>
      <c r="N23" s="11">
        <v>2301.3214800000001</v>
      </c>
      <c r="O23" s="11">
        <v>2622.3477800000001</v>
      </c>
      <c r="P23" s="11">
        <v>2986.0920799999999</v>
      </c>
      <c r="Q23" s="11">
        <v>3708.1301600000002</v>
      </c>
      <c r="R23" s="11">
        <v>4355.0555800000002</v>
      </c>
      <c r="S23" s="11">
        <v>5874.9726199999996</v>
      </c>
      <c r="T23" s="11">
        <v>5532.4346800000003</v>
      </c>
      <c r="U23" s="11">
        <v>3335.5369799999999</v>
      </c>
      <c r="V23" s="11">
        <v>4236.7288399999998</v>
      </c>
      <c r="W23" s="11">
        <v>5281.7075800000002</v>
      </c>
      <c r="X23" s="11">
        <v>5790.1779200000001</v>
      </c>
      <c r="Y23" s="11">
        <v>5958.0193799999997</v>
      </c>
      <c r="Z23" s="11">
        <v>5530.4312799999998</v>
      </c>
      <c r="AA23" s="11">
        <v>5365.7835999999998</v>
      </c>
      <c r="AB23" s="11">
        <v>5609.2359200000001</v>
      </c>
      <c r="AC23" s="11">
        <v>6531.6277799999998</v>
      </c>
      <c r="AD23" s="11">
        <v>7006.0180600000003</v>
      </c>
      <c r="AE23" s="11">
        <v>6460.7985799999997</v>
      </c>
    </row>
    <row r="24" spans="1:31" ht="13.5" customHeight="1" x14ac:dyDescent="0.15">
      <c r="A24" s="1"/>
      <c r="B24" s="16" t="s">
        <v>311</v>
      </c>
      <c r="C24" s="13"/>
      <c r="D24" s="14"/>
      <c r="E24" s="14"/>
      <c r="F24" s="14"/>
      <c r="G24" s="14"/>
      <c r="H24" s="14"/>
      <c r="I24" s="14"/>
      <c r="J24" s="14"/>
      <c r="K24" s="14"/>
      <c r="L24" s="14">
        <v>2.2514400000000001</v>
      </c>
      <c r="M24" s="14">
        <v>1.0568200000000001</v>
      </c>
      <c r="N24" s="14">
        <v>0.39432</v>
      </c>
      <c r="O24" s="14">
        <v>5.1028399999999996</v>
      </c>
      <c r="P24" s="14">
        <v>0.23532</v>
      </c>
      <c r="Q24" s="14">
        <v>1.2857799999999999</v>
      </c>
      <c r="R24" s="14">
        <v>17.550419999999999</v>
      </c>
      <c r="S24" s="14">
        <v>2.5143200000000001</v>
      </c>
      <c r="T24" s="14">
        <v>1.60802</v>
      </c>
      <c r="U24" s="14">
        <v>4.8304200000000002</v>
      </c>
      <c r="V24" s="14">
        <v>9.6587200000000006</v>
      </c>
      <c r="W24" s="14">
        <v>66.075100000000006</v>
      </c>
      <c r="X24" s="14">
        <v>16.238140000000001</v>
      </c>
      <c r="Y24" s="14">
        <v>12.057499999999999</v>
      </c>
      <c r="Z24" s="14">
        <v>12.72212</v>
      </c>
      <c r="AA24" s="14">
        <v>15.06578</v>
      </c>
      <c r="AB24" s="14">
        <v>15.80672</v>
      </c>
      <c r="AC24" s="14">
        <v>18.371919999999999</v>
      </c>
      <c r="AD24" s="14">
        <v>20.62866</v>
      </c>
      <c r="AE24" s="14">
        <v>37.46358</v>
      </c>
    </row>
    <row r="25" spans="1:31" ht="13.5" customHeight="1" x14ac:dyDescent="0.15">
      <c r="A25" s="1"/>
      <c r="B25" s="16" t="s">
        <v>312</v>
      </c>
      <c r="C25" s="10"/>
      <c r="D25" s="11"/>
      <c r="E25" s="11"/>
      <c r="F25" s="11"/>
      <c r="G25" s="11"/>
      <c r="H25" s="11"/>
      <c r="I25" s="11"/>
      <c r="J25" s="11"/>
      <c r="K25" s="11"/>
      <c r="L25" s="11">
        <v>7.0320400000000003</v>
      </c>
      <c r="M25" s="11">
        <v>1.6716200000000001</v>
      </c>
      <c r="N25" s="11">
        <v>13.39734</v>
      </c>
      <c r="O25" s="11">
        <v>2.3616799999999998</v>
      </c>
      <c r="P25" s="11">
        <v>9.4488400000000006</v>
      </c>
      <c r="Q25" s="11">
        <v>11.311260000000001</v>
      </c>
      <c r="R25" s="11">
        <v>12.51648</v>
      </c>
      <c r="S25" s="11">
        <v>15.323359999999999</v>
      </c>
      <c r="T25" s="11">
        <v>92.393839999999997</v>
      </c>
      <c r="U25" s="11">
        <v>60.778280000000002</v>
      </c>
      <c r="V25" s="11">
        <v>46.905000000000001</v>
      </c>
      <c r="W25" s="11">
        <v>44.667340000000003</v>
      </c>
      <c r="X25" s="11">
        <v>24.65878</v>
      </c>
      <c r="Y25" s="11">
        <v>18.905100000000001</v>
      </c>
      <c r="Z25" s="11">
        <v>47.595059999999997</v>
      </c>
      <c r="AA25" s="11">
        <v>33.975119999999997</v>
      </c>
      <c r="AB25" s="11">
        <v>22.774100000000001</v>
      </c>
      <c r="AC25" s="11">
        <v>37.068199999999997</v>
      </c>
      <c r="AD25" s="11">
        <v>34.155320000000003</v>
      </c>
      <c r="AE25" s="11">
        <v>37.726460000000003</v>
      </c>
    </row>
    <row r="26" spans="1:31" ht="13.5" customHeight="1" x14ac:dyDescent="0.15">
      <c r="A26" s="1"/>
      <c r="B26" s="16" t="s">
        <v>313</v>
      </c>
      <c r="C26" s="13"/>
      <c r="D26" s="14"/>
      <c r="E26" s="14"/>
      <c r="F26" s="14"/>
      <c r="G26" s="14"/>
      <c r="H26" s="14"/>
      <c r="I26" s="14"/>
      <c r="J26" s="14"/>
      <c r="K26" s="14"/>
      <c r="L26" s="14">
        <v>18.35708</v>
      </c>
      <c r="M26" s="14">
        <v>18.039079999999998</v>
      </c>
      <c r="N26" s="14">
        <v>18.036960000000001</v>
      </c>
      <c r="O26" s="14">
        <v>31.637820000000001</v>
      </c>
      <c r="P26" s="14">
        <v>42.31944</v>
      </c>
      <c r="Q26" s="14">
        <v>71.27758</v>
      </c>
      <c r="R26" s="14">
        <v>67.970380000000006</v>
      </c>
      <c r="S26" s="14">
        <v>114.73652</v>
      </c>
      <c r="T26" s="14">
        <v>86.488579999999999</v>
      </c>
      <c r="U26" s="14">
        <v>70.263159999999999</v>
      </c>
      <c r="V26" s="14">
        <v>87.65034</v>
      </c>
      <c r="W26" s="14">
        <v>96.532079999999993</v>
      </c>
      <c r="X26" s="14">
        <v>103.24506</v>
      </c>
      <c r="Y26" s="14">
        <v>118.52708</v>
      </c>
      <c r="Z26" s="14">
        <v>123.43276</v>
      </c>
      <c r="AA26" s="14">
        <v>68.59366</v>
      </c>
      <c r="AB26" s="14">
        <v>70.798460000000006</v>
      </c>
      <c r="AC26" s="14">
        <v>131.48452</v>
      </c>
      <c r="AD26" s="14">
        <v>175.72468000000001</v>
      </c>
      <c r="AE26" s="14">
        <v>95.826120000000003</v>
      </c>
    </row>
    <row r="27" spans="1:31" ht="13.5" customHeight="1" x14ac:dyDescent="0.15">
      <c r="A27" s="1"/>
      <c r="B27" s="16" t="s">
        <v>314</v>
      </c>
      <c r="C27" s="10"/>
      <c r="D27" s="11"/>
      <c r="E27" s="11"/>
      <c r="F27" s="11"/>
      <c r="G27" s="11"/>
      <c r="H27" s="11"/>
      <c r="I27" s="11"/>
      <c r="J27" s="11"/>
      <c r="K27" s="11"/>
      <c r="L27" s="11">
        <v>23.42388</v>
      </c>
      <c r="M27" s="11">
        <v>156.40194</v>
      </c>
      <c r="N27" s="11">
        <v>164.15477999999999</v>
      </c>
      <c r="O27" s="11">
        <v>311.51916</v>
      </c>
      <c r="P27" s="11">
        <v>345.64373999999998</v>
      </c>
      <c r="Q27" s="11">
        <v>220.07084</v>
      </c>
      <c r="R27" s="11">
        <v>168.4658</v>
      </c>
      <c r="S27" s="11">
        <v>152.03368</v>
      </c>
      <c r="T27" s="11">
        <v>113.94152</v>
      </c>
      <c r="U27" s="11">
        <v>115.40219999999999</v>
      </c>
      <c r="V27" s="11">
        <v>115.46792000000001</v>
      </c>
      <c r="W27" s="11">
        <v>154.04768000000001</v>
      </c>
      <c r="X27" s="11">
        <v>111.65722</v>
      </c>
      <c r="Y27" s="11">
        <v>137.38342</v>
      </c>
      <c r="Z27" s="11">
        <v>99.066540000000003</v>
      </c>
      <c r="AA27" s="11">
        <v>84.099339999999998</v>
      </c>
      <c r="AB27" s="11">
        <v>70.895979999999994</v>
      </c>
      <c r="AC27" s="11">
        <v>70.781499999999994</v>
      </c>
      <c r="AD27" s="11">
        <v>60.506920000000001</v>
      </c>
      <c r="AE27" s="11">
        <v>68.250219999999999</v>
      </c>
    </row>
    <row r="28" spans="1:31" ht="13.5" customHeight="1" x14ac:dyDescent="0.15">
      <c r="A28" s="1"/>
      <c r="B28" s="16" t="s">
        <v>315</v>
      </c>
      <c r="C28" s="13">
        <v>236.77610000000001</v>
      </c>
      <c r="D28" s="14">
        <v>263.53910000000002</v>
      </c>
      <c r="E28" s="14">
        <v>264.63690000000003</v>
      </c>
      <c r="F28" s="14">
        <v>262.53699999999998</v>
      </c>
      <c r="G28" s="14">
        <v>239.64709999999999</v>
      </c>
      <c r="H28" s="14">
        <v>247.6397</v>
      </c>
      <c r="I28" s="14">
        <v>288.10539999999997</v>
      </c>
      <c r="J28" s="14">
        <v>361.20370000000003</v>
      </c>
      <c r="K28" s="14">
        <v>358.19403069999981</v>
      </c>
      <c r="L28" s="14">
        <v>384.86586</v>
      </c>
      <c r="M28" s="14">
        <v>499.19004000000001</v>
      </c>
      <c r="N28" s="14">
        <v>579.37585999999999</v>
      </c>
      <c r="O28" s="14">
        <v>588.94871999999998</v>
      </c>
      <c r="P28" s="14">
        <v>742.72504000000004</v>
      </c>
      <c r="Q28" s="14">
        <v>980.0548</v>
      </c>
      <c r="R28" s="14">
        <v>1639.5740800000001</v>
      </c>
      <c r="S28" s="14">
        <v>2613.7310400000001</v>
      </c>
      <c r="T28" s="14">
        <v>4434.5820800000001</v>
      </c>
      <c r="U28" s="14">
        <v>2301.19004</v>
      </c>
      <c r="V28" s="14">
        <v>2979.4172600000002</v>
      </c>
      <c r="W28" s="14">
        <v>3244.7988599999999</v>
      </c>
      <c r="X28" s="14">
        <v>3775.27162</v>
      </c>
      <c r="Y28" s="14">
        <v>4454.3023199999998</v>
      </c>
      <c r="Z28" s="14">
        <v>3909.3287599999999</v>
      </c>
      <c r="AA28" s="14">
        <v>3447.9573999999998</v>
      </c>
      <c r="AB28" s="14">
        <v>2146.7883200000001</v>
      </c>
      <c r="AC28" s="14">
        <v>2534.53208</v>
      </c>
      <c r="AD28" s="14">
        <v>2598.8613599999999</v>
      </c>
      <c r="AE28" s="14">
        <v>2291.5429800000002</v>
      </c>
    </row>
    <row r="29" spans="1:31" ht="13.5" customHeight="1" x14ac:dyDescent="0.15">
      <c r="A29" s="1"/>
      <c r="B29" s="16" t="s">
        <v>316</v>
      </c>
      <c r="C29" s="10">
        <v>17.407499999999999</v>
      </c>
      <c r="D29" s="11">
        <v>14.088800000000001</v>
      </c>
      <c r="E29" s="11">
        <v>11.376200000000001</v>
      </c>
      <c r="F29" s="11">
        <v>19.960599999999999</v>
      </c>
      <c r="G29" s="11">
        <v>20.635999999999999</v>
      </c>
      <c r="H29" s="11">
        <v>23.6995</v>
      </c>
      <c r="I29" s="11">
        <v>37.551799999999993</v>
      </c>
      <c r="J29" s="11">
        <v>48.145899999999997</v>
      </c>
      <c r="K29" s="11">
        <v>57.377246299999982</v>
      </c>
      <c r="L29" s="11">
        <v>54.499899999999997</v>
      </c>
      <c r="M29" s="11">
        <v>106.7685</v>
      </c>
      <c r="N29" s="11">
        <v>99.937860000000001</v>
      </c>
      <c r="O29" s="11">
        <v>134.05925999999999</v>
      </c>
      <c r="P29" s="11">
        <v>265.04239999999999</v>
      </c>
      <c r="Q29" s="11">
        <v>323.73566</v>
      </c>
      <c r="R29" s="11">
        <v>365.18801999999999</v>
      </c>
      <c r="S29" s="11">
        <v>343.97742</v>
      </c>
      <c r="T29" s="11">
        <v>465.32621999999998</v>
      </c>
      <c r="U29" s="11">
        <v>314.36102</v>
      </c>
      <c r="V29" s="11">
        <v>489.04266000000001</v>
      </c>
      <c r="W29" s="11">
        <v>551.04629999999997</v>
      </c>
      <c r="X29" s="11">
        <v>463.3843</v>
      </c>
      <c r="Y29" s="11">
        <v>445.38762000000003</v>
      </c>
      <c r="Z29" s="11">
        <v>586.7577</v>
      </c>
      <c r="AA29" s="11">
        <v>450.97806000000003</v>
      </c>
      <c r="AB29" s="11">
        <v>446.84724</v>
      </c>
      <c r="AC29" s="11">
        <v>643.35004000000004</v>
      </c>
      <c r="AD29" s="11">
        <v>705.08231999999998</v>
      </c>
      <c r="AE29" s="11">
        <v>672.22338000000002</v>
      </c>
    </row>
    <row r="30" spans="1:31" ht="13.5" customHeight="1" x14ac:dyDescent="0.15">
      <c r="A30" s="1"/>
      <c r="B30" s="16" t="s">
        <v>317</v>
      </c>
      <c r="C30" s="13"/>
      <c r="D30" s="14"/>
      <c r="E30" s="14"/>
      <c r="F30" s="14"/>
      <c r="G30" s="14"/>
      <c r="H30" s="14"/>
      <c r="I30" s="14"/>
      <c r="J30" s="14"/>
      <c r="K30" s="14"/>
      <c r="L30" s="14">
        <v>29.15212</v>
      </c>
      <c r="M30" s="14">
        <v>19.370439999999999</v>
      </c>
      <c r="N30" s="14">
        <v>17.57798</v>
      </c>
      <c r="O30" s="14">
        <v>38.115479999999998</v>
      </c>
      <c r="P30" s="14">
        <v>57.443519999999999</v>
      </c>
      <c r="Q30" s="14">
        <v>62.752000000000002</v>
      </c>
      <c r="R30" s="14">
        <v>85.720079999999996</v>
      </c>
      <c r="S30" s="14">
        <v>83.604320000000001</v>
      </c>
      <c r="T30" s="14">
        <v>98.209000000000003</v>
      </c>
      <c r="U30" s="14">
        <v>61.662320000000001</v>
      </c>
      <c r="V30" s="14">
        <v>107.67055999999999</v>
      </c>
      <c r="W30" s="14">
        <v>127.52648000000001</v>
      </c>
      <c r="X30" s="14">
        <v>166.08398</v>
      </c>
      <c r="Y30" s="14">
        <v>216.57708</v>
      </c>
      <c r="Z30" s="14">
        <v>202.78648000000001</v>
      </c>
      <c r="AA30" s="14">
        <v>368.09030000000001</v>
      </c>
      <c r="AB30" s="14">
        <v>293.01474000000002</v>
      </c>
      <c r="AC30" s="14">
        <v>282.79633999999999</v>
      </c>
      <c r="AD30" s="14">
        <v>466.40318000000002</v>
      </c>
      <c r="AE30" s="14">
        <v>527.91498000000001</v>
      </c>
    </row>
    <row r="31" spans="1:31" ht="13.5" customHeight="1" x14ac:dyDescent="0.15">
      <c r="A31" s="1"/>
      <c r="B31" s="16" t="s">
        <v>318</v>
      </c>
      <c r="C31" s="10"/>
      <c r="D31" s="11"/>
      <c r="E31" s="11"/>
      <c r="F31" s="11"/>
      <c r="G31" s="11"/>
      <c r="H31" s="11"/>
      <c r="I31" s="11"/>
      <c r="J31" s="11"/>
      <c r="K31" s="11"/>
      <c r="L31" s="11">
        <v>9.9396199999999997</v>
      </c>
      <c r="M31" s="11">
        <v>13.668699999999999</v>
      </c>
      <c r="N31" s="11">
        <v>15.09334</v>
      </c>
      <c r="O31" s="11">
        <v>23.981439999999999</v>
      </c>
      <c r="P31" s="11">
        <v>44.509399999999999</v>
      </c>
      <c r="Q31" s="11">
        <v>43.109139999999996</v>
      </c>
      <c r="R31" s="11">
        <v>57.075699999999998</v>
      </c>
      <c r="S31" s="11">
        <v>65.357479999999995</v>
      </c>
      <c r="T31" s="11">
        <v>79.874179999999996</v>
      </c>
      <c r="U31" s="11">
        <v>57.8018</v>
      </c>
      <c r="V31" s="11">
        <v>85.041679999999999</v>
      </c>
      <c r="W31" s="11">
        <v>112.20099999999999</v>
      </c>
      <c r="X31" s="11">
        <v>94.750219999999999</v>
      </c>
      <c r="Y31" s="11">
        <v>101.24272000000001</v>
      </c>
      <c r="Z31" s="11">
        <v>123.5112</v>
      </c>
      <c r="AA31" s="11">
        <v>116.94025999999999</v>
      </c>
      <c r="AB31" s="11">
        <v>117.43952</v>
      </c>
      <c r="AC31" s="11">
        <v>149.34976</v>
      </c>
      <c r="AD31" s="11">
        <v>165.11089999999999</v>
      </c>
      <c r="AE31" s="11">
        <v>155.87088</v>
      </c>
    </row>
    <row r="32" spans="1:31" ht="13.5" customHeight="1" x14ac:dyDescent="0.15">
      <c r="A32" s="1"/>
      <c r="B32" s="16" t="s">
        <v>319</v>
      </c>
      <c r="C32" s="13">
        <v>632.11059999999998</v>
      </c>
      <c r="D32" s="14">
        <v>962.85530000000006</v>
      </c>
      <c r="E32" s="14">
        <v>1266.7193</v>
      </c>
      <c r="F32" s="14">
        <v>1466.8389999999999</v>
      </c>
      <c r="G32" s="14">
        <v>763.46050000000002</v>
      </c>
      <c r="H32" s="14">
        <v>692.73710000000005</v>
      </c>
      <c r="I32" s="14">
        <v>1075.4403</v>
      </c>
      <c r="J32" s="14">
        <v>1382.6769000000004</v>
      </c>
      <c r="K32" s="14">
        <v>1454.0067475999999</v>
      </c>
      <c r="L32" s="14">
        <v>1515.8084799999999</v>
      </c>
      <c r="M32" s="14">
        <v>1937.03234</v>
      </c>
      <c r="N32" s="14">
        <v>2357.2937200000001</v>
      </c>
      <c r="O32" s="14">
        <v>2425.2407800000001</v>
      </c>
      <c r="P32" s="14">
        <v>3023.72102</v>
      </c>
      <c r="Q32" s="14">
        <v>3524.05692</v>
      </c>
      <c r="R32" s="14">
        <v>3856.4527800000001</v>
      </c>
      <c r="S32" s="14">
        <v>4060.29502</v>
      </c>
      <c r="T32" s="14">
        <v>4299.1882800000003</v>
      </c>
      <c r="U32" s="14">
        <v>3184.2770999999998</v>
      </c>
      <c r="V32" s="14">
        <v>3426.2390599999999</v>
      </c>
      <c r="W32" s="14">
        <v>4073.8057800000001</v>
      </c>
      <c r="X32" s="14">
        <v>4325.9564600000003</v>
      </c>
      <c r="Y32" s="14">
        <v>4569.7278399999996</v>
      </c>
      <c r="Z32" s="14">
        <v>5038.5213199999998</v>
      </c>
      <c r="AA32" s="14">
        <v>4827.96504</v>
      </c>
      <c r="AB32" s="14">
        <v>4723.6218200000003</v>
      </c>
      <c r="AC32" s="14">
        <v>5307.0203799999999</v>
      </c>
      <c r="AD32" s="14">
        <v>5851.4395599999998</v>
      </c>
      <c r="AE32" s="14">
        <v>4852.01962</v>
      </c>
    </row>
    <row r="33" spans="1:31" ht="13.5" customHeight="1" x14ac:dyDescent="0.15">
      <c r="A33" s="1"/>
      <c r="B33" s="15" t="s">
        <v>320</v>
      </c>
      <c r="C33" s="10">
        <v>74.656999999999996</v>
      </c>
      <c r="D33" s="11">
        <v>115.2921</v>
      </c>
      <c r="E33" s="11">
        <v>124.146</v>
      </c>
      <c r="F33" s="11">
        <v>182.53729999999999</v>
      </c>
      <c r="G33" s="11">
        <v>105.2843</v>
      </c>
      <c r="H33" s="11">
        <v>141.196</v>
      </c>
      <c r="I33" s="11">
        <v>183.1148</v>
      </c>
      <c r="J33" s="11">
        <v>268.84879999999998</v>
      </c>
      <c r="K33" s="11">
        <v>301.12076719999999</v>
      </c>
      <c r="L33" s="11">
        <v>324.60698000000002</v>
      </c>
      <c r="M33" s="11">
        <v>368.82276000000002</v>
      </c>
      <c r="N33" s="11">
        <v>372.29426000000001</v>
      </c>
      <c r="O33" s="11">
        <v>455.0951</v>
      </c>
      <c r="P33" s="11">
        <v>428.04390000000001</v>
      </c>
      <c r="Q33" s="11">
        <v>850.49099999999999</v>
      </c>
      <c r="R33" s="11">
        <v>950.33240000000001</v>
      </c>
      <c r="S33" s="11">
        <v>832.47947999999997</v>
      </c>
      <c r="T33" s="11">
        <v>854.95996000000002</v>
      </c>
      <c r="U33" s="11">
        <v>835.01499999999999</v>
      </c>
      <c r="V33" s="11">
        <v>816.53602000000001</v>
      </c>
      <c r="W33" s="11">
        <v>1043.2371599999999</v>
      </c>
      <c r="X33" s="11">
        <v>990.52017999999998</v>
      </c>
      <c r="Y33" s="11">
        <v>549.22946000000002</v>
      </c>
      <c r="Z33" s="11">
        <v>586.75134000000003</v>
      </c>
      <c r="AA33" s="11">
        <v>634.73753999999997</v>
      </c>
      <c r="AB33" s="11">
        <v>558.91679999999997</v>
      </c>
      <c r="AC33" s="11">
        <v>364.84034000000003</v>
      </c>
      <c r="AD33" s="11">
        <v>348.95305999999999</v>
      </c>
      <c r="AE33" s="11">
        <v>372.4787</v>
      </c>
    </row>
    <row r="34" spans="1:31" ht="13.5" customHeight="1" x14ac:dyDescent="0.15">
      <c r="A34" s="1"/>
      <c r="B34" s="15" t="s">
        <v>321</v>
      </c>
      <c r="C34" s="13">
        <v>767.46119999999996</v>
      </c>
      <c r="D34" s="14">
        <v>1156.9129</v>
      </c>
      <c r="E34" s="14">
        <v>1279.6343999999999</v>
      </c>
      <c r="F34" s="14">
        <v>1760.2717</v>
      </c>
      <c r="G34" s="14">
        <v>1511.6772000000001</v>
      </c>
      <c r="H34" s="14">
        <v>1917.9204</v>
      </c>
      <c r="I34" s="14">
        <v>2164.8230999999982</v>
      </c>
      <c r="J34" s="14">
        <v>2521.3176999999991</v>
      </c>
      <c r="K34" s="14">
        <v>3243.7760761999998</v>
      </c>
      <c r="L34" s="14">
        <v>4257.5514800000001</v>
      </c>
      <c r="M34" s="14">
        <v>4488.94524</v>
      </c>
      <c r="N34" s="14">
        <v>4749.1180000000004</v>
      </c>
      <c r="O34" s="14">
        <v>4367.6886599999998</v>
      </c>
      <c r="P34" s="14">
        <v>5647.1277399999999</v>
      </c>
      <c r="Q34" s="14">
        <v>6539.4972200000002</v>
      </c>
      <c r="R34" s="14">
        <v>7818.7836600000001</v>
      </c>
      <c r="S34" s="14">
        <v>8434.7867600000009</v>
      </c>
      <c r="T34" s="14">
        <v>10009.02138</v>
      </c>
      <c r="U34" s="14">
        <v>7741.9601599999996</v>
      </c>
      <c r="V34" s="14">
        <v>9123.92562</v>
      </c>
      <c r="W34" s="14">
        <v>10224.168519999999</v>
      </c>
      <c r="X34" s="14">
        <v>10483.23782</v>
      </c>
      <c r="Y34" s="14">
        <v>10437.86346</v>
      </c>
      <c r="Z34" s="14">
        <v>10647.76254</v>
      </c>
      <c r="AA34" s="14">
        <v>10545.237220000001</v>
      </c>
      <c r="AB34" s="14">
        <v>10209.85428</v>
      </c>
      <c r="AC34" s="14">
        <v>10375.46444</v>
      </c>
      <c r="AD34" s="14">
        <v>11418.489600000001</v>
      </c>
      <c r="AE34" s="14">
        <v>10429.69404</v>
      </c>
    </row>
    <row r="35" spans="1:31" ht="13.5" customHeight="1" x14ac:dyDescent="0.15">
      <c r="A35" s="1"/>
      <c r="B35" s="15" t="s">
        <v>322</v>
      </c>
      <c r="C35" s="10">
        <v>339.78230000000002</v>
      </c>
      <c r="D35" s="11">
        <v>443.4991</v>
      </c>
      <c r="E35" s="11">
        <v>348.4316</v>
      </c>
      <c r="F35" s="11">
        <v>274.48849999999999</v>
      </c>
      <c r="G35" s="11">
        <v>175.38290000000001</v>
      </c>
      <c r="H35" s="11">
        <v>142.12549999999999</v>
      </c>
      <c r="I35" s="11">
        <v>208.38950000000011</v>
      </c>
      <c r="J35" s="11">
        <v>237.68799999999999</v>
      </c>
      <c r="K35" s="11">
        <v>278.11851760000002</v>
      </c>
      <c r="L35" s="11">
        <v>483.16813999999999</v>
      </c>
      <c r="M35" s="11">
        <v>468.27726000000001</v>
      </c>
      <c r="N35" s="11">
        <v>539.48275999999998</v>
      </c>
      <c r="O35" s="11">
        <v>547.49954000000002</v>
      </c>
      <c r="P35" s="11">
        <v>431.95105999999998</v>
      </c>
      <c r="Q35" s="11">
        <v>584.78186000000005</v>
      </c>
      <c r="R35" s="11">
        <v>650.96932000000004</v>
      </c>
      <c r="S35" s="11">
        <v>594.32079999999996</v>
      </c>
      <c r="T35" s="11">
        <v>564.78390000000002</v>
      </c>
      <c r="U35" s="11">
        <v>313.96458000000001</v>
      </c>
      <c r="V35" s="11">
        <v>364.16829999999999</v>
      </c>
      <c r="W35" s="11">
        <v>363.45067999999998</v>
      </c>
      <c r="X35" s="11">
        <v>359.07499999999999</v>
      </c>
      <c r="Y35" s="11">
        <v>306.59228000000002</v>
      </c>
      <c r="Z35" s="11">
        <v>307.71057999999999</v>
      </c>
      <c r="AA35" s="11">
        <v>269.01634000000001</v>
      </c>
      <c r="AB35" s="11">
        <v>305.18353999999999</v>
      </c>
      <c r="AC35" s="11">
        <v>351.57443999999998</v>
      </c>
      <c r="AD35" s="11">
        <v>385.13297999999998</v>
      </c>
      <c r="AE35" s="11">
        <v>400.93016</v>
      </c>
    </row>
    <row r="36" spans="1:31" ht="13.5" customHeight="1" x14ac:dyDescent="0.15">
      <c r="A36" s="1"/>
      <c r="B36" s="15" t="s">
        <v>323</v>
      </c>
      <c r="C36" s="13">
        <v>9.9000000000000008E-3</v>
      </c>
      <c r="D36" s="14"/>
      <c r="E36" s="14"/>
      <c r="F36" s="14"/>
      <c r="G36" s="14"/>
      <c r="H36" s="14"/>
      <c r="I36" s="14"/>
      <c r="J36" s="14"/>
      <c r="K36" s="14">
        <v>8.1136912999999993</v>
      </c>
      <c r="L36" s="14">
        <v>9.6799199999999992</v>
      </c>
      <c r="M36" s="14">
        <v>13.833</v>
      </c>
      <c r="N36" s="14">
        <v>13.15354</v>
      </c>
      <c r="O36" s="14">
        <v>10.50248</v>
      </c>
      <c r="P36" s="14">
        <v>15.79824</v>
      </c>
      <c r="Q36" s="14">
        <v>16.2392</v>
      </c>
      <c r="R36" s="14">
        <v>26.272099999999998</v>
      </c>
      <c r="S36" s="14">
        <v>29.854900000000001</v>
      </c>
      <c r="T36" s="14">
        <v>39.729860000000002</v>
      </c>
      <c r="U36" s="14">
        <v>28.00414</v>
      </c>
      <c r="V36" s="14">
        <v>27.676600000000001</v>
      </c>
      <c r="W36" s="14">
        <v>29.736180000000001</v>
      </c>
      <c r="X36" s="14">
        <v>19.68526</v>
      </c>
      <c r="Y36" s="14">
        <v>8.8774999999999995</v>
      </c>
      <c r="Z36" s="14">
        <v>2.9733000000000001</v>
      </c>
      <c r="AA36" s="14">
        <v>1.7267399999999999</v>
      </c>
      <c r="AB36" s="14">
        <v>1.2688200000000001</v>
      </c>
      <c r="AC36" s="14">
        <v>0.52788000000000002</v>
      </c>
      <c r="AD36" s="14">
        <v>0.89463999999999999</v>
      </c>
      <c r="AE36" s="14">
        <v>1.6917599999999999</v>
      </c>
    </row>
    <row r="37" spans="1:31" ht="13.5" customHeight="1" x14ac:dyDescent="0.15">
      <c r="A37" s="1"/>
      <c r="B37" s="15" t="s">
        <v>324</v>
      </c>
      <c r="C37" s="10"/>
      <c r="D37" s="11"/>
      <c r="E37" s="11"/>
      <c r="F37" s="11"/>
      <c r="G37" s="11"/>
      <c r="H37" s="11"/>
      <c r="I37" s="11"/>
      <c r="J37" s="11"/>
      <c r="K37" s="11"/>
      <c r="L37" s="11">
        <v>52.3322</v>
      </c>
      <c r="M37" s="11">
        <v>76.431299999999993</v>
      </c>
      <c r="N37" s="11">
        <v>74.88476</v>
      </c>
      <c r="O37" s="11">
        <v>89.66328</v>
      </c>
      <c r="P37" s="11">
        <v>182.62845999999999</v>
      </c>
      <c r="Q37" s="11">
        <v>258.40679999999998</v>
      </c>
      <c r="R37" s="11">
        <v>312.66820000000001</v>
      </c>
      <c r="S37" s="11">
        <v>358.80788000000001</v>
      </c>
      <c r="T37" s="11">
        <v>414.11444</v>
      </c>
      <c r="U37" s="11">
        <v>337.56653999999997</v>
      </c>
      <c r="V37" s="11">
        <v>457.93696</v>
      </c>
      <c r="W37" s="11">
        <v>574.53060000000005</v>
      </c>
      <c r="X37" s="11">
        <v>708.25807999999995</v>
      </c>
      <c r="Y37" s="11">
        <v>892.99911999999995</v>
      </c>
      <c r="Z37" s="11">
        <v>1160.84734</v>
      </c>
      <c r="AA37" s="11">
        <v>1225.9641999999999</v>
      </c>
      <c r="AB37" s="11">
        <v>1195.4309000000001</v>
      </c>
      <c r="AC37" s="11">
        <v>1452.7692199999999</v>
      </c>
      <c r="AD37" s="11">
        <v>1558.52118</v>
      </c>
      <c r="AE37" s="11">
        <v>1530.7915800000001</v>
      </c>
    </row>
    <row r="38" spans="1:31" ht="13.5" customHeight="1" x14ac:dyDescent="0.15">
      <c r="A38" s="1"/>
      <c r="B38" s="15" t="s">
        <v>325</v>
      </c>
      <c r="C38" s="13">
        <v>87.918599999999998</v>
      </c>
      <c r="D38" s="14">
        <v>147.70689999999999</v>
      </c>
      <c r="E38" s="14">
        <v>143</v>
      </c>
      <c r="F38" s="14">
        <v>143.92400000000001</v>
      </c>
      <c r="G38" s="14">
        <v>77.978999999999999</v>
      </c>
      <c r="H38" s="14">
        <v>77.736999999999995</v>
      </c>
      <c r="I38" s="14">
        <v>106.0741</v>
      </c>
      <c r="J38" s="14">
        <v>131.5633</v>
      </c>
      <c r="K38" s="14">
        <v>139.10547199999993</v>
      </c>
      <c r="L38" s="14">
        <v>150.56345999999999</v>
      </c>
      <c r="M38" s="14">
        <v>179.35094000000001</v>
      </c>
      <c r="N38" s="14">
        <v>188.02279999999999</v>
      </c>
      <c r="O38" s="14">
        <v>210.70256000000001</v>
      </c>
      <c r="P38" s="14">
        <v>213.68328</v>
      </c>
      <c r="Q38" s="14">
        <v>233.17774</v>
      </c>
      <c r="R38" s="14">
        <v>287.48365999999999</v>
      </c>
      <c r="S38" s="14">
        <v>339.80101999999999</v>
      </c>
      <c r="T38" s="14">
        <v>391.47602000000001</v>
      </c>
      <c r="U38" s="14">
        <v>393.91084000000001</v>
      </c>
      <c r="V38" s="14">
        <v>559.92485999999997</v>
      </c>
      <c r="W38" s="14">
        <v>469.78881999999999</v>
      </c>
      <c r="X38" s="14">
        <v>493.82538</v>
      </c>
      <c r="Y38" s="14">
        <v>446.62887999999998</v>
      </c>
      <c r="Z38" s="14">
        <v>575.77398000000005</v>
      </c>
      <c r="AA38" s="14">
        <v>512.42413999999997</v>
      </c>
      <c r="AB38" s="14">
        <v>704.08168000000001</v>
      </c>
      <c r="AC38" s="14">
        <v>637.70659999999998</v>
      </c>
      <c r="AD38" s="14">
        <v>770.95177999999999</v>
      </c>
      <c r="AE38" s="14">
        <v>771.5104</v>
      </c>
    </row>
    <row r="39" spans="1:31" ht="13.5" customHeight="1" x14ac:dyDescent="0.15">
      <c r="A39" s="1"/>
      <c r="B39" s="15" t="s">
        <v>326</v>
      </c>
      <c r="C39" s="10"/>
      <c r="D39" s="11"/>
      <c r="E39" s="11"/>
      <c r="F39" s="11"/>
      <c r="G39" s="11"/>
      <c r="H39" s="11"/>
      <c r="I39" s="11"/>
      <c r="J39" s="11"/>
      <c r="K39" s="11"/>
      <c r="L39" s="11">
        <v>0.40279999999999999</v>
      </c>
      <c r="M39" s="11">
        <v>1.75854</v>
      </c>
      <c r="N39" s="11">
        <v>0.68157999999999996</v>
      </c>
      <c r="O39" s="11">
        <v>5.9084399999999997</v>
      </c>
      <c r="P39" s="11">
        <v>2.1157599999999999</v>
      </c>
      <c r="Q39" s="11">
        <v>3.0549200000000001</v>
      </c>
      <c r="R39" s="11">
        <v>4.2580200000000001</v>
      </c>
      <c r="S39" s="11">
        <v>6.1162000000000001</v>
      </c>
      <c r="T39" s="11">
        <v>5.7155199999999997</v>
      </c>
      <c r="U39" s="11">
        <v>5.9391800000000003</v>
      </c>
      <c r="V39" s="11">
        <v>3.0104000000000002</v>
      </c>
      <c r="W39" s="11">
        <v>5.5745399999999998</v>
      </c>
      <c r="X39" s="11">
        <v>3.9209399999999999</v>
      </c>
      <c r="Y39" s="11">
        <v>9.9343199999999996</v>
      </c>
      <c r="Z39" s="11">
        <v>10.3668</v>
      </c>
      <c r="AA39" s="11">
        <v>11.088660000000001</v>
      </c>
      <c r="AB39" s="11">
        <v>8.4057999999999993</v>
      </c>
      <c r="AC39" s="11">
        <v>19.671479999999999</v>
      </c>
      <c r="AD39" s="11">
        <v>20.46012</v>
      </c>
      <c r="AE39" s="11">
        <v>15.09864</v>
      </c>
    </row>
    <row r="40" spans="1:31" ht="13.5" customHeight="1" x14ac:dyDescent="0.15">
      <c r="A40" s="1"/>
      <c r="B40" s="15" t="s">
        <v>327</v>
      </c>
      <c r="C40" s="13">
        <v>26.692599999999999</v>
      </c>
      <c r="D40" s="14">
        <v>46.926000000000002</v>
      </c>
      <c r="E40" s="14">
        <v>49.739800000000002</v>
      </c>
      <c r="F40" s="14">
        <v>93.560500000000005</v>
      </c>
      <c r="G40" s="14">
        <v>51.329300000000003</v>
      </c>
      <c r="H40" s="14">
        <v>86.984700000000004</v>
      </c>
      <c r="I40" s="14">
        <v>123.32210000000002</v>
      </c>
      <c r="J40" s="14">
        <v>151.1663999999999</v>
      </c>
      <c r="K40" s="14">
        <v>189.96927840000004</v>
      </c>
      <c r="L40" s="14">
        <v>314.32497999999998</v>
      </c>
      <c r="M40" s="14">
        <v>273.15987999999999</v>
      </c>
      <c r="N40" s="14">
        <v>265.10388</v>
      </c>
      <c r="O40" s="14">
        <v>332.25276000000002</v>
      </c>
      <c r="P40" s="14">
        <v>426.23766000000001</v>
      </c>
      <c r="Q40" s="14">
        <v>392.88900000000001</v>
      </c>
      <c r="R40" s="14">
        <v>454.62234000000001</v>
      </c>
      <c r="S40" s="14">
        <v>467.55540000000002</v>
      </c>
      <c r="T40" s="14">
        <v>554.93014000000005</v>
      </c>
      <c r="U40" s="14">
        <v>440.83067999999997</v>
      </c>
      <c r="V40" s="14">
        <v>540.77278000000001</v>
      </c>
      <c r="W40" s="14">
        <v>574.23803999999996</v>
      </c>
      <c r="X40" s="14">
        <v>780.07414000000006</v>
      </c>
      <c r="Y40" s="14">
        <v>652.77238</v>
      </c>
      <c r="Z40" s="14">
        <v>679.02963999999997</v>
      </c>
      <c r="AA40" s="14">
        <v>736.62156000000004</v>
      </c>
      <c r="AB40" s="14">
        <v>749.89487999999994</v>
      </c>
      <c r="AC40" s="14">
        <v>755.36977999999999</v>
      </c>
      <c r="AD40" s="14">
        <v>711.76880000000006</v>
      </c>
      <c r="AE40" s="14">
        <v>745.59234000000004</v>
      </c>
    </row>
    <row r="41" spans="1:31" ht="13.5" customHeight="1" x14ac:dyDescent="0.15">
      <c r="A41" s="1"/>
      <c r="B41" s="15" t="s">
        <v>328</v>
      </c>
      <c r="C41" s="10">
        <v>1961.7157999999999</v>
      </c>
      <c r="D41" s="11">
        <v>3344.6886</v>
      </c>
      <c r="E41" s="11">
        <v>3705.7768000000001</v>
      </c>
      <c r="F41" s="11">
        <v>4192.6808000000001</v>
      </c>
      <c r="G41" s="11">
        <v>3968.8472999999999</v>
      </c>
      <c r="H41" s="11">
        <v>4290.9063999999998</v>
      </c>
      <c r="I41" s="11">
        <v>4767.0424999999996</v>
      </c>
      <c r="J41" s="11">
        <v>5008.7443999999996</v>
      </c>
      <c r="K41" s="11">
        <v>5591.4428096999964</v>
      </c>
      <c r="L41" s="11">
        <v>6853.6239800000003</v>
      </c>
      <c r="M41" s="11">
        <v>8570.8345800000006</v>
      </c>
      <c r="N41" s="11">
        <v>9909.4619399999992</v>
      </c>
      <c r="O41" s="11">
        <v>8050.7508799999996</v>
      </c>
      <c r="P41" s="11">
        <v>11218.400820000001</v>
      </c>
      <c r="Q41" s="11">
        <v>13862.4468</v>
      </c>
      <c r="R41" s="11">
        <v>16212.86642</v>
      </c>
      <c r="S41" s="11">
        <v>17323.55774</v>
      </c>
      <c r="T41" s="11">
        <v>17259.397000000001</v>
      </c>
      <c r="U41" s="11">
        <v>12080.9313</v>
      </c>
      <c r="V41" s="11">
        <v>15915.5661</v>
      </c>
      <c r="W41" s="11">
        <v>17483.102579999999</v>
      </c>
      <c r="X41" s="11">
        <v>18714.511999999999</v>
      </c>
      <c r="Y41" s="11">
        <v>18100.67554</v>
      </c>
      <c r="Z41" s="11">
        <v>18597.613079999999</v>
      </c>
      <c r="AA41" s="11">
        <v>18411.372139999999</v>
      </c>
      <c r="AB41" s="11">
        <v>18817.38076</v>
      </c>
      <c r="AC41" s="11">
        <v>19277.191800000001</v>
      </c>
      <c r="AD41" s="11">
        <v>19286.123360000001</v>
      </c>
      <c r="AE41" s="11">
        <v>19039.53874</v>
      </c>
    </row>
    <row r="42" spans="1:31" ht="13.5" customHeight="1" x14ac:dyDescent="0.15">
      <c r="A42" s="1"/>
      <c r="B42" s="15" t="s">
        <v>329</v>
      </c>
      <c r="C42" s="13">
        <v>92.677199999999999</v>
      </c>
      <c r="D42" s="14">
        <v>678.90129999999999</v>
      </c>
      <c r="E42" s="14">
        <v>728.05150000000003</v>
      </c>
      <c r="F42" s="14">
        <v>807.09310000000005</v>
      </c>
      <c r="G42" s="14">
        <v>1071.5891999999999</v>
      </c>
      <c r="H42" s="14">
        <v>1295.1850999999999</v>
      </c>
      <c r="I42" s="14">
        <v>2014.1253000000011</v>
      </c>
      <c r="J42" s="14">
        <v>2146.4101999999998</v>
      </c>
      <c r="K42" s="14">
        <v>3260.383397699999</v>
      </c>
      <c r="L42" s="14">
        <v>3911.7964400000001</v>
      </c>
      <c r="M42" s="14">
        <v>3743.6475799999998</v>
      </c>
      <c r="N42" s="14">
        <v>4144.5576000000001</v>
      </c>
      <c r="O42" s="14">
        <v>4359.6517400000002</v>
      </c>
      <c r="P42" s="14">
        <v>5541.4892</v>
      </c>
      <c r="Q42" s="14">
        <v>6885.6582399999998</v>
      </c>
      <c r="R42" s="14">
        <v>11258.688239999999</v>
      </c>
      <c r="S42" s="14">
        <v>13370.5167</v>
      </c>
      <c r="T42" s="14">
        <v>14338.916800000001</v>
      </c>
      <c r="U42" s="14">
        <v>11602.959279999999</v>
      </c>
      <c r="V42" s="14">
        <v>13494.51338</v>
      </c>
      <c r="W42" s="14">
        <v>14483.576059999999</v>
      </c>
      <c r="X42" s="14">
        <v>14141.418659999999</v>
      </c>
      <c r="Y42" s="14">
        <v>14302.54184</v>
      </c>
      <c r="Z42" s="14">
        <v>14597.927799999999</v>
      </c>
      <c r="AA42" s="14">
        <v>15496.347760000001</v>
      </c>
      <c r="AB42" s="14">
        <v>14429.404759999999</v>
      </c>
      <c r="AC42" s="14">
        <v>16702.228139999999</v>
      </c>
      <c r="AD42" s="14">
        <v>17731.03976</v>
      </c>
      <c r="AE42" s="14">
        <v>18706.232339999999</v>
      </c>
    </row>
    <row r="43" spans="1:31" ht="13.5" customHeight="1" x14ac:dyDescent="0.15">
      <c r="A43" s="1"/>
      <c r="B43" s="15" t="s">
        <v>330</v>
      </c>
      <c r="C43" s="10">
        <v>87.480800000000002</v>
      </c>
      <c r="D43" s="11">
        <v>167.398</v>
      </c>
      <c r="E43" s="11">
        <v>168.95339999999999</v>
      </c>
      <c r="F43" s="11">
        <v>157.79390000000001</v>
      </c>
      <c r="G43" s="11">
        <v>83.436099999999996</v>
      </c>
      <c r="H43" s="11">
        <v>145.28030000000001</v>
      </c>
      <c r="I43" s="11">
        <v>166.2122</v>
      </c>
      <c r="J43" s="11">
        <v>171.13800000000001</v>
      </c>
      <c r="K43" s="11">
        <v>161.80768230000001</v>
      </c>
      <c r="L43" s="11">
        <v>175.51267999999999</v>
      </c>
      <c r="M43" s="11">
        <v>276.19042000000002</v>
      </c>
      <c r="N43" s="11">
        <v>260.77695999999997</v>
      </c>
      <c r="O43" s="11">
        <v>295.13368000000003</v>
      </c>
      <c r="P43" s="11">
        <v>297.23036000000002</v>
      </c>
      <c r="Q43" s="11">
        <v>408.56322</v>
      </c>
      <c r="R43" s="11">
        <v>360.33004</v>
      </c>
      <c r="S43" s="11">
        <v>541.23176000000001</v>
      </c>
      <c r="T43" s="11">
        <v>441.53134</v>
      </c>
      <c r="U43" s="11">
        <v>346.97721999999999</v>
      </c>
      <c r="V43" s="11">
        <v>396.18666000000002</v>
      </c>
      <c r="W43" s="11">
        <v>460.81804</v>
      </c>
      <c r="X43" s="11">
        <v>355.14028000000002</v>
      </c>
      <c r="Y43" s="11">
        <v>392.93351999999999</v>
      </c>
      <c r="Z43" s="11">
        <v>369.45028000000002</v>
      </c>
      <c r="AA43" s="11">
        <v>369.43437999999998</v>
      </c>
      <c r="AB43" s="11">
        <v>386.01913999999999</v>
      </c>
      <c r="AC43" s="11">
        <v>379.77361999999999</v>
      </c>
      <c r="AD43" s="11">
        <v>309.20623999999998</v>
      </c>
      <c r="AE43" s="11">
        <v>423.91626000000002</v>
      </c>
    </row>
    <row r="44" spans="1:31" ht="13.5" customHeight="1" x14ac:dyDescent="0.15">
      <c r="A44" s="1"/>
      <c r="B44" s="15" t="s">
        <v>331</v>
      </c>
      <c r="C44" s="13">
        <v>30.647099999999998</v>
      </c>
      <c r="D44" s="14">
        <v>34.214399999999998</v>
      </c>
      <c r="E44" s="14">
        <v>36.509</v>
      </c>
      <c r="F44" s="14">
        <v>43.991199999999999</v>
      </c>
      <c r="G44" s="14">
        <v>27.130400000000002</v>
      </c>
      <c r="H44" s="14">
        <v>29.7165</v>
      </c>
      <c r="I44" s="14">
        <v>61.484499999999997</v>
      </c>
      <c r="J44" s="14">
        <v>64.063999999999993</v>
      </c>
      <c r="K44" s="14">
        <v>61.307065600000001</v>
      </c>
      <c r="L44" s="14">
        <v>103.85668</v>
      </c>
      <c r="M44" s="14">
        <v>151.04576</v>
      </c>
      <c r="N44" s="14">
        <v>98.773979999999995</v>
      </c>
      <c r="O44" s="14">
        <v>101.74939999999999</v>
      </c>
      <c r="P44" s="14">
        <v>155.70233999999999</v>
      </c>
      <c r="Q44" s="14">
        <v>228.72468000000001</v>
      </c>
      <c r="R44" s="14">
        <v>275.60318000000001</v>
      </c>
      <c r="S44" s="14">
        <v>277.50482</v>
      </c>
      <c r="T44" s="14">
        <v>290.50148000000002</v>
      </c>
      <c r="U44" s="14">
        <v>166.88958</v>
      </c>
      <c r="V44" s="14">
        <v>267.67543999999998</v>
      </c>
      <c r="W44" s="14">
        <v>151.19945999999999</v>
      </c>
      <c r="X44" s="14">
        <v>176.02148</v>
      </c>
      <c r="Y44" s="14">
        <v>208.96098000000001</v>
      </c>
      <c r="Z44" s="14">
        <v>163.71382</v>
      </c>
      <c r="AA44" s="14">
        <v>200.73220000000001</v>
      </c>
      <c r="AB44" s="14">
        <v>185.20320000000001</v>
      </c>
      <c r="AC44" s="14">
        <v>188.50934000000001</v>
      </c>
      <c r="AD44" s="14">
        <v>192.79597999999999</v>
      </c>
      <c r="AE44" s="14">
        <v>191.33954</v>
      </c>
    </row>
    <row r="45" spans="1:31" ht="13.5" customHeight="1" x14ac:dyDescent="0.15">
      <c r="A45" s="1"/>
      <c r="B45" s="15" t="s">
        <v>332</v>
      </c>
      <c r="C45" s="10"/>
      <c r="D45" s="11"/>
      <c r="E45" s="11"/>
      <c r="F45" s="11"/>
      <c r="G45" s="11"/>
      <c r="H45" s="11"/>
      <c r="I45" s="11"/>
      <c r="J45" s="11"/>
      <c r="K45" s="11"/>
      <c r="L45" s="11">
        <v>0.18232000000000001</v>
      </c>
      <c r="M45" s="11">
        <v>0.52046000000000003</v>
      </c>
      <c r="N45" s="11">
        <v>0.43884000000000001</v>
      </c>
      <c r="O45" s="11">
        <v>0.45156000000000002</v>
      </c>
      <c r="P45" s="11">
        <v>9.4339999999999993E-2</v>
      </c>
      <c r="Q45" s="11">
        <v>1.4840000000000001E-2</v>
      </c>
      <c r="R45" s="11">
        <v>2.3839399999999999</v>
      </c>
      <c r="S45" s="11">
        <v>5.2999999999999999E-2</v>
      </c>
      <c r="T45" s="11">
        <v>0.106</v>
      </c>
      <c r="U45" s="11">
        <v>9.2219999999999996E-2</v>
      </c>
      <c r="V45" s="11">
        <v>0.19398000000000001</v>
      </c>
      <c r="W45" s="11">
        <v>0.25969999999999999</v>
      </c>
      <c r="X45" s="11">
        <v>0.55862000000000001</v>
      </c>
      <c r="Y45" s="11">
        <v>1.0971</v>
      </c>
      <c r="Z45" s="11">
        <v>2.0246</v>
      </c>
      <c r="AA45" s="11">
        <v>2.0256599999999998</v>
      </c>
      <c r="AB45" s="11">
        <v>2.1157599999999999</v>
      </c>
      <c r="AC45" s="11">
        <v>1.4087400000000001</v>
      </c>
      <c r="AD45" s="11">
        <v>2.2524999999999999</v>
      </c>
      <c r="AE45" s="11">
        <v>3.0782400000000001</v>
      </c>
    </row>
    <row r="46" spans="1:31" ht="13.5" customHeight="1" x14ac:dyDescent="0.15">
      <c r="A46" s="1"/>
      <c r="B46" s="15" t="s">
        <v>333</v>
      </c>
      <c r="C46" s="13">
        <v>94.216099999999997</v>
      </c>
      <c r="D46" s="14">
        <v>114.5925</v>
      </c>
      <c r="E46" s="14">
        <v>174.1003</v>
      </c>
      <c r="F46" s="14">
        <v>233.75989999999999</v>
      </c>
      <c r="G46" s="14">
        <v>318.16950000000003</v>
      </c>
      <c r="H46" s="14">
        <v>421.23180000000002</v>
      </c>
      <c r="I46" s="14">
        <v>468.12810000000002</v>
      </c>
      <c r="J46" s="14">
        <v>542.33630000000005</v>
      </c>
      <c r="K46" s="14">
        <v>594.10596410000005</v>
      </c>
      <c r="L46" s="14">
        <v>642.71828000000005</v>
      </c>
      <c r="M46" s="14">
        <v>1216.05744</v>
      </c>
      <c r="N46" s="14">
        <v>1648.26502</v>
      </c>
      <c r="O46" s="14">
        <v>1418.02666</v>
      </c>
      <c r="P46" s="14">
        <v>2344.4454599999999</v>
      </c>
      <c r="Q46" s="14">
        <v>2359.18264</v>
      </c>
      <c r="R46" s="14">
        <v>2072.4886799999999</v>
      </c>
      <c r="S46" s="14">
        <v>2211.9677200000001</v>
      </c>
      <c r="T46" s="14">
        <v>1799.6043999999999</v>
      </c>
      <c r="U46" s="14">
        <v>1460.49344</v>
      </c>
      <c r="V46" s="14">
        <v>1543.84654</v>
      </c>
      <c r="W46" s="14">
        <v>1256.03216</v>
      </c>
      <c r="X46" s="14">
        <v>1453.4031</v>
      </c>
      <c r="Y46" s="14">
        <v>1543.80414</v>
      </c>
      <c r="Z46" s="14">
        <v>1271.9236800000001</v>
      </c>
      <c r="AA46" s="14">
        <v>1408.0001199999999</v>
      </c>
      <c r="AB46" s="14">
        <v>1355.6361199999999</v>
      </c>
      <c r="AC46" s="14">
        <v>1490.3228999999999</v>
      </c>
      <c r="AD46" s="14">
        <v>1772.4843000000001</v>
      </c>
      <c r="AE46" s="14">
        <v>1783.3779199999999</v>
      </c>
    </row>
    <row r="47" spans="1:31" ht="13.5" customHeight="1" x14ac:dyDescent="0.15">
      <c r="A47" s="1"/>
      <c r="B47" s="15" t="s">
        <v>334</v>
      </c>
      <c r="C47" s="10">
        <v>391.68579999999997</v>
      </c>
      <c r="D47" s="11">
        <v>365.827</v>
      </c>
      <c r="E47" s="11">
        <v>286.98340000000002</v>
      </c>
      <c r="F47" s="11">
        <v>301.40879999999999</v>
      </c>
      <c r="G47" s="11">
        <v>220.77</v>
      </c>
      <c r="H47" s="11">
        <v>251.64150000000001</v>
      </c>
      <c r="I47" s="11">
        <v>389.72890000000001</v>
      </c>
      <c r="J47" s="11">
        <v>373.10680000000002</v>
      </c>
      <c r="K47" s="11">
        <v>769.5467582</v>
      </c>
      <c r="L47" s="11">
        <v>1397.0694000000001</v>
      </c>
      <c r="M47" s="11">
        <v>854.44056</v>
      </c>
      <c r="N47" s="11">
        <v>477.90418</v>
      </c>
      <c r="O47" s="11">
        <v>777.19730000000004</v>
      </c>
      <c r="P47" s="11">
        <v>918.89386000000002</v>
      </c>
      <c r="Q47" s="11">
        <v>1030.2511</v>
      </c>
      <c r="R47" s="11">
        <v>1024.4497200000001</v>
      </c>
      <c r="S47" s="11">
        <v>957.19165999999996</v>
      </c>
      <c r="T47" s="11">
        <v>1151.7408800000001</v>
      </c>
      <c r="U47" s="11">
        <v>737.43988000000002</v>
      </c>
      <c r="V47" s="11">
        <v>995.55412000000001</v>
      </c>
      <c r="W47" s="11">
        <v>1216.9383</v>
      </c>
      <c r="X47" s="11">
        <v>1377.1117200000001</v>
      </c>
      <c r="Y47" s="11">
        <v>1292.31808</v>
      </c>
      <c r="Z47" s="11">
        <v>1110.7602199999999</v>
      </c>
      <c r="AA47" s="11">
        <v>1063.7852600000001</v>
      </c>
      <c r="AB47" s="11">
        <v>981.81758000000002</v>
      </c>
      <c r="AC47" s="11">
        <v>1101.4301</v>
      </c>
      <c r="AD47" s="11">
        <v>1106.1407400000001</v>
      </c>
      <c r="AE47" s="11">
        <v>1123.60636</v>
      </c>
    </row>
    <row r="48" spans="1:31" ht="13.5" customHeight="1" x14ac:dyDescent="0.15">
      <c r="A48" s="1"/>
      <c r="B48" s="15" t="s">
        <v>335</v>
      </c>
      <c r="C48" s="13">
        <v>386.40359999999998</v>
      </c>
      <c r="D48" s="14">
        <v>546.15660000000003</v>
      </c>
      <c r="E48" s="14">
        <v>547.04870000000005</v>
      </c>
      <c r="F48" s="14">
        <v>538.78</v>
      </c>
      <c r="G48" s="14">
        <v>427.54469999999998</v>
      </c>
      <c r="H48" s="14">
        <v>513.22479999999996</v>
      </c>
      <c r="I48" s="14">
        <v>614.80539999999996</v>
      </c>
      <c r="J48" s="14">
        <v>647.59529999999995</v>
      </c>
      <c r="K48" s="14">
        <v>792.44089869999982</v>
      </c>
      <c r="L48" s="14">
        <v>803.84464000000003</v>
      </c>
      <c r="M48" s="14">
        <v>819.47964000000002</v>
      </c>
      <c r="N48" s="14">
        <v>841.63257999999996</v>
      </c>
      <c r="O48" s="14">
        <v>889.49793999999997</v>
      </c>
      <c r="P48" s="14">
        <v>1003.5073</v>
      </c>
      <c r="Q48" s="14">
        <v>1106.8763799999999</v>
      </c>
      <c r="R48" s="14">
        <v>1217.12698</v>
      </c>
      <c r="S48" s="14">
        <v>1353.1398200000001</v>
      </c>
      <c r="T48" s="14">
        <v>1526.9130399999999</v>
      </c>
      <c r="U48" s="14">
        <v>1305.9401399999999</v>
      </c>
      <c r="V48" s="14">
        <v>1568.8826799999999</v>
      </c>
      <c r="W48" s="14">
        <v>1662.77324</v>
      </c>
      <c r="X48" s="14">
        <v>1627.6342400000001</v>
      </c>
      <c r="Y48" s="14">
        <v>1840.26812</v>
      </c>
      <c r="Z48" s="14">
        <v>2130.0042800000001</v>
      </c>
      <c r="AA48" s="14">
        <v>1790.22234</v>
      </c>
      <c r="AB48" s="14">
        <v>1757.5563199999999</v>
      </c>
      <c r="AC48" s="14">
        <v>1794.09664</v>
      </c>
      <c r="AD48" s="14">
        <v>1902.39366</v>
      </c>
      <c r="AE48" s="14">
        <v>1832.25558</v>
      </c>
    </row>
    <row r="49" spans="1:31" ht="13.5" customHeight="1" x14ac:dyDescent="0.15">
      <c r="A49" s="1"/>
      <c r="B49" s="15" t="s">
        <v>336</v>
      </c>
      <c r="C49" s="10">
        <v>471.78230000000002</v>
      </c>
      <c r="D49" s="11">
        <v>596.99969999999996</v>
      </c>
      <c r="E49" s="11">
        <v>723.69659999999999</v>
      </c>
      <c r="F49" s="11">
        <v>951.56489999999997</v>
      </c>
      <c r="G49" s="11">
        <v>787.77599999999995</v>
      </c>
      <c r="H49" s="11">
        <v>979.98779999999999</v>
      </c>
      <c r="I49" s="11">
        <v>1250.1621</v>
      </c>
      <c r="J49" s="11">
        <v>1681.4380000000001</v>
      </c>
      <c r="K49" s="11">
        <v>1712.534192599999</v>
      </c>
      <c r="L49" s="11">
        <v>2113.9357399999999</v>
      </c>
      <c r="M49" s="11">
        <v>3196.2561599999999</v>
      </c>
      <c r="N49" s="11">
        <v>4505.0975200000003</v>
      </c>
      <c r="O49" s="11">
        <v>2659.6449400000001</v>
      </c>
      <c r="P49" s="11">
        <v>3687.6223399999999</v>
      </c>
      <c r="Q49" s="11">
        <v>4310.0034599999999</v>
      </c>
      <c r="R49" s="11">
        <v>5272.12518</v>
      </c>
      <c r="S49" s="11">
        <v>6250.9101000000001</v>
      </c>
      <c r="T49" s="11">
        <v>7058.0227199999999</v>
      </c>
      <c r="U49" s="11">
        <v>4867.6705199999997</v>
      </c>
      <c r="V49" s="11">
        <v>5957.9282199999998</v>
      </c>
      <c r="W49" s="11">
        <v>6116.0505400000002</v>
      </c>
      <c r="X49" s="11">
        <v>6553.9810600000001</v>
      </c>
      <c r="Y49" s="11">
        <v>7090.3760400000001</v>
      </c>
      <c r="Z49" s="11">
        <v>6750.3513599999997</v>
      </c>
      <c r="AA49" s="11">
        <v>7028.9723599999998</v>
      </c>
      <c r="AB49" s="11">
        <v>7247.8242</v>
      </c>
      <c r="AC49" s="11">
        <v>7888.6737000000003</v>
      </c>
      <c r="AD49" s="11">
        <v>8765.8247599999995</v>
      </c>
      <c r="AE49" s="11">
        <v>9868.1283000000003</v>
      </c>
    </row>
    <row r="50" spans="1:31" ht="13.5" customHeight="1" x14ac:dyDescent="0.15">
      <c r="A50" s="1"/>
      <c r="B50" s="15" t="s">
        <v>337</v>
      </c>
      <c r="C50" s="13">
        <v>549.26080000000002</v>
      </c>
      <c r="D50" s="14">
        <v>681.38620000000003</v>
      </c>
      <c r="E50" s="14">
        <v>648.46540000000005</v>
      </c>
      <c r="F50" s="14">
        <v>772.66859999999997</v>
      </c>
      <c r="G50" s="14">
        <v>584.93269999999995</v>
      </c>
      <c r="H50" s="14">
        <v>747.29380000000003</v>
      </c>
      <c r="I50" s="14">
        <v>1006.775</v>
      </c>
      <c r="J50" s="14">
        <v>1161.7869999999991</v>
      </c>
      <c r="K50" s="14">
        <v>1248.7327313999992</v>
      </c>
      <c r="L50" s="14">
        <v>1156.7197000000001</v>
      </c>
      <c r="M50" s="14">
        <v>1424.6347000000001</v>
      </c>
      <c r="N50" s="14">
        <v>1430.77846</v>
      </c>
      <c r="O50" s="14">
        <v>1316.74154</v>
      </c>
      <c r="P50" s="14">
        <v>1545.6750400000001</v>
      </c>
      <c r="Q50" s="14">
        <v>1978.0628200000001</v>
      </c>
      <c r="R50" s="14">
        <v>2268.7285999999999</v>
      </c>
      <c r="S50" s="14">
        <v>2431.9760200000001</v>
      </c>
      <c r="T50" s="14">
        <v>2751.2501400000001</v>
      </c>
      <c r="U50" s="14">
        <v>1948.08708</v>
      </c>
      <c r="V50" s="14">
        <v>2125.2491199999999</v>
      </c>
      <c r="W50" s="14">
        <v>2270.4055199999998</v>
      </c>
      <c r="X50" s="14">
        <v>2535.4776000000002</v>
      </c>
      <c r="Y50" s="14">
        <v>2658.5012000000002</v>
      </c>
      <c r="Z50" s="14">
        <v>2664.2357999999999</v>
      </c>
      <c r="AA50" s="14">
        <v>2485.6523000000002</v>
      </c>
      <c r="AB50" s="14">
        <v>2256.0828000000001</v>
      </c>
      <c r="AC50" s="14">
        <v>2572.78748</v>
      </c>
      <c r="AD50" s="14">
        <v>2565.9038399999999</v>
      </c>
      <c r="AE50" s="14">
        <v>2532.7269000000001</v>
      </c>
    </row>
    <row r="51" spans="1:31" ht="13.5" customHeight="1" x14ac:dyDescent="0.15">
      <c r="A51" s="1"/>
      <c r="B51" s="15" t="s">
        <v>338</v>
      </c>
      <c r="C51" s="10">
        <v>40554.473299999998</v>
      </c>
      <c r="D51" s="11">
        <v>48706.4974</v>
      </c>
      <c r="E51" s="11">
        <v>51196.377099999998</v>
      </c>
      <c r="F51" s="11">
        <v>62709.502899999999</v>
      </c>
      <c r="G51" s="11">
        <v>59394.042399999998</v>
      </c>
      <c r="H51" s="11">
        <v>74391.895600000003</v>
      </c>
      <c r="I51" s="11">
        <v>90399.763299999962</v>
      </c>
      <c r="J51" s="11">
        <v>102576.75009999998</v>
      </c>
      <c r="K51" s="11">
        <v>115794.05035000002</v>
      </c>
      <c r="L51" s="11">
        <v>135186.49898</v>
      </c>
      <c r="M51" s="11">
        <v>120592.78998</v>
      </c>
      <c r="N51" s="11">
        <v>112950.12532000001</v>
      </c>
      <c r="O51" s="11">
        <v>111682.32186</v>
      </c>
      <c r="P51" s="11">
        <v>117476.30942000001</v>
      </c>
      <c r="Q51" s="11">
        <v>125660.16555999999</v>
      </c>
      <c r="R51" s="11">
        <v>138129.68650000001</v>
      </c>
      <c r="S51" s="11">
        <v>147841.19768000001</v>
      </c>
      <c r="T51" s="11">
        <v>160414.66222</v>
      </c>
      <c r="U51" s="11">
        <v>119179.8492</v>
      </c>
      <c r="V51" s="11">
        <v>153707.78782</v>
      </c>
      <c r="W51" s="11">
        <v>184817.38862000001</v>
      </c>
      <c r="X51" s="11">
        <v>196216.3933</v>
      </c>
      <c r="Y51" s="11">
        <v>198497.62460000001</v>
      </c>
      <c r="Z51" s="11">
        <v>206998.78750000001</v>
      </c>
      <c r="AA51" s="11">
        <v>198021.15036</v>
      </c>
      <c r="AB51" s="11">
        <v>190288.86163999999</v>
      </c>
      <c r="AC51" s="11">
        <v>206227.86116</v>
      </c>
      <c r="AD51" s="11">
        <v>228777.69907999999</v>
      </c>
      <c r="AE51" s="11">
        <v>218068.72472</v>
      </c>
    </row>
    <row r="52" spans="1:31" ht="13.5" customHeight="1" x14ac:dyDescent="0.15">
      <c r="A52" s="1"/>
      <c r="B52" s="15" t="s">
        <v>339</v>
      </c>
      <c r="C52" s="13"/>
      <c r="D52" s="14"/>
      <c r="E52" s="14"/>
      <c r="F52" s="14"/>
      <c r="G52" s="14"/>
      <c r="H52" s="14"/>
      <c r="I52" s="14"/>
      <c r="J52" s="14"/>
      <c r="K52" s="14"/>
      <c r="L52" s="14">
        <v>7.6319999999999999E-2</v>
      </c>
      <c r="M52" s="14">
        <v>1.06E-3</v>
      </c>
      <c r="N52" s="14">
        <v>6.3600000000000002E-3</v>
      </c>
      <c r="O52" s="14"/>
      <c r="P52" s="14">
        <v>3.1800000000000002E-2</v>
      </c>
      <c r="Q52" s="14">
        <v>3.6040000000000003E-2</v>
      </c>
      <c r="R52" s="14">
        <v>4.8759999999999998E-2</v>
      </c>
      <c r="S52" s="14">
        <v>1.272E-2</v>
      </c>
      <c r="T52" s="14">
        <v>5.5120000000000002E-2</v>
      </c>
      <c r="U52" s="14">
        <v>3.8159999999999999E-2</v>
      </c>
      <c r="V52" s="14">
        <v>3.074E-2</v>
      </c>
      <c r="W52" s="14">
        <v>0.16112000000000001</v>
      </c>
      <c r="X52" s="14">
        <v>6.3600000000000004E-2</v>
      </c>
      <c r="Y52" s="14">
        <v>4.1340000000000002E-2</v>
      </c>
      <c r="Z52" s="14">
        <v>0.25863999999999998</v>
      </c>
      <c r="AA52" s="14">
        <v>0.18337999999999999</v>
      </c>
      <c r="AB52" s="14">
        <v>0.29255999999999999</v>
      </c>
      <c r="AC52" s="14">
        <v>0.14097999999999999</v>
      </c>
      <c r="AD52" s="14">
        <v>5.7239999999999999E-2</v>
      </c>
      <c r="AE52" s="14">
        <v>0.18656</v>
      </c>
    </row>
    <row r="53" spans="1:31" ht="13.5" customHeight="1" x14ac:dyDescent="0.15">
      <c r="A53" s="1"/>
      <c r="B53" s="12" t="s">
        <v>340</v>
      </c>
      <c r="C53" s="10">
        <v>2945.1102999999998</v>
      </c>
      <c r="D53" s="11">
        <v>3494.6296000000002</v>
      </c>
      <c r="E53" s="11">
        <v>4329.5054</v>
      </c>
      <c r="F53" s="11">
        <v>5398.5063</v>
      </c>
      <c r="G53" s="11">
        <v>4205.7191000000003</v>
      </c>
      <c r="H53" s="11">
        <v>5327.5474999999997</v>
      </c>
      <c r="I53" s="11">
        <v>7266.0246999999999</v>
      </c>
      <c r="J53" s="11">
        <v>8806.3282999999992</v>
      </c>
      <c r="K53" s="11">
        <v>9629.5614778000017</v>
      </c>
      <c r="L53" s="11">
        <v>13426.351140000001</v>
      </c>
      <c r="M53" s="11">
        <v>16429.518759999999</v>
      </c>
      <c r="N53" s="11">
        <v>20297.789479999999</v>
      </c>
      <c r="O53" s="11">
        <v>25779.42366</v>
      </c>
      <c r="P53" s="11">
        <v>36691.420879999998</v>
      </c>
      <c r="Q53" s="11">
        <v>44398.809139999998</v>
      </c>
      <c r="R53" s="11">
        <v>55889.979760000002</v>
      </c>
      <c r="S53" s="11">
        <v>63395.114719999998</v>
      </c>
      <c r="T53" s="11">
        <v>70478.970700000005</v>
      </c>
      <c r="U53" s="11">
        <v>59292.574460000003</v>
      </c>
      <c r="V53" s="11">
        <v>81650.233319999999</v>
      </c>
      <c r="W53" s="11">
        <v>93755.730119999993</v>
      </c>
      <c r="X53" s="11">
        <v>98671.770560000004</v>
      </c>
      <c r="Y53" s="11">
        <v>105934.60966</v>
      </c>
      <c r="Z53" s="11">
        <v>115473.98956</v>
      </c>
      <c r="AA53" s="11">
        <v>119759.92572</v>
      </c>
      <c r="AB53" s="11">
        <v>120948.56096</v>
      </c>
      <c r="AC53" s="11">
        <v>130413.01582</v>
      </c>
      <c r="AD53" s="11">
        <v>147157.42136000001</v>
      </c>
      <c r="AE53" s="11">
        <v>149312.95892</v>
      </c>
    </row>
    <row r="54" spans="1:31" ht="13.5" customHeight="1" x14ac:dyDescent="0.15">
      <c r="A54" s="1"/>
      <c r="B54" s="15" t="s">
        <v>341</v>
      </c>
      <c r="C54" s="13">
        <v>571.58420000000001</v>
      </c>
      <c r="D54" s="14">
        <v>574.47940000000006</v>
      </c>
      <c r="E54" s="14">
        <v>1191.3286000000001</v>
      </c>
      <c r="F54" s="14">
        <v>1633.4087</v>
      </c>
      <c r="G54" s="14">
        <v>1691.6658</v>
      </c>
      <c r="H54" s="14">
        <v>2307.9704999999999</v>
      </c>
      <c r="I54" s="14">
        <v>3532.1846999999998</v>
      </c>
      <c r="J54" s="14">
        <v>4460.1722</v>
      </c>
      <c r="K54" s="14">
        <v>4743.9156963000005</v>
      </c>
      <c r="L54" s="14">
        <v>6579.89912</v>
      </c>
      <c r="M54" s="14">
        <v>8962.2183800000003</v>
      </c>
      <c r="N54" s="14">
        <v>11889.58964</v>
      </c>
      <c r="O54" s="14">
        <v>16086.6289</v>
      </c>
      <c r="P54" s="14">
        <v>22949.602080000001</v>
      </c>
      <c r="Q54" s="14">
        <v>27849.796579999998</v>
      </c>
      <c r="R54" s="14">
        <v>36488.772199999999</v>
      </c>
      <c r="S54" s="14">
        <v>43069.320039999999</v>
      </c>
      <c r="T54" s="14">
        <v>48773.998359999998</v>
      </c>
      <c r="U54" s="14">
        <v>45028.384480000001</v>
      </c>
      <c r="V54" s="14">
        <v>62855.382859999998</v>
      </c>
      <c r="W54" s="14">
        <v>71661.558640000003</v>
      </c>
      <c r="X54" s="14">
        <v>76977.391860000003</v>
      </c>
      <c r="Y54" s="14">
        <v>83283.75056</v>
      </c>
      <c r="Z54" s="14">
        <v>91974.179640000002</v>
      </c>
      <c r="AA54" s="14">
        <v>99690.754920000007</v>
      </c>
      <c r="AB54" s="14">
        <v>101316.62956</v>
      </c>
      <c r="AC54" s="14">
        <v>108257.29438000001</v>
      </c>
      <c r="AD54" s="14">
        <v>121031.33848000001</v>
      </c>
      <c r="AE54" s="14">
        <v>124720.00386</v>
      </c>
    </row>
    <row r="55" spans="1:31" ht="13.5" customHeight="1" x14ac:dyDescent="0.15">
      <c r="A55" s="1"/>
      <c r="B55" s="16" t="s">
        <v>342</v>
      </c>
      <c r="C55" s="10"/>
      <c r="D55" s="11"/>
      <c r="E55" s="11"/>
      <c r="F55" s="11"/>
      <c r="G55" s="11"/>
      <c r="H55" s="11"/>
      <c r="I55" s="11"/>
      <c r="J55" s="11"/>
      <c r="K55" s="11"/>
      <c r="L55" s="11">
        <v>17.7974</v>
      </c>
      <c r="M55" s="11">
        <v>22.11478</v>
      </c>
      <c r="N55" s="11">
        <v>22.43702</v>
      </c>
      <c r="O55" s="11">
        <v>32.702060000000003</v>
      </c>
      <c r="P55" s="11">
        <v>34.848559999999999</v>
      </c>
      <c r="Q55" s="11">
        <v>42.931060000000002</v>
      </c>
      <c r="R55" s="11">
        <v>65.99136</v>
      </c>
      <c r="S55" s="11">
        <v>94.829719999999995</v>
      </c>
      <c r="T55" s="11">
        <v>142.93358000000001</v>
      </c>
      <c r="U55" s="11">
        <v>132.68020000000001</v>
      </c>
      <c r="V55" s="11">
        <v>143.44131999999999</v>
      </c>
      <c r="W55" s="11">
        <v>192.77902</v>
      </c>
      <c r="X55" s="11">
        <v>205.24886000000001</v>
      </c>
      <c r="Y55" s="11">
        <v>213.91542000000001</v>
      </c>
      <c r="Z55" s="11">
        <v>213.61225999999999</v>
      </c>
      <c r="AA55" s="11">
        <v>269.42973999999998</v>
      </c>
      <c r="AB55" s="11">
        <v>289.26339999999999</v>
      </c>
      <c r="AC55" s="11">
        <v>282.83238</v>
      </c>
      <c r="AD55" s="11">
        <v>346.86592000000002</v>
      </c>
      <c r="AE55" s="11">
        <v>400.24858</v>
      </c>
    </row>
    <row r="56" spans="1:31" ht="13.5" customHeight="1" x14ac:dyDescent="0.15">
      <c r="A56" s="1"/>
      <c r="B56" s="16" t="s">
        <v>343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>
        <v>1.06E-3</v>
      </c>
      <c r="Q56" s="14">
        <v>6.1861600000000001</v>
      </c>
      <c r="R56" s="14">
        <v>0.50349999999999995</v>
      </c>
      <c r="S56" s="14">
        <v>5.5120000000000002E-2</v>
      </c>
      <c r="T56" s="14">
        <v>2.1199999999999999E-3</v>
      </c>
      <c r="U56" s="14">
        <v>1.272E-2</v>
      </c>
      <c r="V56" s="14">
        <v>5.3E-3</v>
      </c>
      <c r="W56" s="14">
        <v>1.06E-3</v>
      </c>
      <c r="X56" s="14">
        <v>8.4799999999999997E-3</v>
      </c>
      <c r="Y56" s="14">
        <v>0.13674</v>
      </c>
      <c r="Z56" s="14">
        <v>0.56921999999999995</v>
      </c>
      <c r="AA56" s="14">
        <v>5.8299999999999998E-2</v>
      </c>
      <c r="AB56" s="14">
        <v>4.2399999999999998E-3</v>
      </c>
      <c r="AC56" s="14">
        <v>0.13886000000000001</v>
      </c>
      <c r="AD56" s="14">
        <v>1.06E-3</v>
      </c>
      <c r="AE56" s="14">
        <v>9.7519999999999996E-2</v>
      </c>
    </row>
    <row r="57" spans="1:31" ht="13.5" customHeight="1" x14ac:dyDescent="0.15">
      <c r="A57" s="1"/>
      <c r="B57" s="16" t="s">
        <v>344</v>
      </c>
      <c r="C57" s="10"/>
      <c r="D57" s="11"/>
      <c r="E57" s="11"/>
      <c r="F57" s="11"/>
      <c r="G57" s="11"/>
      <c r="H57" s="11"/>
      <c r="I57" s="11"/>
      <c r="J57" s="11"/>
      <c r="K57" s="11"/>
      <c r="L57" s="11">
        <v>0.21518000000000001</v>
      </c>
      <c r="M57" s="11">
        <v>0.32647999999999999</v>
      </c>
      <c r="N57" s="11">
        <v>8.0560000000000007E-2</v>
      </c>
      <c r="O57" s="11">
        <v>0.31694</v>
      </c>
      <c r="P57" s="11">
        <v>0.16747999999999999</v>
      </c>
      <c r="Q57" s="11">
        <v>0.10176</v>
      </c>
      <c r="R57" s="11">
        <v>5.2999999999999999E-2</v>
      </c>
      <c r="S57" s="11">
        <v>0.41658000000000001</v>
      </c>
      <c r="T57" s="11">
        <v>8.48E-2</v>
      </c>
      <c r="U57" s="11">
        <v>0.12508</v>
      </c>
      <c r="V57" s="11">
        <v>9.1160000000000005E-2</v>
      </c>
      <c r="W57" s="11">
        <v>4.24E-2</v>
      </c>
      <c r="X57" s="11">
        <v>6.3600000000000002E-3</v>
      </c>
      <c r="Y57" s="11">
        <v>0.17913999999999999</v>
      </c>
      <c r="Z57" s="11">
        <v>3.286E-2</v>
      </c>
      <c r="AA57" s="11">
        <v>1.166E-2</v>
      </c>
      <c r="AB57" s="11">
        <v>9.5399999999999999E-3</v>
      </c>
      <c r="AC57" s="11">
        <v>5.5120000000000002E-2</v>
      </c>
      <c r="AD57" s="11">
        <v>0.37418000000000001</v>
      </c>
      <c r="AE57" s="11">
        <v>0.50773999999999997</v>
      </c>
    </row>
    <row r="58" spans="1:31" ht="13.5" customHeight="1" x14ac:dyDescent="0.15">
      <c r="A58" s="1"/>
      <c r="B58" s="16" t="s">
        <v>345</v>
      </c>
      <c r="C58" s="13"/>
      <c r="D58" s="14"/>
      <c r="E58" s="14"/>
      <c r="F58" s="14"/>
      <c r="G58" s="14"/>
      <c r="H58" s="14"/>
      <c r="I58" s="14"/>
      <c r="J58" s="14"/>
      <c r="K58" s="14"/>
      <c r="L58" s="14">
        <v>0.66991999999999996</v>
      </c>
      <c r="M58" s="14">
        <v>1.4479599999999999</v>
      </c>
      <c r="N58" s="14">
        <v>2.5259800000000001</v>
      </c>
      <c r="O58" s="14">
        <v>3.4184999999999999</v>
      </c>
      <c r="P58" s="14">
        <v>4.0958399999999999</v>
      </c>
      <c r="Q58" s="14">
        <v>11.3102</v>
      </c>
      <c r="R58" s="14">
        <v>17.93732</v>
      </c>
      <c r="S58" s="14">
        <v>23.963419999999999</v>
      </c>
      <c r="T58" s="14">
        <v>35.187759999999997</v>
      </c>
      <c r="U58" s="14">
        <v>31.841339999999999</v>
      </c>
      <c r="V58" s="14">
        <v>46.024140000000003</v>
      </c>
      <c r="W58" s="14">
        <v>74.179860000000005</v>
      </c>
      <c r="X58" s="14">
        <v>88.928700000000006</v>
      </c>
      <c r="Y58" s="14">
        <v>79.83708</v>
      </c>
      <c r="Z58" s="14">
        <v>116.42934</v>
      </c>
      <c r="AA58" s="14">
        <v>123.8398</v>
      </c>
      <c r="AB58" s="14">
        <v>126.32974</v>
      </c>
      <c r="AC58" s="14">
        <v>137.8212</v>
      </c>
      <c r="AD58" s="14">
        <v>176.38929999999999</v>
      </c>
      <c r="AE58" s="14">
        <v>189.27784</v>
      </c>
    </row>
    <row r="59" spans="1:31" ht="13.5" customHeight="1" x14ac:dyDescent="0.15">
      <c r="A59" s="1"/>
      <c r="B59" s="16" t="s">
        <v>346</v>
      </c>
      <c r="C59" s="10"/>
      <c r="D59" s="11"/>
      <c r="E59" s="11">
        <v>388.58819999999997</v>
      </c>
      <c r="F59" s="11">
        <v>471.42809999999997</v>
      </c>
      <c r="G59" s="11">
        <v>572.64679999999998</v>
      </c>
      <c r="H59" s="11">
        <v>835.68209999999999</v>
      </c>
      <c r="I59" s="11">
        <v>1372.0893999999998</v>
      </c>
      <c r="J59" s="11">
        <v>2000.3444999999999</v>
      </c>
      <c r="K59" s="11">
        <v>2113.1685981999999</v>
      </c>
      <c r="L59" s="11">
        <v>3052.3971999999999</v>
      </c>
      <c r="M59" s="11">
        <v>4268.8881799999999</v>
      </c>
      <c r="N59" s="11">
        <v>6650.8438599999999</v>
      </c>
      <c r="O59" s="11">
        <v>9964.6264599999995</v>
      </c>
      <c r="P59" s="11">
        <v>15236.273579999999</v>
      </c>
      <c r="Q59" s="11">
        <v>18758.118279999999</v>
      </c>
      <c r="R59" s="11">
        <v>25904.57574</v>
      </c>
      <c r="S59" s="11">
        <v>31528.27536</v>
      </c>
      <c r="T59" s="11">
        <v>36771.728600000002</v>
      </c>
      <c r="U59" s="11">
        <v>34480.705020000001</v>
      </c>
      <c r="V59" s="11">
        <v>48344.004059999999</v>
      </c>
      <c r="W59" s="11">
        <v>55382.883179999997</v>
      </c>
      <c r="X59" s="11">
        <v>60352.296739999998</v>
      </c>
      <c r="Y59" s="11">
        <v>65000.658560000003</v>
      </c>
      <c r="Z59" s="11">
        <v>70232.729519999993</v>
      </c>
      <c r="AA59" s="11">
        <v>74191.25606</v>
      </c>
      <c r="AB59" s="11">
        <v>73696.431100000002</v>
      </c>
      <c r="AC59" s="11">
        <v>78599.472760000004</v>
      </c>
      <c r="AD59" s="11">
        <v>88521.205260000002</v>
      </c>
      <c r="AE59" s="11">
        <v>88012.770959999994</v>
      </c>
    </row>
    <row r="60" spans="1:31" ht="13.5" customHeight="1" x14ac:dyDescent="0.15">
      <c r="A60" s="1"/>
      <c r="B60" s="16" t="s">
        <v>347</v>
      </c>
      <c r="C60" s="13"/>
      <c r="D60" s="14"/>
      <c r="E60" s="14"/>
      <c r="F60" s="14"/>
      <c r="G60" s="14"/>
      <c r="H60" s="14"/>
      <c r="I60" s="14"/>
      <c r="J60" s="14"/>
      <c r="K60" s="14"/>
      <c r="L60" s="14">
        <v>0.35298000000000002</v>
      </c>
      <c r="M60" s="14">
        <v>2.12E-2</v>
      </c>
      <c r="N60" s="14">
        <v>0.1166</v>
      </c>
      <c r="O60" s="14">
        <v>8.0560000000000007E-2</v>
      </c>
      <c r="P60" s="14">
        <v>0.16536000000000001</v>
      </c>
      <c r="Q60" s="14">
        <v>1.9376800000000001</v>
      </c>
      <c r="R60" s="14">
        <v>2.4592000000000001</v>
      </c>
      <c r="S60" s="14">
        <v>1.58894</v>
      </c>
      <c r="T60" s="14">
        <v>2.23766</v>
      </c>
      <c r="U60" s="14">
        <v>1.7034199999999999</v>
      </c>
      <c r="V60" s="14">
        <v>1.78186</v>
      </c>
      <c r="W60" s="14">
        <v>1.8285</v>
      </c>
      <c r="X60" s="14">
        <v>1.696</v>
      </c>
      <c r="Y60" s="14">
        <v>2.2281200000000001</v>
      </c>
      <c r="Z60" s="14">
        <v>2.45072</v>
      </c>
      <c r="AA60" s="14">
        <v>3.6283799999999999</v>
      </c>
      <c r="AB60" s="14">
        <v>3.89974</v>
      </c>
      <c r="AC60" s="14">
        <v>4.0279999999999996</v>
      </c>
      <c r="AD60" s="14">
        <v>4.3820399999999999</v>
      </c>
      <c r="AE60" s="14">
        <v>5.1547799999999997</v>
      </c>
    </row>
    <row r="61" spans="1:31" ht="13.5" customHeight="1" x14ac:dyDescent="0.15">
      <c r="A61" s="1"/>
      <c r="B61" s="16" t="s">
        <v>348</v>
      </c>
      <c r="C61" s="10"/>
      <c r="D61" s="11"/>
      <c r="E61" s="11"/>
      <c r="F61" s="11"/>
      <c r="G61" s="11"/>
      <c r="H61" s="11"/>
      <c r="I61" s="11"/>
      <c r="J61" s="11"/>
      <c r="K61" s="11"/>
      <c r="L61" s="11">
        <v>2.1199999999999999E-3</v>
      </c>
      <c r="M61" s="11">
        <v>4.1340000000000002E-2</v>
      </c>
      <c r="N61" s="11">
        <v>5.3E-3</v>
      </c>
      <c r="O61" s="11">
        <v>4.1340000000000002E-2</v>
      </c>
      <c r="P61" s="11">
        <v>5.7239999999999999E-2</v>
      </c>
      <c r="Q61" s="11">
        <v>0.10706</v>
      </c>
      <c r="R61" s="11">
        <v>6.3600000000000004E-2</v>
      </c>
      <c r="S61" s="11">
        <v>5.6180000000000001E-2</v>
      </c>
      <c r="T61" s="11">
        <v>4.9820000000000003E-2</v>
      </c>
      <c r="U61" s="11">
        <v>2.2259999999999999E-2</v>
      </c>
      <c r="V61" s="11">
        <v>7.4200000000000004E-3</v>
      </c>
      <c r="W61" s="11">
        <v>7.4200000000000004E-3</v>
      </c>
      <c r="X61" s="11">
        <v>9.5399999999999999E-3</v>
      </c>
      <c r="Y61" s="11">
        <v>1.5900000000000001E-2</v>
      </c>
      <c r="Z61" s="11">
        <v>3.074E-2</v>
      </c>
      <c r="AA61" s="11">
        <v>2.12E-2</v>
      </c>
      <c r="AB61" s="11">
        <v>5.6180000000000001E-2</v>
      </c>
      <c r="AC61" s="11">
        <v>4.4519999999999997E-2</v>
      </c>
      <c r="AD61" s="11">
        <v>0.32118000000000002</v>
      </c>
      <c r="AE61" s="11">
        <v>0.45579999999999998</v>
      </c>
    </row>
    <row r="62" spans="1:31" ht="13.5" customHeight="1" x14ac:dyDescent="0.15">
      <c r="A62" s="1"/>
      <c r="B62" s="16" t="s">
        <v>349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1.06E-3</v>
      </c>
      <c r="N62" s="14"/>
      <c r="O62" s="14">
        <v>0.36993999999999999</v>
      </c>
      <c r="P62" s="14"/>
      <c r="Q62" s="14">
        <v>0.55120000000000002</v>
      </c>
      <c r="R62" s="14">
        <v>0.10176</v>
      </c>
      <c r="S62" s="14">
        <v>0.15051999999999999</v>
      </c>
      <c r="T62" s="14">
        <v>2.862E-2</v>
      </c>
      <c r="U62" s="14"/>
      <c r="V62" s="14">
        <v>2.1199999999999999E-3</v>
      </c>
      <c r="W62" s="14">
        <v>4.3459999999999999E-2</v>
      </c>
      <c r="X62" s="14">
        <v>1.06E-3</v>
      </c>
      <c r="Y62" s="14">
        <v>9.6460000000000004E-2</v>
      </c>
      <c r="Z62" s="14"/>
      <c r="AA62" s="14">
        <v>0.35510000000000003</v>
      </c>
      <c r="AB62" s="14">
        <v>3.6040000000000003E-2</v>
      </c>
      <c r="AC62" s="14">
        <v>2.1199999999999999E-3</v>
      </c>
      <c r="AD62" s="14">
        <v>0.1113</v>
      </c>
      <c r="AE62" s="14"/>
    </row>
    <row r="63" spans="1:31" ht="13.5" customHeight="1" x14ac:dyDescent="0.15">
      <c r="A63" s="1"/>
      <c r="B63" s="16" t="s">
        <v>350</v>
      </c>
      <c r="C63" s="10">
        <v>43.127699999999997</v>
      </c>
      <c r="D63" s="11">
        <v>71.054500000000004</v>
      </c>
      <c r="E63" s="11">
        <v>96.732900000000001</v>
      </c>
      <c r="F63" s="11">
        <v>148.6859</v>
      </c>
      <c r="G63" s="11">
        <v>132.6798</v>
      </c>
      <c r="H63" s="11">
        <v>136.9896</v>
      </c>
      <c r="I63" s="11">
        <v>224.54740000000001</v>
      </c>
      <c r="J63" s="11">
        <v>254.85679999999999</v>
      </c>
      <c r="K63" s="11">
        <v>255.46390979999998</v>
      </c>
      <c r="L63" s="11">
        <v>305.59375999999997</v>
      </c>
      <c r="M63" s="11">
        <v>415.62175999999999</v>
      </c>
      <c r="N63" s="11">
        <v>487.06364000000002</v>
      </c>
      <c r="O63" s="11">
        <v>597.94600000000003</v>
      </c>
      <c r="P63" s="11">
        <v>920.00156000000004</v>
      </c>
      <c r="Q63" s="11">
        <v>1016.68522</v>
      </c>
      <c r="R63" s="11">
        <v>1193.65434</v>
      </c>
      <c r="S63" s="11">
        <v>1279.4147</v>
      </c>
      <c r="T63" s="11">
        <v>1442.22434</v>
      </c>
      <c r="U63" s="11">
        <v>1207.9028599999999</v>
      </c>
      <c r="V63" s="11">
        <v>1904.8835999999999</v>
      </c>
      <c r="W63" s="11">
        <v>2528.00036</v>
      </c>
      <c r="X63" s="11">
        <v>3127.9593</v>
      </c>
      <c r="Y63" s="11">
        <v>3040.2591400000001</v>
      </c>
      <c r="Z63" s="11">
        <v>3950.1832800000002</v>
      </c>
      <c r="AA63" s="11">
        <v>4311.1302400000004</v>
      </c>
      <c r="AB63" s="11">
        <v>4543.4006200000003</v>
      </c>
      <c r="AC63" s="11">
        <v>5322.10736</v>
      </c>
      <c r="AD63" s="11">
        <v>5545.8426200000004</v>
      </c>
      <c r="AE63" s="11">
        <v>5490.8265000000001</v>
      </c>
    </row>
    <row r="64" spans="1:31" ht="13.5" customHeight="1" x14ac:dyDescent="0.15">
      <c r="A64" s="1"/>
      <c r="B64" s="16" t="s">
        <v>351</v>
      </c>
      <c r="C64" s="13">
        <v>73.088399999999993</v>
      </c>
      <c r="D64" s="14">
        <v>116.38</v>
      </c>
      <c r="E64" s="14">
        <v>215.58019999999999</v>
      </c>
      <c r="F64" s="14">
        <v>271.24349999999998</v>
      </c>
      <c r="G64" s="14">
        <v>184.23349999999999</v>
      </c>
      <c r="H64" s="14">
        <v>275.02859999999998</v>
      </c>
      <c r="I64" s="14">
        <v>328.93189999999998</v>
      </c>
      <c r="J64" s="14">
        <v>361.90219999999999</v>
      </c>
      <c r="K64" s="14">
        <v>362.33050370000001</v>
      </c>
      <c r="L64" s="14">
        <v>503.88265999999999</v>
      </c>
      <c r="M64" s="14">
        <v>484.87367999999998</v>
      </c>
      <c r="N64" s="14">
        <v>558.68889999999999</v>
      </c>
      <c r="O64" s="14">
        <v>475.1397</v>
      </c>
      <c r="P64" s="14">
        <v>650.68312000000003</v>
      </c>
      <c r="Q64" s="14">
        <v>692.88383999999996</v>
      </c>
      <c r="R64" s="14">
        <v>861.22774000000004</v>
      </c>
      <c r="S64" s="14">
        <v>939.24162000000001</v>
      </c>
      <c r="T64" s="14">
        <v>1014.00342</v>
      </c>
      <c r="U64" s="14">
        <v>904.83614</v>
      </c>
      <c r="V64" s="14">
        <v>1306.18606</v>
      </c>
      <c r="W64" s="14">
        <v>1305.09638</v>
      </c>
      <c r="X64" s="14">
        <v>1261.9957199999999</v>
      </c>
      <c r="Y64" s="14">
        <v>1217.9241</v>
      </c>
      <c r="Z64" s="14">
        <v>1428.8481999999999</v>
      </c>
      <c r="AA64" s="14">
        <v>1406.8309400000001</v>
      </c>
      <c r="AB64" s="14">
        <v>1398.01386</v>
      </c>
      <c r="AC64" s="14">
        <v>1585.4907599999999</v>
      </c>
      <c r="AD64" s="14">
        <v>1686.5236</v>
      </c>
      <c r="AE64" s="14">
        <v>1759.6540600000001</v>
      </c>
    </row>
    <row r="65" spans="1:31" ht="13.5" customHeight="1" x14ac:dyDescent="0.15">
      <c r="A65" s="1"/>
      <c r="B65" s="16" t="s">
        <v>352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>
        <v>2.1199999999999999E-3</v>
      </c>
      <c r="O65" s="11"/>
      <c r="P65" s="11"/>
      <c r="Q65" s="11">
        <v>4.4519999999999997E-2</v>
      </c>
      <c r="R65" s="11">
        <v>2.0140000000000002E-2</v>
      </c>
      <c r="S65" s="11">
        <v>1.29956</v>
      </c>
      <c r="T65" s="11">
        <v>9.3280000000000002E-2</v>
      </c>
      <c r="U65" s="11">
        <v>8.2680000000000003E-2</v>
      </c>
      <c r="V65" s="11">
        <v>4.2399999999999998E-3</v>
      </c>
      <c r="W65" s="11">
        <v>3.1800000000000001E-3</v>
      </c>
      <c r="X65" s="11">
        <v>7.9902800000000003</v>
      </c>
      <c r="Y65" s="11">
        <v>5.8448399999999996</v>
      </c>
      <c r="Z65" s="11">
        <v>1.96312</v>
      </c>
      <c r="AA65" s="11">
        <v>2.332E-2</v>
      </c>
      <c r="AB65" s="11">
        <v>5.1399400000000002</v>
      </c>
      <c r="AC65" s="11">
        <v>20.396519999999999</v>
      </c>
      <c r="AD65" s="11">
        <v>21.90596</v>
      </c>
      <c r="AE65" s="11">
        <v>5.4473399999999996</v>
      </c>
    </row>
    <row r="66" spans="1:31" ht="13.5" customHeight="1" x14ac:dyDescent="0.15">
      <c r="A66" s="1"/>
      <c r="B66" s="16" t="s">
        <v>353</v>
      </c>
      <c r="C66" s="13"/>
      <c r="D66" s="14"/>
      <c r="E66" s="14"/>
      <c r="F66" s="14"/>
      <c r="G66" s="14"/>
      <c r="H66" s="14"/>
      <c r="I66" s="14"/>
      <c r="J66" s="14"/>
      <c r="K66" s="14"/>
      <c r="L66" s="14">
        <v>0.89781999999999995</v>
      </c>
      <c r="M66" s="14">
        <v>0.75153999999999999</v>
      </c>
      <c r="N66" s="14">
        <v>0.31481999999999999</v>
      </c>
      <c r="O66" s="14">
        <v>0.27242</v>
      </c>
      <c r="P66" s="14">
        <v>0.28195999999999999</v>
      </c>
      <c r="Q66" s="14">
        <v>0.26500000000000001</v>
      </c>
      <c r="R66" s="14">
        <v>0.45368000000000003</v>
      </c>
      <c r="S66" s="14">
        <v>0.52893999999999997</v>
      </c>
      <c r="T66" s="14">
        <v>0.27877999999999997</v>
      </c>
      <c r="U66" s="14">
        <v>0.39750000000000002</v>
      </c>
      <c r="V66" s="14">
        <v>0.56391999999999998</v>
      </c>
      <c r="W66" s="14">
        <v>0.36887999999999999</v>
      </c>
      <c r="X66" s="14">
        <v>0.70913999999999999</v>
      </c>
      <c r="Y66" s="14">
        <v>1.3080400000000001</v>
      </c>
      <c r="Z66" s="14">
        <v>0.94340000000000002</v>
      </c>
      <c r="AA66" s="14">
        <v>0.94657999999999998</v>
      </c>
      <c r="AB66" s="14">
        <v>2.05958</v>
      </c>
      <c r="AC66" s="14">
        <v>2.9552800000000001</v>
      </c>
      <c r="AD66" s="14">
        <v>33.206620000000001</v>
      </c>
      <c r="AE66" s="14">
        <v>66.682479999999998</v>
      </c>
    </row>
    <row r="67" spans="1:31" ht="13.5" customHeight="1" x14ac:dyDescent="0.15">
      <c r="A67" s="1"/>
      <c r="B67" s="16" t="s">
        <v>354</v>
      </c>
      <c r="C67" s="10">
        <v>59.467100000000002</v>
      </c>
      <c r="D67" s="11">
        <v>183.26990000000001</v>
      </c>
      <c r="E67" s="11">
        <v>226.22049999999999</v>
      </c>
      <c r="F67" s="11">
        <v>350.03870000000001</v>
      </c>
      <c r="G67" s="11">
        <v>480.55590000000001</v>
      </c>
      <c r="H67" s="11">
        <v>588.50990000000002</v>
      </c>
      <c r="I67" s="11">
        <v>812.70749999999998</v>
      </c>
      <c r="J67" s="11">
        <v>933.76469999999949</v>
      </c>
      <c r="K67" s="11">
        <v>1118.5735198</v>
      </c>
      <c r="L67" s="11">
        <v>1434.90822</v>
      </c>
      <c r="M67" s="11">
        <v>2126.6080400000001</v>
      </c>
      <c r="N67" s="11">
        <v>2112.8195599999999</v>
      </c>
      <c r="O67" s="11">
        <v>2926.2423600000002</v>
      </c>
      <c r="P67" s="11">
        <v>3576.0986800000001</v>
      </c>
      <c r="Q67" s="11">
        <v>3877.8033</v>
      </c>
      <c r="R67" s="11">
        <v>4742.8534</v>
      </c>
      <c r="S67" s="11">
        <v>5057.5122799999999</v>
      </c>
      <c r="T67" s="11">
        <v>4938.7880400000004</v>
      </c>
      <c r="U67" s="11">
        <v>4277.6692199999998</v>
      </c>
      <c r="V67" s="11">
        <v>5592.79108</v>
      </c>
      <c r="W67" s="11">
        <v>5946.4600799999998</v>
      </c>
      <c r="X67" s="11">
        <v>5019.7444800000003</v>
      </c>
      <c r="Y67" s="11">
        <v>5701.7325799999999</v>
      </c>
      <c r="Z67" s="11">
        <v>6954.2858200000001</v>
      </c>
      <c r="AA67" s="11">
        <v>7911.1351000000004</v>
      </c>
      <c r="AB67" s="11">
        <v>8651.0861199999999</v>
      </c>
      <c r="AC67" s="11">
        <v>8360.9100600000002</v>
      </c>
      <c r="AD67" s="11">
        <v>9954.5437399999992</v>
      </c>
      <c r="AE67" s="11">
        <v>12281.280839999999</v>
      </c>
    </row>
    <row r="68" spans="1:31" ht="13.5" customHeight="1" x14ac:dyDescent="0.15">
      <c r="A68" s="1"/>
      <c r="B68" s="16" t="s">
        <v>355</v>
      </c>
      <c r="C68" s="13"/>
      <c r="D68" s="14"/>
      <c r="E68" s="14"/>
      <c r="F68" s="14"/>
      <c r="G68" s="14">
        <v>5.4581999999999997</v>
      </c>
      <c r="H68" s="14"/>
      <c r="I68" s="14"/>
      <c r="J68" s="14"/>
      <c r="K68" s="14">
        <v>1.9722999999999997E-3</v>
      </c>
      <c r="L68" s="14"/>
      <c r="M68" s="14">
        <v>2.1199999999999999E-3</v>
      </c>
      <c r="N68" s="14">
        <v>3.8159999999999999E-2</v>
      </c>
      <c r="O68" s="14">
        <v>1.166E-2</v>
      </c>
      <c r="P68" s="14">
        <v>4.8759999999999998E-2</v>
      </c>
      <c r="Q68" s="14">
        <v>1.5900000000000001E-2</v>
      </c>
      <c r="R68" s="14">
        <v>1.06E-3</v>
      </c>
      <c r="S68" s="14">
        <v>0.21836</v>
      </c>
      <c r="T68" s="14">
        <v>4.9820000000000003E-2</v>
      </c>
      <c r="U68" s="14">
        <v>2.2259999999999999E-2</v>
      </c>
      <c r="V68" s="14">
        <v>6.3600000000000002E-3</v>
      </c>
      <c r="W68" s="14">
        <v>1.74794</v>
      </c>
      <c r="X68" s="14">
        <v>0.86495999999999995</v>
      </c>
      <c r="Y68" s="14">
        <v>0.25863999999999998</v>
      </c>
      <c r="Z68" s="14">
        <v>0.54696</v>
      </c>
      <c r="AA68" s="14">
        <v>0.57240000000000002</v>
      </c>
      <c r="AB68" s="14">
        <v>4.0280000000000003E-2</v>
      </c>
      <c r="AC68" s="14">
        <v>1.36422</v>
      </c>
      <c r="AD68" s="14">
        <v>0.21306</v>
      </c>
      <c r="AE68" s="14">
        <v>6.3600000000000004E-2</v>
      </c>
    </row>
    <row r="69" spans="1:31" ht="13.5" customHeight="1" x14ac:dyDescent="0.15">
      <c r="A69" s="1"/>
      <c r="B69" s="16" t="s">
        <v>356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>
        <v>1.06E-3</v>
      </c>
      <c r="R69" s="11">
        <v>0.13461999999999999</v>
      </c>
      <c r="S69" s="11">
        <v>27.780480000000001</v>
      </c>
      <c r="T69" s="11">
        <v>2.5280999999999998</v>
      </c>
      <c r="U69" s="11">
        <v>1.31864</v>
      </c>
      <c r="V69" s="11">
        <v>9.1509800000000006</v>
      </c>
      <c r="W69" s="11">
        <v>10.90634</v>
      </c>
      <c r="X69" s="11">
        <v>13.958080000000001</v>
      </c>
      <c r="Y69" s="11">
        <v>1.7956399999999999</v>
      </c>
      <c r="Z69" s="11">
        <v>2.5800399999999999</v>
      </c>
      <c r="AA69" s="11">
        <v>1.7119</v>
      </c>
      <c r="AB69" s="11">
        <v>5.4992799999999997</v>
      </c>
      <c r="AC69" s="11">
        <v>3.3919999999999999E-2</v>
      </c>
      <c r="AD69" s="11">
        <v>0.99216000000000004</v>
      </c>
      <c r="AE69" s="11">
        <v>0.61480000000000001</v>
      </c>
    </row>
    <row r="70" spans="1:31" ht="13.5" customHeight="1" x14ac:dyDescent="0.15">
      <c r="A70" s="1"/>
      <c r="B70" s="16" t="s">
        <v>357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>
        <v>6.3600000000000002E-3</v>
      </c>
      <c r="O70" s="14"/>
      <c r="P70" s="14">
        <v>1.20522</v>
      </c>
      <c r="Q70" s="14">
        <v>3.074E-2</v>
      </c>
      <c r="R70" s="14">
        <v>0.73351999999999995</v>
      </c>
      <c r="S70" s="14">
        <v>0.86707999999999996</v>
      </c>
      <c r="T70" s="14">
        <v>8.0560000000000007E-2</v>
      </c>
      <c r="U70" s="14">
        <v>8.9039999999999994E-2</v>
      </c>
      <c r="V70" s="14">
        <v>5.5120000000000002E-2</v>
      </c>
      <c r="W70" s="14">
        <v>0.48971999999999999</v>
      </c>
      <c r="X70" s="14">
        <v>1.8072999999999999</v>
      </c>
      <c r="Y70" s="14">
        <v>0.16324</v>
      </c>
      <c r="Z70" s="14">
        <v>0.33389999999999997</v>
      </c>
      <c r="AA70" s="14">
        <v>0.20669999999999999</v>
      </c>
      <c r="AB70" s="14">
        <v>0.33072000000000001</v>
      </c>
      <c r="AC70" s="14">
        <v>0.59465999999999997</v>
      </c>
      <c r="AD70" s="14">
        <v>5.9222200000000003</v>
      </c>
      <c r="AE70" s="14">
        <v>0.24698000000000001</v>
      </c>
    </row>
    <row r="71" spans="1:31" ht="13.5" customHeight="1" x14ac:dyDescent="0.15">
      <c r="A71" s="1"/>
      <c r="B71" s="16" t="s">
        <v>358</v>
      </c>
      <c r="C71" s="10"/>
      <c r="D71" s="11"/>
      <c r="E71" s="11"/>
      <c r="F71" s="11"/>
      <c r="G71" s="11"/>
      <c r="H71" s="11"/>
      <c r="I71" s="11"/>
      <c r="J71" s="11"/>
      <c r="K71" s="11"/>
      <c r="L71" s="11">
        <v>1.1872</v>
      </c>
      <c r="M71" s="11">
        <v>6.0685000000000002</v>
      </c>
      <c r="N71" s="11">
        <v>7.6118600000000001</v>
      </c>
      <c r="O71" s="11">
        <v>8.9071800000000003</v>
      </c>
      <c r="P71" s="11">
        <v>12.08718</v>
      </c>
      <c r="Q71" s="11">
        <v>15.887280000000001</v>
      </c>
      <c r="R71" s="11">
        <v>7.9977</v>
      </c>
      <c r="S71" s="11">
        <v>6.9175599999999999</v>
      </c>
      <c r="T71" s="11">
        <v>2.0521600000000002</v>
      </c>
      <c r="U71" s="11">
        <v>1.66632</v>
      </c>
      <c r="V71" s="11">
        <v>7.1444000000000001</v>
      </c>
      <c r="W71" s="11">
        <v>20.712399999999999</v>
      </c>
      <c r="X71" s="11">
        <v>4.1901799999999998</v>
      </c>
      <c r="Y71" s="11">
        <v>5.3010599999999997</v>
      </c>
      <c r="Z71" s="11">
        <v>1.0886199999999999</v>
      </c>
      <c r="AA71" s="11">
        <v>8.5860000000000006E-2</v>
      </c>
      <c r="AB71" s="11">
        <v>0.13991999999999999</v>
      </c>
      <c r="AC71" s="11">
        <v>6.148E-2</v>
      </c>
      <c r="AD71" s="11">
        <v>4.1340000000000002E-2</v>
      </c>
      <c r="AE71" s="11">
        <v>4.7699999999999999E-2</v>
      </c>
    </row>
    <row r="72" spans="1:31" ht="13.5" customHeight="1" x14ac:dyDescent="0.15">
      <c r="A72" s="1"/>
      <c r="B72" s="16" t="s">
        <v>359</v>
      </c>
      <c r="C72" s="13"/>
      <c r="D72" s="14"/>
      <c r="E72" s="14"/>
      <c r="F72" s="14"/>
      <c r="G72" s="14"/>
      <c r="H72" s="14"/>
      <c r="I72" s="14"/>
      <c r="J72" s="14"/>
      <c r="K72" s="14"/>
      <c r="L72" s="14">
        <v>2.8312599999999999</v>
      </c>
      <c r="M72" s="14">
        <v>2.6574200000000001</v>
      </c>
      <c r="N72" s="14">
        <v>3.0199400000000001</v>
      </c>
      <c r="O72" s="14">
        <v>4.3237399999999999</v>
      </c>
      <c r="P72" s="14">
        <v>5.6678199999999999</v>
      </c>
      <c r="Q72" s="14">
        <v>4.66188</v>
      </c>
      <c r="R72" s="14">
        <v>3.73332</v>
      </c>
      <c r="S72" s="14">
        <v>6.4797799999999999</v>
      </c>
      <c r="T72" s="14">
        <v>8.4715199999999999</v>
      </c>
      <c r="U72" s="14">
        <v>7.9181999999999997</v>
      </c>
      <c r="V72" s="14">
        <v>6.1045400000000001</v>
      </c>
      <c r="W72" s="14">
        <v>5.6688799999999997</v>
      </c>
      <c r="X72" s="14">
        <v>5.0053200000000002</v>
      </c>
      <c r="Y72" s="14">
        <v>6.5826000000000002</v>
      </c>
      <c r="Z72" s="14">
        <v>8.3199400000000008</v>
      </c>
      <c r="AA72" s="14">
        <v>9.1859599999999997</v>
      </c>
      <c r="AB72" s="14">
        <v>10.467499999999999</v>
      </c>
      <c r="AC72" s="14">
        <v>21.013439999999999</v>
      </c>
      <c r="AD72" s="14">
        <v>45.142220000000002</v>
      </c>
      <c r="AE72" s="14">
        <v>70.821780000000004</v>
      </c>
    </row>
    <row r="73" spans="1:31" ht="13.5" customHeight="1" x14ac:dyDescent="0.15">
      <c r="A73" s="1"/>
      <c r="B73" s="16" t="s">
        <v>360</v>
      </c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>
        <v>9.4339999999999993E-2</v>
      </c>
      <c r="Q73" s="11">
        <v>1.166E-2</v>
      </c>
      <c r="R73" s="11">
        <v>1.06E-3</v>
      </c>
      <c r="S73" s="11">
        <v>2.1199999999999999E-3</v>
      </c>
      <c r="T73" s="11">
        <v>0.35510000000000003</v>
      </c>
      <c r="U73" s="11">
        <v>5.3E-3</v>
      </c>
      <c r="V73" s="11">
        <v>0.1802</v>
      </c>
      <c r="W73" s="11">
        <v>0.55225999999999997</v>
      </c>
      <c r="X73" s="11">
        <v>2.0140000000000002E-2</v>
      </c>
      <c r="Y73" s="11">
        <v>4.0280000000000003E-2</v>
      </c>
      <c r="Z73" s="11">
        <v>2.7560000000000001E-2</v>
      </c>
      <c r="AA73" s="11">
        <v>5.4059999999999997E-2</v>
      </c>
      <c r="AB73" s="11">
        <v>1.272E-2</v>
      </c>
      <c r="AC73" s="11">
        <v>2.9680000000000002E-2</v>
      </c>
      <c r="AD73" s="11">
        <v>1.56456</v>
      </c>
      <c r="AE73" s="11">
        <v>1.72038</v>
      </c>
    </row>
    <row r="74" spans="1:31" ht="13.5" customHeight="1" x14ac:dyDescent="0.15">
      <c r="A74" s="1"/>
      <c r="B74" s="16" t="s">
        <v>361</v>
      </c>
      <c r="C74" s="13"/>
      <c r="D74" s="14"/>
      <c r="E74" s="14"/>
      <c r="F74" s="14"/>
      <c r="G74" s="14"/>
      <c r="H74" s="14"/>
      <c r="I74" s="14"/>
      <c r="J74" s="14"/>
      <c r="K74" s="14"/>
      <c r="L74" s="14">
        <v>0.90417999999999998</v>
      </c>
      <c r="M74" s="14">
        <v>1.06742</v>
      </c>
      <c r="N74" s="14">
        <v>1.9451000000000001</v>
      </c>
      <c r="O74" s="14">
        <v>1.4479599999999999</v>
      </c>
      <c r="P74" s="14">
        <v>1.0504599999999999</v>
      </c>
      <c r="Q74" s="14">
        <v>1.74688</v>
      </c>
      <c r="R74" s="14">
        <v>1.6175600000000001</v>
      </c>
      <c r="S74" s="14">
        <v>2.3161</v>
      </c>
      <c r="T74" s="14">
        <v>1.49884</v>
      </c>
      <c r="U74" s="14">
        <v>1.0684800000000001</v>
      </c>
      <c r="V74" s="14">
        <v>1.3197000000000001</v>
      </c>
      <c r="W74" s="14">
        <v>1.7415799999999999</v>
      </c>
      <c r="X74" s="14">
        <v>2.2090399999999999</v>
      </c>
      <c r="Y74" s="14">
        <v>2.4581400000000002</v>
      </c>
      <c r="Z74" s="14">
        <v>1.6027199999999999</v>
      </c>
      <c r="AA74" s="14">
        <v>2.0521600000000002</v>
      </c>
      <c r="AB74" s="14">
        <v>1.6631400000000001</v>
      </c>
      <c r="AC74" s="14">
        <v>2.04474</v>
      </c>
      <c r="AD74" s="14">
        <v>1.7564200000000001</v>
      </c>
      <c r="AE74" s="14">
        <v>0.94764000000000004</v>
      </c>
    </row>
    <row r="75" spans="1:31" ht="13.5" customHeight="1" x14ac:dyDescent="0.15">
      <c r="A75" s="1"/>
      <c r="B75" s="16" t="s">
        <v>362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>
        <v>3.3919999999999999E-2</v>
      </c>
      <c r="N75" s="11">
        <v>8.1619999999999998E-2</v>
      </c>
      <c r="O75" s="11">
        <v>1.06E-2</v>
      </c>
      <c r="P75" s="11">
        <v>1.06E-3</v>
      </c>
      <c r="Q75" s="11">
        <v>0.1855</v>
      </c>
      <c r="R75" s="11">
        <v>0.13144</v>
      </c>
      <c r="S75" s="11">
        <v>0.17172000000000001</v>
      </c>
      <c r="T75" s="11">
        <v>0.22789999999999999</v>
      </c>
      <c r="U75" s="11">
        <v>9.4339999999999993E-2</v>
      </c>
      <c r="V75" s="11">
        <v>0.1696</v>
      </c>
      <c r="W75" s="11">
        <v>9.1160000000000005E-2</v>
      </c>
      <c r="X75" s="11">
        <v>0.16217999999999999</v>
      </c>
      <c r="Y75" s="11">
        <v>0.50773999999999997</v>
      </c>
      <c r="Z75" s="11">
        <v>0.50985999999999998</v>
      </c>
      <c r="AA75" s="11">
        <v>0.36358000000000001</v>
      </c>
      <c r="AB75" s="11">
        <v>0.1007</v>
      </c>
      <c r="AC75" s="11">
        <v>1.49142</v>
      </c>
      <c r="AD75" s="11">
        <v>1.6175600000000001</v>
      </c>
      <c r="AE75" s="11">
        <v>2.65212</v>
      </c>
    </row>
    <row r="76" spans="1:31" ht="13.5" customHeight="1" x14ac:dyDescent="0.15">
      <c r="A76" s="1"/>
      <c r="B76" s="16" t="s">
        <v>363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1.06E-3</v>
      </c>
      <c r="M76" s="14"/>
      <c r="N76" s="14"/>
      <c r="O76" s="14">
        <v>2.0140000000000002E-2</v>
      </c>
      <c r="P76" s="14">
        <v>8.4799999999999997E-3</v>
      </c>
      <c r="Q76" s="14">
        <v>2.1199999999999999E-3</v>
      </c>
      <c r="R76" s="14">
        <v>4.6640000000000001E-2</v>
      </c>
      <c r="S76" s="14">
        <v>7.5259999999999994E-2</v>
      </c>
      <c r="T76" s="14">
        <v>6.7839999999999998E-2</v>
      </c>
      <c r="U76" s="14">
        <v>0.23108000000000001</v>
      </c>
      <c r="V76" s="14">
        <v>0.11766</v>
      </c>
      <c r="W76" s="14">
        <v>0.13780000000000001</v>
      </c>
      <c r="X76" s="14">
        <v>0.15157999999999999</v>
      </c>
      <c r="Y76" s="14">
        <v>0.25757999999999998</v>
      </c>
      <c r="Z76" s="14">
        <v>0.14521999999999999</v>
      </c>
      <c r="AA76" s="14">
        <v>0.59996000000000005</v>
      </c>
      <c r="AB76" s="14">
        <v>7.5259999999999994E-2</v>
      </c>
      <c r="AC76" s="14">
        <v>0.11448</v>
      </c>
      <c r="AD76" s="14">
        <v>0.1007</v>
      </c>
      <c r="AE76" s="14">
        <v>0.50138000000000005</v>
      </c>
    </row>
    <row r="77" spans="1:31" ht="13.5" customHeight="1" x14ac:dyDescent="0.15">
      <c r="A77" s="1"/>
      <c r="B77" s="16" t="s">
        <v>364</v>
      </c>
      <c r="C77" s="10"/>
      <c r="D77" s="11"/>
      <c r="E77" s="11"/>
      <c r="F77" s="11"/>
      <c r="G77" s="11"/>
      <c r="H77" s="11"/>
      <c r="I77" s="11"/>
      <c r="J77" s="11"/>
      <c r="K77" s="11"/>
      <c r="L77" s="11">
        <v>1.5900000000000001E-2</v>
      </c>
      <c r="M77" s="11">
        <v>8.4799999999999997E-3</v>
      </c>
      <c r="N77" s="11">
        <v>3.3919999999999999E-2</v>
      </c>
      <c r="O77" s="11">
        <v>2.1199999999999999E-3</v>
      </c>
      <c r="P77" s="11">
        <v>0.11024</v>
      </c>
      <c r="Q77" s="11">
        <v>1.9896199999999999</v>
      </c>
      <c r="R77" s="11">
        <v>1.1235999999999999</v>
      </c>
      <c r="S77" s="11">
        <v>0.11554</v>
      </c>
      <c r="T77" s="11">
        <v>9.1160000000000005E-2</v>
      </c>
      <c r="U77" s="11">
        <v>0.1802</v>
      </c>
      <c r="V77" s="11">
        <v>0.18126</v>
      </c>
      <c r="W77" s="11">
        <v>0.17913999999999999</v>
      </c>
      <c r="X77" s="11">
        <v>0.13886000000000001</v>
      </c>
      <c r="Y77" s="11">
        <v>1.6514800000000001</v>
      </c>
      <c r="Z77" s="11">
        <v>2.5842800000000001</v>
      </c>
      <c r="AA77" s="11">
        <v>0.81513999999999998</v>
      </c>
      <c r="AB77" s="11">
        <v>5.3911600000000002</v>
      </c>
      <c r="AC77" s="11">
        <v>10.1495</v>
      </c>
      <c r="AD77" s="11">
        <v>50.530200000000001</v>
      </c>
      <c r="AE77" s="11">
        <v>0.27666000000000002</v>
      </c>
    </row>
    <row r="78" spans="1:31" ht="13.5" customHeight="1" x14ac:dyDescent="0.15">
      <c r="A78" s="1"/>
      <c r="B78" s="16" t="s">
        <v>365</v>
      </c>
      <c r="C78" s="13">
        <v>21.355399999999999</v>
      </c>
      <c r="D78" s="14">
        <v>32.412599999999998</v>
      </c>
      <c r="E78" s="14">
        <v>52.498600000000003</v>
      </c>
      <c r="F78" s="14">
        <v>78.436599999999999</v>
      </c>
      <c r="G78" s="14">
        <v>66.393799999999999</v>
      </c>
      <c r="H78" s="14">
        <v>151.5866</v>
      </c>
      <c r="I78" s="14">
        <v>306.92860000000002</v>
      </c>
      <c r="J78" s="14">
        <v>358.10829999999987</v>
      </c>
      <c r="K78" s="14">
        <v>415.8007106</v>
      </c>
      <c r="L78" s="14">
        <v>622.46379999999999</v>
      </c>
      <c r="M78" s="14">
        <v>866.57438000000002</v>
      </c>
      <c r="N78" s="14">
        <v>980.44169999999997</v>
      </c>
      <c r="O78" s="14">
        <v>830.78030000000001</v>
      </c>
      <c r="P78" s="14">
        <v>918.98501999999996</v>
      </c>
      <c r="Q78" s="14">
        <v>1402.3026199999999</v>
      </c>
      <c r="R78" s="14">
        <v>1306.2804000000001</v>
      </c>
      <c r="S78" s="14">
        <v>1270.1746800000001</v>
      </c>
      <c r="T78" s="14">
        <v>1312.69022</v>
      </c>
      <c r="U78" s="14">
        <v>1133.9159199999999</v>
      </c>
      <c r="V78" s="14">
        <v>1638.2098599999999</v>
      </c>
      <c r="W78" s="14">
        <v>1733.91832</v>
      </c>
      <c r="X78" s="14">
        <v>1472.4120800000001</v>
      </c>
      <c r="Y78" s="14">
        <v>1688.1231399999999</v>
      </c>
      <c r="Z78" s="14">
        <v>2051.7995999999998</v>
      </c>
      <c r="AA78" s="14">
        <v>2112.7729199999999</v>
      </c>
      <c r="AB78" s="14">
        <v>2368.01244</v>
      </c>
      <c r="AC78" s="14">
        <v>2503.7401399999999</v>
      </c>
      <c r="AD78" s="14">
        <v>2975.6998400000002</v>
      </c>
      <c r="AE78" s="14">
        <v>3321.3446399999998</v>
      </c>
    </row>
    <row r="79" spans="1:31" ht="13.5" customHeight="1" x14ac:dyDescent="0.15">
      <c r="A79" s="1"/>
      <c r="B79" s="16" t="s">
        <v>366</v>
      </c>
      <c r="C79" s="10"/>
      <c r="D79" s="11"/>
      <c r="E79" s="11"/>
      <c r="F79" s="11"/>
      <c r="G79" s="11"/>
      <c r="H79" s="11"/>
      <c r="I79" s="11"/>
      <c r="J79" s="11"/>
      <c r="K79" s="11"/>
      <c r="L79" s="11">
        <v>9.6205599999999993</v>
      </c>
      <c r="M79" s="11">
        <v>4.8759999999999998E-2</v>
      </c>
      <c r="N79" s="11">
        <v>1.06E-3</v>
      </c>
      <c r="O79" s="11"/>
      <c r="P79" s="11">
        <v>0.25122</v>
      </c>
      <c r="Q79" s="11">
        <v>1.908E-2</v>
      </c>
      <c r="R79" s="11">
        <v>8.7980000000000003E-2</v>
      </c>
      <c r="S79" s="11">
        <v>8.7980000000000003E-2</v>
      </c>
      <c r="T79" s="11">
        <v>0.14946000000000001</v>
      </c>
      <c r="U79" s="11">
        <v>2.0140000000000002E-2</v>
      </c>
      <c r="V79" s="11">
        <v>1.0536399999999999</v>
      </c>
      <c r="W79" s="11">
        <v>6.3600000000000004E-2</v>
      </c>
      <c r="X79" s="11">
        <v>0.26817999999999997</v>
      </c>
      <c r="Y79" s="11">
        <v>6.0420000000000001E-2</v>
      </c>
      <c r="Z79" s="11">
        <v>0.80454000000000003</v>
      </c>
      <c r="AA79" s="11">
        <v>2.0288400000000002</v>
      </c>
      <c r="AB79" s="11">
        <v>0.13568</v>
      </c>
      <c r="AC79" s="11">
        <v>0.35933999999999999</v>
      </c>
      <c r="AD79" s="11">
        <v>0.54059999999999997</v>
      </c>
      <c r="AE79" s="11">
        <v>0.94340000000000002</v>
      </c>
    </row>
    <row r="80" spans="1:31" ht="13.5" customHeight="1" x14ac:dyDescent="0.15">
      <c r="A80" s="1"/>
      <c r="B80" s="16" t="s">
        <v>367</v>
      </c>
      <c r="C80" s="13"/>
      <c r="D80" s="14"/>
      <c r="E80" s="14"/>
      <c r="F80" s="14"/>
      <c r="G80" s="14"/>
      <c r="H80" s="14"/>
      <c r="I80" s="14"/>
      <c r="J80" s="14"/>
      <c r="K80" s="14"/>
      <c r="L80" s="14">
        <v>4.2399999999999998E-3</v>
      </c>
      <c r="M80" s="14">
        <v>4.2399999999999998E-3</v>
      </c>
      <c r="N80" s="14"/>
      <c r="O80" s="14">
        <v>0.17172000000000001</v>
      </c>
      <c r="P80" s="14">
        <v>1.8253200000000001</v>
      </c>
      <c r="Q80" s="14">
        <v>3.1800000000000001E-3</v>
      </c>
      <c r="R80" s="14">
        <v>2.3521399999999999</v>
      </c>
      <c r="S80" s="14">
        <v>0.90524000000000004</v>
      </c>
      <c r="T80" s="14">
        <v>0.12508</v>
      </c>
      <c r="U80" s="14">
        <v>0.62539999999999996</v>
      </c>
      <c r="V80" s="14">
        <v>0.47064</v>
      </c>
      <c r="W80" s="14">
        <v>1.3780000000000001E-2</v>
      </c>
      <c r="X80" s="14">
        <v>2.332E-2</v>
      </c>
      <c r="Y80" s="14">
        <v>3.286E-2</v>
      </c>
      <c r="Z80" s="14">
        <v>4.0280000000000003E-2</v>
      </c>
      <c r="AA80" s="14">
        <v>1.4840000000000001E-2</v>
      </c>
      <c r="AB80" s="14">
        <v>6.6780000000000006E-2</v>
      </c>
      <c r="AC80" s="14">
        <v>3.9219999999999998E-2</v>
      </c>
      <c r="AD80" s="14">
        <v>1.4840000000000001E-2</v>
      </c>
      <c r="AE80" s="14">
        <v>7.4200000000000004E-3</v>
      </c>
    </row>
    <row r="81" spans="1:31" ht="13.5" customHeight="1" x14ac:dyDescent="0.15">
      <c r="A81" s="1"/>
      <c r="B81" s="16" t="s">
        <v>368</v>
      </c>
      <c r="C81" s="10">
        <v>24.2715</v>
      </c>
      <c r="D81" s="11">
        <v>22.9438</v>
      </c>
      <c r="E81" s="11">
        <v>26.359300000000001</v>
      </c>
      <c r="F81" s="11">
        <v>25.041499999999999</v>
      </c>
      <c r="G81" s="11">
        <v>23.927199999999999</v>
      </c>
      <c r="H81" s="11">
        <v>27.340499999999999</v>
      </c>
      <c r="I81" s="11">
        <v>34.631300000000003</v>
      </c>
      <c r="J81" s="11">
        <v>43.748100000000001</v>
      </c>
      <c r="K81" s="11">
        <v>44.587209699999988</v>
      </c>
      <c r="L81" s="11">
        <v>45.397680000000001</v>
      </c>
      <c r="M81" s="11">
        <v>43.247999999999998</v>
      </c>
      <c r="N81" s="11">
        <v>54.393900000000002</v>
      </c>
      <c r="O81" s="11">
        <v>54.685400000000001</v>
      </c>
      <c r="P81" s="11">
        <v>56.729080000000003</v>
      </c>
      <c r="Q81" s="11">
        <v>68.277780000000007</v>
      </c>
      <c r="R81" s="11">
        <v>74.625060000000005</v>
      </c>
      <c r="S81" s="11">
        <v>85.928899999999999</v>
      </c>
      <c r="T81" s="11">
        <v>102.14478</v>
      </c>
      <c r="U81" s="11">
        <v>88.682779999999994</v>
      </c>
      <c r="V81" s="11">
        <v>100.84945999999999</v>
      </c>
      <c r="W81" s="11">
        <v>137.07496</v>
      </c>
      <c r="X81" s="11">
        <v>144.48223999999999</v>
      </c>
      <c r="Y81" s="11">
        <v>155.26455999999999</v>
      </c>
      <c r="Z81" s="11">
        <v>168.13932</v>
      </c>
      <c r="AA81" s="11">
        <v>165.78718000000001</v>
      </c>
      <c r="AB81" s="11">
        <v>197.20452</v>
      </c>
      <c r="AC81" s="11">
        <v>215.46090000000001</v>
      </c>
      <c r="AD81" s="11">
        <v>234.78152</v>
      </c>
      <c r="AE81" s="11">
        <v>219.78675999999999</v>
      </c>
    </row>
    <row r="82" spans="1:31" ht="13.5" customHeight="1" x14ac:dyDescent="0.15">
      <c r="A82" s="1"/>
      <c r="B82" s="16" t="s">
        <v>369</v>
      </c>
      <c r="C82" s="13">
        <v>47.4529</v>
      </c>
      <c r="D82" s="14">
        <v>106.4327</v>
      </c>
      <c r="E82" s="14">
        <v>150.4239</v>
      </c>
      <c r="F82" s="14">
        <v>236.6232</v>
      </c>
      <c r="G82" s="14">
        <v>183.161</v>
      </c>
      <c r="H82" s="14">
        <v>268.46820000000002</v>
      </c>
      <c r="I82" s="14">
        <v>414.41839999999991</v>
      </c>
      <c r="J82" s="14">
        <v>446.07749999999999</v>
      </c>
      <c r="K82" s="14">
        <v>416.95248099999998</v>
      </c>
      <c r="L82" s="14">
        <v>538.51179999999999</v>
      </c>
      <c r="M82" s="14">
        <v>652.26251999999999</v>
      </c>
      <c r="N82" s="14">
        <v>889.15132000000006</v>
      </c>
      <c r="O82" s="14">
        <v>1046.6832199999999</v>
      </c>
      <c r="P82" s="14">
        <v>1335.80988</v>
      </c>
      <c r="Q82" s="14">
        <v>1651.25846</v>
      </c>
      <c r="R82" s="14">
        <v>1890.9393</v>
      </c>
      <c r="S82" s="14">
        <v>2232.1469400000001</v>
      </c>
      <c r="T82" s="14">
        <v>2340.3199399999999</v>
      </c>
      <c r="U82" s="14">
        <v>2102.2291</v>
      </c>
      <c r="V82" s="14">
        <v>2859.7930799999999</v>
      </c>
      <c r="W82" s="14">
        <v>3274.1597999999999</v>
      </c>
      <c r="X82" s="14">
        <v>4034.0409399999999</v>
      </c>
      <c r="Y82" s="14">
        <v>4581.2818399999996</v>
      </c>
      <c r="Z82" s="14">
        <v>4614.8435600000003</v>
      </c>
      <c r="AA82" s="14">
        <v>5255.5849399999997</v>
      </c>
      <c r="AB82" s="14">
        <v>5753.2676600000004</v>
      </c>
      <c r="AC82" s="14">
        <v>6290.3527000000004</v>
      </c>
      <c r="AD82" s="14">
        <v>6742.98542</v>
      </c>
      <c r="AE82" s="14">
        <v>6441.9115000000002</v>
      </c>
    </row>
    <row r="83" spans="1:31" ht="13.5" customHeight="1" x14ac:dyDescent="0.15">
      <c r="A83" s="1"/>
      <c r="B83" s="16" t="s">
        <v>370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>
        <v>2.1199999999999999E-3</v>
      </c>
      <c r="N83" s="11"/>
      <c r="O83" s="11"/>
      <c r="P83" s="11"/>
      <c r="Q83" s="11">
        <v>8.4799999999999997E-3</v>
      </c>
      <c r="R83" s="11"/>
      <c r="S83" s="11">
        <v>1.3780000000000001E-2</v>
      </c>
      <c r="T83" s="11">
        <v>1.4840000000000001E-2</v>
      </c>
      <c r="U83" s="11"/>
      <c r="V83" s="11">
        <v>3.074E-2</v>
      </c>
      <c r="W83" s="11">
        <v>0.26394000000000001</v>
      </c>
      <c r="X83" s="11">
        <v>0.30634</v>
      </c>
      <c r="Y83" s="11">
        <v>0.13886000000000001</v>
      </c>
      <c r="Z83" s="11">
        <v>1.6959999999999999E-2</v>
      </c>
      <c r="AA83" s="11">
        <v>0.23744000000000001</v>
      </c>
      <c r="AB83" s="11">
        <v>0.1166</v>
      </c>
      <c r="AC83" s="11">
        <v>1.272E-2</v>
      </c>
      <c r="AD83" s="11">
        <v>0.30421999999999999</v>
      </c>
      <c r="AE83" s="11">
        <v>2.1199999999999999E-3</v>
      </c>
    </row>
    <row r="84" spans="1:31" ht="13.5" customHeight="1" x14ac:dyDescent="0.15">
      <c r="A84" s="1"/>
      <c r="B84" s="16" t="s">
        <v>371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>
        <v>1.06E-3</v>
      </c>
      <c r="S84" s="14"/>
      <c r="T84" s="14">
        <v>6.3600000000000002E-3</v>
      </c>
      <c r="U84" s="14"/>
      <c r="V84" s="14"/>
      <c r="W84" s="14"/>
      <c r="X84" s="14">
        <v>1.06E-3</v>
      </c>
      <c r="Y84" s="14">
        <v>2.0140000000000002E-2</v>
      </c>
      <c r="Z84" s="14">
        <v>1.272E-2</v>
      </c>
      <c r="AA84" s="14">
        <v>6.3600000000000002E-3</v>
      </c>
      <c r="AB84" s="14">
        <v>6.3600000000000002E-3</v>
      </c>
      <c r="AC84" s="14">
        <v>8.4799999999999997E-3</v>
      </c>
      <c r="AD84" s="14">
        <v>1.3780000000000001E-2</v>
      </c>
      <c r="AE84" s="14">
        <v>8.2680000000000003E-2</v>
      </c>
    </row>
    <row r="85" spans="1:31" ht="13.5" customHeight="1" x14ac:dyDescent="0.15">
      <c r="A85" s="1"/>
      <c r="B85" s="16" t="s">
        <v>372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>
        <v>3.1800000000000001E-3</v>
      </c>
      <c r="O85" s="11"/>
      <c r="P85" s="11">
        <v>2.332E-2</v>
      </c>
      <c r="Q85" s="11">
        <v>2.1199999999999999E-3</v>
      </c>
      <c r="R85" s="11">
        <v>2.1199999999999999E-3</v>
      </c>
      <c r="S85" s="11">
        <v>4.5580000000000002E-2</v>
      </c>
      <c r="T85" s="11">
        <v>9.5399999999999999E-3</v>
      </c>
      <c r="U85" s="11">
        <v>1.6959999999999999E-2</v>
      </c>
      <c r="V85" s="11">
        <v>5.3E-3</v>
      </c>
      <c r="W85" s="11">
        <v>1.8020000000000001E-2</v>
      </c>
      <c r="X85" s="11">
        <v>2.862E-2</v>
      </c>
      <c r="Y85" s="11">
        <v>1.5900000000000001E-2</v>
      </c>
      <c r="Z85" s="11">
        <v>5.3E-3</v>
      </c>
      <c r="AA85" s="11">
        <v>0.12402000000000001</v>
      </c>
      <c r="AB85" s="11">
        <v>0.29892000000000002</v>
      </c>
      <c r="AC85" s="11">
        <v>0.11766</v>
      </c>
      <c r="AD85" s="11">
        <v>0.52681999999999995</v>
      </c>
      <c r="AE85" s="11">
        <v>5.4059999999999997E-2</v>
      </c>
    </row>
    <row r="86" spans="1:31" ht="13.5" customHeight="1" x14ac:dyDescent="0.15">
      <c r="A86" s="1"/>
      <c r="B86" s="16" t="s">
        <v>373</v>
      </c>
      <c r="C86" s="13"/>
      <c r="D86" s="14"/>
      <c r="E86" s="14"/>
      <c r="F86" s="14"/>
      <c r="G86" s="14"/>
      <c r="H86" s="14"/>
      <c r="I86" s="14"/>
      <c r="J86" s="14"/>
      <c r="K86" s="14"/>
      <c r="L86" s="14">
        <v>2.1199999999999999E-3</v>
      </c>
      <c r="M86" s="14"/>
      <c r="N86" s="14"/>
      <c r="O86" s="14"/>
      <c r="P86" s="14">
        <v>1.2688200000000001</v>
      </c>
      <c r="Q86" s="14">
        <v>0.1007</v>
      </c>
      <c r="R86" s="14">
        <v>6.6430199999999999</v>
      </c>
      <c r="S86" s="14">
        <v>2.6446999999999998</v>
      </c>
      <c r="T86" s="14">
        <v>6.3600000000000002E-3</v>
      </c>
      <c r="U86" s="14">
        <v>1.0409200000000001</v>
      </c>
      <c r="V86" s="14">
        <v>4.4509400000000001</v>
      </c>
      <c r="W86" s="14">
        <v>8.9781999999999993</v>
      </c>
      <c r="X86" s="14">
        <v>6.9482999999999997</v>
      </c>
      <c r="Y86" s="14">
        <v>1.06E-3</v>
      </c>
      <c r="Z86" s="14">
        <v>7.4200000000000004E-3</v>
      </c>
      <c r="AA86" s="14">
        <v>6.9959999999999994E-2</v>
      </c>
      <c r="AB86" s="14">
        <v>2.0140000000000002E-2</v>
      </c>
      <c r="AC86" s="14">
        <v>1.272E-2</v>
      </c>
      <c r="AD86" s="14">
        <v>5.3E-3</v>
      </c>
      <c r="AE86" s="14">
        <v>1.06E-3</v>
      </c>
    </row>
    <row r="87" spans="1:31" ht="13.5" customHeight="1" x14ac:dyDescent="0.15">
      <c r="A87" s="1"/>
      <c r="B87" s="16" t="s">
        <v>374</v>
      </c>
      <c r="C87" s="10"/>
      <c r="D87" s="11"/>
      <c r="E87" s="11"/>
      <c r="F87" s="11"/>
      <c r="G87" s="11"/>
      <c r="H87" s="11"/>
      <c r="I87" s="11"/>
      <c r="J87" s="11"/>
      <c r="K87" s="11"/>
      <c r="L87" s="11">
        <v>37.402099999999997</v>
      </c>
      <c r="M87" s="11">
        <v>64.639859999999999</v>
      </c>
      <c r="N87" s="11">
        <v>115.07042</v>
      </c>
      <c r="O87" s="11">
        <v>125.3768</v>
      </c>
      <c r="P87" s="11">
        <v>188.26553999999999</v>
      </c>
      <c r="Q87" s="11">
        <v>290.8587</v>
      </c>
      <c r="R87" s="11">
        <v>399.49279999999999</v>
      </c>
      <c r="S87" s="11">
        <v>501.67680000000001</v>
      </c>
      <c r="T87" s="11">
        <v>651.00536</v>
      </c>
      <c r="U87" s="11">
        <v>650.33226000000002</v>
      </c>
      <c r="V87" s="11">
        <v>885.94587999999999</v>
      </c>
      <c r="W87" s="11">
        <v>1031.6534799999999</v>
      </c>
      <c r="X87" s="11">
        <v>1223.21774</v>
      </c>
      <c r="Y87" s="11">
        <v>1575.1748399999999</v>
      </c>
      <c r="Z87" s="11">
        <v>2217.6662799999999</v>
      </c>
      <c r="AA87" s="11">
        <v>3913.2687799999999</v>
      </c>
      <c r="AB87" s="11">
        <v>4254.1584199999998</v>
      </c>
      <c r="AC87" s="11">
        <v>4893.1878999999999</v>
      </c>
      <c r="AD87" s="11">
        <v>4675.5052400000004</v>
      </c>
      <c r="AE87" s="11">
        <v>6444.1565799999998</v>
      </c>
    </row>
    <row r="88" spans="1:31" ht="13.5" customHeight="1" x14ac:dyDescent="0.15">
      <c r="A88" s="1"/>
      <c r="B88" s="16" t="s">
        <v>375</v>
      </c>
      <c r="C88" s="13">
        <v>302.82119999999998</v>
      </c>
      <c r="D88" s="14">
        <v>41.985900000000001</v>
      </c>
      <c r="E88" s="14">
        <v>34.924999999999997</v>
      </c>
      <c r="F88" s="14">
        <v>51.911200000000001</v>
      </c>
      <c r="G88" s="14">
        <v>42.6096</v>
      </c>
      <c r="H88" s="14">
        <v>24.364999999999998</v>
      </c>
      <c r="I88" s="14">
        <v>37.930199999999999</v>
      </c>
      <c r="J88" s="14">
        <v>61.370100000000001</v>
      </c>
      <c r="K88" s="14">
        <v>17.0367912</v>
      </c>
      <c r="L88" s="14">
        <v>4.8399599999999996</v>
      </c>
      <c r="M88" s="14">
        <v>4.9046200000000004</v>
      </c>
      <c r="N88" s="14">
        <v>2.8927399999999999</v>
      </c>
      <c r="O88" s="14">
        <v>13.051780000000001</v>
      </c>
      <c r="P88" s="14">
        <v>3.4958800000000001</v>
      </c>
      <c r="Q88" s="14">
        <v>3.5075400000000001</v>
      </c>
      <c r="R88" s="14">
        <v>2.93302</v>
      </c>
      <c r="S88" s="14">
        <v>3.4184999999999999</v>
      </c>
      <c r="T88" s="14">
        <v>4.4626000000000001</v>
      </c>
      <c r="U88" s="14">
        <v>0.94869999999999999</v>
      </c>
      <c r="V88" s="14">
        <v>0.35721999999999998</v>
      </c>
      <c r="W88" s="14">
        <v>1.4935400000000001</v>
      </c>
      <c r="X88" s="14">
        <v>0.56074000000000002</v>
      </c>
      <c r="Y88" s="14">
        <v>0.48442000000000002</v>
      </c>
      <c r="Z88" s="14">
        <v>1.0260800000000001</v>
      </c>
      <c r="AA88" s="14">
        <v>6.5454999999999997</v>
      </c>
      <c r="AB88" s="14">
        <v>3.8912599999999999</v>
      </c>
      <c r="AC88" s="14">
        <v>0.85011999999999999</v>
      </c>
      <c r="AD88" s="14">
        <v>1.40768</v>
      </c>
      <c r="AE88" s="14">
        <v>1.4161600000000001</v>
      </c>
    </row>
    <row r="89" spans="1:31" ht="13.5" customHeight="1" x14ac:dyDescent="0.15">
      <c r="A89" s="1"/>
      <c r="B89" s="15" t="s">
        <v>376</v>
      </c>
      <c r="C89" s="10">
        <v>198.99549999999999</v>
      </c>
      <c r="D89" s="11">
        <v>194.54599999999999</v>
      </c>
      <c r="E89" s="11">
        <v>244.75550000000001</v>
      </c>
      <c r="F89" s="11">
        <v>378.22730000000001</v>
      </c>
      <c r="G89" s="11">
        <v>192.41419999999999</v>
      </c>
      <c r="H89" s="11">
        <v>216.7671</v>
      </c>
      <c r="I89" s="11">
        <v>466.23829999999998</v>
      </c>
      <c r="J89" s="11">
        <v>605.4796</v>
      </c>
      <c r="K89" s="11">
        <v>469.0524651999998</v>
      </c>
      <c r="L89" s="11">
        <v>1021.6629799999999</v>
      </c>
      <c r="M89" s="11">
        <v>965.06533999999999</v>
      </c>
      <c r="N89" s="11">
        <v>1000.67922</v>
      </c>
      <c r="O89" s="11">
        <v>921.87670000000003</v>
      </c>
      <c r="P89" s="11">
        <v>1413.1496</v>
      </c>
      <c r="Q89" s="11">
        <v>1824.3278399999999</v>
      </c>
      <c r="R89" s="11">
        <v>2161.6707200000001</v>
      </c>
      <c r="S89" s="11">
        <v>1782.2045000000001</v>
      </c>
      <c r="T89" s="11">
        <v>2279.2755999999999</v>
      </c>
      <c r="U89" s="11">
        <v>1600.8681799999999</v>
      </c>
      <c r="V89" s="11">
        <v>2584.3807000000002</v>
      </c>
      <c r="W89" s="11">
        <v>3306.9191000000001</v>
      </c>
      <c r="X89" s="11">
        <v>3746.0103199999999</v>
      </c>
      <c r="Y89" s="11">
        <v>4233.9102999999996</v>
      </c>
      <c r="Z89" s="11">
        <v>5110.9913999999999</v>
      </c>
      <c r="AA89" s="11">
        <v>5284.4519200000004</v>
      </c>
      <c r="AB89" s="11">
        <v>4838.7749199999998</v>
      </c>
      <c r="AC89" s="11">
        <v>5780.9591</v>
      </c>
      <c r="AD89" s="11">
        <v>6992.5634799999998</v>
      </c>
      <c r="AE89" s="11">
        <v>6551.3989000000001</v>
      </c>
    </row>
    <row r="90" spans="1:31" ht="13.5" customHeight="1" x14ac:dyDescent="0.15">
      <c r="A90" s="1"/>
      <c r="B90" s="16" t="s">
        <v>377</v>
      </c>
      <c r="C90" s="13"/>
      <c r="D90" s="14"/>
      <c r="E90" s="14"/>
      <c r="F90" s="14"/>
      <c r="G90" s="14"/>
      <c r="H90" s="14"/>
      <c r="I90" s="14"/>
      <c r="J90" s="14"/>
      <c r="K90" s="14"/>
      <c r="L90" s="14">
        <v>0.47699999999999998</v>
      </c>
      <c r="M90" s="14">
        <v>0.10494000000000001</v>
      </c>
      <c r="N90" s="14">
        <v>0.93067999999999995</v>
      </c>
      <c r="O90" s="14">
        <v>0.67522000000000004</v>
      </c>
      <c r="P90" s="14">
        <v>0.74412</v>
      </c>
      <c r="Q90" s="14">
        <v>0.60631999999999997</v>
      </c>
      <c r="R90" s="14">
        <v>0.31269999999999998</v>
      </c>
      <c r="S90" s="14">
        <v>0.48124</v>
      </c>
      <c r="T90" s="14">
        <v>1.2561</v>
      </c>
      <c r="U90" s="14">
        <v>1.0335000000000001</v>
      </c>
      <c r="V90" s="14">
        <v>1.6186199999999999</v>
      </c>
      <c r="W90" s="14">
        <v>1.31016</v>
      </c>
      <c r="X90" s="14">
        <v>1.3886000000000001</v>
      </c>
      <c r="Y90" s="14">
        <v>1.8126</v>
      </c>
      <c r="Z90" s="14">
        <v>2.0468600000000001</v>
      </c>
      <c r="AA90" s="14">
        <v>2.0002200000000001</v>
      </c>
      <c r="AB90" s="14">
        <v>4.5951000000000004</v>
      </c>
      <c r="AC90" s="14">
        <v>5.0116800000000001</v>
      </c>
      <c r="AD90" s="14">
        <v>8.6835199999999997</v>
      </c>
      <c r="AE90" s="14">
        <v>7.4836</v>
      </c>
    </row>
    <row r="91" spans="1:31" ht="13.5" customHeight="1" x14ac:dyDescent="0.15">
      <c r="A91" s="1"/>
      <c r="B91" s="16" t="s">
        <v>378</v>
      </c>
      <c r="C91" s="10"/>
      <c r="D91" s="11"/>
      <c r="E91" s="11"/>
      <c r="F91" s="11"/>
      <c r="G91" s="11"/>
      <c r="H91" s="11"/>
      <c r="I91" s="11"/>
      <c r="J91" s="11"/>
      <c r="K91" s="11"/>
      <c r="L91" s="11">
        <v>8.3771799999999992</v>
      </c>
      <c r="M91" s="11">
        <v>4.3194999999999997</v>
      </c>
      <c r="N91" s="11">
        <v>3.5478200000000002</v>
      </c>
      <c r="O91" s="11">
        <v>2.94468</v>
      </c>
      <c r="P91" s="11">
        <v>6.6207599999999998</v>
      </c>
      <c r="Q91" s="11">
        <v>4.5113599999999998</v>
      </c>
      <c r="R91" s="11">
        <v>13.440799999999999</v>
      </c>
      <c r="S91" s="11">
        <v>10.8385</v>
      </c>
      <c r="T91" s="11">
        <v>22.747599999999998</v>
      </c>
      <c r="U91" s="11">
        <v>17.345839999999999</v>
      </c>
      <c r="V91" s="11">
        <v>23.79806</v>
      </c>
      <c r="W91" s="11">
        <v>22.965959999999999</v>
      </c>
      <c r="X91" s="11">
        <v>24.765840000000001</v>
      </c>
      <c r="Y91" s="11">
        <v>14.09376</v>
      </c>
      <c r="Z91" s="11">
        <v>7.1846800000000002</v>
      </c>
      <c r="AA91" s="11">
        <v>9.4848800000000004</v>
      </c>
      <c r="AB91" s="11">
        <v>5.0519600000000002</v>
      </c>
      <c r="AC91" s="11">
        <v>5.8024399999999998</v>
      </c>
      <c r="AD91" s="11">
        <v>13.033759999999999</v>
      </c>
      <c r="AE91" s="11">
        <v>33.81718</v>
      </c>
    </row>
    <row r="92" spans="1:31" ht="13.5" customHeight="1" x14ac:dyDescent="0.15">
      <c r="A92" s="1"/>
      <c r="B92" s="16" t="s">
        <v>379</v>
      </c>
      <c r="C92" s="13"/>
      <c r="D92" s="14"/>
      <c r="E92" s="14"/>
      <c r="F92" s="14"/>
      <c r="G92" s="14"/>
      <c r="H92" s="14"/>
      <c r="I92" s="14"/>
      <c r="J92" s="14"/>
      <c r="K92" s="14"/>
      <c r="L92" s="14">
        <v>0.41870000000000002</v>
      </c>
      <c r="M92" s="14">
        <v>0.28832000000000002</v>
      </c>
      <c r="N92" s="14">
        <v>0.51939999999999997</v>
      </c>
      <c r="O92" s="14">
        <v>0.68794</v>
      </c>
      <c r="P92" s="14">
        <v>0.70808000000000004</v>
      </c>
      <c r="Q92" s="14">
        <v>0.41552</v>
      </c>
      <c r="R92" s="14">
        <v>1.59212</v>
      </c>
      <c r="S92" s="14">
        <v>1.1734199999999999</v>
      </c>
      <c r="T92" s="14">
        <v>1.65042</v>
      </c>
      <c r="U92" s="14">
        <v>2.4348200000000002</v>
      </c>
      <c r="V92" s="14">
        <v>2.7146599999999999</v>
      </c>
      <c r="W92" s="14">
        <v>8.2574000000000005</v>
      </c>
      <c r="X92" s="14">
        <v>8.1588200000000004</v>
      </c>
      <c r="Y92" s="14">
        <v>5.5893800000000002</v>
      </c>
      <c r="Z92" s="14">
        <v>8.8923400000000008</v>
      </c>
      <c r="AA92" s="14">
        <v>11.45754</v>
      </c>
      <c r="AB92" s="14">
        <v>15.732519999999999</v>
      </c>
      <c r="AC92" s="14">
        <v>19.21462</v>
      </c>
      <c r="AD92" s="14">
        <v>22.950060000000001</v>
      </c>
      <c r="AE92" s="14">
        <v>22.389320000000001</v>
      </c>
    </row>
    <row r="93" spans="1:31" ht="13.5" customHeight="1" x14ac:dyDescent="0.15">
      <c r="A93" s="1"/>
      <c r="B93" s="16" t="s">
        <v>380</v>
      </c>
      <c r="C93" s="10">
        <v>2.6202000000000001</v>
      </c>
      <c r="D93" s="11">
        <v>2.3748999999999998</v>
      </c>
      <c r="E93" s="11">
        <v>8.7560000000000002</v>
      </c>
      <c r="F93" s="11">
        <v>17.481200000000001</v>
      </c>
      <c r="G93" s="11">
        <v>17.213899999999999</v>
      </c>
      <c r="H93" s="11">
        <v>16.664999999999999</v>
      </c>
      <c r="I93" s="11">
        <v>9.5314999999999959</v>
      </c>
      <c r="J93" s="11">
        <v>10.892199999999999</v>
      </c>
      <c r="K93" s="11">
        <v>15.944340499999999</v>
      </c>
      <c r="L93" s="11">
        <v>21.489380000000001</v>
      </c>
      <c r="M93" s="11">
        <v>20.61064</v>
      </c>
      <c r="N93" s="11">
        <v>34.116100000000003</v>
      </c>
      <c r="O93" s="11">
        <v>23.95176</v>
      </c>
      <c r="P93" s="11">
        <v>28.438739999999999</v>
      </c>
      <c r="Q93" s="11">
        <v>49.356780000000001</v>
      </c>
      <c r="R93" s="11">
        <v>50.080759999999998</v>
      </c>
      <c r="S93" s="11">
        <v>35.887360000000001</v>
      </c>
      <c r="T93" s="11">
        <v>32.492179999999998</v>
      </c>
      <c r="U93" s="11">
        <v>27.084060000000001</v>
      </c>
      <c r="V93" s="11">
        <v>38.776919999999997</v>
      </c>
      <c r="W93" s="11">
        <v>54.990679999999998</v>
      </c>
      <c r="X93" s="11">
        <v>53.513039999999997</v>
      </c>
      <c r="Y93" s="11">
        <v>64.809460000000001</v>
      </c>
      <c r="Z93" s="11">
        <v>62.835740000000001</v>
      </c>
      <c r="AA93" s="11">
        <v>60.542960000000001</v>
      </c>
      <c r="AB93" s="11">
        <v>64.189359999999994</v>
      </c>
      <c r="AC93" s="11">
        <v>92.11506</v>
      </c>
      <c r="AD93" s="11">
        <v>130.94604000000001</v>
      </c>
      <c r="AE93" s="11">
        <v>148.50811999999999</v>
      </c>
    </row>
    <row r="94" spans="1:31" ht="13.5" customHeight="1" x14ac:dyDescent="0.15">
      <c r="A94" s="1"/>
      <c r="B94" s="16" t="s">
        <v>381</v>
      </c>
      <c r="C94" s="13">
        <v>22.631399999999999</v>
      </c>
      <c r="D94" s="14">
        <v>26.810300000000002</v>
      </c>
      <c r="E94" s="14">
        <v>33.589599999999997</v>
      </c>
      <c r="F94" s="14">
        <v>90.254999999999995</v>
      </c>
      <c r="G94" s="14">
        <v>23.901900000000001</v>
      </c>
      <c r="H94" s="14">
        <v>43.948300000000003</v>
      </c>
      <c r="I94" s="14">
        <v>77.345399999999998</v>
      </c>
      <c r="J94" s="14">
        <v>66.528000000000006</v>
      </c>
      <c r="K94" s="14">
        <v>48.238374799999974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382</v>
      </c>
      <c r="C95" s="10"/>
      <c r="D95" s="11"/>
      <c r="E95" s="11"/>
      <c r="F95" s="11"/>
      <c r="G95" s="11"/>
      <c r="H95" s="11"/>
      <c r="I95" s="11"/>
      <c r="J95" s="11"/>
      <c r="K95" s="11"/>
      <c r="L95" s="11">
        <v>5.7239999999999999E-2</v>
      </c>
      <c r="M95" s="11"/>
      <c r="N95" s="11"/>
      <c r="O95" s="11"/>
      <c r="P95" s="11">
        <v>0.14097999999999999</v>
      </c>
      <c r="Q95" s="11">
        <v>4.6640000000000001E-2</v>
      </c>
      <c r="R95" s="11">
        <v>0.11448</v>
      </c>
      <c r="S95" s="11">
        <v>3.074E-2</v>
      </c>
      <c r="T95" s="11">
        <v>1.5900000000000001E-2</v>
      </c>
      <c r="U95" s="11">
        <v>4.0280000000000003E-2</v>
      </c>
      <c r="V95" s="11">
        <v>0.13886000000000001</v>
      </c>
      <c r="W95" s="11">
        <v>5.3E-3</v>
      </c>
      <c r="X95" s="11">
        <v>0.23956</v>
      </c>
      <c r="Y95" s="11">
        <v>0.26394000000000001</v>
      </c>
      <c r="Z95" s="11">
        <v>9.2219999999999996E-2</v>
      </c>
      <c r="AA95" s="11">
        <v>5.8299999999999998E-2</v>
      </c>
      <c r="AB95" s="11">
        <v>0.12931999999999999</v>
      </c>
      <c r="AC95" s="11">
        <v>1.272E-2</v>
      </c>
      <c r="AD95" s="11">
        <v>0.159</v>
      </c>
      <c r="AE95" s="11">
        <v>1.166E-2</v>
      </c>
    </row>
    <row r="96" spans="1:31" ht="13.5" customHeight="1" x14ac:dyDescent="0.15">
      <c r="A96" s="1"/>
      <c r="B96" s="16" t="s">
        <v>383</v>
      </c>
      <c r="C96" s="13">
        <v>13.7104</v>
      </c>
      <c r="D96" s="14">
        <v>7.2281000000000004</v>
      </c>
      <c r="E96" s="14">
        <v>5.4856999999999996</v>
      </c>
      <c r="F96" s="14">
        <v>6.7770999999999999</v>
      </c>
      <c r="G96" s="14">
        <v>10.9351</v>
      </c>
      <c r="H96" s="14">
        <v>23.2012</v>
      </c>
      <c r="I96" s="14">
        <v>79.753299999999967</v>
      </c>
      <c r="J96" s="14">
        <v>82.662800000000033</v>
      </c>
      <c r="K96" s="14">
        <v>102.02260200000001</v>
      </c>
      <c r="L96" s="14">
        <v>104.22132000000001</v>
      </c>
      <c r="M96" s="14">
        <v>113.95</v>
      </c>
      <c r="N96" s="14">
        <v>158.97986</v>
      </c>
      <c r="O96" s="14">
        <v>113.02567999999999</v>
      </c>
      <c r="P96" s="14">
        <v>187.20872</v>
      </c>
      <c r="Q96" s="14">
        <v>268.70576</v>
      </c>
      <c r="R96" s="14">
        <v>334.12578000000002</v>
      </c>
      <c r="S96" s="14">
        <v>312.45513999999997</v>
      </c>
      <c r="T96" s="14">
        <v>375.67883999999998</v>
      </c>
      <c r="U96" s="14">
        <v>292.15190000000001</v>
      </c>
      <c r="V96" s="14">
        <v>429.08481999999998</v>
      </c>
      <c r="W96" s="14">
        <v>440.89427999999998</v>
      </c>
      <c r="X96" s="14">
        <v>664.17585999999994</v>
      </c>
      <c r="Y96" s="14">
        <v>843.38157999999999</v>
      </c>
      <c r="Z96" s="14">
        <v>1042.6319000000001</v>
      </c>
      <c r="AA96" s="14">
        <v>1029.9490000000001</v>
      </c>
      <c r="AB96" s="14">
        <v>1057.2164399999999</v>
      </c>
      <c r="AC96" s="14">
        <v>1500.55296</v>
      </c>
      <c r="AD96" s="14">
        <v>1549.3807999999999</v>
      </c>
      <c r="AE96" s="14">
        <v>1460.1076</v>
      </c>
    </row>
    <row r="97" spans="1:31" ht="13.5" customHeight="1" x14ac:dyDescent="0.15">
      <c r="A97" s="1"/>
      <c r="B97" s="16" t="s">
        <v>384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>
        <v>1.166E-2</v>
      </c>
      <c r="P97" s="11">
        <v>6.0420000000000001E-2</v>
      </c>
      <c r="Q97" s="11">
        <v>0.35721999999999998</v>
      </c>
      <c r="R97" s="11">
        <v>0.24804000000000001</v>
      </c>
      <c r="S97" s="11">
        <v>0.23744000000000001</v>
      </c>
      <c r="T97" s="11">
        <v>0.47488000000000002</v>
      </c>
      <c r="U97" s="11">
        <v>0.56074000000000002</v>
      </c>
      <c r="V97" s="11">
        <v>0.45368000000000003</v>
      </c>
      <c r="W97" s="11">
        <v>0.77910000000000001</v>
      </c>
      <c r="X97" s="11">
        <v>0.77168000000000003</v>
      </c>
      <c r="Y97" s="11">
        <v>0.85118000000000005</v>
      </c>
      <c r="Z97" s="11">
        <v>1.34196</v>
      </c>
      <c r="AA97" s="11">
        <v>0.50985999999999998</v>
      </c>
      <c r="AB97" s="11">
        <v>0.68264000000000002</v>
      </c>
      <c r="AC97" s="11">
        <v>0.74094000000000004</v>
      </c>
      <c r="AD97" s="11">
        <v>1.80942</v>
      </c>
      <c r="AE97" s="11">
        <v>1.65042</v>
      </c>
    </row>
    <row r="98" spans="1:31" ht="13.5" customHeight="1" x14ac:dyDescent="0.15">
      <c r="A98" s="1"/>
      <c r="B98" s="16" t="s">
        <v>385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>
        <v>0.25440000000000002</v>
      </c>
      <c r="V98" s="14">
        <v>4.2399999999999998E-3</v>
      </c>
      <c r="W98" s="14">
        <v>0.20669999999999999</v>
      </c>
      <c r="X98" s="14">
        <v>6.9959999999999994E-2</v>
      </c>
      <c r="Y98" s="14">
        <v>9.8580000000000001E-2</v>
      </c>
      <c r="Z98" s="14">
        <v>0.14097999999999999</v>
      </c>
      <c r="AA98" s="14">
        <v>0.14204</v>
      </c>
      <c r="AB98" s="14">
        <v>0.53212000000000004</v>
      </c>
      <c r="AC98" s="14">
        <v>0.32647999999999999</v>
      </c>
      <c r="AD98" s="14">
        <v>0.26923999999999998</v>
      </c>
      <c r="AE98" s="14">
        <v>0.45791999999999999</v>
      </c>
    </row>
    <row r="99" spans="1:31" ht="13.5" customHeight="1" x14ac:dyDescent="0.15">
      <c r="A99" s="1"/>
      <c r="B99" s="16" t="s">
        <v>386</v>
      </c>
      <c r="C99" s="10"/>
      <c r="D99" s="11"/>
      <c r="E99" s="11"/>
      <c r="F99" s="11"/>
      <c r="G99" s="11"/>
      <c r="H99" s="11"/>
      <c r="I99" s="11"/>
      <c r="J99" s="11"/>
      <c r="K99" s="11"/>
      <c r="L99" s="11">
        <v>6.5720000000000001E-2</v>
      </c>
      <c r="M99" s="11">
        <v>3.8159999999999999E-2</v>
      </c>
      <c r="N99" s="11">
        <v>3.074E-2</v>
      </c>
      <c r="O99" s="11">
        <v>0.42824000000000001</v>
      </c>
      <c r="P99" s="11">
        <v>0.96353999999999995</v>
      </c>
      <c r="Q99" s="11">
        <v>3.6410999999999998</v>
      </c>
      <c r="R99" s="11">
        <v>1.5528999999999999</v>
      </c>
      <c r="S99" s="11">
        <v>0.88192000000000004</v>
      </c>
      <c r="T99" s="11">
        <v>1.09074</v>
      </c>
      <c r="U99" s="11">
        <v>1.1713</v>
      </c>
      <c r="V99" s="11">
        <v>1.00488</v>
      </c>
      <c r="W99" s="11">
        <v>2.4825200000000001</v>
      </c>
      <c r="X99" s="11">
        <v>2.79522</v>
      </c>
      <c r="Y99" s="11">
        <v>3.12276</v>
      </c>
      <c r="Z99" s="11">
        <v>4.8548</v>
      </c>
      <c r="AA99" s="11">
        <v>3.45878</v>
      </c>
      <c r="AB99" s="11">
        <v>6.7394800000000004</v>
      </c>
      <c r="AC99" s="11">
        <v>15.55232</v>
      </c>
      <c r="AD99" s="11">
        <v>25.715599999999998</v>
      </c>
      <c r="AE99" s="11">
        <v>22.320419999999999</v>
      </c>
    </row>
    <row r="100" spans="1:31" ht="13.5" customHeight="1" x14ac:dyDescent="0.15">
      <c r="A100" s="1"/>
      <c r="B100" s="16" t="s">
        <v>387</v>
      </c>
      <c r="C100" s="13">
        <v>117.8672</v>
      </c>
      <c r="D100" s="14">
        <v>73.346900000000005</v>
      </c>
      <c r="E100" s="14">
        <v>79.183499999999995</v>
      </c>
      <c r="F100" s="14">
        <v>48.343899999999998</v>
      </c>
      <c r="G100" s="14">
        <v>45.653300000000002</v>
      </c>
      <c r="H100" s="14">
        <v>24.100999999999999</v>
      </c>
      <c r="I100" s="14">
        <v>26.793800000000001</v>
      </c>
      <c r="J100" s="14">
        <v>36.297800000000002</v>
      </c>
      <c r="K100" s="14">
        <v>50.665675499999985</v>
      </c>
      <c r="L100" s="14">
        <v>76.649659999999997</v>
      </c>
      <c r="M100" s="14">
        <v>169.97842</v>
      </c>
      <c r="N100" s="14">
        <v>91.708020000000005</v>
      </c>
      <c r="O100" s="14">
        <v>83.258759999999995</v>
      </c>
      <c r="P100" s="14">
        <v>99.723740000000006</v>
      </c>
      <c r="Q100" s="14">
        <v>134.35288</v>
      </c>
      <c r="R100" s="14">
        <v>223.38864000000001</v>
      </c>
      <c r="S100" s="14">
        <v>266.74687999999998</v>
      </c>
      <c r="T100" s="14">
        <v>310.62452000000002</v>
      </c>
      <c r="U100" s="14">
        <v>259.41485999999998</v>
      </c>
      <c r="V100" s="14">
        <v>358.32875999999999</v>
      </c>
      <c r="W100" s="14">
        <v>560.60644000000002</v>
      </c>
      <c r="X100" s="14">
        <v>718.12350000000004</v>
      </c>
      <c r="Y100" s="14">
        <v>807.14760000000001</v>
      </c>
      <c r="Z100" s="14">
        <v>945.43413999999996</v>
      </c>
      <c r="AA100" s="14">
        <v>1198.0480399999999</v>
      </c>
      <c r="AB100" s="14">
        <v>839.77970000000005</v>
      </c>
      <c r="AC100" s="14">
        <v>904.20331999999996</v>
      </c>
      <c r="AD100" s="14">
        <v>1118.4049399999999</v>
      </c>
      <c r="AE100" s="14">
        <v>1268.9217599999999</v>
      </c>
    </row>
    <row r="101" spans="1:31" ht="13.5" customHeight="1" x14ac:dyDescent="0.15">
      <c r="A101" s="1"/>
      <c r="B101" s="16" t="s">
        <v>388</v>
      </c>
      <c r="C101" s="10">
        <v>1.5708</v>
      </c>
      <c r="D101" s="11">
        <v>4.4000000000000004</v>
      </c>
      <c r="E101" s="11">
        <v>6.1841999999999997</v>
      </c>
      <c r="F101" s="11">
        <v>10.228899999999999</v>
      </c>
      <c r="G101" s="11">
        <v>8.7659000000000002</v>
      </c>
      <c r="H101" s="11">
        <v>13.805</v>
      </c>
      <c r="I101" s="11">
        <v>26.308700000000002</v>
      </c>
      <c r="J101" s="11">
        <v>53.395099999999999</v>
      </c>
      <c r="K101" s="11">
        <v>34.290334099999981</v>
      </c>
      <c r="L101" s="11">
        <v>27.392520000000001</v>
      </c>
      <c r="M101" s="11">
        <v>25.527979999999999</v>
      </c>
      <c r="N101" s="11">
        <v>43.483319999999999</v>
      </c>
      <c r="O101" s="11">
        <v>21.413060000000002</v>
      </c>
      <c r="P101" s="11">
        <v>30.79194</v>
      </c>
      <c r="Q101" s="11">
        <v>50.642560000000003</v>
      </c>
      <c r="R101" s="11">
        <v>98.376480000000001</v>
      </c>
      <c r="S101" s="11">
        <v>93.948859999999996</v>
      </c>
      <c r="T101" s="11">
        <v>91.581879999999998</v>
      </c>
      <c r="U101" s="11">
        <v>74.352639999999994</v>
      </c>
      <c r="V101" s="11">
        <v>94.407839999999993</v>
      </c>
      <c r="W101" s="11">
        <v>145.54436000000001</v>
      </c>
      <c r="X101" s="11">
        <v>183.58882</v>
      </c>
      <c r="Y101" s="11">
        <v>328.63922000000002</v>
      </c>
      <c r="Z101" s="11">
        <v>414.34976</v>
      </c>
      <c r="AA101" s="11">
        <v>378.75707999999997</v>
      </c>
      <c r="AB101" s="11">
        <v>395.30473999999998</v>
      </c>
      <c r="AC101" s="11">
        <v>482.16644000000002</v>
      </c>
      <c r="AD101" s="11">
        <v>508.7364</v>
      </c>
      <c r="AE101" s="11">
        <v>624.24248</v>
      </c>
    </row>
    <row r="102" spans="1:31" ht="13.5" customHeight="1" x14ac:dyDescent="0.15">
      <c r="A102" s="1"/>
      <c r="B102" s="16" t="s">
        <v>389</v>
      </c>
      <c r="C102" s="13"/>
      <c r="D102" s="14"/>
      <c r="E102" s="14"/>
      <c r="F102" s="14"/>
      <c r="G102" s="14"/>
      <c r="H102" s="14"/>
      <c r="I102" s="14"/>
      <c r="J102" s="14"/>
      <c r="K102" s="14">
        <v>97.127464499999974</v>
      </c>
      <c r="L102" s="14">
        <v>353.46442000000002</v>
      </c>
      <c r="M102" s="14">
        <v>257.95947999999999</v>
      </c>
      <c r="N102" s="14">
        <v>250.26599999999999</v>
      </c>
      <c r="O102" s="14">
        <v>262.90226000000001</v>
      </c>
      <c r="P102" s="14">
        <v>463.51468</v>
      </c>
      <c r="Q102" s="14">
        <v>596.48320000000001</v>
      </c>
      <c r="R102" s="14">
        <v>567.19010000000003</v>
      </c>
      <c r="S102" s="14">
        <v>475.89442000000003</v>
      </c>
      <c r="T102" s="14">
        <v>870.53772000000004</v>
      </c>
      <c r="U102" s="14">
        <v>496.89938000000001</v>
      </c>
      <c r="V102" s="14">
        <v>906.00638000000004</v>
      </c>
      <c r="W102" s="14">
        <v>1218.0778</v>
      </c>
      <c r="X102" s="14">
        <v>1281.3311799999999</v>
      </c>
      <c r="Y102" s="14">
        <v>1284.7253000000001</v>
      </c>
      <c r="Z102" s="14">
        <v>1601.15014</v>
      </c>
      <c r="AA102" s="14">
        <v>1635.89588</v>
      </c>
      <c r="AB102" s="14">
        <v>1379.9037599999999</v>
      </c>
      <c r="AC102" s="14">
        <v>1549.29918</v>
      </c>
      <c r="AD102" s="14">
        <v>2103.7237</v>
      </c>
      <c r="AE102" s="14">
        <v>1376.05278</v>
      </c>
    </row>
    <row r="103" spans="1:31" ht="13.5" customHeight="1" x14ac:dyDescent="0.15">
      <c r="A103" s="1"/>
      <c r="B103" s="16" t="s">
        <v>390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>
        <v>3.0156999999999998</v>
      </c>
      <c r="V103" s="11">
        <v>2.56732</v>
      </c>
      <c r="W103" s="11">
        <v>5.3296799999999998</v>
      </c>
      <c r="X103" s="11">
        <v>4.6194800000000003</v>
      </c>
      <c r="Y103" s="11">
        <v>7.0670200000000003</v>
      </c>
      <c r="Z103" s="11">
        <v>8.36022</v>
      </c>
      <c r="AA103" s="11">
        <v>22.780460000000001</v>
      </c>
      <c r="AB103" s="11">
        <v>23.860600000000002</v>
      </c>
      <c r="AC103" s="11">
        <v>27.62678</v>
      </c>
      <c r="AD103" s="11">
        <v>40.38494</v>
      </c>
      <c r="AE103" s="11">
        <v>58.018039999999999</v>
      </c>
    </row>
    <row r="104" spans="1:31" ht="13.5" customHeight="1" x14ac:dyDescent="0.15">
      <c r="A104" s="1"/>
      <c r="B104" s="16" t="s">
        <v>391</v>
      </c>
      <c r="C104" s="13">
        <v>15.942299999999999</v>
      </c>
      <c r="D104" s="14">
        <v>20.587599999999998</v>
      </c>
      <c r="E104" s="14">
        <v>20.014500000000002</v>
      </c>
      <c r="F104" s="14">
        <v>46.735700000000001</v>
      </c>
      <c r="G104" s="14">
        <v>14.2494</v>
      </c>
      <c r="H104" s="14">
        <v>32.063899999999997</v>
      </c>
      <c r="I104" s="14">
        <v>31.874700000000011</v>
      </c>
      <c r="J104" s="14">
        <v>50.432799999999986</v>
      </c>
      <c r="K104" s="14">
        <v>59.283101899999998</v>
      </c>
      <c r="L104" s="14">
        <v>59.103479999999998</v>
      </c>
      <c r="M104" s="14">
        <v>87.492400000000004</v>
      </c>
      <c r="N104" s="14">
        <v>129.35604000000001</v>
      </c>
      <c r="O104" s="14">
        <v>103.46447999999999</v>
      </c>
      <c r="P104" s="14">
        <v>178.33969999999999</v>
      </c>
      <c r="Q104" s="14">
        <v>255.94229999999999</v>
      </c>
      <c r="R104" s="14">
        <v>382.88896</v>
      </c>
      <c r="S104" s="14">
        <v>336.58179999999999</v>
      </c>
      <c r="T104" s="14">
        <v>268.16198000000003</v>
      </c>
      <c r="U104" s="14">
        <v>239.00986</v>
      </c>
      <c r="V104" s="14">
        <v>329.91122000000001</v>
      </c>
      <c r="W104" s="14">
        <v>344.46501999999998</v>
      </c>
      <c r="X104" s="14">
        <v>451.99248</v>
      </c>
      <c r="Y104" s="14">
        <v>558.72069999999997</v>
      </c>
      <c r="Z104" s="14">
        <v>677.52337999999997</v>
      </c>
      <c r="AA104" s="14">
        <v>708.56759999999997</v>
      </c>
      <c r="AB104" s="14">
        <v>774.45402000000001</v>
      </c>
      <c r="AC104" s="14">
        <v>849.15751999999998</v>
      </c>
      <c r="AD104" s="14">
        <v>1090.69442</v>
      </c>
      <c r="AE104" s="14">
        <v>1149.91768</v>
      </c>
    </row>
    <row r="105" spans="1:31" ht="13.5" customHeight="1" x14ac:dyDescent="0.15">
      <c r="A105" s="1"/>
      <c r="B105" s="16" t="s">
        <v>392</v>
      </c>
      <c r="C105" s="10">
        <v>6.5031999999999996</v>
      </c>
      <c r="D105" s="11">
        <v>5.9124999999999996</v>
      </c>
      <c r="E105" s="11">
        <v>3.3142999999999998</v>
      </c>
      <c r="F105" s="11">
        <v>2.9270999999999998</v>
      </c>
      <c r="G105" s="11">
        <v>0.4829</v>
      </c>
      <c r="H105" s="11">
        <v>3.1383000000000001</v>
      </c>
      <c r="I105" s="11">
        <v>6.0686999999999998</v>
      </c>
      <c r="J105" s="11">
        <v>8.3819999999999997</v>
      </c>
      <c r="K105" s="11">
        <v>1.5826151000000002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393</v>
      </c>
      <c r="C106" s="13"/>
      <c r="D106" s="14"/>
      <c r="E106" s="14">
        <v>4.4946000000000002</v>
      </c>
      <c r="F106" s="14"/>
      <c r="G106" s="14"/>
      <c r="H106" s="14"/>
      <c r="I106" s="14"/>
      <c r="J106" s="14"/>
      <c r="K106" s="14">
        <v>46.050370299999983</v>
      </c>
      <c r="L106" s="14">
        <v>90.139219999999995</v>
      </c>
      <c r="M106" s="14">
        <v>125.46584</v>
      </c>
      <c r="N106" s="14">
        <v>88.438980000000001</v>
      </c>
      <c r="O106" s="14">
        <v>84.616619999999998</v>
      </c>
      <c r="P106" s="14">
        <v>259.67455999999999</v>
      </c>
      <c r="Q106" s="14">
        <v>231.79231999999999</v>
      </c>
      <c r="R106" s="14">
        <v>401.00542000000002</v>
      </c>
      <c r="S106" s="14">
        <v>193.3546</v>
      </c>
      <c r="T106" s="14">
        <v>236.91424000000001</v>
      </c>
      <c r="U106" s="14">
        <v>157.47466</v>
      </c>
      <c r="V106" s="14">
        <v>311.52976000000001</v>
      </c>
      <c r="W106" s="14">
        <v>444.85550000000001</v>
      </c>
      <c r="X106" s="14">
        <v>316.70044000000001</v>
      </c>
      <c r="Y106" s="14">
        <v>225.48638</v>
      </c>
      <c r="Z106" s="14">
        <v>253.61241999999999</v>
      </c>
      <c r="AA106" s="14">
        <v>194.50257999999999</v>
      </c>
      <c r="AB106" s="14">
        <v>201.23251999999999</v>
      </c>
      <c r="AC106" s="14">
        <v>202.65291999999999</v>
      </c>
      <c r="AD106" s="14">
        <v>234.40734</v>
      </c>
      <c r="AE106" s="14">
        <v>197.49814000000001</v>
      </c>
    </row>
    <row r="107" spans="1:31" ht="13.5" customHeight="1" x14ac:dyDescent="0.15">
      <c r="A107" s="1"/>
      <c r="B107" s="16" t="s">
        <v>394</v>
      </c>
      <c r="C107" s="10">
        <v>17.496600000000001</v>
      </c>
      <c r="D107" s="11">
        <v>53.415999999999997</v>
      </c>
      <c r="E107" s="11">
        <v>82.721100000000007</v>
      </c>
      <c r="F107" s="11">
        <v>153.4676</v>
      </c>
      <c r="G107" s="11">
        <v>69.972099999999998</v>
      </c>
      <c r="H107" s="11">
        <v>55.445500000000003</v>
      </c>
      <c r="I107" s="11">
        <v>198.43889999999999</v>
      </c>
      <c r="J107" s="11">
        <v>270.47680000000003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395</v>
      </c>
      <c r="C108" s="13">
        <v>0.65339999999999998</v>
      </c>
      <c r="D108" s="14">
        <v>0.46970000000000001</v>
      </c>
      <c r="E108" s="14">
        <v>1.012</v>
      </c>
      <c r="F108" s="14">
        <v>2.0108000000000001</v>
      </c>
      <c r="G108" s="14">
        <v>1.2397</v>
      </c>
      <c r="H108" s="14">
        <v>4.3989000000000003</v>
      </c>
      <c r="I108" s="14">
        <v>10.1233</v>
      </c>
      <c r="J108" s="14">
        <v>26.412099999999999</v>
      </c>
      <c r="K108" s="14">
        <v>13.847586500000004</v>
      </c>
      <c r="L108" s="14">
        <v>279.80714</v>
      </c>
      <c r="M108" s="14">
        <v>159.32965999999999</v>
      </c>
      <c r="N108" s="14">
        <v>199.30225999999999</v>
      </c>
      <c r="O108" s="14">
        <v>224.49634</v>
      </c>
      <c r="P108" s="14">
        <v>156.21961999999999</v>
      </c>
      <c r="Q108" s="14">
        <v>227.47388000000001</v>
      </c>
      <c r="R108" s="14">
        <v>87.353539999999995</v>
      </c>
      <c r="S108" s="14">
        <v>53.69218</v>
      </c>
      <c r="T108" s="14">
        <v>66.048599999999993</v>
      </c>
      <c r="U108" s="14">
        <v>28.62424</v>
      </c>
      <c r="V108" s="14">
        <v>84.034679999999994</v>
      </c>
      <c r="W108" s="14">
        <v>56.148200000000003</v>
      </c>
      <c r="X108" s="14">
        <v>33.775840000000002</v>
      </c>
      <c r="Y108" s="14">
        <v>88.100840000000005</v>
      </c>
      <c r="Z108" s="14">
        <v>80.539860000000004</v>
      </c>
      <c r="AA108" s="14">
        <v>28.296700000000001</v>
      </c>
      <c r="AB108" s="14">
        <v>69.370639999999995</v>
      </c>
      <c r="AC108" s="14">
        <v>126.52372</v>
      </c>
      <c r="AD108" s="14">
        <v>143.26429999999999</v>
      </c>
      <c r="AE108" s="14">
        <v>180.00178</v>
      </c>
    </row>
    <row r="109" spans="1:31" ht="13.5" customHeight="1" x14ac:dyDescent="0.15">
      <c r="A109" s="1"/>
      <c r="B109" s="15" t="s">
        <v>396</v>
      </c>
      <c r="C109" s="10">
        <v>57.871000000000002</v>
      </c>
      <c r="D109" s="11">
        <v>77.186999999999998</v>
      </c>
      <c r="E109" s="11">
        <v>96.583299999999994</v>
      </c>
      <c r="F109" s="11">
        <v>136.3681</v>
      </c>
      <c r="G109" s="11">
        <v>93.340500000000006</v>
      </c>
      <c r="H109" s="11">
        <v>193.8167</v>
      </c>
      <c r="I109" s="11">
        <v>250.6515</v>
      </c>
      <c r="J109" s="11">
        <v>376.16809999999998</v>
      </c>
      <c r="K109" s="11">
        <v>427.85337429999993</v>
      </c>
      <c r="L109" s="11">
        <v>684.53422</v>
      </c>
      <c r="M109" s="11">
        <v>596.50757999999996</v>
      </c>
      <c r="N109" s="11">
        <v>513.86149999999998</v>
      </c>
      <c r="O109" s="11">
        <v>489.63308000000001</v>
      </c>
      <c r="P109" s="11">
        <v>626.50981999999999</v>
      </c>
      <c r="Q109" s="11">
        <v>899.71528000000001</v>
      </c>
      <c r="R109" s="11">
        <v>935.20514000000003</v>
      </c>
      <c r="S109" s="11">
        <v>1548.97694</v>
      </c>
      <c r="T109" s="11">
        <v>1989.89878</v>
      </c>
      <c r="U109" s="11">
        <v>929.16844000000003</v>
      </c>
      <c r="V109" s="11">
        <v>1388.13042</v>
      </c>
      <c r="W109" s="11">
        <v>2192.4435800000001</v>
      </c>
      <c r="X109" s="11">
        <v>1936.9857</v>
      </c>
      <c r="Y109" s="11">
        <v>1677.6567</v>
      </c>
      <c r="Z109" s="11">
        <v>1466.7930200000001</v>
      </c>
      <c r="AA109" s="11">
        <v>973.84320000000002</v>
      </c>
      <c r="AB109" s="11">
        <v>1201.51106</v>
      </c>
      <c r="AC109" s="11">
        <v>1526.36502</v>
      </c>
      <c r="AD109" s="11">
        <v>1705.72444</v>
      </c>
      <c r="AE109" s="11">
        <v>1617.8313599999999</v>
      </c>
    </row>
    <row r="110" spans="1:31" ht="13.5" customHeight="1" x14ac:dyDescent="0.15">
      <c r="A110" s="1"/>
      <c r="B110" s="16" t="s">
        <v>397</v>
      </c>
      <c r="C110" s="13"/>
      <c r="D110" s="14"/>
      <c r="E110" s="14"/>
      <c r="F110" s="14"/>
      <c r="G110" s="14"/>
      <c r="H110" s="14"/>
      <c r="I110" s="14"/>
      <c r="J110" s="14"/>
      <c r="K110" s="14"/>
      <c r="L110" s="14">
        <v>0.56179999999999997</v>
      </c>
      <c r="M110" s="14">
        <v>0.19292000000000001</v>
      </c>
      <c r="N110" s="14">
        <v>2.12E-2</v>
      </c>
      <c r="O110" s="14">
        <v>0.18656</v>
      </c>
      <c r="P110" s="14">
        <v>0.59677999999999998</v>
      </c>
      <c r="Q110" s="14">
        <v>0.40067999999999998</v>
      </c>
      <c r="R110" s="14">
        <v>0.99534</v>
      </c>
      <c r="S110" s="14">
        <v>0.57982</v>
      </c>
      <c r="T110" s="14">
        <v>2.65848</v>
      </c>
      <c r="U110" s="14">
        <v>0.57452000000000003</v>
      </c>
      <c r="V110" s="14">
        <v>0.37630000000000002</v>
      </c>
      <c r="W110" s="14">
        <v>0.32435999999999998</v>
      </c>
      <c r="X110" s="14">
        <v>1.3504400000000001</v>
      </c>
      <c r="Y110" s="14">
        <v>2.0574599999999998</v>
      </c>
      <c r="Z110" s="14">
        <v>2.3998400000000002</v>
      </c>
      <c r="AA110" s="14">
        <v>4.7117000000000004</v>
      </c>
      <c r="AB110" s="14">
        <v>2.2185800000000002</v>
      </c>
      <c r="AC110" s="14">
        <v>3.2520799999999999</v>
      </c>
      <c r="AD110" s="14">
        <v>9.8060600000000004</v>
      </c>
      <c r="AE110" s="14">
        <v>4.0375399999999999</v>
      </c>
    </row>
    <row r="111" spans="1:31" ht="13.5" customHeight="1" x14ac:dyDescent="0.15">
      <c r="A111" s="1"/>
      <c r="B111" s="16" t="s">
        <v>398</v>
      </c>
      <c r="C111" s="10">
        <v>7.2599999999999998E-2</v>
      </c>
      <c r="D111" s="11">
        <v>3.9600000000000003E-2</v>
      </c>
      <c r="E111" s="11">
        <v>2.1999999999999999E-2</v>
      </c>
      <c r="F111" s="11">
        <v>0.37069999999999997</v>
      </c>
      <c r="G111" s="11">
        <v>7.1235999999999997</v>
      </c>
      <c r="H111" s="11">
        <v>12.676399999999999</v>
      </c>
      <c r="I111" s="11">
        <v>76.6524</v>
      </c>
      <c r="J111" s="11">
        <v>119.592</v>
      </c>
      <c r="K111" s="11">
        <v>157.39695069999999</v>
      </c>
      <c r="L111" s="11">
        <v>154.99531999999999</v>
      </c>
      <c r="M111" s="11">
        <v>172.76516000000001</v>
      </c>
      <c r="N111" s="11">
        <v>101.2777</v>
      </c>
      <c r="O111" s="11">
        <v>77.807180000000002</v>
      </c>
      <c r="P111" s="11">
        <v>48.9773</v>
      </c>
      <c r="Q111" s="11">
        <v>43.218319999999999</v>
      </c>
      <c r="R111" s="11">
        <v>86.269159999999999</v>
      </c>
      <c r="S111" s="11">
        <v>58.432499999999997</v>
      </c>
      <c r="T111" s="11">
        <v>246.47120000000001</v>
      </c>
      <c r="U111" s="11">
        <v>18.372979999999998</v>
      </c>
      <c r="V111" s="11">
        <v>8.4206400000000006</v>
      </c>
      <c r="W111" s="11">
        <v>23.326360000000001</v>
      </c>
      <c r="X111" s="11">
        <v>70.738039999999998</v>
      </c>
      <c r="Y111" s="11">
        <v>47.518740000000001</v>
      </c>
      <c r="Z111" s="11">
        <v>1.272E-2</v>
      </c>
      <c r="AA111" s="11">
        <v>10.51202</v>
      </c>
      <c r="AB111" s="11">
        <v>53.275599999999997</v>
      </c>
      <c r="AC111" s="11">
        <v>19.777480000000001</v>
      </c>
      <c r="AD111" s="11">
        <v>38.202399999999997</v>
      </c>
      <c r="AE111" s="11">
        <v>63.857579999999999</v>
      </c>
    </row>
    <row r="112" spans="1:31" ht="13.5" customHeight="1" x14ac:dyDescent="0.15">
      <c r="A112" s="1"/>
      <c r="B112" s="16" t="s">
        <v>399</v>
      </c>
      <c r="C112" s="13"/>
      <c r="D112" s="14"/>
      <c r="E112" s="14"/>
      <c r="F112" s="14"/>
      <c r="G112" s="14"/>
      <c r="H112" s="14"/>
      <c r="I112" s="14"/>
      <c r="J112" s="14"/>
      <c r="K112" s="14"/>
      <c r="L112" s="14">
        <v>6.3600000000000002E-3</v>
      </c>
      <c r="M112" s="14">
        <v>0.15581999999999999</v>
      </c>
      <c r="N112" s="14"/>
      <c r="O112" s="14">
        <v>1.3780000000000001E-2</v>
      </c>
      <c r="P112" s="14">
        <v>7.9500000000000001E-2</v>
      </c>
      <c r="Q112" s="14">
        <v>8.2680000000000003E-2</v>
      </c>
      <c r="R112" s="14">
        <v>0.76744000000000001</v>
      </c>
      <c r="S112" s="14">
        <v>1.1045199999999999</v>
      </c>
      <c r="T112" s="14">
        <v>0.36252000000000001</v>
      </c>
      <c r="U112" s="14">
        <v>0.48759999999999998</v>
      </c>
      <c r="V112" s="14">
        <v>4.0280000000000003E-2</v>
      </c>
      <c r="W112" s="14">
        <v>0.86072000000000004</v>
      </c>
      <c r="X112" s="14">
        <v>6.0610799999999996</v>
      </c>
      <c r="Y112" s="14">
        <v>0.1855</v>
      </c>
      <c r="Z112" s="14">
        <v>0.10494000000000001</v>
      </c>
      <c r="AA112" s="14">
        <v>0.36570000000000003</v>
      </c>
      <c r="AB112" s="14">
        <v>0.79500000000000004</v>
      </c>
      <c r="AC112" s="14">
        <v>0.66144000000000003</v>
      </c>
      <c r="AD112" s="14">
        <v>0.18762000000000001</v>
      </c>
      <c r="AE112" s="14">
        <v>0.98050000000000004</v>
      </c>
    </row>
    <row r="113" spans="1:31" ht="13.5" customHeight="1" x14ac:dyDescent="0.15">
      <c r="A113" s="1"/>
      <c r="B113" s="16" t="s">
        <v>400</v>
      </c>
      <c r="C113" s="10"/>
      <c r="D113" s="11"/>
      <c r="E113" s="11"/>
      <c r="F113" s="11"/>
      <c r="G113" s="11"/>
      <c r="H113" s="11"/>
      <c r="I113" s="11"/>
      <c r="J113" s="11"/>
      <c r="K113" s="11"/>
      <c r="L113" s="11">
        <v>1.06E-3</v>
      </c>
      <c r="M113" s="11"/>
      <c r="N113" s="11"/>
      <c r="O113" s="11"/>
      <c r="P113" s="11">
        <v>0.106</v>
      </c>
      <c r="Q113" s="11">
        <v>2.862E-2</v>
      </c>
      <c r="R113" s="11">
        <v>9.5399999999999999E-3</v>
      </c>
      <c r="S113" s="11">
        <v>8.3739999999999995E-2</v>
      </c>
      <c r="T113" s="11">
        <v>1.39178</v>
      </c>
      <c r="U113" s="11">
        <v>9.5399999999999999E-3</v>
      </c>
      <c r="V113" s="11">
        <v>4.6640000000000001E-2</v>
      </c>
      <c r="W113" s="11">
        <v>8.3739999999999995E-2</v>
      </c>
      <c r="X113" s="11">
        <v>2.0140000000000002E-2</v>
      </c>
      <c r="Y113" s="11">
        <v>0.56816</v>
      </c>
      <c r="Z113" s="11">
        <v>0.74941999999999998</v>
      </c>
      <c r="AA113" s="11">
        <v>9.4339999999999993E-2</v>
      </c>
      <c r="AB113" s="11">
        <v>7.2080000000000005E-2</v>
      </c>
      <c r="AC113" s="11">
        <v>5.2999999999999999E-2</v>
      </c>
      <c r="AD113" s="11">
        <v>0.40492</v>
      </c>
      <c r="AE113" s="11">
        <v>0.15794</v>
      </c>
    </row>
    <row r="114" spans="1:31" ht="13.5" customHeight="1" x14ac:dyDescent="0.15">
      <c r="A114" s="1"/>
      <c r="B114" s="16" t="s">
        <v>401</v>
      </c>
      <c r="C114" s="13"/>
      <c r="D114" s="14"/>
      <c r="E114" s="14"/>
      <c r="F114" s="14"/>
      <c r="G114" s="14"/>
      <c r="H114" s="14"/>
      <c r="I114" s="14"/>
      <c r="J114" s="14"/>
      <c r="K114" s="14"/>
      <c r="L114" s="14">
        <v>1.1893199999999999</v>
      </c>
      <c r="M114" s="14">
        <v>0.20882000000000001</v>
      </c>
      <c r="N114" s="14">
        <v>3.1800000000000002E-2</v>
      </c>
      <c r="O114" s="14">
        <v>6.5720000000000001E-2</v>
      </c>
      <c r="P114" s="14">
        <v>0.64448000000000005</v>
      </c>
      <c r="Q114" s="14">
        <v>0.41233999999999998</v>
      </c>
      <c r="R114" s="14">
        <v>11.83066</v>
      </c>
      <c r="S114" s="14">
        <v>6.7013199999999999</v>
      </c>
      <c r="T114" s="14">
        <v>4.8876600000000003</v>
      </c>
      <c r="U114" s="14">
        <v>3.1513800000000001</v>
      </c>
      <c r="V114" s="14">
        <v>3.45878</v>
      </c>
      <c r="W114" s="14">
        <v>2.1698200000000001</v>
      </c>
      <c r="X114" s="14">
        <v>14.67146</v>
      </c>
      <c r="Y114" s="14">
        <v>16.787220000000001</v>
      </c>
      <c r="Z114" s="14">
        <v>19.794440000000002</v>
      </c>
      <c r="AA114" s="14">
        <v>17.859940000000002</v>
      </c>
      <c r="AB114" s="14">
        <v>30.005420000000001</v>
      </c>
      <c r="AC114" s="14">
        <v>48.672020000000003</v>
      </c>
      <c r="AD114" s="14">
        <v>47.260100000000001</v>
      </c>
      <c r="AE114" s="14">
        <v>53.262880000000003</v>
      </c>
    </row>
    <row r="115" spans="1:31" ht="13.5" customHeight="1" x14ac:dyDescent="0.15">
      <c r="A115" s="1"/>
      <c r="B115" s="16" t="s">
        <v>402</v>
      </c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>
        <v>3.1800000000000001E-3</v>
      </c>
      <c r="R115" s="11">
        <v>3.8159999999999999E-2</v>
      </c>
      <c r="S115" s="11">
        <v>3.1800000000000001E-3</v>
      </c>
      <c r="T115" s="11">
        <v>6.3600000000000002E-3</v>
      </c>
      <c r="U115" s="11"/>
      <c r="V115" s="11"/>
      <c r="W115" s="11">
        <v>2.1199999999999999E-3</v>
      </c>
      <c r="X115" s="11"/>
      <c r="Y115" s="11">
        <v>1.166E-2</v>
      </c>
      <c r="Z115" s="11">
        <v>1.3780000000000001E-2</v>
      </c>
      <c r="AA115" s="11">
        <v>0.18762000000000001</v>
      </c>
      <c r="AB115" s="11">
        <v>0.43778</v>
      </c>
      <c r="AC115" s="11">
        <v>0.76426000000000005</v>
      </c>
      <c r="AD115" s="11">
        <v>0.1908</v>
      </c>
      <c r="AE115" s="11">
        <v>0.28832000000000002</v>
      </c>
    </row>
    <row r="116" spans="1:31" ht="13.5" customHeight="1" x14ac:dyDescent="0.15">
      <c r="A116" s="1"/>
      <c r="B116" s="16" t="s">
        <v>403</v>
      </c>
      <c r="C116" s="13">
        <v>0.1804</v>
      </c>
      <c r="D116" s="14">
        <v>0.41249999999999998</v>
      </c>
      <c r="E116" s="14">
        <v>0.95920000000000005</v>
      </c>
      <c r="F116" s="14">
        <v>1.6335</v>
      </c>
      <c r="G116" s="14">
        <v>0.99990000000000001</v>
      </c>
      <c r="H116" s="14">
        <v>2.0316999999999998</v>
      </c>
      <c r="I116" s="14">
        <v>1.5884</v>
      </c>
      <c r="J116" s="14">
        <v>20.317</v>
      </c>
      <c r="K116" s="14">
        <v>3.8433097999999997</v>
      </c>
      <c r="L116" s="14">
        <v>4.04284</v>
      </c>
      <c r="M116" s="14">
        <v>2.6743800000000002</v>
      </c>
      <c r="N116" s="14">
        <v>2.9393799999999999</v>
      </c>
      <c r="O116" s="14">
        <v>3.3050799999999998</v>
      </c>
      <c r="P116" s="14">
        <v>4.5526999999999997</v>
      </c>
      <c r="Q116" s="14">
        <v>141.55346</v>
      </c>
      <c r="R116" s="14">
        <v>81.066680000000005</v>
      </c>
      <c r="S116" s="14">
        <v>359.92088000000001</v>
      </c>
      <c r="T116" s="14">
        <v>419.00846000000001</v>
      </c>
      <c r="U116" s="14">
        <v>89.152360000000002</v>
      </c>
      <c r="V116" s="14">
        <v>124.56484</v>
      </c>
      <c r="W116" s="14">
        <v>278.49592000000001</v>
      </c>
      <c r="X116" s="14">
        <v>38.906239999999997</v>
      </c>
      <c r="Y116" s="14">
        <v>39.662019999999998</v>
      </c>
      <c r="Z116" s="14">
        <v>39.779679999999999</v>
      </c>
      <c r="AA116" s="14">
        <v>34.422440000000002</v>
      </c>
      <c r="AB116" s="14">
        <v>63.542760000000001</v>
      </c>
      <c r="AC116" s="14">
        <v>75.303460000000001</v>
      </c>
      <c r="AD116" s="14">
        <v>56.013579999999997</v>
      </c>
      <c r="AE116" s="14">
        <v>66.882819999999995</v>
      </c>
    </row>
    <row r="117" spans="1:31" ht="13.5" customHeight="1" x14ac:dyDescent="0.15">
      <c r="A117" s="1"/>
      <c r="B117" s="16" t="s">
        <v>404</v>
      </c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1">
        <v>0.1166</v>
      </c>
      <c r="N117" s="11">
        <v>9.4965399999999995</v>
      </c>
      <c r="O117" s="11">
        <v>10.202500000000001</v>
      </c>
      <c r="P117" s="11">
        <v>1.05152</v>
      </c>
      <c r="Q117" s="11">
        <v>6.1607200000000004</v>
      </c>
      <c r="R117" s="11">
        <v>8.0750799999999998</v>
      </c>
      <c r="S117" s="11">
        <v>15.515219999999999</v>
      </c>
      <c r="T117" s="11">
        <v>68.229020000000006</v>
      </c>
      <c r="U117" s="11">
        <v>1.4204000000000001</v>
      </c>
      <c r="V117" s="11">
        <v>22.906600000000001</v>
      </c>
      <c r="W117" s="11">
        <v>36.26896</v>
      </c>
      <c r="X117" s="11">
        <v>15.043519999999999</v>
      </c>
      <c r="Y117" s="11">
        <v>8.7206200000000003</v>
      </c>
      <c r="Z117" s="11">
        <v>14.103300000000001</v>
      </c>
      <c r="AA117" s="11">
        <v>3.4460600000000001</v>
      </c>
      <c r="AB117" s="11">
        <v>13.48108</v>
      </c>
      <c r="AC117" s="11">
        <v>20.788720000000001</v>
      </c>
      <c r="AD117" s="11">
        <v>2.1019800000000002</v>
      </c>
      <c r="AE117" s="11">
        <v>2.06488</v>
      </c>
    </row>
    <row r="118" spans="1:31" ht="13.5" customHeight="1" x14ac:dyDescent="0.15">
      <c r="A118" s="1"/>
      <c r="B118" s="16" t="s">
        <v>405</v>
      </c>
      <c r="C118" s="13">
        <v>19.453499999999998</v>
      </c>
      <c r="D118" s="14">
        <v>21.236599999999999</v>
      </c>
      <c r="E118" s="14">
        <v>20.912099999999999</v>
      </c>
      <c r="F118" s="14">
        <v>21.127700000000001</v>
      </c>
      <c r="G118" s="14">
        <v>5.4570999999999996</v>
      </c>
      <c r="H118" s="14">
        <v>4.6056999999999997</v>
      </c>
      <c r="I118" s="14">
        <v>3.7664</v>
      </c>
      <c r="J118" s="14">
        <v>4.6618000000000004</v>
      </c>
      <c r="K118" s="14">
        <v>26.147280500000001</v>
      </c>
      <c r="L118" s="14">
        <v>40.904339999999998</v>
      </c>
      <c r="M118" s="14">
        <v>9.2866599999999995</v>
      </c>
      <c r="N118" s="14">
        <v>4.8346600000000004</v>
      </c>
      <c r="O118" s="14">
        <v>4.5283199999999999</v>
      </c>
      <c r="P118" s="14">
        <v>3.9209399999999999</v>
      </c>
      <c r="Q118" s="14">
        <v>3.79162</v>
      </c>
      <c r="R118" s="14">
        <v>6.0812200000000001</v>
      </c>
      <c r="S118" s="14">
        <v>45.390259999999998</v>
      </c>
      <c r="T118" s="14">
        <v>28.311540000000001</v>
      </c>
      <c r="U118" s="14">
        <v>11.153320000000001</v>
      </c>
      <c r="V118" s="14">
        <v>3.63368</v>
      </c>
      <c r="W118" s="14">
        <v>2.59382</v>
      </c>
      <c r="X118" s="14">
        <v>135.25811999999999</v>
      </c>
      <c r="Y118" s="14">
        <v>21.684419999999999</v>
      </c>
      <c r="Z118" s="14">
        <v>3.5181399999999998</v>
      </c>
      <c r="AA118" s="14">
        <v>3.4916399999999999</v>
      </c>
      <c r="AB118" s="14">
        <v>22.300280000000001</v>
      </c>
      <c r="AC118" s="14">
        <v>95.137119999999996</v>
      </c>
      <c r="AD118" s="14">
        <v>5.8522600000000002</v>
      </c>
      <c r="AE118" s="14">
        <v>2.2970199999999998</v>
      </c>
    </row>
    <row r="119" spans="1:31" ht="13.5" customHeight="1" x14ac:dyDescent="0.15">
      <c r="A119" s="1"/>
      <c r="B119" s="16" t="s">
        <v>406</v>
      </c>
      <c r="C119" s="10">
        <v>2.4199999999999999E-2</v>
      </c>
      <c r="D119" s="11">
        <v>4.4000000000000003E-3</v>
      </c>
      <c r="E119" s="11">
        <v>3.85E-2</v>
      </c>
      <c r="F119" s="11">
        <v>8.2500000000000004E-2</v>
      </c>
      <c r="G119" s="11">
        <v>7.7000000000000002E-3</v>
      </c>
      <c r="H119" s="11"/>
      <c r="I119" s="11">
        <v>0.34100000000000003</v>
      </c>
      <c r="J119" s="11">
        <v>4.9500000000000002E-2</v>
      </c>
      <c r="K119" s="11"/>
      <c r="L119" s="11">
        <v>3.9219999999999998E-2</v>
      </c>
      <c r="M119" s="11">
        <v>5.7239999999999999E-2</v>
      </c>
      <c r="N119" s="11">
        <v>5.3E-3</v>
      </c>
      <c r="O119" s="11">
        <v>9.5399999999999999E-3</v>
      </c>
      <c r="P119" s="11">
        <v>2.862E-2</v>
      </c>
      <c r="Q119" s="11">
        <v>0.62434000000000001</v>
      </c>
      <c r="R119" s="11">
        <v>0.11766</v>
      </c>
      <c r="S119" s="11">
        <v>6.8900000000000003E-2</v>
      </c>
      <c r="T119" s="11">
        <v>2.862E-2</v>
      </c>
      <c r="U119" s="11">
        <v>0.1113</v>
      </c>
      <c r="V119" s="11">
        <v>3.1800000000000001E-3</v>
      </c>
      <c r="W119" s="11">
        <v>5.3E-3</v>
      </c>
      <c r="X119" s="11">
        <v>0.18867999999999999</v>
      </c>
      <c r="Y119" s="11">
        <v>2.6499999999999999E-2</v>
      </c>
      <c r="Z119" s="11">
        <v>0.18973999999999999</v>
      </c>
      <c r="AA119" s="11">
        <v>2.12E-2</v>
      </c>
      <c r="AB119" s="11">
        <v>1.908E-2</v>
      </c>
      <c r="AC119" s="11">
        <v>9.8580000000000001E-2</v>
      </c>
      <c r="AD119" s="11">
        <v>2.1199999999999999E-3</v>
      </c>
      <c r="AE119" s="11">
        <v>2.1199999999999999E-3</v>
      </c>
    </row>
    <row r="120" spans="1:31" ht="13.5" customHeight="1" x14ac:dyDescent="0.15">
      <c r="A120" s="1"/>
      <c r="B120" s="16" t="s">
        <v>407</v>
      </c>
      <c r="C120" s="13"/>
      <c r="D120" s="14"/>
      <c r="E120" s="14"/>
      <c r="F120" s="14"/>
      <c r="G120" s="14"/>
      <c r="H120" s="14"/>
      <c r="I120" s="14"/>
      <c r="J120" s="14"/>
      <c r="K120" s="14"/>
      <c r="L120" s="14">
        <v>0.37418000000000001</v>
      </c>
      <c r="M120" s="14">
        <v>0.76214000000000004</v>
      </c>
      <c r="N120" s="14">
        <v>0.52470000000000006</v>
      </c>
      <c r="O120" s="14">
        <v>1.16706</v>
      </c>
      <c r="P120" s="14">
        <v>1.9111800000000001</v>
      </c>
      <c r="Q120" s="14">
        <v>5.3795000000000002</v>
      </c>
      <c r="R120" s="14">
        <v>5.6402599999999996</v>
      </c>
      <c r="S120" s="14">
        <v>6.6080399999999999</v>
      </c>
      <c r="T120" s="14">
        <v>5.1144999999999996</v>
      </c>
      <c r="U120" s="14">
        <v>4.8675199999999998</v>
      </c>
      <c r="V120" s="14">
        <v>15.892580000000001</v>
      </c>
      <c r="W120" s="14">
        <v>22.82816</v>
      </c>
      <c r="X120" s="14">
        <v>17.333120000000001</v>
      </c>
      <c r="Y120" s="14">
        <v>18.822420000000001</v>
      </c>
      <c r="Z120" s="14">
        <v>12.427440000000001</v>
      </c>
      <c r="AA120" s="14">
        <v>16.662140000000001</v>
      </c>
      <c r="AB120" s="14">
        <v>18.285</v>
      </c>
      <c r="AC120" s="14">
        <v>29.858080000000001</v>
      </c>
      <c r="AD120" s="14">
        <v>34.278280000000002</v>
      </c>
      <c r="AE120" s="14">
        <v>35.165500000000002</v>
      </c>
    </row>
    <row r="121" spans="1:31" ht="13.5" customHeight="1" x14ac:dyDescent="0.15">
      <c r="A121" s="1"/>
      <c r="B121" s="16" t="s">
        <v>408</v>
      </c>
      <c r="C121" s="10"/>
      <c r="D121" s="11"/>
      <c r="E121" s="11"/>
      <c r="F121" s="11"/>
      <c r="G121" s="11"/>
      <c r="H121" s="11"/>
      <c r="I121" s="11"/>
      <c r="J121" s="11"/>
      <c r="K121" s="11"/>
      <c r="L121" s="11">
        <v>43.41442</v>
      </c>
      <c r="M121" s="11">
        <v>4.32904</v>
      </c>
      <c r="N121" s="11">
        <v>2.39242</v>
      </c>
      <c r="O121" s="11">
        <v>1.7500599999999999</v>
      </c>
      <c r="P121" s="11">
        <v>3.8774799999999998</v>
      </c>
      <c r="Q121" s="11">
        <v>1.6949399999999999</v>
      </c>
      <c r="R121" s="11">
        <v>0.39750000000000002</v>
      </c>
      <c r="S121" s="11">
        <v>1.6271</v>
      </c>
      <c r="T121" s="11">
        <v>24.597300000000001</v>
      </c>
      <c r="U121" s="11">
        <v>4.2050200000000002</v>
      </c>
      <c r="V121" s="11">
        <v>2.9849600000000001</v>
      </c>
      <c r="W121" s="11">
        <v>0.71443999999999996</v>
      </c>
      <c r="X121" s="11">
        <v>0.99321999999999999</v>
      </c>
      <c r="Y121" s="11">
        <v>1.73098</v>
      </c>
      <c r="Z121" s="11">
        <v>8.9114199999999997</v>
      </c>
      <c r="AA121" s="11">
        <v>28.823519999999998</v>
      </c>
      <c r="AB121" s="11">
        <v>69.841279999999998</v>
      </c>
      <c r="AC121" s="11">
        <v>12.891719999999999</v>
      </c>
      <c r="AD121" s="11">
        <v>7.8334000000000001</v>
      </c>
      <c r="AE121" s="11">
        <v>8.3867200000000004</v>
      </c>
    </row>
    <row r="122" spans="1:31" ht="13.5" customHeight="1" x14ac:dyDescent="0.15">
      <c r="A122" s="1"/>
      <c r="B122" s="16" t="s">
        <v>409</v>
      </c>
      <c r="C122" s="13"/>
      <c r="D122" s="14">
        <v>9.5699999999999993E-2</v>
      </c>
      <c r="E122" s="14">
        <v>0.26619999999999999</v>
      </c>
      <c r="F122" s="14">
        <v>8.3599999999999994E-2</v>
      </c>
      <c r="G122" s="14"/>
      <c r="H122" s="14">
        <v>7.7000000000000002E-3</v>
      </c>
      <c r="I122" s="14">
        <v>2.2000000000000001E-3</v>
      </c>
      <c r="J122" s="14">
        <v>6.4899999999999999E-2</v>
      </c>
      <c r="K122" s="14">
        <v>9.7415999999999996E-3</v>
      </c>
      <c r="L122" s="14">
        <v>1.06E-3</v>
      </c>
      <c r="M122" s="14">
        <v>19.047139999999999</v>
      </c>
      <c r="N122" s="14">
        <v>1.06E-3</v>
      </c>
      <c r="O122" s="14">
        <v>0.15264</v>
      </c>
      <c r="P122" s="14">
        <v>0.62327999999999995</v>
      </c>
      <c r="Q122" s="14">
        <v>0.79288000000000003</v>
      </c>
      <c r="R122" s="14">
        <v>0.28301999999999999</v>
      </c>
      <c r="S122" s="14">
        <v>0.17172000000000001</v>
      </c>
      <c r="T122" s="14">
        <v>7.3457999999999997</v>
      </c>
      <c r="U122" s="14">
        <v>0.97519999999999996</v>
      </c>
      <c r="V122" s="14">
        <v>0.42082000000000003</v>
      </c>
      <c r="W122" s="14">
        <v>3.1800000000000002E-2</v>
      </c>
      <c r="X122" s="14">
        <v>6.9959999999999994E-2</v>
      </c>
      <c r="Y122" s="14">
        <v>0.21518000000000001</v>
      </c>
      <c r="Z122" s="14">
        <v>9.1160000000000005E-2</v>
      </c>
      <c r="AA122" s="14">
        <v>0.11554</v>
      </c>
      <c r="AB122" s="14">
        <v>6.148E-2</v>
      </c>
      <c r="AC122" s="14">
        <v>19.432980000000001</v>
      </c>
      <c r="AD122" s="14">
        <v>18.386759999999999</v>
      </c>
      <c r="AE122" s="14">
        <v>3.6040000000000003E-2</v>
      </c>
    </row>
    <row r="123" spans="1:31" ht="13.5" customHeight="1" x14ac:dyDescent="0.15">
      <c r="A123" s="1"/>
      <c r="B123" s="16" t="s">
        <v>410</v>
      </c>
      <c r="C123" s="10"/>
      <c r="D123" s="11"/>
      <c r="E123" s="11"/>
      <c r="F123" s="11"/>
      <c r="G123" s="11"/>
      <c r="H123" s="11"/>
      <c r="I123" s="11"/>
      <c r="J123" s="11"/>
      <c r="K123" s="11"/>
      <c r="L123" s="11">
        <v>0.43672</v>
      </c>
      <c r="M123" s="11">
        <v>4.3459999999999999E-2</v>
      </c>
      <c r="N123" s="11">
        <v>5.0880000000000002E-2</v>
      </c>
      <c r="O123" s="11">
        <v>5.3E-3</v>
      </c>
      <c r="P123" s="11">
        <v>6.0420000000000001E-2</v>
      </c>
      <c r="Q123" s="11">
        <v>1.44902</v>
      </c>
      <c r="R123" s="11">
        <v>7.2080000000000005E-2</v>
      </c>
      <c r="S123" s="11">
        <v>0.44096000000000002</v>
      </c>
      <c r="T123" s="11">
        <v>7.102E-2</v>
      </c>
      <c r="U123" s="11">
        <v>0.11024</v>
      </c>
      <c r="V123" s="11">
        <v>0.22789999999999999</v>
      </c>
      <c r="W123" s="11">
        <v>0.7208</v>
      </c>
      <c r="X123" s="11">
        <v>0.29786000000000001</v>
      </c>
      <c r="Y123" s="11">
        <v>7.8439999999999996E-2</v>
      </c>
      <c r="Z123" s="11">
        <v>0.12826000000000001</v>
      </c>
      <c r="AA123" s="11">
        <v>0.11448</v>
      </c>
      <c r="AB123" s="11">
        <v>7.7380000000000004E-2</v>
      </c>
      <c r="AC123" s="11">
        <v>0.12508</v>
      </c>
      <c r="AD123" s="11">
        <v>0.16112000000000001</v>
      </c>
      <c r="AE123" s="11">
        <v>1.1575200000000001</v>
      </c>
    </row>
    <row r="124" spans="1:31" ht="13.5" customHeight="1" x14ac:dyDescent="0.15">
      <c r="A124" s="1"/>
      <c r="B124" s="16" t="s">
        <v>411</v>
      </c>
      <c r="C124" s="13">
        <v>8.14E-2</v>
      </c>
      <c r="D124" s="14">
        <v>0.38719999999999999</v>
      </c>
      <c r="E124" s="14">
        <v>0.154</v>
      </c>
      <c r="F124" s="14">
        <v>9.6799999999999997E-2</v>
      </c>
      <c r="G124" s="14">
        <v>9.7899999999999904E-2</v>
      </c>
      <c r="H124" s="14">
        <v>4.6199999999999998E-2</v>
      </c>
      <c r="I124" s="14">
        <v>5.8299999999999998E-2</v>
      </c>
      <c r="J124" s="14">
        <v>9.9000000000000005E-2</v>
      </c>
      <c r="K124" s="14">
        <v>7.4891299999999952E-2</v>
      </c>
      <c r="L124" s="14">
        <v>0.1749</v>
      </c>
      <c r="M124" s="14">
        <v>0.22048000000000001</v>
      </c>
      <c r="N124" s="14">
        <v>0.19186</v>
      </c>
      <c r="O124" s="14">
        <v>0.16006000000000001</v>
      </c>
      <c r="P124" s="14">
        <v>0.28620000000000001</v>
      </c>
      <c r="Q124" s="14">
        <v>0.20988000000000001</v>
      </c>
      <c r="R124" s="14">
        <v>0.50244</v>
      </c>
      <c r="S124" s="14">
        <v>2.0659399999999999</v>
      </c>
      <c r="T124" s="14">
        <v>0.37418000000000001</v>
      </c>
      <c r="U124" s="14">
        <v>0.35298000000000002</v>
      </c>
      <c r="V124" s="14">
        <v>0.57133999999999996</v>
      </c>
      <c r="W124" s="14">
        <v>0.78227999999999998</v>
      </c>
      <c r="X124" s="14">
        <v>1.1702399999999999</v>
      </c>
      <c r="Y124" s="14">
        <v>0.41446</v>
      </c>
      <c r="Z124" s="14">
        <v>0.88722000000000001</v>
      </c>
      <c r="AA124" s="14">
        <v>0.96353999999999995</v>
      </c>
      <c r="AB124" s="14">
        <v>0.92432000000000003</v>
      </c>
      <c r="AC124" s="14">
        <v>0.89888000000000001</v>
      </c>
      <c r="AD124" s="14">
        <v>2.2217600000000002</v>
      </c>
      <c r="AE124" s="14">
        <v>1.59954</v>
      </c>
    </row>
    <row r="125" spans="1:31" ht="13.5" customHeight="1" x14ac:dyDescent="0.15">
      <c r="A125" s="1"/>
      <c r="B125" s="16" t="s">
        <v>412</v>
      </c>
      <c r="C125" s="10">
        <v>0.18809999999999999</v>
      </c>
      <c r="D125" s="11">
        <v>4.4264000000000001</v>
      </c>
      <c r="E125" s="11">
        <v>1.6698</v>
      </c>
      <c r="F125" s="11">
        <v>5.7573999999999996</v>
      </c>
      <c r="G125" s="11">
        <v>9.9000000000000008E-3</v>
      </c>
      <c r="H125" s="11">
        <v>8.4699999999999998E-2</v>
      </c>
      <c r="I125" s="11">
        <v>7.0730000000000004</v>
      </c>
      <c r="J125" s="11">
        <v>6.1809000000000003</v>
      </c>
      <c r="K125" s="11">
        <v>11.4178581</v>
      </c>
      <c r="L125" s="11">
        <v>13.54998</v>
      </c>
      <c r="M125" s="11">
        <v>6.9769199999999998</v>
      </c>
      <c r="N125" s="11">
        <v>1.3780000000000001E-2</v>
      </c>
      <c r="O125" s="11">
        <v>13.32314</v>
      </c>
      <c r="P125" s="11">
        <v>7.1708999999999996</v>
      </c>
      <c r="Q125" s="11">
        <v>1.06E-3</v>
      </c>
      <c r="R125" s="11">
        <v>1.1734199999999999</v>
      </c>
      <c r="S125" s="11">
        <v>6.8900000000000003E-2</v>
      </c>
      <c r="T125" s="11">
        <v>11.438459999999999</v>
      </c>
      <c r="U125" s="11">
        <v>5.3265000000000002</v>
      </c>
      <c r="V125" s="11">
        <v>27.14236</v>
      </c>
      <c r="W125" s="11">
        <v>7.2080000000000005E-2</v>
      </c>
      <c r="X125" s="11">
        <v>7.8439999999999996E-2</v>
      </c>
      <c r="Y125" s="11">
        <v>1.6959999999999999E-2</v>
      </c>
      <c r="Z125" s="11">
        <v>8.4799999999999997E-3</v>
      </c>
      <c r="AA125" s="11">
        <v>1.06E-3</v>
      </c>
      <c r="AB125" s="11">
        <v>1.4840000000000001E-2</v>
      </c>
      <c r="AC125" s="11">
        <v>2.1199999999999999E-3</v>
      </c>
      <c r="AD125" s="11">
        <v>4.24E-2</v>
      </c>
      <c r="AE125" s="11">
        <v>5.3E-3</v>
      </c>
    </row>
    <row r="126" spans="1:31" ht="13.5" customHeight="1" x14ac:dyDescent="0.15">
      <c r="A126" s="1"/>
      <c r="B126" s="16" t="s">
        <v>413</v>
      </c>
      <c r="C126" s="13"/>
      <c r="D126" s="14"/>
      <c r="E126" s="14"/>
      <c r="F126" s="14"/>
      <c r="G126" s="14"/>
      <c r="H126" s="14"/>
      <c r="I126" s="14"/>
      <c r="J126" s="14"/>
      <c r="K126" s="14"/>
      <c r="L126" s="14">
        <v>4.9820000000000003E-2</v>
      </c>
      <c r="M126" s="14">
        <v>0.13780000000000001</v>
      </c>
      <c r="N126" s="14">
        <v>0.19822000000000001</v>
      </c>
      <c r="O126" s="14">
        <v>6.4659999999999995E-2</v>
      </c>
      <c r="P126" s="14">
        <v>1.2666999999999999</v>
      </c>
      <c r="Q126" s="14">
        <v>0.53105999999999998</v>
      </c>
      <c r="R126" s="14">
        <v>0.52046000000000003</v>
      </c>
      <c r="S126" s="14">
        <v>0.75790000000000002</v>
      </c>
      <c r="T126" s="14">
        <v>0.49502000000000002</v>
      </c>
      <c r="U126" s="14">
        <v>0.40810000000000002</v>
      </c>
      <c r="V126" s="14">
        <v>0.70384000000000002</v>
      </c>
      <c r="W126" s="14">
        <v>0.29468</v>
      </c>
      <c r="X126" s="14">
        <v>0.3392</v>
      </c>
      <c r="Y126" s="14">
        <v>0.86707999999999996</v>
      </c>
      <c r="Z126" s="14">
        <v>0.18337999999999999</v>
      </c>
      <c r="AA126" s="14">
        <v>0.38053999999999999</v>
      </c>
      <c r="AB126" s="14">
        <v>0.57664000000000004</v>
      </c>
      <c r="AC126" s="14">
        <v>4.1096199999999996</v>
      </c>
      <c r="AD126" s="14">
        <v>16.690760000000001</v>
      </c>
      <c r="AE126" s="14">
        <v>38.852179999999997</v>
      </c>
    </row>
    <row r="127" spans="1:31" ht="13.5" customHeight="1" x14ac:dyDescent="0.15">
      <c r="A127" s="1"/>
      <c r="B127" s="16" t="s">
        <v>414</v>
      </c>
      <c r="C127" s="10">
        <v>30.03</v>
      </c>
      <c r="D127" s="11">
        <v>35.515700000000002</v>
      </c>
      <c r="E127" s="11">
        <v>51.1676</v>
      </c>
      <c r="F127" s="11">
        <v>61.091799999999999</v>
      </c>
      <c r="G127" s="11">
        <v>57.949100000000001</v>
      </c>
      <c r="H127" s="11">
        <v>84.698899999999995</v>
      </c>
      <c r="I127" s="11">
        <v>79.4024</v>
      </c>
      <c r="J127" s="11">
        <v>104.7948</v>
      </c>
      <c r="K127" s="11">
        <v>86.676863899999972</v>
      </c>
      <c r="L127" s="11">
        <v>83.356279999999998</v>
      </c>
      <c r="M127" s="11">
        <v>83.877799999999993</v>
      </c>
      <c r="N127" s="11">
        <v>91.875500000000002</v>
      </c>
      <c r="O127" s="11">
        <v>83.691239999999993</v>
      </c>
      <c r="P127" s="11">
        <v>133.45717999999999</v>
      </c>
      <c r="Q127" s="11">
        <v>137.12477999999999</v>
      </c>
      <c r="R127" s="11">
        <v>155.87935999999999</v>
      </c>
      <c r="S127" s="11">
        <v>183.74464</v>
      </c>
      <c r="T127" s="11">
        <v>207.51514</v>
      </c>
      <c r="U127" s="11">
        <v>113.36275999999999</v>
      </c>
      <c r="V127" s="11">
        <v>226.35133999999999</v>
      </c>
      <c r="W127" s="11">
        <v>247.56406000000001</v>
      </c>
      <c r="X127" s="11">
        <v>218.36</v>
      </c>
      <c r="Y127" s="11">
        <v>227.66362000000001</v>
      </c>
      <c r="Z127" s="11">
        <v>257.56304</v>
      </c>
      <c r="AA127" s="11">
        <v>247.19942</v>
      </c>
      <c r="AB127" s="11">
        <v>223.59533999999999</v>
      </c>
      <c r="AC127" s="11">
        <v>325.33519999999999</v>
      </c>
      <c r="AD127" s="11">
        <v>452.97615999999999</v>
      </c>
      <c r="AE127" s="11">
        <v>345.25578000000002</v>
      </c>
    </row>
    <row r="128" spans="1:31" ht="13.5" customHeight="1" x14ac:dyDescent="0.15">
      <c r="A128" s="1"/>
      <c r="B128" s="16" t="s">
        <v>415</v>
      </c>
      <c r="C128" s="13"/>
      <c r="D128" s="14"/>
      <c r="E128" s="14"/>
      <c r="F128" s="14"/>
      <c r="G128" s="14"/>
      <c r="H128" s="14"/>
      <c r="I128" s="14"/>
      <c r="J128" s="14"/>
      <c r="K128" s="14"/>
      <c r="L128" s="14">
        <v>0.28832000000000002</v>
      </c>
      <c r="M128" s="14">
        <v>0.23108000000000001</v>
      </c>
      <c r="N128" s="14">
        <v>1.16812</v>
      </c>
      <c r="O128" s="14">
        <v>0.86284000000000005</v>
      </c>
      <c r="P128" s="14">
        <v>1.1893199999999999</v>
      </c>
      <c r="Q128" s="14">
        <v>1.7267399999999999</v>
      </c>
      <c r="R128" s="14">
        <v>1.8687800000000001</v>
      </c>
      <c r="S128" s="14">
        <v>1.4681</v>
      </c>
      <c r="T128" s="14">
        <v>0.57982</v>
      </c>
      <c r="U128" s="14">
        <v>0.92856000000000005</v>
      </c>
      <c r="V128" s="14">
        <v>1.17554</v>
      </c>
      <c r="W128" s="14">
        <v>16.872019999999999</v>
      </c>
      <c r="X128" s="14">
        <v>17.283300000000001</v>
      </c>
      <c r="Y128" s="14">
        <v>10.860760000000001</v>
      </c>
      <c r="Z128" s="14">
        <v>16.761780000000002</v>
      </c>
      <c r="AA128" s="14">
        <v>39.516800000000003</v>
      </c>
      <c r="AB128" s="14">
        <v>17.56738</v>
      </c>
      <c r="AC128" s="14">
        <v>27.556819999999998</v>
      </c>
      <c r="AD128" s="14">
        <v>37.871679999999998</v>
      </c>
      <c r="AE128" s="14">
        <v>25.420919999999999</v>
      </c>
    </row>
    <row r="129" spans="1:31" ht="13.5" customHeight="1" x14ac:dyDescent="0.15">
      <c r="A129" s="1"/>
      <c r="B129" s="16" t="s">
        <v>416</v>
      </c>
      <c r="C129" s="10">
        <v>3.8323999999999998</v>
      </c>
      <c r="D129" s="11">
        <v>12.448700000000001</v>
      </c>
      <c r="E129" s="11">
        <v>17.0962</v>
      </c>
      <c r="F129" s="11">
        <v>38.538499999999999</v>
      </c>
      <c r="G129" s="11">
        <v>11.2057</v>
      </c>
      <c r="H129" s="11">
        <v>9.2949999999999999</v>
      </c>
      <c r="I129" s="11">
        <v>22.552199999999999</v>
      </c>
      <c r="J129" s="11">
        <v>37.762999999999998</v>
      </c>
      <c r="K129" s="11">
        <v>32.720609900000007</v>
      </c>
      <c r="L129" s="11">
        <v>41.44388</v>
      </c>
      <c r="M129" s="11">
        <v>57.007860000000001</v>
      </c>
      <c r="N129" s="11">
        <v>70.736980000000003</v>
      </c>
      <c r="O129" s="11">
        <v>75.819680000000005</v>
      </c>
      <c r="P129" s="11">
        <v>109.38352</v>
      </c>
      <c r="Q129" s="11">
        <v>121.27460000000001</v>
      </c>
      <c r="R129" s="11">
        <v>121.23008</v>
      </c>
      <c r="S129" s="11">
        <v>116.8544</v>
      </c>
      <c r="T129" s="11">
        <v>142.93675999999999</v>
      </c>
      <c r="U129" s="11">
        <v>126.09018</v>
      </c>
      <c r="V129" s="11">
        <v>149.33492000000001</v>
      </c>
      <c r="W129" s="11">
        <v>196.88334</v>
      </c>
      <c r="X129" s="11">
        <v>189.33189999999999</v>
      </c>
      <c r="Y129" s="11">
        <v>195.40252000000001</v>
      </c>
      <c r="Z129" s="11">
        <v>187.39528000000001</v>
      </c>
      <c r="AA129" s="11">
        <v>201.50388000000001</v>
      </c>
      <c r="AB129" s="11">
        <v>203.98746</v>
      </c>
      <c r="AC129" s="11">
        <v>197.48965999999999</v>
      </c>
      <c r="AD129" s="11">
        <v>211.13715999999999</v>
      </c>
      <c r="AE129" s="11">
        <v>218.53914</v>
      </c>
    </row>
    <row r="130" spans="1:31" ht="13.5" customHeight="1" x14ac:dyDescent="0.15">
      <c r="A130" s="1"/>
      <c r="B130" s="16" t="s">
        <v>417</v>
      </c>
      <c r="C130" s="13"/>
      <c r="D130" s="14"/>
      <c r="E130" s="14"/>
      <c r="F130" s="14"/>
      <c r="G130" s="14"/>
      <c r="H130" s="14"/>
      <c r="I130" s="14"/>
      <c r="J130" s="14"/>
      <c r="K130" s="14"/>
      <c r="L130" s="14">
        <v>0.63282000000000005</v>
      </c>
      <c r="M130" s="14">
        <v>20.264019999999999</v>
      </c>
      <c r="N130" s="14">
        <v>0.14204</v>
      </c>
      <c r="O130" s="14">
        <v>9.9640000000000006E-2</v>
      </c>
      <c r="P130" s="14">
        <v>0.40598000000000001</v>
      </c>
      <c r="Q130" s="14">
        <v>2.7825000000000002</v>
      </c>
      <c r="R130" s="14">
        <v>37.486899999999999</v>
      </c>
      <c r="S130" s="14">
        <v>0.159</v>
      </c>
      <c r="T130" s="14">
        <v>47.094740000000002</v>
      </c>
      <c r="U130" s="14">
        <v>34.670479999999998</v>
      </c>
      <c r="V130" s="14">
        <v>176.22712000000001</v>
      </c>
      <c r="W130" s="14">
        <v>259.88974000000002</v>
      </c>
      <c r="X130" s="14">
        <v>234.40098</v>
      </c>
      <c r="Y130" s="14">
        <v>319.82744000000002</v>
      </c>
      <c r="Z130" s="14">
        <v>265.89357999999999</v>
      </c>
      <c r="AA130" s="14">
        <v>116.99326000000001</v>
      </c>
      <c r="AB130" s="14">
        <v>57.313139999999997</v>
      </c>
      <c r="AC130" s="14">
        <v>32.013060000000003</v>
      </c>
      <c r="AD130" s="14">
        <v>62.136139999999997</v>
      </c>
      <c r="AE130" s="14">
        <v>80.536680000000004</v>
      </c>
    </row>
    <row r="131" spans="1:31" ht="13.5" customHeight="1" x14ac:dyDescent="0.15">
      <c r="A131" s="1"/>
      <c r="B131" s="16" t="s">
        <v>418</v>
      </c>
      <c r="C131" s="10">
        <v>0.36080000000000001</v>
      </c>
      <c r="D131" s="11">
        <v>0.71719999999999995</v>
      </c>
      <c r="E131" s="11">
        <v>0.82830000000000004</v>
      </c>
      <c r="F131" s="11">
        <v>1.7423999999999999</v>
      </c>
      <c r="G131" s="11">
        <v>4.2218</v>
      </c>
      <c r="H131" s="11">
        <v>75.764700000000005</v>
      </c>
      <c r="I131" s="11">
        <v>56.4773</v>
      </c>
      <c r="J131" s="11">
        <v>77.2453</v>
      </c>
      <c r="K131" s="11">
        <v>109.56586849999994</v>
      </c>
      <c r="L131" s="11">
        <v>265.88828000000001</v>
      </c>
      <c r="M131" s="11">
        <v>198.66944000000001</v>
      </c>
      <c r="N131" s="11">
        <v>197.90835999999999</v>
      </c>
      <c r="O131" s="11">
        <v>182.79382000000001</v>
      </c>
      <c r="P131" s="11">
        <v>273.2627</v>
      </c>
      <c r="Q131" s="11">
        <v>378.48784000000001</v>
      </c>
      <c r="R131" s="11">
        <v>321.80964</v>
      </c>
      <c r="S131" s="11">
        <v>624.45342000000005</v>
      </c>
      <c r="T131" s="11">
        <v>620.96284000000003</v>
      </c>
      <c r="U131" s="11">
        <v>402.17883999999998</v>
      </c>
      <c r="V131" s="11">
        <v>455.59965999999997</v>
      </c>
      <c r="W131" s="11">
        <v>824.86231999999995</v>
      </c>
      <c r="X131" s="11">
        <v>707.29136000000005</v>
      </c>
      <c r="Y131" s="11">
        <v>492.89046000000002</v>
      </c>
      <c r="Z131" s="11">
        <v>404.76736</v>
      </c>
      <c r="AA131" s="11">
        <v>20.112439999999999</v>
      </c>
      <c r="AB131" s="11">
        <v>118.00132000000001</v>
      </c>
      <c r="AC131" s="11">
        <v>70.602360000000004</v>
      </c>
      <c r="AD131" s="11">
        <v>94.954800000000006</v>
      </c>
      <c r="AE131" s="11">
        <v>105.7509</v>
      </c>
    </row>
    <row r="132" spans="1:31" ht="13.5" customHeight="1" x14ac:dyDescent="0.15">
      <c r="A132" s="1"/>
      <c r="B132" s="16" t="s">
        <v>419</v>
      </c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>
        <v>1.06E-3</v>
      </c>
      <c r="N132" s="14">
        <v>6.3600000000000002E-3</v>
      </c>
      <c r="O132" s="14"/>
      <c r="P132" s="14">
        <v>3.1800000000000001E-3</v>
      </c>
      <c r="Q132" s="14">
        <v>1.06E-3</v>
      </c>
      <c r="R132" s="14">
        <v>1.166E-2</v>
      </c>
      <c r="S132" s="14">
        <v>9.4339999999999993E-2</v>
      </c>
      <c r="T132" s="14">
        <v>2.5440000000000001E-2</v>
      </c>
      <c r="U132" s="14">
        <v>3.1800000000000001E-3</v>
      </c>
      <c r="V132" s="14">
        <v>0.43990000000000001</v>
      </c>
      <c r="W132" s="14">
        <v>1.6959999999999999E-2</v>
      </c>
      <c r="X132" s="14">
        <v>0.62434000000000001</v>
      </c>
      <c r="Y132" s="14">
        <v>2.2259999999999999E-2</v>
      </c>
      <c r="Z132" s="14">
        <v>7.9500000000000001E-2</v>
      </c>
      <c r="AA132" s="14">
        <v>0.32435999999999998</v>
      </c>
      <c r="AB132" s="14">
        <v>0.33495999999999998</v>
      </c>
      <c r="AC132" s="14">
        <v>0.22684000000000001</v>
      </c>
      <c r="AD132" s="14">
        <v>6.9959999999999994E-2</v>
      </c>
      <c r="AE132" s="14">
        <v>7.8439999999999996E-2</v>
      </c>
    </row>
    <row r="133" spans="1:31" ht="13.5" customHeight="1" x14ac:dyDescent="0.15">
      <c r="A133" s="1"/>
      <c r="B133" s="16" t="s">
        <v>420</v>
      </c>
      <c r="C133" s="10"/>
      <c r="D133" s="11"/>
      <c r="E133" s="11"/>
      <c r="F133" s="11"/>
      <c r="G133" s="11"/>
      <c r="H133" s="11"/>
      <c r="I133" s="11"/>
      <c r="J133" s="11"/>
      <c r="K133" s="11"/>
      <c r="L133" s="11">
        <v>10.34984</v>
      </c>
      <c r="M133" s="11">
        <v>7.85778</v>
      </c>
      <c r="N133" s="11">
        <v>15.57564</v>
      </c>
      <c r="O133" s="11">
        <v>20.52796</v>
      </c>
      <c r="P133" s="11">
        <v>15.96148</v>
      </c>
      <c r="Q133" s="11">
        <v>11.69286</v>
      </c>
      <c r="R133" s="11">
        <v>16.265699999999999</v>
      </c>
      <c r="S133" s="11">
        <v>18.695219999999999</v>
      </c>
      <c r="T133" s="11">
        <v>29.806139999999999</v>
      </c>
      <c r="U133" s="11">
        <v>13.31466</v>
      </c>
      <c r="V133" s="11">
        <v>15.942399999999999</v>
      </c>
      <c r="W133" s="11">
        <v>16.349440000000001</v>
      </c>
      <c r="X133" s="11">
        <v>13.414300000000001</v>
      </c>
      <c r="Y133" s="11">
        <v>8.86266</v>
      </c>
      <c r="Z133" s="11">
        <v>7.5895999999999999</v>
      </c>
      <c r="AA133" s="11">
        <v>7.8058399999999999</v>
      </c>
      <c r="AB133" s="11">
        <v>10.324400000000001</v>
      </c>
      <c r="AC133" s="11">
        <v>2.2122199999999999</v>
      </c>
      <c r="AD133" s="11">
        <v>1.99492</v>
      </c>
      <c r="AE133" s="11">
        <v>0.97626000000000002</v>
      </c>
    </row>
    <row r="134" spans="1:31" ht="13.5" customHeight="1" x14ac:dyDescent="0.15">
      <c r="A134" s="1"/>
      <c r="B134" s="16" t="s">
        <v>421</v>
      </c>
      <c r="C134" s="13"/>
      <c r="D134" s="14"/>
      <c r="E134" s="14"/>
      <c r="F134" s="14"/>
      <c r="G134" s="14"/>
      <c r="H134" s="14"/>
      <c r="I134" s="14"/>
      <c r="J134" s="14"/>
      <c r="K134" s="14"/>
      <c r="L134" s="14">
        <v>2.55566</v>
      </c>
      <c r="M134" s="14">
        <v>3.9389599999999998</v>
      </c>
      <c r="N134" s="14">
        <v>3.12276</v>
      </c>
      <c r="O134" s="14">
        <v>3.2828200000000001</v>
      </c>
      <c r="P134" s="14">
        <v>1.7998799999999999</v>
      </c>
      <c r="Q134" s="14">
        <v>1.7172000000000001</v>
      </c>
      <c r="R134" s="14">
        <v>3.9601600000000001</v>
      </c>
      <c r="S134" s="14">
        <v>2.4263400000000002</v>
      </c>
      <c r="T134" s="14">
        <v>2.3150400000000002</v>
      </c>
      <c r="U134" s="14">
        <v>1.00806</v>
      </c>
      <c r="V134" s="14">
        <v>24.259160000000001</v>
      </c>
      <c r="W134" s="14">
        <v>2.7507000000000001</v>
      </c>
      <c r="X134" s="14">
        <v>2.0002200000000001</v>
      </c>
      <c r="Y134" s="14">
        <v>0.66461999999999999</v>
      </c>
      <c r="Z134" s="14">
        <v>0.17066000000000001</v>
      </c>
      <c r="AA134" s="14">
        <v>0.67098000000000002</v>
      </c>
      <c r="AB134" s="14">
        <v>0.83845999999999998</v>
      </c>
      <c r="AC134" s="14">
        <v>0.85224</v>
      </c>
      <c r="AD134" s="14">
        <v>0.27772000000000002</v>
      </c>
      <c r="AE134" s="14">
        <v>0.24804000000000001</v>
      </c>
    </row>
    <row r="135" spans="1:31" ht="13.5" customHeight="1" x14ac:dyDescent="0.15">
      <c r="A135" s="1"/>
      <c r="B135" s="16" t="s">
        <v>422</v>
      </c>
      <c r="C135" s="10"/>
      <c r="D135" s="11"/>
      <c r="E135" s="11"/>
      <c r="F135" s="11"/>
      <c r="G135" s="11"/>
      <c r="H135" s="11"/>
      <c r="I135" s="11"/>
      <c r="J135" s="11"/>
      <c r="K135" s="11"/>
      <c r="L135" s="11">
        <v>0.31163999999999997</v>
      </c>
      <c r="M135" s="11">
        <v>1.166E-2</v>
      </c>
      <c r="N135" s="11">
        <v>1.8020000000000001E-2</v>
      </c>
      <c r="O135" s="11">
        <v>3.286E-2</v>
      </c>
      <c r="P135" s="11">
        <v>0.15051999999999999</v>
      </c>
      <c r="Q135" s="11">
        <v>0.13038</v>
      </c>
      <c r="R135" s="11">
        <v>4.6640000000000001E-2</v>
      </c>
      <c r="S135" s="11">
        <v>3.6040000000000003E-2</v>
      </c>
      <c r="T135" s="11">
        <v>2.862E-2</v>
      </c>
      <c r="U135" s="11">
        <v>1.908E-2</v>
      </c>
      <c r="V135" s="11">
        <v>0.11978</v>
      </c>
      <c r="W135" s="11">
        <v>0.23744000000000001</v>
      </c>
      <c r="X135" s="11">
        <v>0.1484</v>
      </c>
      <c r="Y135" s="11">
        <v>2.862E-2</v>
      </c>
      <c r="Z135" s="11">
        <v>2.5440000000000001E-2</v>
      </c>
      <c r="AA135" s="11">
        <v>1.5900000000000001E-2</v>
      </c>
      <c r="AB135" s="11">
        <v>4.5580000000000002E-2</v>
      </c>
      <c r="AC135" s="11">
        <v>8.48E-2</v>
      </c>
      <c r="AD135" s="11">
        <v>5.4695999999999998</v>
      </c>
      <c r="AE135" s="11">
        <v>2.4379999999999999E-2</v>
      </c>
    </row>
    <row r="136" spans="1:31" ht="13.5" customHeight="1" x14ac:dyDescent="0.15">
      <c r="A136" s="1"/>
      <c r="B136" s="16" t="s">
        <v>423</v>
      </c>
      <c r="C136" s="13"/>
      <c r="D136" s="14"/>
      <c r="E136" s="14"/>
      <c r="F136" s="14"/>
      <c r="G136" s="14"/>
      <c r="H136" s="14"/>
      <c r="I136" s="14"/>
      <c r="J136" s="14"/>
      <c r="K136" s="14"/>
      <c r="L136" s="14">
        <v>0.54483999999999999</v>
      </c>
      <c r="M136" s="14">
        <v>2.0171800000000002</v>
      </c>
      <c r="N136" s="14">
        <v>3.0474999999999999</v>
      </c>
      <c r="O136" s="14">
        <v>3.2796400000000001</v>
      </c>
      <c r="P136" s="14">
        <v>9.0767799999999994</v>
      </c>
      <c r="Q136" s="14">
        <v>13.611459999999999</v>
      </c>
      <c r="R136" s="14">
        <v>43.369900000000001</v>
      </c>
      <c r="S136" s="14">
        <v>23.53942</v>
      </c>
      <c r="T136" s="14">
        <v>27.915099999999999</v>
      </c>
      <c r="U136" s="14">
        <v>32.95964</v>
      </c>
      <c r="V136" s="14">
        <v>23.949639999999999</v>
      </c>
      <c r="W136" s="14">
        <v>34.128819999999997</v>
      </c>
      <c r="X136" s="14">
        <v>26.03678</v>
      </c>
      <c r="Y136" s="14">
        <v>33.53098</v>
      </c>
      <c r="Z136" s="14">
        <v>42.033239999999999</v>
      </c>
      <c r="AA136" s="14">
        <v>45.904359999999997</v>
      </c>
      <c r="AB136" s="14">
        <v>47.672440000000002</v>
      </c>
      <c r="AC136" s="14">
        <v>105.35657999999999</v>
      </c>
      <c r="AD136" s="14">
        <v>59.928159999999998</v>
      </c>
      <c r="AE136" s="14">
        <v>60.054299999999998</v>
      </c>
    </row>
    <row r="137" spans="1:31" ht="13.5" customHeight="1" x14ac:dyDescent="0.15">
      <c r="A137" s="1"/>
      <c r="B137" s="16" t="s">
        <v>424</v>
      </c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>
        <v>3.8159999999999999E-2</v>
      </c>
      <c r="N137" s="11">
        <v>0.1113</v>
      </c>
      <c r="O137" s="11">
        <v>0.27242</v>
      </c>
      <c r="P137" s="11">
        <v>0.10918</v>
      </c>
      <c r="Q137" s="11">
        <v>0.47805999999999998</v>
      </c>
      <c r="R137" s="11">
        <v>8.0560000000000007E-2</v>
      </c>
      <c r="S137" s="11">
        <v>0.64448000000000005</v>
      </c>
      <c r="T137" s="11">
        <v>0.27772000000000002</v>
      </c>
      <c r="U137" s="11">
        <v>1.1257200000000001</v>
      </c>
      <c r="V137" s="11">
        <v>2.1072799999999998</v>
      </c>
      <c r="W137" s="11">
        <v>2.6192600000000001</v>
      </c>
      <c r="X137" s="11">
        <v>1.78928</v>
      </c>
      <c r="Y137" s="11">
        <v>2.71678</v>
      </c>
      <c r="Z137" s="11">
        <v>3.4714999999999998</v>
      </c>
      <c r="AA137" s="11">
        <v>4.4890999999999996</v>
      </c>
      <c r="AB137" s="11">
        <v>2.4210400000000001</v>
      </c>
      <c r="AC137" s="11">
        <v>9.7414000000000005</v>
      </c>
      <c r="AD137" s="11">
        <v>0.97202</v>
      </c>
      <c r="AE137" s="11">
        <v>0.68476000000000004</v>
      </c>
    </row>
    <row r="138" spans="1:31" ht="13.5" customHeight="1" x14ac:dyDescent="0.15">
      <c r="A138" s="1"/>
      <c r="B138" s="16" t="s">
        <v>425</v>
      </c>
      <c r="C138" s="13"/>
      <c r="D138" s="14"/>
      <c r="E138" s="14"/>
      <c r="F138" s="14"/>
      <c r="G138" s="14"/>
      <c r="H138" s="14"/>
      <c r="I138" s="14"/>
      <c r="J138" s="14"/>
      <c r="K138" s="14"/>
      <c r="L138" s="14">
        <v>19.14996</v>
      </c>
      <c r="M138" s="14">
        <v>5.5724200000000002</v>
      </c>
      <c r="N138" s="14">
        <v>8.1461000000000006</v>
      </c>
      <c r="O138" s="14">
        <v>6.2009999999999996</v>
      </c>
      <c r="P138" s="14">
        <v>5.8289400000000002</v>
      </c>
      <c r="Q138" s="14">
        <v>9.5347000000000008</v>
      </c>
      <c r="R138" s="14">
        <v>29.136220000000002</v>
      </c>
      <c r="S138" s="14">
        <v>76.958119999999994</v>
      </c>
      <c r="T138" s="14">
        <v>89.227620000000002</v>
      </c>
      <c r="U138" s="14">
        <v>48.49924</v>
      </c>
      <c r="V138" s="14">
        <v>75.884339999999995</v>
      </c>
      <c r="W138" s="14">
        <v>188.06201999999999</v>
      </c>
      <c r="X138" s="14">
        <v>201.75934000000001</v>
      </c>
      <c r="Y138" s="14">
        <v>151.65844000000001</v>
      </c>
      <c r="Z138" s="14">
        <v>177.54364000000001</v>
      </c>
      <c r="AA138" s="14">
        <v>166.88004000000001</v>
      </c>
      <c r="AB138" s="14">
        <v>243.23078000000001</v>
      </c>
      <c r="AC138" s="14">
        <v>422.90078</v>
      </c>
      <c r="AD138" s="14">
        <v>537.8175</v>
      </c>
      <c r="AE138" s="14">
        <v>500.76519999999999</v>
      </c>
    </row>
    <row r="139" spans="1:31" ht="13.5" customHeight="1" x14ac:dyDescent="0.15">
      <c r="A139" s="1"/>
      <c r="B139" s="16" t="s">
        <v>426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>
        <v>0.27135999999999999</v>
      </c>
      <c r="M139" s="11">
        <v>2.2259999999999999E-2</v>
      </c>
      <c r="N139" s="11">
        <v>2.332E-2</v>
      </c>
      <c r="O139" s="11">
        <v>2.7560000000000001E-2</v>
      </c>
      <c r="P139" s="11">
        <v>0.60843999999999998</v>
      </c>
      <c r="Q139" s="11">
        <v>0.28620000000000001</v>
      </c>
      <c r="R139" s="11">
        <v>7.102E-2</v>
      </c>
      <c r="S139" s="11">
        <v>0.24485999999999999</v>
      </c>
      <c r="T139" s="11">
        <v>0.28089999999999998</v>
      </c>
      <c r="U139" s="11">
        <v>0.22472</v>
      </c>
      <c r="V139" s="11">
        <v>6.7839999999999998E-2</v>
      </c>
      <c r="W139" s="11">
        <v>0.27242</v>
      </c>
      <c r="X139" s="11">
        <v>0.10706</v>
      </c>
      <c r="Y139" s="11">
        <v>0.47805999999999998</v>
      </c>
      <c r="Z139" s="11">
        <v>0.1007</v>
      </c>
      <c r="AA139" s="11">
        <v>0.22259999999999999</v>
      </c>
      <c r="AB139" s="11">
        <v>0.11766</v>
      </c>
      <c r="AC139" s="11">
        <v>9.4339999999999993E-2</v>
      </c>
      <c r="AD139" s="11">
        <v>0.36993999999999999</v>
      </c>
      <c r="AE139" s="11">
        <v>0.40173999999999999</v>
      </c>
    </row>
    <row r="140" spans="1:31" ht="13.5" customHeight="1" x14ac:dyDescent="0.15">
      <c r="A140" s="1"/>
      <c r="B140" s="16" t="s">
        <v>427</v>
      </c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>
        <v>4.2399999999999998E-3</v>
      </c>
      <c r="N140" s="14"/>
      <c r="O140" s="14"/>
      <c r="P140" s="14"/>
      <c r="Q140" s="14"/>
      <c r="R140" s="14">
        <v>1.06E-3</v>
      </c>
      <c r="S140" s="14">
        <v>1.06E-3</v>
      </c>
      <c r="T140" s="14">
        <v>6.3600000000000002E-3</v>
      </c>
      <c r="U140" s="14"/>
      <c r="V140" s="14">
        <v>0.13674</v>
      </c>
      <c r="W140" s="14">
        <v>3.1800000000000001E-3</v>
      </c>
      <c r="X140" s="14">
        <v>6.3600000000000002E-3</v>
      </c>
      <c r="Y140" s="14"/>
      <c r="Z140" s="14"/>
      <c r="AA140" s="14">
        <v>4.2399999999999998E-3</v>
      </c>
      <c r="AB140" s="14">
        <v>1.06E-3</v>
      </c>
      <c r="AC140" s="14">
        <v>3.1800000000000001E-3</v>
      </c>
      <c r="AD140" s="14">
        <v>4.2399999999999998E-3</v>
      </c>
      <c r="AE140" s="14"/>
    </row>
    <row r="141" spans="1:31" ht="13.5" customHeight="1" x14ac:dyDescent="0.15">
      <c r="A141" s="1"/>
      <c r="B141" s="16" t="s">
        <v>428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>
        <v>1.908E-2</v>
      </c>
      <c r="N141" s="11"/>
      <c r="O141" s="11"/>
      <c r="P141" s="11">
        <v>0.11872000000000001</v>
      </c>
      <c r="Q141" s="11">
        <v>14.5326</v>
      </c>
      <c r="R141" s="11">
        <v>0.14734</v>
      </c>
      <c r="S141" s="11">
        <v>0.1166</v>
      </c>
      <c r="T141" s="11">
        <v>0.13461999999999999</v>
      </c>
      <c r="U141" s="11">
        <v>14.10436</v>
      </c>
      <c r="V141" s="11">
        <v>25.14002</v>
      </c>
      <c r="W141" s="11">
        <v>32.356499999999997</v>
      </c>
      <c r="X141" s="11">
        <v>21.912320000000001</v>
      </c>
      <c r="Y141" s="11">
        <v>73.681659999999994</v>
      </c>
      <c r="Z141" s="11">
        <v>9.4339999999999993E-2</v>
      </c>
      <c r="AA141" s="11">
        <v>2.6499999999999999E-2</v>
      </c>
      <c r="AB141" s="11">
        <v>0.13144</v>
      </c>
      <c r="AC141" s="11">
        <v>6.8900000000000003E-2</v>
      </c>
      <c r="AD141" s="11">
        <v>0.10811999999999999</v>
      </c>
      <c r="AE141" s="11">
        <v>6.0420000000000001E-2</v>
      </c>
    </row>
    <row r="142" spans="1:31" ht="13.5" customHeight="1" x14ac:dyDescent="0.15">
      <c r="A142" s="1"/>
      <c r="B142" s="16" t="s">
        <v>429</v>
      </c>
      <c r="C142" s="13">
        <v>3.6476000000000002</v>
      </c>
      <c r="D142" s="14">
        <v>1.903</v>
      </c>
      <c r="E142" s="14">
        <v>3.4693999999999998</v>
      </c>
      <c r="F142" s="14">
        <v>5.8432000000000004</v>
      </c>
      <c r="G142" s="14">
        <v>6.2678000000000003</v>
      </c>
      <c r="H142" s="14">
        <v>4.6056999999999997</v>
      </c>
      <c r="I142" s="14">
        <v>2.7378999999999998</v>
      </c>
      <c r="J142" s="14">
        <v>5.3998999999999997</v>
      </c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 ht="13.5" customHeight="1" x14ac:dyDescent="0.15">
      <c r="A143" s="1"/>
      <c r="B143" s="15" t="s">
        <v>430</v>
      </c>
      <c r="C143" s="10">
        <v>56.992100000000001</v>
      </c>
      <c r="D143" s="11">
        <v>67.845799999999997</v>
      </c>
      <c r="E143" s="11">
        <v>90.069100000000006</v>
      </c>
      <c r="F143" s="11">
        <v>91.404499999999999</v>
      </c>
      <c r="G143" s="11">
        <v>74.079499999999996</v>
      </c>
      <c r="H143" s="11">
        <v>143.58850000000001</v>
      </c>
      <c r="I143" s="11">
        <v>134.46729999999999</v>
      </c>
      <c r="J143" s="11">
        <v>153.80529999999999</v>
      </c>
      <c r="K143" s="11">
        <v>193.61738549999993</v>
      </c>
      <c r="L143" s="11">
        <v>267.15285999999998</v>
      </c>
      <c r="M143" s="11">
        <v>368.34363999999999</v>
      </c>
      <c r="N143" s="11">
        <v>209.5461</v>
      </c>
      <c r="O143" s="11">
        <v>212.55756</v>
      </c>
      <c r="P143" s="11">
        <v>314.76382000000001</v>
      </c>
      <c r="Q143" s="11">
        <v>257.30545999999998</v>
      </c>
      <c r="R143" s="11">
        <v>500.73552000000001</v>
      </c>
      <c r="S143" s="11">
        <v>737.83525999999995</v>
      </c>
      <c r="T143" s="11">
        <v>1227.00406</v>
      </c>
      <c r="U143" s="11">
        <v>710.41093999999998</v>
      </c>
      <c r="V143" s="11">
        <v>984.34568000000002</v>
      </c>
      <c r="W143" s="11">
        <v>1317.44326</v>
      </c>
      <c r="X143" s="11">
        <v>1045.27448</v>
      </c>
      <c r="Y143" s="11">
        <v>1055.70488</v>
      </c>
      <c r="Z143" s="11">
        <v>1097.4879599999999</v>
      </c>
      <c r="AA143" s="11">
        <v>692.49694</v>
      </c>
      <c r="AB143" s="11">
        <v>612.77328</v>
      </c>
      <c r="AC143" s="11">
        <v>894.50220000000002</v>
      </c>
      <c r="AD143" s="11">
        <v>1836.8803600000001</v>
      </c>
      <c r="AE143" s="11">
        <v>1097.2112999999999</v>
      </c>
    </row>
    <row r="144" spans="1:31" ht="13.5" customHeight="1" x14ac:dyDescent="0.15">
      <c r="A144" s="1"/>
      <c r="B144" s="16" t="s">
        <v>431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>
        <v>3.7100000000000001E-2</v>
      </c>
      <c r="M144" s="14">
        <v>3.60188</v>
      </c>
      <c r="N144" s="14">
        <v>2.1199999999999999E-3</v>
      </c>
      <c r="O144" s="14">
        <v>5.194E-2</v>
      </c>
      <c r="P144" s="14">
        <v>0.16217999999999999</v>
      </c>
      <c r="Q144" s="14">
        <v>0.14946000000000001</v>
      </c>
      <c r="R144" s="14">
        <v>0.15476000000000001</v>
      </c>
      <c r="S144" s="14">
        <v>56.51708</v>
      </c>
      <c r="T144" s="14">
        <v>62.797580000000004</v>
      </c>
      <c r="U144" s="14">
        <v>0.25757999999999998</v>
      </c>
      <c r="V144" s="14">
        <v>3.286E-2</v>
      </c>
      <c r="W144" s="14">
        <v>73.083820000000003</v>
      </c>
      <c r="X144" s="14">
        <v>8.5860000000000006E-2</v>
      </c>
      <c r="Y144" s="14">
        <v>7.4200000000000004E-3</v>
      </c>
      <c r="Z144" s="14">
        <v>0.15051999999999999</v>
      </c>
      <c r="AA144" s="14">
        <v>0.64236000000000004</v>
      </c>
      <c r="AB144" s="14">
        <v>1.0525800000000001</v>
      </c>
      <c r="AC144" s="14">
        <v>0.12508</v>
      </c>
      <c r="AD144" s="14">
        <v>0.10176</v>
      </c>
      <c r="AE144" s="14">
        <v>3.6230799999999999</v>
      </c>
    </row>
    <row r="145" spans="1:31" ht="13.5" customHeight="1" x14ac:dyDescent="0.15">
      <c r="A145" s="1"/>
      <c r="B145" s="16" t="s">
        <v>432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>
        <v>0.11978</v>
      </c>
      <c r="M145" s="11">
        <v>8.3739999999999995E-2</v>
      </c>
      <c r="N145" s="11">
        <v>0.1113</v>
      </c>
      <c r="O145" s="11">
        <v>6.3600000000000004E-2</v>
      </c>
      <c r="P145" s="11">
        <v>0.11554</v>
      </c>
      <c r="Q145" s="11">
        <v>9.5399999999999999E-2</v>
      </c>
      <c r="R145" s="11">
        <v>7.8439999999999996E-2</v>
      </c>
      <c r="S145" s="11">
        <v>7.3139999999999997E-2</v>
      </c>
      <c r="T145" s="11">
        <v>9.5399999999999999E-3</v>
      </c>
      <c r="U145" s="11">
        <v>1.166E-2</v>
      </c>
      <c r="V145" s="11">
        <v>7.4200000000000002E-2</v>
      </c>
      <c r="W145" s="11">
        <v>31.098279999999999</v>
      </c>
      <c r="X145" s="11">
        <v>0.12296</v>
      </c>
      <c r="Y145" s="11">
        <v>2.2259999999999999E-2</v>
      </c>
      <c r="Z145" s="11">
        <v>5.3E-3</v>
      </c>
      <c r="AA145" s="11">
        <v>7.4200000000000004E-3</v>
      </c>
      <c r="AB145" s="11">
        <v>3.1800000000000001E-3</v>
      </c>
      <c r="AC145" s="11">
        <v>5.2999999999999999E-2</v>
      </c>
      <c r="AD145" s="11">
        <v>3.1800000000000001E-3</v>
      </c>
      <c r="AE145" s="11">
        <v>3.8159999999999999E-2</v>
      </c>
    </row>
    <row r="146" spans="1:31" ht="13.5" customHeight="1" x14ac:dyDescent="0.15">
      <c r="A146" s="1"/>
      <c r="B146" s="16" t="s">
        <v>433</v>
      </c>
      <c r="C146" s="13"/>
      <c r="D146" s="14"/>
      <c r="E146" s="14"/>
      <c r="F146" s="14"/>
      <c r="G146" s="14"/>
      <c r="H146" s="14"/>
      <c r="I146" s="14"/>
      <c r="J146" s="14"/>
      <c r="K146" s="14"/>
      <c r="L146" s="14">
        <v>0.24062</v>
      </c>
      <c r="M146" s="14">
        <v>2.6499999999999999E-2</v>
      </c>
      <c r="N146" s="14">
        <v>4.6640000000000001E-2</v>
      </c>
      <c r="O146" s="14">
        <v>6.5720000000000001E-2</v>
      </c>
      <c r="P146" s="14">
        <v>0.45156000000000002</v>
      </c>
      <c r="Q146" s="14">
        <v>3.9219999999999998E-2</v>
      </c>
      <c r="R146" s="14">
        <v>0.12296</v>
      </c>
      <c r="S146" s="14">
        <v>0.1537</v>
      </c>
      <c r="T146" s="14">
        <v>5.0880000000000002E-2</v>
      </c>
      <c r="U146" s="14">
        <v>8.0560000000000007E-2</v>
      </c>
      <c r="V146" s="14">
        <v>0.22259999999999999</v>
      </c>
      <c r="W146" s="14">
        <v>0.13886000000000001</v>
      </c>
      <c r="X146" s="14">
        <v>0.17172000000000001</v>
      </c>
      <c r="Y146" s="14">
        <v>0.13356000000000001</v>
      </c>
      <c r="Z146" s="14">
        <v>0.13250000000000001</v>
      </c>
      <c r="AA146" s="14">
        <v>0.1113</v>
      </c>
      <c r="AB146" s="14">
        <v>0.20776</v>
      </c>
      <c r="AC146" s="14">
        <v>0.12931999999999999</v>
      </c>
      <c r="AD146" s="14">
        <v>6.9959999999999994E-2</v>
      </c>
      <c r="AE146" s="14">
        <v>8.6919999999999997E-2</v>
      </c>
    </row>
    <row r="147" spans="1:31" ht="13.5" customHeight="1" x14ac:dyDescent="0.15">
      <c r="A147" s="1"/>
      <c r="B147" s="16" t="s">
        <v>434</v>
      </c>
      <c r="C147" s="10"/>
      <c r="D147" s="11"/>
      <c r="E147" s="11"/>
      <c r="F147" s="11"/>
      <c r="G147" s="11"/>
      <c r="H147" s="11"/>
      <c r="I147" s="11"/>
      <c r="J147" s="11"/>
      <c r="K147" s="11"/>
      <c r="L147" s="11">
        <v>1.3440799999999999</v>
      </c>
      <c r="M147" s="11">
        <v>0.77485999999999999</v>
      </c>
      <c r="N147" s="11">
        <v>2.332E-2</v>
      </c>
      <c r="O147" s="11">
        <v>1.06E-3</v>
      </c>
      <c r="P147" s="11">
        <v>2.0140000000000002E-2</v>
      </c>
      <c r="Q147" s="11">
        <v>3.1800000000000001E-3</v>
      </c>
      <c r="R147" s="11">
        <v>4.2399999999999998E-3</v>
      </c>
      <c r="S147" s="11">
        <v>9.3280000000000002E-2</v>
      </c>
      <c r="T147" s="11">
        <v>0.18443999999999999</v>
      </c>
      <c r="U147" s="11">
        <v>0.38372000000000001</v>
      </c>
      <c r="V147" s="11">
        <v>0.18973999999999999</v>
      </c>
      <c r="W147" s="11">
        <v>0.16747999999999999</v>
      </c>
      <c r="X147" s="11">
        <v>6.7839999999999998E-2</v>
      </c>
      <c r="Y147" s="11">
        <v>2.9680000000000002E-2</v>
      </c>
      <c r="Z147" s="11">
        <v>1.166E-2</v>
      </c>
      <c r="AA147" s="11">
        <v>1.166E-2</v>
      </c>
      <c r="AB147" s="11">
        <v>1.3780000000000001E-2</v>
      </c>
      <c r="AC147" s="11">
        <v>9.5399999999999999E-3</v>
      </c>
      <c r="AD147" s="11">
        <v>9.5399999999999999E-3</v>
      </c>
      <c r="AE147" s="11">
        <v>6.3600000000000002E-3</v>
      </c>
    </row>
    <row r="148" spans="1:31" ht="13.5" customHeight="1" x14ac:dyDescent="0.15">
      <c r="A148" s="1"/>
      <c r="B148" s="16" t="s">
        <v>435</v>
      </c>
      <c r="C148" s="13"/>
      <c r="D148" s="14"/>
      <c r="E148" s="14"/>
      <c r="F148" s="14"/>
      <c r="G148" s="14"/>
      <c r="H148" s="14"/>
      <c r="I148" s="14"/>
      <c r="J148" s="14"/>
      <c r="K148" s="14"/>
      <c r="L148" s="14">
        <v>4.2399999999999998E-3</v>
      </c>
      <c r="M148" s="14">
        <v>5.3E-3</v>
      </c>
      <c r="N148" s="14"/>
      <c r="O148" s="14">
        <v>2.6499999999999999E-2</v>
      </c>
      <c r="P148" s="14">
        <v>6.3600000000000002E-3</v>
      </c>
      <c r="Q148" s="14">
        <v>1.3780000000000001E-2</v>
      </c>
      <c r="R148" s="14">
        <v>6.0420000000000001E-2</v>
      </c>
      <c r="S148" s="14">
        <v>1.5900000000000001E-2</v>
      </c>
      <c r="T148" s="14">
        <v>1.06E-3</v>
      </c>
      <c r="U148" s="14">
        <v>0.1007</v>
      </c>
      <c r="V148" s="14">
        <v>3.074E-2</v>
      </c>
      <c r="W148" s="14">
        <v>1.06E-3</v>
      </c>
      <c r="X148" s="14">
        <v>2.1199999999999999E-3</v>
      </c>
      <c r="Y148" s="14">
        <v>5.194E-2</v>
      </c>
      <c r="Z148" s="14">
        <v>3.074E-2</v>
      </c>
      <c r="AA148" s="14">
        <v>2.1199999999999999E-3</v>
      </c>
      <c r="AB148" s="14">
        <v>1.5900000000000001E-2</v>
      </c>
      <c r="AC148" s="14">
        <v>0.12826000000000001</v>
      </c>
      <c r="AD148" s="14">
        <v>8.4799999999999997E-3</v>
      </c>
      <c r="AE148" s="14">
        <v>3.9219999999999998E-2</v>
      </c>
    </row>
    <row r="149" spans="1:31" ht="13.5" customHeight="1" x14ac:dyDescent="0.15">
      <c r="A149" s="1"/>
      <c r="B149" s="16" t="s">
        <v>436</v>
      </c>
      <c r="C149" s="10"/>
      <c r="D149" s="11"/>
      <c r="E149" s="11"/>
      <c r="F149" s="11"/>
      <c r="G149" s="11"/>
      <c r="H149" s="11"/>
      <c r="I149" s="11"/>
      <c r="J149" s="11"/>
      <c r="K149" s="11"/>
      <c r="L149" s="11">
        <v>0.20458000000000001</v>
      </c>
      <c r="M149" s="11">
        <v>5.3E-3</v>
      </c>
      <c r="N149" s="11"/>
      <c r="O149" s="11"/>
      <c r="P149" s="11">
        <v>9.5399999999999999E-3</v>
      </c>
      <c r="Q149" s="11">
        <v>1.06E-3</v>
      </c>
      <c r="R149" s="11">
        <v>2.332E-2</v>
      </c>
      <c r="S149" s="11">
        <v>8.3739999999999995E-2</v>
      </c>
      <c r="T149" s="11">
        <v>9.5399999999999999E-3</v>
      </c>
      <c r="U149" s="11"/>
      <c r="V149" s="11">
        <v>1.166E-2</v>
      </c>
      <c r="W149" s="11">
        <v>1.908E-2</v>
      </c>
      <c r="X149" s="11">
        <v>1.06E-2</v>
      </c>
      <c r="Y149" s="11">
        <v>1.5900000000000001E-2</v>
      </c>
      <c r="Z149" s="11">
        <v>0.66461999999999999</v>
      </c>
      <c r="AA149" s="11">
        <v>2.9680000000000002E-2</v>
      </c>
      <c r="AB149" s="11">
        <v>2.4379999999999999E-2</v>
      </c>
      <c r="AC149" s="11">
        <v>2.5811000000000002</v>
      </c>
      <c r="AD149" s="11">
        <v>8.0560000000000007E-2</v>
      </c>
      <c r="AE149" s="11">
        <v>9.7519999999999996E-2</v>
      </c>
    </row>
    <row r="150" spans="1:31" ht="13.5" customHeight="1" x14ac:dyDescent="0.15">
      <c r="A150" s="1"/>
      <c r="B150" s="16" t="s">
        <v>437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>
        <v>9.2368400000000008</v>
      </c>
      <c r="M150" s="14">
        <v>6.52006</v>
      </c>
      <c r="N150" s="14">
        <v>4.2930000000000001</v>
      </c>
      <c r="O150" s="14">
        <v>5.7239999999999999E-2</v>
      </c>
      <c r="P150" s="14">
        <v>0.23638000000000001</v>
      </c>
      <c r="Q150" s="14">
        <v>0.27560000000000001</v>
      </c>
      <c r="R150" s="14">
        <v>0.59041999999999994</v>
      </c>
      <c r="S150" s="14">
        <v>34.420319999999997</v>
      </c>
      <c r="T150" s="14">
        <v>3.6516999999999999</v>
      </c>
      <c r="U150" s="14">
        <v>2.1581600000000001</v>
      </c>
      <c r="V150" s="14">
        <v>1.35362</v>
      </c>
      <c r="W150" s="14">
        <v>2.5705</v>
      </c>
      <c r="X150" s="14">
        <v>4.1753400000000003</v>
      </c>
      <c r="Y150" s="14">
        <v>2.7846199999999999</v>
      </c>
      <c r="Z150" s="14">
        <v>4.0258799999999999</v>
      </c>
      <c r="AA150" s="14">
        <v>2.8376199999999998</v>
      </c>
      <c r="AB150" s="14">
        <v>3.9824199999999998</v>
      </c>
      <c r="AC150" s="14">
        <v>3.13442</v>
      </c>
      <c r="AD150" s="14">
        <v>3.39412</v>
      </c>
      <c r="AE150" s="14">
        <v>8.1683599999999998</v>
      </c>
    </row>
    <row r="151" spans="1:31" ht="13.5" customHeight="1" x14ac:dyDescent="0.15">
      <c r="A151" s="1"/>
      <c r="B151" s="16" t="s">
        <v>438</v>
      </c>
      <c r="C151" s="10"/>
      <c r="D151" s="11"/>
      <c r="E151" s="11"/>
      <c r="F151" s="11"/>
      <c r="G151" s="11"/>
      <c r="H151" s="11"/>
      <c r="I151" s="11"/>
      <c r="J151" s="11"/>
      <c r="K151" s="11"/>
      <c r="L151" s="11">
        <v>2.3330600000000001</v>
      </c>
      <c r="M151" s="11">
        <v>0.64659999999999995</v>
      </c>
      <c r="N151" s="11">
        <v>7.6319999999999999E-2</v>
      </c>
      <c r="O151" s="11">
        <v>0.21518000000000001</v>
      </c>
      <c r="P151" s="11">
        <v>0.26182</v>
      </c>
      <c r="Q151" s="11">
        <v>0.28726000000000002</v>
      </c>
      <c r="R151" s="11">
        <v>0.23638000000000001</v>
      </c>
      <c r="S151" s="11">
        <v>0.94976000000000005</v>
      </c>
      <c r="T151" s="11">
        <v>0.85224</v>
      </c>
      <c r="U151" s="11">
        <v>1.7013</v>
      </c>
      <c r="V151" s="11">
        <v>0.18762000000000001</v>
      </c>
      <c r="W151" s="11">
        <v>0.13356000000000001</v>
      </c>
      <c r="X151" s="11">
        <v>4.8759999999999998E-2</v>
      </c>
      <c r="Y151" s="11">
        <v>9.6460000000000004E-2</v>
      </c>
      <c r="Z151" s="11">
        <v>0.30315999999999999</v>
      </c>
      <c r="AA151" s="11">
        <v>0.34767999999999999</v>
      </c>
      <c r="AB151" s="11">
        <v>0.67627999999999999</v>
      </c>
      <c r="AC151" s="11">
        <v>0.45262000000000002</v>
      </c>
      <c r="AD151" s="11">
        <v>0.57345999999999997</v>
      </c>
      <c r="AE151" s="11">
        <v>0.40810000000000002</v>
      </c>
    </row>
    <row r="152" spans="1:31" ht="13.5" customHeight="1" x14ac:dyDescent="0.15">
      <c r="A152" s="1"/>
      <c r="B152" s="16" t="s">
        <v>439</v>
      </c>
      <c r="C152" s="13"/>
      <c r="D152" s="14"/>
      <c r="E152" s="14"/>
      <c r="F152" s="14"/>
      <c r="G152" s="14"/>
      <c r="H152" s="14"/>
      <c r="I152" s="14"/>
      <c r="J152" s="14"/>
      <c r="K152" s="14"/>
      <c r="L152" s="14">
        <v>0.21623999999999999</v>
      </c>
      <c r="M152" s="14">
        <v>0.22789999999999999</v>
      </c>
      <c r="N152" s="14">
        <v>6.9959999999999994E-2</v>
      </c>
      <c r="O152" s="14">
        <v>0.19186</v>
      </c>
      <c r="P152" s="14">
        <v>9.7519999999999996E-2</v>
      </c>
      <c r="Q152" s="14">
        <v>0.25440000000000002</v>
      </c>
      <c r="R152" s="14">
        <v>0.52046000000000003</v>
      </c>
      <c r="S152" s="14">
        <v>0.18656</v>
      </c>
      <c r="T152" s="14">
        <v>0.1166</v>
      </c>
      <c r="U152" s="14">
        <v>6.6780000000000006E-2</v>
      </c>
      <c r="V152" s="14">
        <v>2.2259999999999999E-2</v>
      </c>
      <c r="W152" s="14">
        <v>0.11766</v>
      </c>
      <c r="X152" s="14">
        <v>7.7380000000000004E-2</v>
      </c>
      <c r="Y152" s="14">
        <v>6.3600000000000002E-3</v>
      </c>
      <c r="Z152" s="14">
        <v>3.9219999999999998E-2</v>
      </c>
      <c r="AA152" s="14">
        <v>4.3459999999999999E-2</v>
      </c>
      <c r="AB152" s="14">
        <v>6.7839999999999998E-2</v>
      </c>
      <c r="AC152" s="14">
        <v>6.4659999999999995E-2</v>
      </c>
      <c r="AD152" s="14">
        <v>9.4339999999999993E-2</v>
      </c>
      <c r="AE152" s="14">
        <v>8.9039999999999994E-2</v>
      </c>
    </row>
    <row r="153" spans="1:31" ht="13.5" customHeight="1" x14ac:dyDescent="0.15">
      <c r="A153" s="1"/>
      <c r="B153" s="16" t="s">
        <v>440</v>
      </c>
      <c r="C153" s="10"/>
      <c r="D153" s="11"/>
      <c r="E153" s="11"/>
      <c r="F153" s="11"/>
      <c r="G153" s="11"/>
      <c r="H153" s="11"/>
      <c r="I153" s="11"/>
      <c r="J153" s="11"/>
      <c r="K153" s="11"/>
      <c r="L153" s="11">
        <v>1.166E-2</v>
      </c>
      <c r="M153" s="11">
        <v>9.5399999999999999E-3</v>
      </c>
      <c r="N153" s="11">
        <v>5.3E-3</v>
      </c>
      <c r="O153" s="11">
        <v>0.19186</v>
      </c>
      <c r="P153" s="11">
        <v>2.332E-2</v>
      </c>
      <c r="Q153" s="11">
        <v>2.2259999999999999E-2</v>
      </c>
      <c r="R153" s="11">
        <v>3.074E-2</v>
      </c>
      <c r="S153" s="11">
        <v>1.6959999999999999E-2</v>
      </c>
      <c r="T153" s="11">
        <v>6.4659999999999995E-2</v>
      </c>
      <c r="U153" s="11">
        <v>4.9820000000000003E-2</v>
      </c>
      <c r="V153" s="11">
        <v>4.4519999999999997E-2</v>
      </c>
      <c r="W153" s="11">
        <v>2.862E-2</v>
      </c>
      <c r="X153" s="11">
        <v>2.6499999999999999E-2</v>
      </c>
      <c r="Y153" s="11">
        <v>2.332E-2</v>
      </c>
      <c r="Z153" s="11">
        <v>0.31163999999999997</v>
      </c>
      <c r="AA153" s="11">
        <v>0.1431</v>
      </c>
      <c r="AB153" s="11">
        <v>0.36358000000000001</v>
      </c>
      <c r="AC153" s="11">
        <v>0.25969999999999999</v>
      </c>
      <c r="AD153" s="11">
        <v>0.12720000000000001</v>
      </c>
      <c r="AE153" s="11">
        <v>0.42505999999999999</v>
      </c>
    </row>
    <row r="154" spans="1:31" ht="13.5" customHeight="1" x14ac:dyDescent="0.15">
      <c r="A154" s="1"/>
      <c r="B154" s="16" t="s">
        <v>441</v>
      </c>
      <c r="C154" s="13">
        <v>1.7600000000000001E-2</v>
      </c>
      <c r="D154" s="14"/>
      <c r="E154" s="14">
        <v>0.1903</v>
      </c>
      <c r="F154" s="14">
        <v>2.1747000000000001</v>
      </c>
      <c r="G154" s="14">
        <v>0.34870000000000001</v>
      </c>
      <c r="H154" s="14">
        <v>0.24529999999999999</v>
      </c>
      <c r="I154" s="14">
        <v>0.1386</v>
      </c>
      <c r="J154" s="14">
        <v>1.1594</v>
      </c>
      <c r="K154" s="14"/>
      <c r="L154" s="14">
        <v>5.7239999999999999E-2</v>
      </c>
      <c r="M154" s="14">
        <v>6.7839999999999998E-2</v>
      </c>
      <c r="N154" s="14">
        <v>0.95611999999999997</v>
      </c>
      <c r="O154" s="14">
        <v>1.4840000000000001E-2</v>
      </c>
      <c r="P154" s="14"/>
      <c r="Q154" s="14"/>
      <c r="R154" s="14"/>
      <c r="S154" s="14"/>
      <c r="T154" s="14"/>
      <c r="U154" s="14"/>
      <c r="V154" s="14"/>
      <c r="W154" s="14"/>
      <c r="X154" s="14">
        <v>0.16217999999999999</v>
      </c>
      <c r="Y154" s="14">
        <v>7.6319999999999999E-2</v>
      </c>
      <c r="Z154" s="14">
        <v>9.7286800000000007</v>
      </c>
      <c r="AA154" s="14">
        <v>0.24592</v>
      </c>
      <c r="AB154" s="14">
        <v>1.77444</v>
      </c>
      <c r="AC154" s="14">
        <v>6.8900000000000003E-2</v>
      </c>
      <c r="AD154" s="14">
        <v>2.5440000000000001E-2</v>
      </c>
      <c r="AE154" s="14">
        <v>2.6499999999999999E-2</v>
      </c>
    </row>
    <row r="155" spans="1:31" ht="13.5" customHeight="1" x14ac:dyDescent="0.15">
      <c r="A155" s="1"/>
      <c r="B155" s="16" t="s">
        <v>442</v>
      </c>
      <c r="C155" s="10">
        <v>1.32E-2</v>
      </c>
      <c r="D155" s="11">
        <v>0.18479999999999999</v>
      </c>
      <c r="E155" s="11">
        <v>4.3999999999999997E-2</v>
      </c>
      <c r="F155" s="11">
        <v>4.4000000000000003E-3</v>
      </c>
      <c r="G155" s="11">
        <v>4.5100000000000001E-2</v>
      </c>
      <c r="H155" s="11"/>
      <c r="I155" s="11">
        <v>0.42349999999999999</v>
      </c>
      <c r="J155" s="11">
        <v>0.27829999999999999</v>
      </c>
      <c r="K155" s="11">
        <v>0.93616599999999972</v>
      </c>
      <c r="L155" s="11">
        <v>2.0627599999999999</v>
      </c>
      <c r="M155" s="11">
        <v>2.5514199999999998</v>
      </c>
      <c r="N155" s="11">
        <v>5.2713799999999997</v>
      </c>
      <c r="O155" s="11">
        <v>2.3161</v>
      </c>
      <c r="P155" s="11">
        <v>3.3527800000000001</v>
      </c>
      <c r="Q155" s="11">
        <v>2.2471999999999999</v>
      </c>
      <c r="R155" s="11">
        <v>3.8022200000000002</v>
      </c>
      <c r="S155" s="11">
        <v>1.0504599999999999</v>
      </c>
      <c r="T155" s="11">
        <v>0.62434000000000001</v>
      </c>
      <c r="U155" s="11">
        <v>4.92476</v>
      </c>
      <c r="V155" s="11">
        <v>5.3381600000000002</v>
      </c>
      <c r="W155" s="11">
        <v>0.62539999999999996</v>
      </c>
      <c r="X155" s="11">
        <v>0.49819999999999998</v>
      </c>
      <c r="Y155" s="11">
        <v>4.3693200000000001</v>
      </c>
      <c r="Z155" s="11">
        <v>11.80204</v>
      </c>
      <c r="AA155" s="11">
        <v>3.9421400000000002</v>
      </c>
      <c r="AB155" s="11">
        <v>4.7816599999999996</v>
      </c>
      <c r="AC155" s="11">
        <v>0.3392</v>
      </c>
      <c r="AD155" s="11">
        <v>0.26288</v>
      </c>
      <c r="AE155" s="11">
        <v>0.72609999999999997</v>
      </c>
    </row>
    <row r="156" spans="1:31" ht="13.5" customHeight="1" x14ac:dyDescent="0.15">
      <c r="A156" s="1"/>
      <c r="B156" s="16" t="s">
        <v>443</v>
      </c>
      <c r="C156" s="13">
        <v>0.64900000000000002</v>
      </c>
      <c r="D156" s="14">
        <v>0.4466</v>
      </c>
      <c r="E156" s="14">
        <v>1.0659000000000001</v>
      </c>
      <c r="F156" s="14">
        <v>0.45100000000000001</v>
      </c>
      <c r="G156" s="14">
        <v>1.0626</v>
      </c>
      <c r="H156" s="14">
        <v>0.4103</v>
      </c>
      <c r="I156" s="14">
        <v>0.25629999999999997</v>
      </c>
      <c r="J156" s="14">
        <v>0.7964</v>
      </c>
      <c r="K156" s="14">
        <v>1.7533339999999999</v>
      </c>
      <c r="L156" s="14">
        <v>2.3033800000000002</v>
      </c>
      <c r="M156" s="14">
        <v>0.73882000000000003</v>
      </c>
      <c r="N156" s="14">
        <v>2.4846400000000002</v>
      </c>
      <c r="O156" s="14">
        <v>3.19272</v>
      </c>
      <c r="P156" s="14">
        <v>5.4441600000000001</v>
      </c>
      <c r="Q156" s="14">
        <v>3.2732800000000002</v>
      </c>
      <c r="R156" s="14">
        <v>14.31636</v>
      </c>
      <c r="S156" s="14">
        <v>18.874359999999999</v>
      </c>
      <c r="T156" s="14">
        <v>27.29288</v>
      </c>
      <c r="U156" s="14">
        <v>42.447699999999998</v>
      </c>
      <c r="V156" s="14">
        <v>102.98854</v>
      </c>
      <c r="W156" s="14">
        <v>87.477559999999997</v>
      </c>
      <c r="X156" s="14">
        <v>93.190960000000004</v>
      </c>
      <c r="Y156" s="14">
        <v>91.797060000000002</v>
      </c>
      <c r="Z156" s="14">
        <v>118.26526</v>
      </c>
      <c r="AA156" s="14">
        <v>105.7774</v>
      </c>
      <c r="AB156" s="14">
        <v>109.10791999999999</v>
      </c>
      <c r="AC156" s="14">
        <v>100.5304</v>
      </c>
      <c r="AD156" s="14">
        <v>96.646559999999994</v>
      </c>
      <c r="AE156" s="14">
        <v>79.593279999999993</v>
      </c>
    </row>
    <row r="157" spans="1:31" ht="13.5" customHeight="1" x14ac:dyDescent="0.15">
      <c r="A157" s="1"/>
      <c r="B157" s="16" t="s">
        <v>444</v>
      </c>
      <c r="C157" s="10"/>
      <c r="D157" s="11"/>
      <c r="E157" s="11"/>
      <c r="F157" s="11"/>
      <c r="G157" s="11"/>
      <c r="H157" s="11"/>
      <c r="I157" s="11"/>
      <c r="J157" s="11"/>
      <c r="K157" s="11"/>
      <c r="L157" s="11">
        <v>0.31481999999999999</v>
      </c>
      <c r="M157" s="11">
        <v>8.6919999999999997E-2</v>
      </c>
      <c r="N157" s="11">
        <v>3.8159999999999999E-2</v>
      </c>
      <c r="O157" s="11">
        <v>4.5580000000000002E-2</v>
      </c>
      <c r="P157" s="11">
        <v>2.4379999999999999E-2</v>
      </c>
      <c r="Q157" s="11"/>
      <c r="R157" s="11">
        <v>1.06E-3</v>
      </c>
      <c r="S157" s="11">
        <v>5.0169800000000002</v>
      </c>
      <c r="T157" s="11">
        <v>118.8896</v>
      </c>
      <c r="U157" s="11">
        <v>20.009620000000002</v>
      </c>
      <c r="V157" s="11">
        <v>30.0669</v>
      </c>
      <c r="W157" s="11">
        <v>7.8439999999999996E-2</v>
      </c>
      <c r="X157" s="11">
        <v>0.62539999999999996</v>
      </c>
      <c r="Y157" s="11">
        <v>3.1800000000000001E-3</v>
      </c>
      <c r="Z157" s="11">
        <v>1.06E-3</v>
      </c>
      <c r="AA157" s="11">
        <v>8.4799999999999997E-3</v>
      </c>
      <c r="AB157" s="11">
        <v>23.619980000000002</v>
      </c>
      <c r="AC157" s="11">
        <v>23.67934</v>
      </c>
      <c r="AD157" s="11">
        <v>0.17702000000000001</v>
      </c>
      <c r="AE157" s="11">
        <v>83.096580000000003</v>
      </c>
    </row>
    <row r="158" spans="1:31" ht="13.5" customHeight="1" x14ac:dyDescent="0.15">
      <c r="A158" s="1"/>
      <c r="B158" s="16" t="s">
        <v>445</v>
      </c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>
        <v>3.286E-2</v>
      </c>
      <c r="N158" s="14">
        <v>0.19292000000000001</v>
      </c>
      <c r="O158" s="14"/>
      <c r="P158" s="14"/>
      <c r="Q158" s="14">
        <v>2.1199999999999999E-3</v>
      </c>
      <c r="R158" s="14">
        <v>7.7380000000000004E-2</v>
      </c>
      <c r="S158" s="14">
        <v>0.20246</v>
      </c>
      <c r="T158" s="14"/>
      <c r="U158" s="14">
        <v>3.1800000000000001E-3</v>
      </c>
      <c r="V158" s="14">
        <v>2.9680000000000002E-2</v>
      </c>
      <c r="W158" s="14">
        <v>6.3600000000000004E-2</v>
      </c>
      <c r="X158" s="14">
        <v>5.5120000000000002E-2</v>
      </c>
      <c r="Y158" s="14">
        <v>1.908E-2</v>
      </c>
      <c r="Z158" s="14">
        <v>2.0140000000000002E-2</v>
      </c>
      <c r="AA158" s="14">
        <v>3.6040000000000003E-2</v>
      </c>
      <c r="AB158" s="14">
        <v>1.3780000000000001E-2</v>
      </c>
      <c r="AC158" s="14">
        <v>0.45791999999999999</v>
      </c>
      <c r="AD158" s="14">
        <v>8.4799999999999997E-3</v>
      </c>
      <c r="AE158" s="14">
        <v>1.4840000000000001E-2</v>
      </c>
    </row>
    <row r="159" spans="1:31" ht="13.5" customHeight="1" x14ac:dyDescent="0.15">
      <c r="A159" s="1"/>
      <c r="B159" s="16" t="s">
        <v>446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>
        <v>0.15581999999999999</v>
      </c>
      <c r="M159" s="11">
        <v>4.0831200000000001</v>
      </c>
      <c r="N159" s="11">
        <v>6.1130199999999997</v>
      </c>
      <c r="O159" s="11">
        <v>14.033340000000001</v>
      </c>
      <c r="P159" s="11">
        <v>24.12454</v>
      </c>
      <c r="Q159" s="11">
        <v>9.5590799999999998</v>
      </c>
      <c r="R159" s="11">
        <v>12.05326</v>
      </c>
      <c r="S159" s="11">
        <v>12.114739999999999</v>
      </c>
      <c r="T159" s="11">
        <v>12.088240000000001</v>
      </c>
      <c r="U159" s="11">
        <v>20.708159999999999</v>
      </c>
      <c r="V159" s="11">
        <v>10.19084</v>
      </c>
      <c r="W159" s="11">
        <v>5.9020799999999998</v>
      </c>
      <c r="X159" s="11">
        <v>11.6388</v>
      </c>
      <c r="Y159" s="11">
        <v>12.725300000000001</v>
      </c>
      <c r="Z159" s="11">
        <v>14.771100000000001</v>
      </c>
      <c r="AA159" s="11">
        <v>12.492100000000001</v>
      </c>
      <c r="AB159" s="11">
        <v>11.075939999999999</v>
      </c>
      <c r="AC159" s="11">
        <v>15.194039999999999</v>
      </c>
      <c r="AD159" s="11">
        <v>14.80608</v>
      </c>
      <c r="AE159" s="11">
        <v>14.747780000000001</v>
      </c>
    </row>
    <row r="160" spans="1:31" ht="13.5" customHeight="1" x14ac:dyDescent="0.15">
      <c r="A160" s="1"/>
      <c r="B160" s="16" t="s">
        <v>447</v>
      </c>
      <c r="C160" s="13"/>
      <c r="D160" s="14"/>
      <c r="E160" s="14"/>
      <c r="F160" s="14"/>
      <c r="G160" s="14"/>
      <c r="H160" s="14"/>
      <c r="I160" s="14"/>
      <c r="J160" s="14"/>
      <c r="K160" s="14"/>
      <c r="L160" s="14">
        <v>2.4337599999999999</v>
      </c>
      <c r="M160" s="14">
        <v>14.313179999999999</v>
      </c>
      <c r="N160" s="14">
        <v>0.29361999999999999</v>
      </c>
      <c r="O160" s="14">
        <v>0.38584000000000002</v>
      </c>
      <c r="P160" s="14">
        <v>0.60843999999999998</v>
      </c>
      <c r="Q160" s="14">
        <v>0.43778</v>
      </c>
      <c r="R160" s="14">
        <v>1.3673999999999999</v>
      </c>
      <c r="S160" s="14">
        <v>0.79076000000000002</v>
      </c>
      <c r="T160" s="14">
        <v>2.8609399999999998</v>
      </c>
      <c r="U160" s="14">
        <v>4.36402</v>
      </c>
      <c r="V160" s="14">
        <v>2.42422</v>
      </c>
      <c r="W160" s="14">
        <v>3.46726</v>
      </c>
      <c r="X160" s="14">
        <v>2.4994800000000001</v>
      </c>
      <c r="Y160" s="14">
        <v>0.93491999999999997</v>
      </c>
      <c r="Z160" s="14">
        <v>1.5592600000000001</v>
      </c>
      <c r="AA160" s="14">
        <v>1.82002</v>
      </c>
      <c r="AB160" s="14">
        <v>2.4327000000000001</v>
      </c>
      <c r="AC160" s="14">
        <v>4.2336400000000003</v>
      </c>
      <c r="AD160" s="14">
        <v>5.5141200000000001</v>
      </c>
      <c r="AE160" s="14">
        <v>6.2539999999999996</v>
      </c>
    </row>
    <row r="161" spans="1:31" ht="13.5" customHeight="1" x14ac:dyDescent="0.15">
      <c r="A161" s="1"/>
      <c r="B161" s="16" t="s">
        <v>448</v>
      </c>
      <c r="C161" s="10"/>
      <c r="D161" s="11"/>
      <c r="E161" s="11"/>
      <c r="F161" s="11"/>
      <c r="G161" s="11"/>
      <c r="H161" s="11"/>
      <c r="I161" s="11"/>
      <c r="J161" s="11"/>
      <c r="K161" s="11"/>
      <c r="L161" s="11">
        <v>2.94468</v>
      </c>
      <c r="M161" s="11">
        <v>3.2372399999999999</v>
      </c>
      <c r="N161" s="11">
        <v>3.5213199999999998</v>
      </c>
      <c r="O161" s="11">
        <v>3.33582</v>
      </c>
      <c r="P161" s="11">
        <v>2.8259599999999998</v>
      </c>
      <c r="Q161" s="11">
        <v>4.5664800000000003</v>
      </c>
      <c r="R161" s="11">
        <v>2.1019800000000002</v>
      </c>
      <c r="S161" s="11">
        <v>5.5045799999999998</v>
      </c>
      <c r="T161" s="11">
        <v>3.5202599999999999</v>
      </c>
      <c r="U161" s="11">
        <v>3.1937799999999998</v>
      </c>
      <c r="V161" s="11">
        <v>11.472379999999999</v>
      </c>
      <c r="W161" s="11">
        <v>12.533440000000001</v>
      </c>
      <c r="X161" s="11">
        <v>7.0998799999999997</v>
      </c>
      <c r="Y161" s="11">
        <v>6.9981200000000001</v>
      </c>
      <c r="Z161" s="11">
        <v>4.9639800000000003</v>
      </c>
      <c r="AA161" s="11">
        <v>12.264200000000001</v>
      </c>
      <c r="AB161" s="11">
        <v>10.18024</v>
      </c>
      <c r="AC161" s="11">
        <v>15.181319999999999</v>
      </c>
      <c r="AD161" s="11">
        <v>24.641819999999999</v>
      </c>
      <c r="AE161" s="11">
        <v>19.186</v>
      </c>
    </row>
    <row r="162" spans="1:31" ht="13.5" customHeight="1" x14ac:dyDescent="0.15">
      <c r="A162" s="1"/>
      <c r="B162" s="16" t="s">
        <v>449</v>
      </c>
      <c r="C162" s="13"/>
      <c r="D162" s="14"/>
      <c r="E162" s="14"/>
      <c r="F162" s="14"/>
      <c r="G162" s="14"/>
      <c r="H162" s="14"/>
      <c r="I162" s="14"/>
      <c r="J162" s="14"/>
      <c r="K162" s="14"/>
      <c r="L162" s="14">
        <v>6.9959999999999994E-2</v>
      </c>
      <c r="M162" s="14">
        <v>0.15264</v>
      </c>
      <c r="N162" s="14">
        <v>0.56921999999999995</v>
      </c>
      <c r="O162" s="14">
        <v>7.4200000000000004E-3</v>
      </c>
      <c r="P162" s="14">
        <v>2.862E-2</v>
      </c>
      <c r="Q162" s="14">
        <v>8.0560000000000007E-2</v>
      </c>
      <c r="R162" s="14">
        <v>0.13674</v>
      </c>
      <c r="S162" s="14">
        <v>8.0560000000000007E-2</v>
      </c>
      <c r="T162" s="14">
        <v>3.6040000000000003E-2</v>
      </c>
      <c r="U162" s="14">
        <v>0.11766</v>
      </c>
      <c r="V162" s="14">
        <v>0.25863999999999998</v>
      </c>
      <c r="W162" s="14">
        <v>0.10918</v>
      </c>
      <c r="X162" s="14">
        <v>0.15794</v>
      </c>
      <c r="Y162" s="14">
        <v>0.33178000000000002</v>
      </c>
      <c r="Z162" s="14">
        <v>0.93703999999999998</v>
      </c>
      <c r="AA162" s="14">
        <v>0.42082000000000003</v>
      </c>
      <c r="AB162" s="14">
        <v>0.32329999999999998</v>
      </c>
      <c r="AC162" s="14">
        <v>0.59148000000000001</v>
      </c>
      <c r="AD162" s="14">
        <v>0.25546000000000002</v>
      </c>
      <c r="AE162" s="14">
        <v>0.12720000000000001</v>
      </c>
    </row>
    <row r="163" spans="1:31" ht="13.5" customHeight="1" x14ac:dyDescent="0.15">
      <c r="A163" s="1"/>
      <c r="B163" s="16" t="s">
        <v>450</v>
      </c>
      <c r="C163" s="10"/>
      <c r="D163" s="11"/>
      <c r="E163" s="11"/>
      <c r="F163" s="11"/>
      <c r="G163" s="11"/>
      <c r="H163" s="11"/>
      <c r="I163" s="11"/>
      <c r="J163" s="11"/>
      <c r="K163" s="11"/>
      <c r="L163" s="11">
        <v>0.58618000000000003</v>
      </c>
      <c r="M163" s="11">
        <v>0.77485999999999999</v>
      </c>
      <c r="N163" s="11">
        <v>7.5206999999999997</v>
      </c>
      <c r="O163" s="11">
        <v>10.30214</v>
      </c>
      <c r="P163" s="11">
        <v>1.64618</v>
      </c>
      <c r="Q163" s="11">
        <v>6.5963799999999999</v>
      </c>
      <c r="R163" s="11">
        <v>2.50054</v>
      </c>
      <c r="S163" s="11">
        <v>2.8492799999999998</v>
      </c>
      <c r="T163" s="11">
        <v>1.6716200000000001</v>
      </c>
      <c r="U163" s="11">
        <v>1.4331199999999999</v>
      </c>
      <c r="V163" s="11">
        <v>5.7123400000000002</v>
      </c>
      <c r="W163" s="11">
        <v>8.8022399999999994</v>
      </c>
      <c r="X163" s="11">
        <v>1.19356</v>
      </c>
      <c r="Y163" s="11">
        <v>1.0578799999999999</v>
      </c>
      <c r="Z163" s="11">
        <v>0.59889999999999999</v>
      </c>
      <c r="AA163" s="11">
        <v>1.1532800000000001</v>
      </c>
      <c r="AB163" s="11">
        <v>1.91754</v>
      </c>
      <c r="AC163" s="11">
        <v>1.4172199999999999</v>
      </c>
      <c r="AD163" s="11">
        <v>3.9060999999999999</v>
      </c>
      <c r="AE163" s="11">
        <v>3.0252400000000002</v>
      </c>
    </row>
    <row r="164" spans="1:31" ht="13.5" customHeight="1" x14ac:dyDescent="0.15">
      <c r="A164" s="1"/>
      <c r="B164" s="16" t="s">
        <v>451</v>
      </c>
      <c r="C164" s="13"/>
      <c r="D164" s="14"/>
      <c r="E164" s="14"/>
      <c r="F164" s="14"/>
      <c r="G164" s="14"/>
      <c r="H164" s="14"/>
      <c r="I164" s="14"/>
      <c r="J164" s="14"/>
      <c r="K164" s="14"/>
      <c r="L164" s="14">
        <v>2.7560000000000001E-2</v>
      </c>
      <c r="M164" s="14">
        <v>0.39750000000000002</v>
      </c>
      <c r="N164" s="14">
        <v>1.06E-3</v>
      </c>
      <c r="O164" s="14">
        <v>1.4479599999999999</v>
      </c>
      <c r="P164" s="14">
        <v>2.0140000000000002E-2</v>
      </c>
      <c r="Q164" s="14">
        <v>4.3459999999999999E-2</v>
      </c>
      <c r="R164" s="14">
        <v>9.5399999999999999E-3</v>
      </c>
      <c r="S164" s="14">
        <v>3.286E-2</v>
      </c>
      <c r="T164" s="14">
        <v>20.8767</v>
      </c>
      <c r="U164" s="14">
        <v>6.3345599999999997</v>
      </c>
      <c r="V164" s="14">
        <v>0.1113</v>
      </c>
      <c r="W164" s="14">
        <v>6.3600000000000004E-2</v>
      </c>
      <c r="X164" s="14">
        <v>2.2259999999999999E-2</v>
      </c>
      <c r="Y164" s="14">
        <v>3.7100000000000001E-2</v>
      </c>
      <c r="Z164" s="14">
        <v>0.59465999999999997</v>
      </c>
      <c r="AA164" s="14">
        <v>3.1800000000000002E-2</v>
      </c>
      <c r="AB164" s="14">
        <v>1.908E-2</v>
      </c>
      <c r="AC164" s="14">
        <v>0.11024</v>
      </c>
      <c r="AD164" s="14">
        <v>3.6040000000000003E-2</v>
      </c>
      <c r="AE164" s="14">
        <v>2.0140000000000002E-2</v>
      </c>
    </row>
    <row r="165" spans="1:31" ht="13.5" customHeight="1" x14ac:dyDescent="0.15">
      <c r="A165" s="1"/>
      <c r="B165" s="16" t="s">
        <v>452</v>
      </c>
      <c r="C165" s="10"/>
      <c r="D165" s="11"/>
      <c r="E165" s="11"/>
      <c r="F165" s="11"/>
      <c r="G165" s="11"/>
      <c r="H165" s="11"/>
      <c r="I165" s="11"/>
      <c r="J165" s="11"/>
      <c r="K165" s="11"/>
      <c r="L165" s="11">
        <v>1.3780000000000001E-2</v>
      </c>
      <c r="M165" s="11">
        <v>4.6640000000000001E-2</v>
      </c>
      <c r="N165" s="11"/>
      <c r="O165" s="11"/>
      <c r="P165" s="11">
        <v>1.06E-3</v>
      </c>
      <c r="Q165" s="11">
        <v>3.7100000000000001E-2</v>
      </c>
      <c r="R165" s="11">
        <v>3.3919999999999999E-2</v>
      </c>
      <c r="S165" s="11">
        <v>2.5440000000000001E-2</v>
      </c>
      <c r="T165" s="11">
        <v>3.1800000000000001E-3</v>
      </c>
      <c r="U165" s="11">
        <v>1.3780000000000001E-2</v>
      </c>
      <c r="V165" s="11">
        <v>6.9959999999999994E-2</v>
      </c>
      <c r="W165" s="11">
        <v>0.16536000000000001</v>
      </c>
      <c r="X165" s="11">
        <v>1.166E-2</v>
      </c>
      <c r="Y165" s="11">
        <v>2.12E-2</v>
      </c>
      <c r="Z165" s="11">
        <v>0.21942</v>
      </c>
      <c r="AA165" s="11">
        <v>4.5580000000000002E-2</v>
      </c>
      <c r="AB165" s="11">
        <v>9.5399999999999999E-3</v>
      </c>
      <c r="AC165" s="11">
        <v>1.908E-2</v>
      </c>
      <c r="AD165" s="11">
        <v>0.17066000000000001</v>
      </c>
      <c r="AE165" s="11">
        <v>4.1340000000000002E-2</v>
      </c>
    </row>
    <row r="166" spans="1:31" ht="13.5" customHeight="1" x14ac:dyDescent="0.15">
      <c r="A166" s="1"/>
      <c r="B166" s="16" t="s">
        <v>453</v>
      </c>
      <c r="C166" s="13"/>
      <c r="D166" s="14"/>
      <c r="E166" s="14"/>
      <c r="F166" s="14"/>
      <c r="G166" s="14"/>
      <c r="H166" s="14">
        <v>1.2463</v>
      </c>
      <c r="I166" s="14">
        <v>0.27939999999999998</v>
      </c>
      <c r="J166" s="14">
        <v>1.8447</v>
      </c>
      <c r="K166" s="14">
        <v>2.1344839999999983</v>
      </c>
      <c r="L166" s="14">
        <v>2.8164199999999999</v>
      </c>
      <c r="M166" s="14">
        <v>6.0674400000000004</v>
      </c>
      <c r="N166" s="14">
        <v>3.7608799999999998</v>
      </c>
      <c r="O166" s="14">
        <v>3.08142</v>
      </c>
      <c r="P166" s="14">
        <v>3.2849400000000002</v>
      </c>
      <c r="Q166" s="14">
        <v>3.5669</v>
      </c>
      <c r="R166" s="14">
        <v>3.6198999999999999</v>
      </c>
      <c r="S166" s="14">
        <v>10.0276</v>
      </c>
      <c r="T166" s="14">
        <v>2.6181999999999999</v>
      </c>
      <c r="U166" s="14">
        <v>0.77803999999999995</v>
      </c>
      <c r="V166" s="14">
        <v>2.6849799999999999</v>
      </c>
      <c r="W166" s="14">
        <v>2.0670000000000002</v>
      </c>
      <c r="X166" s="14">
        <v>1.6027199999999999</v>
      </c>
      <c r="Y166" s="14">
        <v>2.4963000000000002</v>
      </c>
      <c r="Z166" s="14">
        <v>10.016999999999999</v>
      </c>
      <c r="AA166" s="14">
        <v>2.4115000000000002</v>
      </c>
      <c r="AB166" s="14">
        <v>8.1694200000000006</v>
      </c>
      <c r="AC166" s="14">
        <v>13.51924</v>
      </c>
      <c r="AD166" s="14">
        <v>15.494020000000001</v>
      </c>
      <c r="AE166" s="14">
        <v>11.6441</v>
      </c>
    </row>
    <row r="167" spans="1:31" ht="13.5" customHeight="1" x14ac:dyDescent="0.15">
      <c r="A167" s="1"/>
      <c r="B167" s="16" t="s">
        <v>454</v>
      </c>
      <c r="C167" s="10"/>
      <c r="D167" s="11"/>
      <c r="E167" s="11"/>
      <c r="F167" s="11"/>
      <c r="G167" s="11"/>
      <c r="H167" s="11"/>
      <c r="I167" s="11"/>
      <c r="J167" s="11"/>
      <c r="K167" s="11"/>
      <c r="L167" s="11">
        <v>3.6040000000000003E-2</v>
      </c>
      <c r="M167" s="11">
        <v>9.4339999999999993E-2</v>
      </c>
      <c r="N167" s="11">
        <v>0.20352000000000001</v>
      </c>
      <c r="O167" s="11">
        <v>0.12720000000000001</v>
      </c>
      <c r="P167" s="11">
        <v>0.10281999999999999</v>
      </c>
      <c r="Q167" s="11">
        <v>0.53742000000000001</v>
      </c>
      <c r="R167" s="11">
        <v>0.41446</v>
      </c>
      <c r="S167" s="11">
        <v>0.57557999999999998</v>
      </c>
      <c r="T167" s="11">
        <v>0.72397999999999996</v>
      </c>
      <c r="U167" s="11">
        <v>0.48442000000000002</v>
      </c>
      <c r="V167" s="11">
        <v>1.9154199999999999</v>
      </c>
      <c r="W167" s="11">
        <v>1.9493400000000001</v>
      </c>
      <c r="X167" s="11">
        <v>2.5175000000000001</v>
      </c>
      <c r="Y167" s="11">
        <v>3.0093399999999999</v>
      </c>
      <c r="Z167" s="11">
        <v>1.54972</v>
      </c>
      <c r="AA167" s="11">
        <v>2.8980399999999999</v>
      </c>
      <c r="AB167" s="11">
        <v>3.3708</v>
      </c>
      <c r="AC167" s="11">
        <v>3.2223999999999999</v>
      </c>
      <c r="AD167" s="11">
        <v>4.1276400000000004</v>
      </c>
      <c r="AE167" s="11">
        <v>4.8675199999999998</v>
      </c>
    </row>
    <row r="168" spans="1:31" ht="13.5" customHeight="1" x14ac:dyDescent="0.15">
      <c r="A168" s="1"/>
      <c r="B168" s="16" t="s">
        <v>455</v>
      </c>
      <c r="C168" s="13">
        <v>6.2908999999999997</v>
      </c>
      <c r="D168" s="14">
        <v>4.9577</v>
      </c>
      <c r="E168" s="14">
        <v>1.3387</v>
      </c>
      <c r="F168" s="14">
        <v>0.14080000000000001</v>
      </c>
      <c r="G168" s="14">
        <v>3.3E-3</v>
      </c>
      <c r="H168" s="14"/>
      <c r="I168" s="14">
        <v>0.41689999999999999</v>
      </c>
      <c r="J168" s="14">
        <v>0.56869999999999998</v>
      </c>
      <c r="K168" s="14">
        <v>5.2963900000000001E-2</v>
      </c>
      <c r="L168" s="14"/>
      <c r="M168" s="14">
        <v>6.7839999999999998E-2</v>
      </c>
      <c r="N168" s="14">
        <v>0.1113</v>
      </c>
      <c r="O168" s="14"/>
      <c r="P168" s="14"/>
      <c r="Q168" s="14">
        <v>0.46428000000000003</v>
      </c>
      <c r="R168" s="14">
        <v>2.2853599999999998</v>
      </c>
      <c r="S168" s="14">
        <v>0.79393999999999998</v>
      </c>
      <c r="T168" s="14">
        <v>0.86707999999999996</v>
      </c>
      <c r="U168" s="14">
        <v>0.38478000000000001</v>
      </c>
      <c r="V168" s="14">
        <v>0.41339999999999999</v>
      </c>
      <c r="W168" s="14">
        <v>0.88827999999999996</v>
      </c>
      <c r="X168" s="14">
        <v>0.82043999999999995</v>
      </c>
      <c r="Y168" s="14">
        <v>0.41976000000000002</v>
      </c>
      <c r="Z168" s="14">
        <v>2.6256200000000001</v>
      </c>
      <c r="AA168" s="14">
        <v>0.40492</v>
      </c>
      <c r="AB168" s="14">
        <v>2.3129200000000001</v>
      </c>
      <c r="AC168" s="14">
        <v>4.2495399999999997</v>
      </c>
      <c r="AD168" s="14">
        <v>2.6542400000000002</v>
      </c>
      <c r="AE168" s="14">
        <v>3.1768200000000002</v>
      </c>
    </row>
    <row r="169" spans="1:31" ht="13.5" customHeight="1" x14ac:dyDescent="0.15">
      <c r="A169" s="1"/>
      <c r="B169" s="16" t="s">
        <v>456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>
        <v>1.2009799999999999</v>
      </c>
      <c r="M169" s="11">
        <v>2.5280999999999998</v>
      </c>
      <c r="N169" s="11">
        <v>3.0708199999999999</v>
      </c>
      <c r="O169" s="11">
        <v>1.855</v>
      </c>
      <c r="P169" s="11">
        <v>1.6292199999999999</v>
      </c>
      <c r="Q169" s="11">
        <v>2.06488</v>
      </c>
      <c r="R169" s="11">
        <v>2.5408200000000001</v>
      </c>
      <c r="S169" s="11">
        <v>2.3108</v>
      </c>
      <c r="T169" s="11">
        <v>3.0623399999999998</v>
      </c>
      <c r="U169" s="11">
        <v>2.35426</v>
      </c>
      <c r="V169" s="11">
        <v>1.8496999999999999</v>
      </c>
      <c r="W169" s="11">
        <v>2.14438</v>
      </c>
      <c r="X169" s="11">
        <v>7.8630800000000001</v>
      </c>
      <c r="Y169" s="11">
        <v>3.38246</v>
      </c>
      <c r="Z169" s="11">
        <v>3.5223800000000001</v>
      </c>
      <c r="AA169" s="11">
        <v>6.1734400000000003</v>
      </c>
      <c r="AB169" s="11">
        <v>7.8259800000000004</v>
      </c>
      <c r="AC169" s="11">
        <v>4.5526999999999997</v>
      </c>
      <c r="AD169" s="11">
        <v>8.2701200000000004</v>
      </c>
      <c r="AE169" s="11">
        <v>4.6088800000000001</v>
      </c>
    </row>
    <row r="170" spans="1:31" ht="13.5" customHeight="1" x14ac:dyDescent="0.15">
      <c r="A170" s="1"/>
      <c r="B170" s="16" t="s">
        <v>457</v>
      </c>
      <c r="C170" s="13"/>
      <c r="D170" s="14"/>
      <c r="E170" s="14"/>
      <c r="F170" s="14"/>
      <c r="G170" s="14"/>
      <c r="H170" s="14"/>
      <c r="I170" s="14"/>
      <c r="J170" s="14"/>
      <c r="K170" s="14"/>
      <c r="L170" s="14">
        <v>0.59360000000000002</v>
      </c>
      <c r="M170" s="14">
        <v>6.8073199999999998</v>
      </c>
      <c r="N170" s="14">
        <v>4.1583800000000002</v>
      </c>
      <c r="O170" s="14">
        <v>5.03606</v>
      </c>
      <c r="P170" s="14">
        <v>5.0837599999999998</v>
      </c>
      <c r="Q170" s="14">
        <v>4.5898000000000003</v>
      </c>
      <c r="R170" s="14">
        <v>5.3826799999999997</v>
      </c>
      <c r="S170" s="14">
        <v>3.9357799999999998</v>
      </c>
      <c r="T170" s="14">
        <v>7.5493199999999998</v>
      </c>
      <c r="U170" s="14">
        <v>6.9027200000000004</v>
      </c>
      <c r="V170" s="14">
        <v>5.6423800000000002</v>
      </c>
      <c r="W170" s="14">
        <v>5.5586399999999996</v>
      </c>
      <c r="X170" s="14">
        <v>3.5859800000000002</v>
      </c>
      <c r="Y170" s="14">
        <v>6.1988799999999999</v>
      </c>
      <c r="Z170" s="14">
        <v>4.0460200000000004</v>
      </c>
      <c r="AA170" s="14">
        <v>1.37588</v>
      </c>
      <c r="AB170" s="14">
        <v>0.57240000000000002</v>
      </c>
      <c r="AC170" s="14">
        <v>0.41764000000000001</v>
      </c>
      <c r="AD170" s="14">
        <v>0.46216000000000002</v>
      </c>
      <c r="AE170" s="14">
        <v>0.19503999999999999</v>
      </c>
    </row>
    <row r="171" spans="1:31" ht="13.5" customHeight="1" x14ac:dyDescent="0.15">
      <c r="A171" s="1"/>
      <c r="B171" s="16" t="s">
        <v>458</v>
      </c>
      <c r="C171" s="10"/>
      <c r="D171" s="11"/>
      <c r="E171" s="11"/>
      <c r="F171" s="11"/>
      <c r="G171" s="11"/>
      <c r="H171" s="11"/>
      <c r="I171" s="11"/>
      <c r="J171" s="11"/>
      <c r="K171" s="11"/>
      <c r="L171" s="11">
        <v>7.5726399999999998</v>
      </c>
      <c r="M171" s="11">
        <v>52.164720000000003</v>
      </c>
      <c r="N171" s="11">
        <v>4.4488200000000004</v>
      </c>
      <c r="O171" s="11">
        <v>2.85988</v>
      </c>
      <c r="P171" s="11">
        <v>1.0928599999999999</v>
      </c>
      <c r="Q171" s="11">
        <v>0.92432000000000003</v>
      </c>
      <c r="R171" s="11">
        <v>1.82744</v>
      </c>
      <c r="S171" s="11">
        <v>4.2421199999999999</v>
      </c>
      <c r="T171" s="11">
        <v>0.88404000000000005</v>
      </c>
      <c r="U171" s="11">
        <v>0.72716000000000003</v>
      </c>
      <c r="V171" s="11">
        <v>10.7537</v>
      </c>
      <c r="W171" s="11">
        <v>3.13124</v>
      </c>
      <c r="X171" s="11">
        <v>0.16324</v>
      </c>
      <c r="Y171" s="11">
        <v>0.44944000000000001</v>
      </c>
      <c r="Z171" s="11">
        <v>0.14097999999999999</v>
      </c>
      <c r="AA171" s="11">
        <v>1.7214400000000001</v>
      </c>
      <c r="AB171" s="11">
        <v>1.7967</v>
      </c>
      <c r="AC171" s="11">
        <v>3.3983599999999998</v>
      </c>
      <c r="AD171" s="11">
        <v>8.1810799999999997</v>
      </c>
      <c r="AE171" s="11">
        <v>4.7509199999999998</v>
      </c>
    </row>
    <row r="172" spans="1:31" ht="13.5" customHeight="1" x14ac:dyDescent="0.15">
      <c r="A172" s="1"/>
      <c r="B172" s="16" t="s">
        <v>459</v>
      </c>
      <c r="C172" s="13"/>
      <c r="D172" s="14"/>
      <c r="E172" s="14"/>
      <c r="F172" s="14"/>
      <c r="G172" s="14"/>
      <c r="H172" s="14"/>
      <c r="I172" s="14"/>
      <c r="J172" s="14"/>
      <c r="K172" s="14"/>
      <c r="L172" s="14">
        <v>2.93302</v>
      </c>
      <c r="M172" s="14">
        <v>1.35998</v>
      </c>
      <c r="N172" s="14">
        <v>1.2083999999999999</v>
      </c>
      <c r="O172" s="14">
        <v>1.4002600000000001</v>
      </c>
      <c r="P172" s="14">
        <v>1.9896199999999999</v>
      </c>
      <c r="Q172" s="14">
        <v>4.3131399999999998</v>
      </c>
      <c r="R172" s="14">
        <v>6.1246799999999997</v>
      </c>
      <c r="S172" s="14">
        <v>5.4791400000000001</v>
      </c>
      <c r="T172" s="14">
        <v>5.7674599999999998</v>
      </c>
      <c r="U172" s="14">
        <v>5.7918399999999997</v>
      </c>
      <c r="V172" s="14">
        <v>6.4596400000000003</v>
      </c>
      <c r="W172" s="14">
        <v>7.4623999999999997</v>
      </c>
      <c r="X172" s="14">
        <v>8.1916799999999999</v>
      </c>
      <c r="Y172" s="14">
        <v>7.8090200000000003</v>
      </c>
      <c r="Z172" s="14">
        <v>11.612299999999999</v>
      </c>
      <c r="AA172" s="14">
        <v>11.343059999999999</v>
      </c>
      <c r="AB172" s="14">
        <v>8.4725800000000007</v>
      </c>
      <c r="AC172" s="14">
        <v>6.5751799999999996</v>
      </c>
      <c r="AD172" s="14">
        <v>4.5686</v>
      </c>
      <c r="AE172" s="14">
        <v>3.4662000000000002</v>
      </c>
    </row>
    <row r="173" spans="1:31" ht="13.5" customHeight="1" x14ac:dyDescent="0.15">
      <c r="A173" s="1"/>
      <c r="B173" s="16" t="s">
        <v>460</v>
      </c>
      <c r="C173" s="10">
        <v>2.4464000000000001</v>
      </c>
      <c r="D173" s="11">
        <v>0.45760000000000001</v>
      </c>
      <c r="E173" s="11">
        <v>2.9700000000000001E-2</v>
      </c>
      <c r="F173" s="11">
        <v>0.54779999999999995</v>
      </c>
      <c r="G173" s="11">
        <v>1.54E-2</v>
      </c>
      <c r="H173" s="11">
        <v>4.9500000000000002E-2</v>
      </c>
      <c r="I173" s="11">
        <v>2.86E-2</v>
      </c>
      <c r="J173" s="11">
        <v>3.7400000000000003E-2</v>
      </c>
      <c r="K173" s="11">
        <v>7.0865299999999964E-2</v>
      </c>
      <c r="L173" s="11">
        <v>1.06E-2</v>
      </c>
      <c r="M173" s="11"/>
      <c r="N173" s="11">
        <v>2.0140000000000002E-2</v>
      </c>
      <c r="O173" s="11"/>
      <c r="P173" s="11">
        <v>0.57664000000000004</v>
      </c>
      <c r="Q173" s="11">
        <v>0.17277999999999999</v>
      </c>
      <c r="R173" s="11">
        <v>0.27772000000000002</v>
      </c>
      <c r="S173" s="11">
        <v>4.6534000000000004</v>
      </c>
      <c r="T173" s="11">
        <v>0.13780000000000001</v>
      </c>
      <c r="U173" s="11">
        <v>3.9516800000000001</v>
      </c>
      <c r="V173" s="11">
        <v>6.3006399999999996</v>
      </c>
      <c r="W173" s="11">
        <v>12.084</v>
      </c>
      <c r="X173" s="11">
        <v>3.8191799999999998</v>
      </c>
      <c r="Y173" s="11">
        <v>3.8329599999999999</v>
      </c>
      <c r="Z173" s="11">
        <v>8.5170999999999992</v>
      </c>
      <c r="AA173" s="11">
        <v>4.1340000000000003</v>
      </c>
      <c r="AB173" s="11">
        <v>17.20486</v>
      </c>
      <c r="AC173" s="11">
        <v>16.823260000000001</v>
      </c>
      <c r="AD173" s="11">
        <v>9.1679399999999998</v>
      </c>
      <c r="AE173" s="11">
        <v>12.422140000000001</v>
      </c>
    </row>
    <row r="174" spans="1:31" ht="13.5" customHeight="1" x14ac:dyDescent="0.15">
      <c r="A174" s="1"/>
      <c r="B174" s="16" t="s">
        <v>461</v>
      </c>
      <c r="C174" s="13"/>
      <c r="D174" s="14"/>
      <c r="E174" s="14"/>
      <c r="F174" s="14"/>
      <c r="G174" s="14"/>
      <c r="H174" s="14"/>
      <c r="I174" s="14"/>
      <c r="J174" s="14"/>
      <c r="K174" s="14"/>
      <c r="L174" s="14">
        <v>1.06E-2</v>
      </c>
      <c r="M174" s="14">
        <v>25.11458</v>
      </c>
      <c r="N174" s="14">
        <v>7.2228399999999997</v>
      </c>
      <c r="O174" s="14">
        <v>9.2219999999999996E-2</v>
      </c>
      <c r="P174" s="14">
        <v>13.394159999999999</v>
      </c>
      <c r="Q174" s="14">
        <v>0.34767999999999999</v>
      </c>
      <c r="R174" s="14">
        <v>2.8460999999999999</v>
      </c>
      <c r="S174" s="14">
        <v>1.16706</v>
      </c>
      <c r="T174" s="14">
        <v>0.1908</v>
      </c>
      <c r="U174" s="14">
        <v>0.47276000000000001</v>
      </c>
      <c r="V174" s="14">
        <v>0.51834000000000002</v>
      </c>
      <c r="W174" s="14">
        <v>0.46958</v>
      </c>
      <c r="X174" s="14">
        <v>7.1073000000000004</v>
      </c>
      <c r="Y174" s="14">
        <v>4.5961600000000002</v>
      </c>
      <c r="Z174" s="14">
        <v>9.7138399999999994</v>
      </c>
      <c r="AA174" s="14">
        <v>5.1123799999999999</v>
      </c>
      <c r="AB174" s="14">
        <v>26.88796</v>
      </c>
      <c r="AC174" s="14">
        <v>95.876999999999995</v>
      </c>
      <c r="AD174" s="14">
        <v>966.08294000000001</v>
      </c>
      <c r="AE174" s="14">
        <v>114.53512000000001</v>
      </c>
    </row>
    <row r="175" spans="1:31" ht="13.5" customHeight="1" x14ac:dyDescent="0.15">
      <c r="A175" s="1"/>
      <c r="B175" s="16" t="s">
        <v>462</v>
      </c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>
        <v>3.074E-2</v>
      </c>
      <c r="N175" s="11">
        <v>2.4379999999999999E-2</v>
      </c>
      <c r="O175" s="11">
        <v>3.1800000000000001E-3</v>
      </c>
      <c r="P175" s="11">
        <v>1.3398399999999999</v>
      </c>
      <c r="Q175" s="11">
        <v>1.272</v>
      </c>
      <c r="R175" s="11">
        <v>0.84482000000000002</v>
      </c>
      <c r="S175" s="11">
        <v>0.32435999999999998</v>
      </c>
      <c r="T175" s="11">
        <v>1.06</v>
      </c>
      <c r="U175" s="11">
        <v>0.35827999999999999</v>
      </c>
      <c r="V175" s="11">
        <v>0.18337999999999999</v>
      </c>
      <c r="W175" s="11">
        <v>5.9360000000000003E-2</v>
      </c>
      <c r="X175" s="11">
        <v>0.20882000000000001</v>
      </c>
      <c r="Y175" s="11">
        <v>0.87450000000000006</v>
      </c>
      <c r="Z175" s="11">
        <v>1.1002799999999999</v>
      </c>
      <c r="AA175" s="11">
        <v>0.71338000000000001</v>
      </c>
      <c r="AB175" s="11">
        <v>0.98897999999999997</v>
      </c>
      <c r="AC175" s="11">
        <v>1.5942400000000001</v>
      </c>
      <c r="AD175" s="11">
        <v>13.442920000000001</v>
      </c>
      <c r="AE175" s="11">
        <v>0.14097999999999999</v>
      </c>
    </row>
    <row r="176" spans="1:31" ht="13.5" customHeight="1" x14ac:dyDescent="0.15">
      <c r="A176" s="1"/>
      <c r="B176" s="16" t="s">
        <v>463</v>
      </c>
      <c r="C176" s="13">
        <v>1.0086999999999999</v>
      </c>
      <c r="D176" s="14">
        <v>0.89429999999999998</v>
      </c>
      <c r="E176" s="14">
        <v>1.804</v>
      </c>
      <c r="F176" s="14">
        <v>0.80740000000000001</v>
      </c>
      <c r="G176" s="14">
        <v>0.53569999999999995</v>
      </c>
      <c r="H176" s="14">
        <v>1.111</v>
      </c>
      <c r="I176" s="14">
        <v>1.5378000000000001</v>
      </c>
      <c r="J176" s="14">
        <v>0.70730000000000004</v>
      </c>
      <c r="K176" s="14">
        <v>0.2948594000000001</v>
      </c>
      <c r="L176" s="14">
        <v>25.622319999999998</v>
      </c>
      <c r="M176" s="14">
        <v>23.0868</v>
      </c>
      <c r="N176" s="14">
        <v>4.6597600000000003</v>
      </c>
      <c r="O176" s="14">
        <v>31.064360000000001</v>
      </c>
      <c r="P176" s="14">
        <v>6.2285599999999999</v>
      </c>
      <c r="Q176" s="14">
        <v>12.98288</v>
      </c>
      <c r="R176" s="14">
        <v>135.54114000000001</v>
      </c>
      <c r="S176" s="14">
        <v>269.18063999999998</v>
      </c>
      <c r="T176" s="14">
        <v>471.17847999999998</v>
      </c>
      <c r="U176" s="14">
        <v>344.94096000000002</v>
      </c>
      <c r="V176" s="14">
        <v>354.14812000000001</v>
      </c>
      <c r="W176" s="14">
        <v>296.29649999999998</v>
      </c>
      <c r="X176" s="14">
        <v>124.84998</v>
      </c>
      <c r="Y176" s="14">
        <v>475.08033999999998</v>
      </c>
      <c r="Z176" s="14">
        <v>561.53606000000002</v>
      </c>
      <c r="AA176" s="14">
        <v>263.93682000000001</v>
      </c>
      <c r="AB176" s="14">
        <v>112.18934</v>
      </c>
      <c r="AC176" s="14">
        <v>211.8569</v>
      </c>
      <c r="AD176" s="14">
        <v>156.64256</v>
      </c>
      <c r="AE176" s="14">
        <v>129.19810000000001</v>
      </c>
    </row>
    <row r="177" spans="1:31" ht="13.5" customHeight="1" x14ac:dyDescent="0.15">
      <c r="A177" s="1"/>
      <c r="B177" s="16" t="s">
        <v>464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>
        <v>7.4200000000000004E-3</v>
      </c>
      <c r="M177" s="11"/>
      <c r="N177" s="11"/>
      <c r="O177" s="11"/>
      <c r="P177" s="11">
        <v>2.1199999999999999E-3</v>
      </c>
      <c r="Q177" s="11"/>
      <c r="R177" s="11">
        <v>4.2399999999999998E-3</v>
      </c>
      <c r="S177" s="11">
        <v>1.06E-2</v>
      </c>
      <c r="T177" s="11">
        <v>8.4799999999999997E-3</v>
      </c>
      <c r="U177" s="11">
        <v>1.23278</v>
      </c>
      <c r="V177" s="11">
        <v>2.1199999999999999E-3</v>
      </c>
      <c r="W177" s="11">
        <v>6.3600000000000002E-3</v>
      </c>
      <c r="X177" s="11">
        <v>0.16642000000000001</v>
      </c>
      <c r="Y177" s="11">
        <v>3.75664</v>
      </c>
      <c r="Z177" s="11">
        <v>19.68844</v>
      </c>
      <c r="AA177" s="11">
        <v>10.905279999999999</v>
      </c>
      <c r="AB177" s="11">
        <v>6.4861399999999998</v>
      </c>
      <c r="AC177" s="11">
        <v>0.35298000000000002</v>
      </c>
      <c r="AD177" s="11">
        <v>0.30528</v>
      </c>
      <c r="AE177" s="11">
        <v>0.52151999999999998</v>
      </c>
    </row>
    <row r="178" spans="1:31" ht="13.5" customHeight="1" x14ac:dyDescent="0.15">
      <c r="A178" s="1"/>
      <c r="B178" s="16" t="s">
        <v>465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>
        <v>0.42082000000000003</v>
      </c>
      <c r="Q178" s="14">
        <v>0.35510000000000003</v>
      </c>
      <c r="R178" s="14">
        <v>2.07124</v>
      </c>
      <c r="S178" s="14">
        <v>0.18126</v>
      </c>
      <c r="T178" s="14">
        <v>0.23638000000000001</v>
      </c>
      <c r="U178" s="14">
        <v>9.3280000000000002E-2</v>
      </c>
      <c r="V178" s="14">
        <v>5.9360000000000003E-2</v>
      </c>
      <c r="W178" s="14">
        <v>0.18867999999999999</v>
      </c>
      <c r="X178" s="14">
        <v>0.35615999999999998</v>
      </c>
      <c r="Y178" s="14">
        <v>2.4379999999999999E-2</v>
      </c>
      <c r="Z178" s="14">
        <v>2.862E-2</v>
      </c>
      <c r="AA178" s="14">
        <v>2.4379999999999999E-2</v>
      </c>
      <c r="AB178" s="14">
        <v>6.4659999999999995E-2</v>
      </c>
      <c r="AC178" s="14">
        <v>4.5580000000000002E-2</v>
      </c>
      <c r="AD178" s="14">
        <v>2.862E-2</v>
      </c>
      <c r="AE178" s="14">
        <v>6.5720000000000001E-2</v>
      </c>
    </row>
    <row r="179" spans="1:31" ht="13.5" customHeight="1" x14ac:dyDescent="0.15">
      <c r="A179" s="1"/>
      <c r="B179" s="16" t="s">
        <v>466</v>
      </c>
      <c r="C179" s="10"/>
      <c r="D179" s="11"/>
      <c r="E179" s="11"/>
      <c r="F179" s="11"/>
      <c r="G179" s="11"/>
      <c r="H179" s="11"/>
      <c r="I179" s="11"/>
      <c r="J179" s="11"/>
      <c r="K179" s="11"/>
      <c r="L179" s="11">
        <v>2.2503799999999998</v>
      </c>
      <c r="M179" s="11">
        <v>2.0055200000000002</v>
      </c>
      <c r="N179" s="11">
        <v>1.4861200000000001</v>
      </c>
      <c r="O179" s="11">
        <v>3.8721800000000002</v>
      </c>
      <c r="P179" s="11">
        <v>4.3120799999999999</v>
      </c>
      <c r="Q179" s="11">
        <v>3.4481799999999998</v>
      </c>
      <c r="R179" s="11">
        <v>3.4047200000000002</v>
      </c>
      <c r="S179" s="11">
        <v>2.53552</v>
      </c>
      <c r="T179" s="11">
        <v>2.2917200000000002</v>
      </c>
      <c r="U179" s="11">
        <v>3.32098</v>
      </c>
      <c r="V179" s="11">
        <v>2.0521600000000002</v>
      </c>
      <c r="W179" s="11">
        <v>2.1719400000000002</v>
      </c>
      <c r="X179" s="11">
        <v>2.4931199999999998</v>
      </c>
      <c r="Y179" s="11">
        <v>3.2330000000000001</v>
      </c>
      <c r="Z179" s="11">
        <v>3.4767999999999999</v>
      </c>
      <c r="AA179" s="11">
        <v>17.791039999999999</v>
      </c>
      <c r="AB179" s="11">
        <v>10.329700000000001</v>
      </c>
      <c r="AC179" s="11">
        <v>19.65982</v>
      </c>
      <c r="AD179" s="11">
        <v>27.227160000000001</v>
      </c>
      <c r="AE179" s="11">
        <v>13.0168</v>
      </c>
    </row>
    <row r="180" spans="1:31" ht="13.5" customHeight="1" x14ac:dyDescent="0.15">
      <c r="A180" s="1"/>
      <c r="B180" s="16" t="s">
        <v>467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>
        <v>4.0280000000000003E-2</v>
      </c>
      <c r="M180" s="14"/>
      <c r="N180" s="14">
        <v>0.20033999999999999</v>
      </c>
      <c r="O180" s="14"/>
      <c r="P180" s="14">
        <v>3.3082600000000002</v>
      </c>
      <c r="Q180" s="14">
        <v>4.9820000000000003E-2</v>
      </c>
      <c r="R180" s="14">
        <v>0.12508</v>
      </c>
      <c r="S180" s="14">
        <v>0.16324</v>
      </c>
      <c r="T180" s="14">
        <v>0.11554</v>
      </c>
      <c r="U180" s="14">
        <v>9.01E-2</v>
      </c>
      <c r="V180" s="14">
        <v>9.3280000000000002E-2</v>
      </c>
      <c r="W180" s="14">
        <v>0.1908</v>
      </c>
      <c r="X180" s="14">
        <v>0.44202000000000002</v>
      </c>
      <c r="Y180" s="14">
        <v>1.2847200000000001</v>
      </c>
      <c r="Z180" s="14">
        <v>0.60419999999999996</v>
      </c>
      <c r="AA180" s="14">
        <v>0.47911999999999999</v>
      </c>
      <c r="AB180" s="14">
        <v>0.24168000000000001</v>
      </c>
      <c r="AC180" s="14">
        <v>3.09626</v>
      </c>
      <c r="AD180" s="14">
        <v>7.6055000000000001</v>
      </c>
      <c r="AE180" s="14">
        <v>9.6703799999999998</v>
      </c>
    </row>
    <row r="181" spans="1:31" ht="13.5" customHeight="1" x14ac:dyDescent="0.15">
      <c r="A181" s="1"/>
      <c r="B181" s="16" t="s">
        <v>468</v>
      </c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>
        <v>5.7239999999999999E-2</v>
      </c>
      <c r="N181" s="11">
        <v>4.2399999999999998E-3</v>
      </c>
      <c r="O181" s="11">
        <v>0.11342000000000001</v>
      </c>
      <c r="P181" s="11">
        <v>3.9219999999999998E-2</v>
      </c>
      <c r="Q181" s="11">
        <v>6.2539999999999998E-2</v>
      </c>
      <c r="R181" s="11">
        <v>6.6780000000000006E-2</v>
      </c>
      <c r="S181" s="11">
        <v>0.26923999999999998</v>
      </c>
      <c r="T181" s="11">
        <v>14.87922</v>
      </c>
      <c r="U181" s="11">
        <v>0.54271999999999998</v>
      </c>
      <c r="V181" s="11">
        <v>0.41233999999999998</v>
      </c>
      <c r="W181" s="11">
        <v>0.36887999999999999</v>
      </c>
      <c r="X181" s="11">
        <v>4.5813199999999998</v>
      </c>
      <c r="Y181" s="11">
        <v>1.05576</v>
      </c>
      <c r="Z181" s="11">
        <v>1.45008</v>
      </c>
      <c r="AA181" s="11">
        <v>7.1433400000000002</v>
      </c>
      <c r="AB181" s="11">
        <v>7.6489599999999998</v>
      </c>
      <c r="AC181" s="11">
        <v>30.723040000000001</v>
      </c>
      <c r="AD181" s="11">
        <v>12.831300000000001</v>
      </c>
      <c r="AE181" s="11">
        <v>5.7981999999999996</v>
      </c>
    </row>
    <row r="182" spans="1:31" ht="13.5" customHeight="1" x14ac:dyDescent="0.15">
      <c r="A182" s="1"/>
      <c r="B182" s="16" t="s">
        <v>469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>
        <v>193.76375999999999</v>
      </c>
      <c r="M182" s="14">
        <v>206.39895999999999</v>
      </c>
      <c r="N182" s="14">
        <v>142.41206</v>
      </c>
      <c r="O182" s="14">
        <v>121.3541</v>
      </c>
      <c r="P182" s="14">
        <v>227.95830000000001</v>
      </c>
      <c r="Q182" s="14">
        <v>187.62742</v>
      </c>
      <c r="R182" s="14">
        <v>289.38317999999998</v>
      </c>
      <c r="S182" s="14">
        <v>284.73084</v>
      </c>
      <c r="T182" s="14">
        <v>449.32976000000002</v>
      </c>
      <c r="U182" s="14">
        <v>224.89384000000001</v>
      </c>
      <c r="V182" s="14">
        <v>407.59332000000001</v>
      </c>
      <c r="W182" s="14">
        <v>748.03881999999999</v>
      </c>
      <c r="X182" s="14">
        <v>748.96738000000005</v>
      </c>
      <c r="Y182" s="14">
        <v>409.40804000000003</v>
      </c>
      <c r="Z182" s="14">
        <v>282.70517999999998</v>
      </c>
      <c r="AA182" s="14">
        <v>206.46467999999999</v>
      </c>
      <c r="AB182" s="14">
        <v>213.05152000000001</v>
      </c>
      <c r="AC182" s="14">
        <v>298.67196000000001</v>
      </c>
      <c r="AD182" s="14">
        <v>440.8646</v>
      </c>
      <c r="AE182" s="14">
        <v>549.4828</v>
      </c>
    </row>
    <row r="183" spans="1:31" ht="13.5" customHeight="1" x14ac:dyDescent="0.15">
      <c r="A183" s="1"/>
      <c r="B183" s="16" t="s">
        <v>470</v>
      </c>
      <c r="C183" s="10"/>
      <c r="D183" s="11"/>
      <c r="E183" s="11"/>
      <c r="F183" s="11"/>
      <c r="G183" s="11"/>
      <c r="H183" s="11"/>
      <c r="I183" s="11"/>
      <c r="J183" s="11"/>
      <c r="K183" s="11"/>
      <c r="L183" s="11">
        <v>1.92814</v>
      </c>
      <c r="M183" s="11">
        <v>1.4416</v>
      </c>
      <c r="N183" s="11">
        <v>2.2206999999999999</v>
      </c>
      <c r="O183" s="11">
        <v>2.3479000000000001</v>
      </c>
      <c r="P183" s="11">
        <v>2.4327000000000001</v>
      </c>
      <c r="Q183" s="11">
        <v>1.71614</v>
      </c>
      <c r="R183" s="11">
        <v>1.2561</v>
      </c>
      <c r="S183" s="11">
        <v>1.8974</v>
      </c>
      <c r="T183" s="11">
        <v>7.0585399999999998</v>
      </c>
      <c r="U183" s="11">
        <v>1.50732</v>
      </c>
      <c r="V183" s="11">
        <v>4.7339599999999997</v>
      </c>
      <c r="W183" s="11">
        <v>0.44519999999999998</v>
      </c>
      <c r="X183" s="11">
        <v>0.59253999999999996</v>
      </c>
      <c r="Y183" s="11">
        <v>0.61162000000000005</v>
      </c>
      <c r="Z183" s="11">
        <v>1.1543399999999999</v>
      </c>
      <c r="AA183" s="11">
        <v>2.6563599999999998</v>
      </c>
      <c r="AB183" s="11">
        <v>2.8355000000000001</v>
      </c>
      <c r="AC183" s="11">
        <v>2.65212</v>
      </c>
      <c r="AD183" s="11">
        <v>1.39072</v>
      </c>
      <c r="AE183" s="11">
        <v>1.8698399999999999</v>
      </c>
    </row>
    <row r="184" spans="1:31" ht="13.5" customHeight="1" x14ac:dyDescent="0.15">
      <c r="A184" s="1"/>
      <c r="B184" s="16" t="s">
        <v>471</v>
      </c>
      <c r="C184" s="13"/>
      <c r="D184" s="14"/>
      <c r="E184" s="14"/>
      <c r="F184" s="14"/>
      <c r="G184" s="14"/>
      <c r="H184" s="14"/>
      <c r="I184" s="14"/>
      <c r="J184" s="14"/>
      <c r="K184" s="14"/>
      <c r="L184" s="14">
        <v>0.38796000000000003</v>
      </c>
      <c r="M184" s="14">
        <v>0.18232000000000001</v>
      </c>
      <c r="N184" s="14">
        <v>1.1140600000000001</v>
      </c>
      <c r="O184" s="14">
        <v>1.5158</v>
      </c>
      <c r="P184" s="14">
        <v>4.24E-2</v>
      </c>
      <c r="Q184" s="14">
        <v>0.17277999999999999</v>
      </c>
      <c r="R184" s="14">
        <v>5.4059999999999997E-2</v>
      </c>
      <c r="S184" s="14">
        <v>4.7699999999999999E-2</v>
      </c>
      <c r="T184" s="14">
        <v>3.8159999999999999E-2</v>
      </c>
      <c r="U184" s="14">
        <v>5.194E-2</v>
      </c>
      <c r="V184" s="14">
        <v>0.13568</v>
      </c>
      <c r="W184" s="14">
        <v>2.6499999999999999E-2</v>
      </c>
      <c r="X184" s="14">
        <v>9.5399999999999999E-2</v>
      </c>
      <c r="Y184" s="14">
        <v>0.25228</v>
      </c>
      <c r="Z184" s="14">
        <v>6.3600000000000002E-3</v>
      </c>
      <c r="AA184" s="14">
        <v>2.1199999999999999E-3</v>
      </c>
      <c r="AB184" s="14">
        <v>1.272E-2</v>
      </c>
      <c r="AC184" s="14">
        <v>3.1800000000000002E-2</v>
      </c>
      <c r="AD184" s="14">
        <v>9.5399999999999999E-3</v>
      </c>
      <c r="AE184" s="14">
        <v>0.20458000000000001</v>
      </c>
    </row>
    <row r="185" spans="1:31" ht="13.5" customHeight="1" x14ac:dyDescent="0.15">
      <c r="A185" s="1"/>
      <c r="B185" s="16" t="s">
        <v>472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>
        <v>0.46533999999999998</v>
      </c>
      <c r="M185" s="11">
        <v>0.41021999999999997</v>
      </c>
      <c r="N185" s="11">
        <v>0.24698000000000001</v>
      </c>
      <c r="O185" s="11">
        <v>4.3459999999999999E-2</v>
      </c>
      <c r="P185" s="11">
        <v>0.11236</v>
      </c>
      <c r="Q185" s="11">
        <v>0.29786000000000001</v>
      </c>
      <c r="R185" s="11">
        <v>8.5860000000000006E-2</v>
      </c>
      <c r="S185" s="11">
        <v>1.19462</v>
      </c>
      <c r="T185" s="11">
        <v>1.03986</v>
      </c>
      <c r="U185" s="11">
        <v>0.68369999999999997</v>
      </c>
      <c r="V185" s="11">
        <v>1.0069999999999999</v>
      </c>
      <c r="W185" s="11">
        <v>1.113</v>
      </c>
      <c r="X185" s="11">
        <v>0.67098000000000002</v>
      </c>
      <c r="Y185" s="11">
        <v>0.64871999999999996</v>
      </c>
      <c r="Z185" s="11">
        <v>3.7736000000000001</v>
      </c>
      <c r="AA185" s="11">
        <v>2.3849999999999998</v>
      </c>
      <c r="AB185" s="11">
        <v>6.8921200000000002</v>
      </c>
      <c r="AC185" s="11">
        <v>4.9714</v>
      </c>
      <c r="AD185" s="11">
        <v>3.6029399999999998</v>
      </c>
      <c r="AE185" s="11">
        <v>5.0084999999999997</v>
      </c>
    </row>
    <row r="186" spans="1:31" ht="13.5" customHeight="1" x14ac:dyDescent="0.15">
      <c r="A186" s="1"/>
      <c r="B186" s="16" t="s">
        <v>473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>
        <v>1.23702</v>
      </c>
      <c r="M186" s="14">
        <v>1.21688</v>
      </c>
      <c r="N186" s="14">
        <v>9.8580000000000001E-2</v>
      </c>
      <c r="O186" s="14">
        <v>0.34767999999999999</v>
      </c>
      <c r="P186" s="14">
        <v>0.10281999999999999</v>
      </c>
      <c r="Q186" s="14">
        <v>6.6780000000000006E-2</v>
      </c>
      <c r="R186" s="14">
        <v>0.17172000000000001</v>
      </c>
      <c r="S186" s="14">
        <v>5.7239999999999999E-2</v>
      </c>
      <c r="T186" s="14">
        <v>0.13991999999999999</v>
      </c>
      <c r="U186" s="14">
        <v>5.194E-2</v>
      </c>
      <c r="V186" s="14">
        <v>2.5440000000000001E-2</v>
      </c>
      <c r="W186" s="14">
        <v>8.1619999999999998E-2</v>
      </c>
      <c r="X186" s="14">
        <v>9.01E-2</v>
      </c>
      <c r="Y186" s="14">
        <v>0.1007</v>
      </c>
      <c r="Z186" s="14">
        <v>5.2999999999999999E-2</v>
      </c>
      <c r="AA186" s="14">
        <v>5.2999999999999999E-2</v>
      </c>
      <c r="AB186" s="14">
        <v>2.2259999999999999E-2</v>
      </c>
      <c r="AC186" s="14">
        <v>2.9680000000000002E-2</v>
      </c>
      <c r="AD186" s="14">
        <v>5.9360000000000003E-2</v>
      </c>
      <c r="AE186" s="14">
        <v>0.52046000000000003</v>
      </c>
    </row>
    <row r="187" spans="1:31" ht="13.5" customHeight="1" x14ac:dyDescent="0.15">
      <c r="A187" s="1"/>
      <c r="B187" s="16" t="s">
        <v>474</v>
      </c>
      <c r="C187" s="10"/>
      <c r="D187" s="11"/>
      <c r="E187" s="11"/>
      <c r="F187" s="11"/>
      <c r="G187" s="11"/>
      <c r="H187" s="11"/>
      <c r="I187" s="11"/>
      <c r="J187" s="11"/>
      <c r="K187" s="11"/>
      <c r="L187" s="11">
        <v>1.52216</v>
      </c>
      <c r="M187" s="11">
        <v>0.85118000000000005</v>
      </c>
      <c r="N187" s="11">
        <v>0.82255999999999996</v>
      </c>
      <c r="O187" s="11">
        <v>0.96884000000000003</v>
      </c>
      <c r="P187" s="11">
        <v>0.93598000000000003</v>
      </c>
      <c r="Q187" s="11">
        <v>1.2349000000000001</v>
      </c>
      <c r="R187" s="11">
        <v>1.9726600000000001</v>
      </c>
      <c r="S187" s="11">
        <v>3.1153400000000002</v>
      </c>
      <c r="T187" s="11">
        <v>0.80878000000000005</v>
      </c>
      <c r="U187" s="11">
        <v>1.42994</v>
      </c>
      <c r="V187" s="11">
        <v>5.1547799999999997</v>
      </c>
      <c r="W187" s="11">
        <v>4.73184</v>
      </c>
      <c r="X187" s="11">
        <v>3.2139199999999999</v>
      </c>
      <c r="Y187" s="11">
        <v>4.7911999999999999</v>
      </c>
      <c r="Z187" s="11">
        <v>0.57876000000000005</v>
      </c>
      <c r="AA187" s="11">
        <v>1.17872</v>
      </c>
      <c r="AB187" s="11">
        <v>1.1384399999999999</v>
      </c>
      <c r="AC187" s="11">
        <v>2.4941800000000001</v>
      </c>
      <c r="AD187" s="11">
        <v>1.1691800000000001</v>
      </c>
      <c r="AE187" s="11">
        <v>1.4362999999999999</v>
      </c>
    </row>
    <row r="188" spans="1:31" ht="13.5" customHeight="1" x14ac:dyDescent="0.15">
      <c r="A188" s="1"/>
      <c r="B188" s="16" t="s">
        <v>475</v>
      </c>
      <c r="C188" s="13">
        <v>46.566299999999998</v>
      </c>
      <c r="D188" s="14">
        <v>60.904800000000002</v>
      </c>
      <c r="E188" s="14">
        <v>85.596500000000006</v>
      </c>
      <c r="F188" s="14">
        <v>87.278400000000005</v>
      </c>
      <c r="G188" s="14">
        <v>72.068700000000007</v>
      </c>
      <c r="H188" s="14">
        <v>140.52610000000001</v>
      </c>
      <c r="I188" s="14">
        <v>131.3862</v>
      </c>
      <c r="J188" s="14">
        <v>148.41309999999999</v>
      </c>
      <c r="K188" s="14">
        <v>188.37471289999991</v>
      </c>
      <c r="L188" s="14">
        <v>3.6040000000000003E-2</v>
      </c>
      <c r="M188" s="14">
        <v>7.3139999999999997E-2</v>
      </c>
      <c r="N188" s="14">
        <v>0.46110000000000001</v>
      </c>
      <c r="O188" s="14">
        <v>0.52788000000000002</v>
      </c>
      <c r="P188" s="14">
        <v>0.91371999999999998</v>
      </c>
      <c r="Q188" s="14">
        <v>3.0528</v>
      </c>
      <c r="R188" s="14">
        <v>2.2122199999999999</v>
      </c>
      <c r="S188" s="14">
        <v>1.8889199999999999</v>
      </c>
      <c r="T188" s="14">
        <v>1.4161600000000001</v>
      </c>
      <c r="U188" s="14">
        <v>1.00488</v>
      </c>
      <c r="V188" s="14">
        <v>1.3737600000000001</v>
      </c>
      <c r="W188" s="14">
        <v>1.32182</v>
      </c>
      <c r="X188" s="14">
        <v>0.93067999999999995</v>
      </c>
      <c r="Y188" s="14">
        <v>0.84587999999999997</v>
      </c>
      <c r="Z188" s="14">
        <v>0.45050000000000001</v>
      </c>
      <c r="AA188" s="14">
        <v>0.77485999999999999</v>
      </c>
      <c r="AB188" s="14">
        <v>2.59382</v>
      </c>
      <c r="AC188" s="14">
        <v>0.92644000000000004</v>
      </c>
      <c r="AD188" s="14">
        <v>1.77868</v>
      </c>
      <c r="AE188" s="14">
        <v>0.76956000000000002</v>
      </c>
    </row>
    <row r="189" spans="1:31" ht="13.5" customHeight="1" x14ac:dyDescent="0.15">
      <c r="A189" s="1"/>
      <c r="B189" s="15" t="s">
        <v>476</v>
      </c>
      <c r="C189" s="10">
        <v>2059.6675</v>
      </c>
      <c r="D189" s="11">
        <v>2580.5713999999998</v>
      </c>
      <c r="E189" s="11">
        <v>2706.7689</v>
      </c>
      <c r="F189" s="11">
        <v>3159.0976999999998</v>
      </c>
      <c r="G189" s="11">
        <v>2154.2190999999998</v>
      </c>
      <c r="H189" s="11">
        <v>2465.4047</v>
      </c>
      <c r="I189" s="11">
        <v>2882.4829</v>
      </c>
      <c r="J189" s="11">
        <v>3210.7031000000006</v>
      </c>
      <c r="K189" s="11">
        <v>3795.1225565</v>
      </c>
      <c r="L189" s="11">
        <v>4873.10196</v>
      </c>
      <c r="M189" s="11">
        <v>5537.38382</v>
      </c>
      <c r="N189" s="11">
        <v>6684.1130199999998</v>
      </c>
      <c r="O189" s="11">
        <v>8068.7274200000002</v>
      </c>
      <c r="P189" s="11">
        <v>11387.395560000001</v>
      </c>
      <c r="Q189" s="11">
        <v>13567.663979999999</v>
      </c>
      <c r="R189" s="11">
        <v>15803.59618</v>
      </c>
      <c r="S189" s="11">
        <v>16256.777980000001</v>
      </c>
      <c r="T189" s="11">
        <v>16208.793900000001</v>
      </c>
      <c r="U189" s="11">
        <v>11023.74242</v>
      </c>
      <c r="V189" s="11">
        <v>13837.99366</v>
      </c>
      <c r="W189" s="11">
        <v>15277.365540000001</v>
      </c>
      <c r="X189" s="11">
        <v>14966.108200000001</v>
      </c>
      <c r="Y189" s="11">
        <v>15683.587219999999</v>
      </c>
      <c r="Z189" s="11">
        <v>15824.537539999999</v>
      </c>
      <c r="AA189" s="11">
        <v>13118.37874</v>
      </c>
      <c r="AB189" s="11">
        <v>12978.872139999999</v>
      </c>
      <c r="AC189" s="11">
        <v>13953.895119999999</v>
      </c>
      <c r="AD189" s="11">
        <v>15590.9146</v>
      </c>
      <c r="AE189" s="11">
        <v>15326.513499999999</v>
      </c>
    </row>
    <row r="190" spans="1:31" ht="13.5" customHeight="1" x14ac:dyDescent="0.15">
      <c r="A190" s="1"/>
      <c r="B190" s="16" t="s">
        <v>477</v>
      </c>
      <c r="C190" s="13"/>
      <c r="D190" s="14"/>
      <c r="E190" s="14"/>
      <c r="F190" s="14"/>
      <c r="G190" s="14"/>
      <c r="H190" s="14"/>
      <c r="I190" s="14"/>
      <c r="J190" s="14"/>
      <c r="K190" s="14"/>
      <c r="L190" s="14">
        <v>1.06E-3</v>
      </c>
      <c r="M190" s="14">
        <v>2.6499999999999999E-2</v>
      </c>
      <c r="N190" s="14">
        <v>1.8020000000000001E-2</v>
      </c>
      <c r="O190" s="14"/>
      <c r="P190" s="14">
        <v>2.1199999999999999E-3</v>
      </c>
      <c r="Q190" s="14">
        <v>4.2399999999999998E-3</v>
      </c>
      <c r="R190" s="14">
        <v>4.2399999999999998E-3</v>
      </c>
      <c r="S190" s="14"/>
      <c r="T190" s="14">
        <v>0.57769999999999999</v>
      </c>
      <c r="U190" s="14">
        <v>0.79712000000000005</v>
      </c>
      <c r="V190" s="14">
        <v>0.39538000000000001</v>
      </c>
      <c r="W190" s="14">
        <v>0.16747999999999999</v>
      </c>
      <c r="X190" s="14">
        <v>0.99109999999999998</v>
      </c>
      <c r="Y190" s="14">
        <v>6.9959999999999994E-2</v>
      </c>
      <c r="Z190" s="14">
        <v>0.14734</v>
      </c>
      <c r="AA190" s="14">
        <v>8.1619999999999998E-2</v>
      </c>
      <c r="AB190" s="14">
        <v>8.7980000000000003E-2</v>
      </c>
      <c r="AC190" s="14">
        <v>8.7980000000000003E-2</v>
      </c>
      <c r="AD190" s="14">
        <v>0.13144</v>
      </c>
      <c r="AE190" s="14">
        <v>0.47170000000000001</v>
      </c>
    </row>
    <row r="191" spans="1:31" ht="13.5" customHeight="1" x14ac:dyDescent="0.15">
      <c r="A191" s="1"/>
      <c r="B191" s="16" t="s">
        <v>478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>
        <v>4.1340000000000002E-2</v>
      </c>
      <c r="M191" s="11">
        <v>2.9680000000000002E-2</v>
      </c>
      <c r="N191" s="11"/>
      <c r="O191" s="11">
        <v>8.5860000000000006E-2</v>
      </c>
      <c r="P191" s="11">
        <v>0.53</v>
      </c>
      <c r="Q191" s="11">
        <v>0.25015999999999999</v>
      </c>
      <c r="R191" s="11">
        <v>0.46958</v>
      </c>
      <c r="S191" s="11">
        <v>0.70172000000000001</v>
      </c>
      <c r="T191" s="11">
        <v>0.37312000000000001</v>
      </c>
      <c r="U191" s="11">
        <v>0.10281999999999999</v>
      </c>
      <c r="V191" s="11">
        <v>0.14097999999999999</v>
      </c>
      <c r="W191" s="11">
        <v>0.54271999999999998</v>
      </c>
      <c r="X191" s="11">
        <v>0.14521999999999999</v>
      </c>
      <c r="Y191" s="11">
        <v>0.27454000000000001</v>
      </c>
      <c r="Z191" s="11">
        <v>0.1855</v>
      </c>
      <c r="AA191" s="11">
        <v>0.29680000000000001</v>
      </c>
      <c r="AB191" s="11">
        <v>0.22472</v>
      </c>
      <c r="AC191" s="11">
        <v>0.34661999999999998</v>
      </c>
      <c r="AD191" s="11">
        <v>1.97478</v>
      </c>
      <c r="AE191" s="11">
        <v>2.69028</v>
      </c>
    </row>
    <row r="192" spans="1:31" ht="13.5" customHeight="1" x14ac:dyDescent="0.15">
      <c r="A192" s="1"/>
      <c r="B192" s="16" t="s">
        <v>479</v>
      </c>
      <c r="C192" s="13">
        <v>401.32400000000001</v>
      </c>
      <c r="D192" s="14">
        <v>264.8811</v>
      </c>
      <c r="E192" s="14">
        <v>275.07479999999998</v>
      </c>
      <c r="F192" s="14">
        <v>362.75470000000001</v>
      </c>
      <c r="G192" s="14">
        <v>209.77549999999999</v>
      </c>
      <c r="H192" s="14">
        <v>329.60730000000001</v>
      </c>
      <c r="I192" s="14">
        <v>259.8134</v>
      </c>
      <c r="J192" s="14">
        <v>289.99079999999975</v>
      </c>
      <c r="K192" s="14">
        <v>232.84004589999989</v>
      </c>
      <c r="L192" s="14">
        <v>262.23552000000001</v>
      </c>
      <c r="M192" s="14">
        <v>467.86174</v>
      </c>
      <c r="N192" s="14">
        <v>728.51891999999998</v>
      </c>
      <c r="O192" s="14">
        <v>919.10904000000005</v>
      </c>
      <c r="P192" s="14">
        <v>1174.8457000000001</v>
      </c>
      <c r="Q192" s="14">
        <v>1380.9817800000001</v>
      </c>
      <c r="R192" s="14">
        <v>1906.4301399999999</v>
      </c>
      <c r="S192" s="14">
        <v>1706.32122</v>
      </c>
      <c r="T192" s="14">
        <v>1522.59566</v>
      </c>
      <c r="U192" s="14">
        <v>1213.2707</v>
      </c>
      <c r="V192" s="14">
        <v>1158.4125200000001</v>
      </c>
      <c r="W192" s="14">
        <v>1125.0712799999999</v>
      </c>
      <c r="X192" s="14">
        <v>1064.4138399999999</v>
      </c>
      <c r="Y192" s="14">
        <v>1237.29772</v>
      </c>
      <c r="Z192" s="14">
        <v>1112.6660999999999</v>
      </c>
      <c r="AA192" s="14">
        <v>1120.3744200000001</v>
      </c>
      <c r="AB192" s="14">
        <v>950.6345</v>
      </c>
      <c r="AC192" s="14">
        <v>872.08001999999999</v>
      </c>
      <c r="AD192" s="14">
        <v>882.65034000000003</v>
      </c>
      <c r="AE192" s="14">
        <v>829.22634000000005</v>
      </c>
    </row>
    <row r="193" spans="1:31" ht="13.5" customHeight="1" x14ac:dyDescent="0.15">
      <c r="A193" s="1"/>
      <c r="B193" s="16" t="s">
        <v>480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>
        <v>0.53954000000000002</v>
      </c>
      <c r="M193" s="11">
        <v>27.25684</v>
      </c>
      <c r="N193" s="11">
        <v>24.129840000000002</v>
      </c>
      <c r="O193" s="11">
        <v>2.6690800000000001</v>
      </c>
      <c r="P193" s="11">
        <v>68.513099999999994</v>
      </c>
      <c r="Q193" s="11">
        <v>28.773700000000002</v>
      </c>
      <c r="R193" s="11">
        <v>148.04596000000001</v>
      </c>
      <c r="S193" s="11">
        <v>77.065179999999998</v>
      </c>
      <c r="T193" s="11">
        <v>82.402280000000005</v>
      </c>
      <c r="U193" s="11">
        <v>42.721179999999997</v>
      </c>
      <c r="V193" s="11">
        <v>40.605420000000002</v>
      </c>
      <c r="W193" s="11">
        <v>2.0871400000000002</v>
      </c>
      <c r="X193" s="11">
        <v>5.1706799999999999</v>
      </c>
      <c r="Y193" s="11">
        <v>1.6907000000000001</v>
      </c>
      <c r="Z193" s="11">
        <v>2.18466</v>
      </c>
      <c r="AA193" s="11">
        <v>9.1912599999999998</v>
      </c>
      <c r="AB193" s="11">
        <v>1.0918000000000001</v>
      </c>
      <c r="AC193" s="11">
        <v>1.5868199999999999</v>
      </c>
      <c r="AD193" s="11">
        <v>2.3129200000000001</v>
      </c>
      <c r="AE193" s="11">
        <v>2.1104599999999998</v>
      </c>
    </row>
    <row r="194" spans="1:31" ht="13.5" customHeight="1" x14ac:dyDescent="0.15">
      <c r="A194" s="1"/>
      <c r="B194" s="16" t="s">
        <v>481</v>
      </c>
      <c r="C194" s="13">
        <v>2.5729000000000002</v>
      </c>
      <c r="D194" s="14">
        <v>8.0596999999999994</v>
      </c>
      <c r="E194" s="14">
        <v>18.873799999999999</v>
      </c>
      <c r="F194" s="14">
        <v>11.1639</v>
      </c>
      <c r="G194" s="14">
        <v>3.4232</v>
      </c>
      <c r="H194" s="14">
        <v>2.4739</v>
      </c>
      <c r="I194" s="14">
        <v>8.2269000000000005</v>
      </c>
      <c r="J194" s="14">
        <v>6.7617000000000003</v>
      </c>
      <c r="K194" s="14">
        <v>9.3296125999999973</v>
      </c>
      <c r="L194" s="14">
        <v>25.694400000000002</v>
      </c>
      <c r="M194" s="14">
        <v>10.107100000000001</v>
      </c>
      <c r="N194" s="14">
        <v>50.783540000000002</v>
      </c>
      <c r="O194" s="14">
        <v>54.285780000000003</v>
      </c>
      <c r="P194" s="14">
        <v>38.323239999999998</v>
      </c>
      <c r="Q194" s="14">
        <v>25.779199999999999</v>
      </c>
      <c r="R194" s="14">
        <v>0.30421999999999999</v>
      </c>
      <c r="S194" s="14">
        <v>26.228639999999999</v>
      </c>
      <c r="T194" s="14">
        <v>42.450879999999998</v>
      </c>
      <c r="U194" s="14">
        <v>3.2033200000000002</v>
      </c>
      <c r="V194" s="14">
        <v>133.41265999999999</v>
      </c>
      <c r="W194" s="14">
        <v>10.270339999999999</v>
      </c>
      <c r="X194" s="14">
        <v>102.86875999999999</v>
      </c>
      <c r="Y194" s="14">
        <v>78.000100000000003</v>
      </c>
      <c r="Z194" s="14">
        <v>246.59734</v>
      </c>
      <c r="AA194" s="14">
        <v>27.399940000000001</v>
      </c>
      <c r="AB194" s="14">
        <v>131.60218</v>
      </c>
      <c r="AC194" s="14">
        <v>19.542159999999999</v>
      </c>
      <c r="AD194" s="14">
        <v>28.077279999999998</v>
      </c>
      <c r="AE194" s="14">
        <v>21.415179999999999</v>
      </c>
    </row>
    <row r="195" spans="1:31" ht="13.5" customHeight="1" x14ac:dyDescent="0.15">
      <c r="A195" s="1"/>
      <c r="B195" s="16" t="s">
        <v>482</v>
      </c>
      <c r="C195" s="10"/>
      <c r="D195" s="11"/>
      <c r="E195" s="11"/>
      <c r="F195" s="11"/>
      <c r="G195" s="11"/>
      <c r="H195" s="11"/>
      <c r="I195" s="11"/>
      <c r="J195" s="11"/>
      <c r="K195" s="11"/>
      <c r="L195" s="11">
        <v>0.37312000000000001</v>
      </c>
      <c r="M195" s="11">
        <v>0.86602000000000001</v>
      </c>
      <c r="N195" s="11">
        <v>5.8299999999999998E-2</v>
      </c>
      <c r="O195" s="11">
        <v>2.71678</v>
      </c>
      <c r="P195" s="11">
        <v>0.30528</v>
      </c>
      <c r="Q195" s="11">
        <v>0.55120000000000002</v>
      </c>
      <c r="R195" s="11">
        <v>1.04728</v>
      </c>
      <c r="S195" s="11">
        <v>2.5291600000000001</v>
      </c>
      <c r="T195" s="11">
        <v>1.0504599999999999</v>
      </c>
      <c r="U195" s="11">
        <v>0.56286000000000003</v>
      </c>
      <c r="V195" s="11">
        <v>1.0462199999999999</v>
      </c>
      <c r="W195" s="11">
        <v>0.74624000000000001</v>
      </c>
      <c r="X195" s="11">
        <v>0.75895999999999997</v>
      </c>
      <c r="Y195" s="11">
        <v>0.70065999999999995</v>
      </c>
      <c r="Z195" s="11">
        <v>0.80771999999999999</v>
      </c>
      <c r="AA195" s="11">
        <v>0.55967999999999996</v>
      </c>
      <c r="AB195" s="11">
        <v>0.52258000000000004</v>
      </c>
      <c r="AC195" s="11">
        <v>0.56921999999999995</v>
      </c>
      <c r="AD195" s="11">
        <v>0.60419999999999996</v>
      </c>
      <c r="AE195" s="11">
        <v>0.90417999999999998</v>
      </c>
    </row>
    <row r="196" spans="1:31" ht="13.5" customHeight="1" x14ac:dyDescent="0.15">
      <c r="A196" s="1"/>
      <c r="B196" s="16" t="s">
        <v>483</v>
      </c>
      <c r="C196" s="13">
        <v>5.9509999999999996</v>
      </c>
      <c r="D196" s="14">
        <v>5.4273999999999996</v>
      </c>
      <c r="E196" s="14">
        <v>3.7509999999999999</v>
      </c>
      <c r="F196" s="14">
        <v>6.2766000000000002</v>
      </c>
      <c r="G196" s="14">
        <v>2.1570999999999998</v>
      </c>
      <c r="H196" s="14">
        <v>1.6620999999999999</v>
      </c>
      <c r="I196" s="14">
        <v>2.2132000000000001</v>
      </c>
      <c r="J196" s="14">
        <v>1.8491</v>
      </c>
      <c r="K196" s="14">
        <v>1.8424846000000001</v>
      </c>
      <c r="L196" s="14">
        <v>2.3097400000000001</v>
      </c>
      <c r="M196" s="14">
        <v>1.6366400000000001</v>
      </c>
      <c r="N196" s="14">
        <v>1.6854</v>
      </c>
      <c r="O196" s="14">
        <v>2.9923799999999998</v>
      </c>
      <c r="P196" s="14">
        <v>5.4314400000000003</v>
      </c>
      <c r="Q196" s="14">
        <v>8.8902199999999993</v>
      </c>
      <c r="R196" s="14">
        <v>8.0051199999999998</v>
      </c>
      <c r="S196" s="14">
        <v>8.2181800000000003</v>
      </c>
      <c r="T196" s="14">
        <v>9.5792199999999994</v>
      </c>
      <c r="U196" s="14">
        <v>9.0333199999999998</v>
      </c>
      <c r="V196" s="14">
        <v>8.6167400000000001</v>
      </c>
      <c r="W196" s="14">
        <v>6.6122800000000002</v>
      </c>
      <c r="X196" s="14">
        <v>6.6303000000000001</v>
      </c>
      <c r="Y196" s="14">
        <v>10.006399999999999</v>
      </c>
      <c r="Z196" s="14">
        <v>27.529260000000001</v>
      </c>
      <c r="AA196" s="14">
        <v>7.0055399999999999</v>
      </c>
      <c r="AB196" s="14">
        <v>1.2359599999999999</v>
      </c>
      <c r="AC196" s="14">
        <v>1.62392</v>
      </c>
      <c r="AD196" s="14">
        <v>2.3330600000000001</v>
      </c>
      <c r="AE196" s="14">
        <v>1.4818800000000001</v>
      </c>
    </row>
    <row r="197" spans="1:31" ht="13.5" customHeight="1" x14ac:dyDescent="0.15">
      <c r="A197" s="1"/>
      <c r="B197" s="16" t="s">
        <v>484</v>
      </c>
      <c r="C197" s="10">
        <v>2.2307999999999999</v>
      </c>
      <c r="D197" s="11">
        <v>3.4518</v>
      </c>
      <c r="E197" s="11">
        <v>0.78100000000000003</v>
      </c>
      <c r="F197" s="11">
        <v>19.523900000000001</v>
      </c>
      <c r="G197" s="11">
        <v>0.81950000000000001</v>
      </c>
      <c r="H197" s="11">
        <v>1.2639</v>
      </c>
      <c r="I197" s="11">
        <v>3.1899999999999998E-2</v>
      </c>
      <c r="J197" s="11">
        <v>0.88880000000000003</v>
      </c>
      <c r="K197" s="11">
        <v>1.6335E-3</v>
      </c>
      <c r="L197" s="11">
        <v>6.6780000000000006E-2</v>
      </c>
      <c r="M197" s="11">
        <v>1.03986</v>
      </c>
      <c r="N197" s="11">
        <v>2.1083400000000001</v>
      </c>
      <c r="O197" s="11">
        <v>0.18232000000000001</v>
      </c>
      <c r="P197" s="11">
        <v>2.0140000000000002E-2</v>
      </c>
      <c r="Q197" s="11">
        <v>1.908E-2</v>
      </c>
      <c r="R197" s="11">
        <v>6.3600000000000002E-3</v>
      </c>
      <c r="S197" s="11">
        <v>7.4200000000000004E-3</v>
      </c>
      <c r="T197" s="11">
        <v>0.10281999999999999</v>
      </c>
      <c r="U197" s="11">
        <v>6.4628199999999998</v>
      </c>
      <c r="V197" s="11">
        <v>2.1157599999999999</v>
      </c>
      <c r="W197" s="11">
        <v>2.4379999999999999E-2</v>
      </c>
      <c r="X197" s="11">
        <v>8.3739999999999995E-2</v>
      </c>
      <c r="Y197" s="11">
        <v>5.3E-3</v>
      </c>
      <c r="Z197" s="11">
        <v>0.43778</v>
      </c>
      <c r="AA197" s="11">
        <v>4.6640000000000001E-2</v>
      </c>
      <c r="AB197" s="11">
        <v>1.908E-2</v>
      </c>
      <c r="AC197" s="11">
        <v>4.3459999999999999E-2</v>
      </c>
      <c r="AD197" s="11">
        <v>3.8159999999999999E-2</v>
      </c>
      <c r="AE197" s="11">
        <v>3.1800000000000001E-3</v>
      </c>
    </row>
    <row r="198" spans="1:31" ht="13.5" customHeight="1" x14ac:dyDescent="0.15">
      <c r="A198" s="1"/>
      <c r="B198" s="16" t="s">
        <v>485</v>
      </c>
      <c r="C198" s="13">
        <v>11.2662</v>
      </c>
      <c r="D198" s="14">
        <v>18.8188</v>
      </c>
      <c r="E198" s="14">
        <v>17.7727</v>
      </c>
      <c r="F198" s="14">
        <v>20.966000000000001</v>
      </c>
      <c r="G198" s="14">
        <v>5.6386000000000003</v>
      </c>
      <c r="H198" s="14">
        <v>8.8055000000000003</v>
      </c>
      <c r="I198" s="14">
        <v>11.350899999999999</v>
      </c>
      <c r="J198" s="14">
        <v>7.6802000000000001</v>
      </c>
      <c r="K198" s="14">
        <v>8.5948015999999985</v>
      </c>
      <c r="L198" s="14">
        <v>14.153119999999999</v>
      </c>
      <c r="M198" s="14">
        <v>14.84318</v>
      </c>
      <c r="N198" s="14">
        <v>25.024480000000001</v>
      </c>
      <c r="O198" s="14">
        <v>31.2117</v>
      </c>
      <c r="P198" s="14">
        <v>32.810180000000003</v>
      </c>
      <c r="Q198" s="14">
        <v>31.735340000000001</v>
      </c>
      <c r="R198" s="14">
        <v>41.279580000000003</v>
      </c>
      <c r="S198" s="14">
        <v>62.183839999999996</v>
      </c>
      <c r="T198" s="14">
        <v>57.789079999999998</v>
      </c>
      <c r="U198" s="14">
        <v>47.402140000000003</v>
      </c>
      <c r="V198" s="14">
        <v>47.467860000000002</v>
      </c>
      <c r="W198" s="14">
        <v>47.910939999999997</v>
      </c>
      <c r="X198" s="14">
        <v>46.97072</v>
      </c>
      <c r="Y198" s="14">
        <v>33.574440000000003</v>
      </c>
      <c r="Z198" s="14">
        <v>27.696739999999998</v>
      </c>
      <c r="AA198" s="14">
        <v>31.591180000000001</v>
      </c>
      <c r="AB198" s="14">
        <v>31.633579999999998</v>
      </c>
      <c r="AC198" s="14">
        <v>26.825420000000001</v>
      </c>
      <c r="AD198" s="14">
        <v>33.547939999999997</v>
      </c>
      <c r="AE198" s="14">
        <v>57.041780000000003</v>
      </c>
    </row>
    <row r="199" spans="1:31" ht="13.5" customHeight="1" x14ac:dyDescent="0.15">
      <c r="A199" s="1"/>
      <c r="B199" s="16" t="s">
        <v>486</v>
      </c>
      <c r="C199" s="10">
        <v>883.53539999999998</v>
      </c>
      <c r="D199" s="11">
        <v>1219.5997</v>
      </c>
      <c r="E199" s="11">
        <v>1311.7742000000001</v>
      </c>
      <c r="F199" s="11">
        <v>1325.94</v>
      </c>
      <c r="G199" s="11">
        <v>621.78930000000003</v>
      </c>
      <c r="H199" s="11">
        <v>759.0539</v>
      </c>
      <c r="I199" s="11">
        <v>956.26739999999984</v>
      </c>
      <c r="J199" s="11">
        <v>1141.560200000001</v>
      </c>
      <c r="K199" s="11">
        <v>1241.7686996000004</v>
      </c>
      <c r="L199" s="11">
        <v>1911.08248</v>
      </c>
      <c r="M199" s="11">
        <v>2227.3483200000001</v>
      </c>
      <c r="N199" s="11">
        <v>2718.8968199999999</v>
      </c>
      <c r="O199" s="11">
        <v>3463.4609599999999</v>
      </c>
      <c r="P199" s="11">
        <v>4601.5776599999999</v>
      </c>
      <c r="Q199" s="11">
        <v>5527.0933400000004</v>
      </c>
      <c r="R199" s="11">
        <v>5891.2997999999998</v>
      </c>
      <c r="S199" s="11">
        <v>5909.7915000000003</v>
      </c>
      <c r="T199" s="11">
        <v>5493.6164200000003</v>
      </c>
      <c r="U199" s="11">
        <v>3704.9861999999998</v>
      </c>
      <c r="V199" s="11">
        <v>4587.1129000000001</v>
      </c>
      <c r="W199" s="11">
        <v>4835.6097600000003</v>
      </c>
      <c r="X199" s="11">
        <v>4764.1742400000003</v>
      </c>
      <c r="Y199" s="11">
        <v>4685.8338800000001</v>
      </c>
      <c r="Z199" s="11">
        <v>4741.4107400000003</v>
      </c>
      <c r="AA199" s="11">
        <v>4899.6358799999998</v>
      </c>
      <c r="AB199" s="11">
        <v>5017.0330000000004</v>
      </c>
      <c r="AC199" s="11">
        <v>5767.0625</v>
      </c>
      <c r="AD199" s="11">
        <v>6901.6239599999999</v>
      </c>
      <c r="AE199" s="11">
        <v>7037.4968799999997</v>
      </c>
    </row>
    <row r="200" spans="1:31" ht="13.5" customHeight="1" x14ac:dyDescent="0.15">
      <c r="A200" s="1"/>
      <c r="B200" s="16" t="s">
        <v>487</v>
      </c>
      <c r="C200" s="13">
        <v>54.7712</v>
      </c>
      <c r="D200" s="14">
        <v>105.09399999999999</v>
      </c>
      <c r="E200" s="14">
        <v>142.90979999999999</v>
      </c>
      <c r="F200" s="14">
        <v>250.49529999999999</v>
      </c>
      <c r="G200" s="14">
        <v>548.16079999999999</v>
      </c>
      <c r="H200" s="14">
        <v>442.2484</v>
      </c>
      <c r="I200" s="14">
        <v>409.62349999999975</v>
      </c>
      <c r="J200" s="14">
        <v>607.14829999999984</v>
      </c>
      <c r="K200" s="14">
        <v>751.81183219999991</v>
      </c>
      <c r="L200" s="14">
        <v>947.34532000000002</v>
      </c>
      <c r="M200" s="14">
        <v>1033.4830400000001</v>
      </c>
      <c r="N200" s="14">
        <v>1070.8448599999999</v>
      </c>
      <c r="O200" s="14">
        <v>1146.7694799999999</v>
      </c>
      <c r="P200" s="14">
        <v>1551.6502599999999</v>
      </c>
      <c r="Q200" s="14">
        <v>1859.3619000000001</v>
      </c>
      <c r="R200" s="14">
        <v>2617.9424199999999</v>
      </c>
      <c r="S200" s="14">
        <v>2749.5986600000001</v>
      </c>
      <c r="T200" s="14">
        <v>2747.8199800000002</v>
      </c>
      <c r="U200" s="14">
        <v>1749.5787600000001</v>
      </c>
      <c r="V200" s="14">
        <v>2069.4623799999999</v>
      </c>
      <c r="W200" s="14">
        <v>2227.4649199999999</v>
      </c>
      <c r="X200" s="14">
        <v>1592.76448</v>
      </c>
      <c r="Y200" s="14">
        <v>1524.7294400000001</v>
      </c>
      <c r="Z200" s="14">
        <v>1481.4687200000001</v>
      </c>
      <c r="AA200" s="14">
        <v>1569.2547400000001</v>
      </c>
      <c r="AB200" s="14">
        <v>1415.59608</v>
      </c>
      <c r="AC200" s="14">
        <v>1628.8649</v>
      </c>
      <c r="AD200" s="14">
        <v>1767.8255999999999</v>
      </c>
      <c r="AE200" s="14">
        <v>1656.4249</v>
      </c>
    </row>
    <row r="201" spans="1:31" ht="13.5" customHeight="1" x14ac:dyDescent="0.15">
      <c r="A201" s="1"/>
      <c r="B201" s="16" t="s">
        <v>488</v>
      </c>
      <c r="C201" s="10">
        <v>54.656799999999997</v>
      </c>
      <c r="D201" s="11">
        <v>79.511300000000006</v>
      </c>
      <c r="E201" s="11">
        <v>91.772999999999996</v>
      </c>
      <c r="F201" s="11">
        <v>133.07140000000001</v>
      </c>
      <c r="G201" s="11">
        <v>107.2038</v>
      </c>
      <c r="H201" s="11">
        <v>106.7231</v>
      </c>
      <c r="I201" s="11">
        <v>136.65960000000001</v>
      </c>
      <c r="J201" s="11">
        <v>166.4443</v>
      </c>
      <c r="K201" s="11">
        <v>242.41655239999992</v>
      </c>
      <c r="L201" s="11">
        <v>289.82308</v>
      </c>
      <c r="M201" s="11">
        <v>365.06294000000003</v>
      </c>
      <c r="N201" s="11">
        <v>373.57580000000002</v>
      </c>
      <c r="O201" s="11">
        <v>429.98475999999999</v>
      </c>
      <c r="P201" s="11">
        <v>673.46464000000003</v>
      </c>
      <c r="Q201" s="11">
        <v>715.63144</v>
      </c>
      <c r="R201" s="11">
        <v>788.8732</v>
      </c>
      <c r="S201" s="11">
        <v>809.87815999999998</v>
      </c>
      <c r="T201" s="11">
        <v>1135.8324</v>
      </c>
      <c r="U201" s="11">
        <v>656.21632</v>
      </c>
      <c r="V201" s="11">
        <v>843.05510000000004</v>
      </c>
      <c r="W201" s="11">
        <v>873.97636</v>
      </c>
      <c r="X201" s="11">
        <v>929.68889999999999</v>
      </c>
      <c r="Y201" s="11">
        <v>966.46771999999999</v>
      </c>
      <c r="Z201" s="11">
        <v>990.56258000000003</v>
      </c>
      <c r="AA201" s="11">
        <v>977.89239999999995</v>
      </c>
      <c r="AB201" s="11">
        <v>1163.7930799999999</v>
      </c>
      <c r="AC201" s="11">
        <v>1774.83538</v>
      </c>
      <c r="AD201" s="11">
        <v>1877.66704</v>
      </c>
      <c r="AE201" s="11">
        <v>1763.1722</v>
      </c>
    </row>
    <row r="202" spans="1:31" ht="13.5" customHeight="1" x14ac:dyDescent="0.15">
      <c r="A202" s="1"/>
      <c r="B202" s="16" t="s">
        <v>489</v>
      </c>
      <c r="C202" s="13">
        <v>22.657800000000002</v>
      </c>
      <c r="D202" s="14">
        <v>15.961</v>
      </c>
      <c r="E202" s="14">
        <v>23.982199999999999</v>
      </c>
      <c r="F202" s="14">
        <v>30.275300000000001</v>
      </c>
      <c r="G202" s="14">
        <v>17.145700000000001</v>
      </c>
      <c r="H202" s="14">
        <v>63.409500000000001</v>
      </c>
      <c r="I202" s="14">
        <v>85.099299999999999</v>
      </c>
      <c r="J202" s="14">
        <v>96.168599999999998</v>
      </c>
      <c r="K202" s="14">
        <v>210.50877869999994</v>
      </c>
      <c r="L202" s="14">
        <v>190.91766000000001</v>
      </c>
      <c r="M202" s="14">
        <v>195.25942000000001</v>
      </c>
      <c r="N202" s="14">
        <v>441.28012000000001</v>
      </c>
      <c r="O202" s="14">
        <v>619.26048000000003</v>
      </c>
      <c r="P202" s="14">
        <v>903.40301999999997</v>
      </c>
      <c r="Q202" s="14">
        <v>936.23227999999995</v>
      </c>
      <c r="R202" s="14">
        <v>836.46825999999999</v>
      </c>
      <c r="S202" s="14">
        <v>784.88865999999996</v>
      </c>
      <c r="T202" s="14">
        <v>822.43809999999996</v>
      </c>
      <c r="U202" s="14">
        <v>978.72131999999999</v>
      </c>
      <c r="V202" s="14">
        <v>2016.0701799999999</v>
      </c>
      <c r="W202" s="14">
        <v>2809.12826</v>
      </c>
      <c r="X202" s="14">
        <v>3454.9258399999999</v>
      </c>
      <c r="Y202" s="14">
        <v>3364.85446</v>
      </c>
      <c r="Z202" s="14">
        <v>2694.3048199999998</v>
      </c>
      <c r="AA202" s="14">
        <v>583.04557999999997</v>
      </c>
      <c r="AB202" s="14">
        <v>414.55858000000001</v>
      </c>
      <c r="AC202" s="14">
        <v>397.0548</v>
      </c>
      <c r="AD202" s="14">
        <v>460.13222000000002</v>
      </c>
      <c r="AE202" s="14">
        <v>407.30182000000002</v>
      </c>
    </row>
    <row r="203" spans="1:31" ht="13.5" customHeight="1" x14ac:dyDescent="0.15">
      <c r="A203" s="1"/>
      <c r="B203" s="16" t="s">
        <v>490</v>
      </c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>
        <v>1.88256</v>
      </c>
      <c r="V203" s="11">
        <v>5.4462799999999998</v>
      </c>
      <c r="W203" s="11">
        <v>11.078060000000001</v>
      </c>
      <c r="X203" s="11">
        <v>28.35182</v>
      </c>
      <c r="Y203" s="11">
        <v>19.73508</v>
      </c>
      <c r="Z203" s="11">
        <v>26.307079999999999</v>
      </c>
      <c r="AA203" s="11">
        <v>13.86904</v>
      </c>
      <c r="AB203" s="11">
        <v>15.424060000000001</v>
      </c>
      <c r="AC203" s="11">
        <v>6.3494000000000002</v>
      </c>
      <c r="AD203" s="11">
        <v>1.84334</v>
      </c>
      <c r="AE203" s="11">
        <v>0.97096000000000005</v>
      </c>
    </row>
    <row r="204" spans="1:31" ht="13.5" customHeight="1" x14ac:dyDescent="0.15">
      <c r="A204" s="1"/>
      <c r="B204" s="16" t="s">
        <v>491</v>
      </c>
      <c r="C204" s="13">
        <v>1.0955999999999999</v>
      </c>
      <c r="D204" s="14">
        <v>0.29149999999999998</v>
      </c>
      <c r="E204" s="14">
        <v>3.4099999999999998E-2</v>
      </c>
      <c r="F204" s="14">
        <v>0.27500000000000002</v>
      </c>
      <c r="G204" s="14">
        <v>3.1899999999999998E-2</v>
      </c>
      <c r="H204" s="14">
        <v>3.1899999999999998E-2</v>
      </c>
      <c r="I204" s="14">
        <v>7.5899999999999995E-2</v>
      </c>
      <c r="J204" s="14">
        <v>5.9400000000000001E-2</v>
      </c>
      <c r="K204" s="14"/>
      <c r="L204" s="14">
        <v>4.4519999999999997E-2</v>
      </c>
      <c r="M204" s="14">
        <v>0.24168000000000001</v>
      </c>
      <c r="N204" s="14">
        <v>0.11024</v>
      </c>
      <c r="O204" s="14">
        <v>5.2999999999999999E-2</v>
      </c>
      <c r="P204" s="14">
        <v>0.15051999999999999</v>
      </c>
      <c r="Q204" s="14">
        <v>0.25440000000000002</v>
      </c>
      <c r="R204" s="14">
        <v>2.3383600000000002</v>
      </c>
      <c r="S204" s="14">
        <v>0.55544000000000004</v>
      </c>
      <c r="T204" s="14">
        <v>0.29892000000000002</v>
      </c>
      <c r="U204" s="14">
        <v>0.1908</v>
      </c>
      <c r="V204" s="14">
        <v>0.22578000000000001</v>
      </c>
      <c r="W204" s="14">
        <v>0.16642000000000001</v>
      </c>
      <c r="X204" s="14">
        <v>0.28726000000000002</v>
      </c>
      <c r="Y204" s="14">
        <v>1.0101800000000001</v>
      </c>
      <c r="Z204" s="14">
        <v>0.55332000000000003</v>
      </c>
      <c r="AA204" s="14">
        <v>0.43142000000000003</v>
      </c>
      <c r="AB204" s="14">
        <v>0.29149999999999998</v>
      </c>
      <c r="AC204" s="14">
        <v>0.54271999999999998</v>
      </c>
      <c r="AD204" s="14">
        <v>0.32435999999999998</v>
      </c>
      <c r="AE204" s="14">
        <v>0.21836</v>
      </c>
    </row>
    <row r="205" spans="1:31" ht="13.5" customHeight="1" x14ac:dyDescent="0.15">
      <c r="A205" s="1"/>
      <c r="B205" s="16" t="s">
        <v>492</v>
      </c>
      <c r="C205" s="10">
        <v>2.1669999999999998</v>
      </c>
      <c r="D205" s="11">
        <v>4.3032000000000004</v>
      </c>
      <c r="E205" s="11">
        <v>3.6783999999999999</v>
      </c>
      <c r="F205" s="11">
        <v>6.0972999999999997</v>
      </c>
      <c r="G205" s="11">
        <v>2.7544</v>
      </c>
      <c r="H205" s="11">
        <v>3.7037</v>
      </c>
      <c r="I205" s="11">
        <v>9.4940999999999995</v>
      </c>
      <c r="J205" s="11">
        <v>14.4199</v>
      </c>
      <c r="K205" s="11">
        <v>11.564749899999999</v>
      </c>
      <c r="L205" s="11">
        <v>14.60468</v>
      </c>
      <c r="M205" s="11">
        <v>17.144439999999999</v>
      </c>
      <c r="N205" s="11">
        <v>18.89556</v>
      </c>
      <c r="O205" s="11">
        <v>17.489999999999998</v>
      </c>
      <c r="P205" s="11">
        <v>40.118879999999997</v>
      </c>
      <c r="Q205" s="11">
        <v>108.17936</v>
      </c>
      <c r="R205" s="11">
        <v>120.80502</v>
      </c>
      <c r="S205" s="11">
        <v>151.46446</v>
      </c>
      <c r="T205" s="11">
        <v>144.96029999999999</v>
      </c>
      <c r="U205" s="11">
        <v>129.80124000000001</v>
      </c>
      <c r="V205" s="11">
        <v>133.2473</v>
      </c>
      <c r="W205" s="11">
        <v>153.26857999999999</v>
      </c>
      <c r="X205" s="11">
        <v>146.73792</v>
      </c>
      <c r="Y205" s="11">
        <v>139.57444000000001</v>
      </c>
      <c r="Z205" s="11">
        <v>171.22710000000001</v>
      </c>
      <c r="AA205" s="11">
        <v>152.06229999999999</v>
      </c>
      <c r="AB205" s="11">
        <v>157.79372000000001</v>
      </c>
      <c r="AC205" s="11">
        <v>153.13713999999999</v>
      </c>
      <c r="AD205" s="11">
        <v>172.4461</v>
      </c>
      <c r="AE205" s="11">
        <v>196.78157999999999</v>
      </c>
    </row>
    <row r="206" spans="1:31" ht="13.5" customHeight="1" x14ac:dyDescent="0.15">
      <c r="A206" s="1"/>
      <c r="B206" s="16" t="s">
        <v>493</v>
      </c>
      <c r="C206" s="13">
        <v>25.657499999999999</v>
      </c>
      <c r="D206" s="14">
        <v>54.789900000000003</v>
      </c>
      <c r="E206" s="14">
        <v>40.835299999999997</v>
      </c>
      <c r="F206" s="14">
        <v>97.146500000000003</v>
      </c>
      <c r="G206" s="14">
        <v>75.615099999999998</v>
      </c>
      <c r="H206" s="14">
        <v>68.242900000000006</v>
      </c>
      <c r="I206" s="14">
        <v>67.381600000000006</v>
      </c>
      <c r="J206" s="14">
        <v>77.134200000000007</v>
      </c>
      <c r="K206" s="14">
        <v>65.850986299999974</v>
      </c>
      <c r="L206" s="14">
        <v>79.68656</v>
      </c>
      <c r="M206" s="14">
        <v>116.95828</v>
      </c>
      <c r="N206" s="14">
        <v>35.101900000000001</v>
      </c>
      <c r="O206" s="14">
        <v>57.373559999999998</v>
      </c>
      <c r="P206" s="14">
        <v>57.14884</v>
      </c>
      <c r="Q206" s="14">
        <v>112.32926</v>
      </c>
      <c r="R206" s="14">
        <v>74.585840000000005</v>
      </c>
      <c r="S206" s="14">
        <v>130.54748000000001</v>
      </c>
      <c r="T206" s="14">
        <v>199.52698000000001</v>
      </c>
      <c r="U206" s="14">
        <v>109.392</v>
      </c>
      <c r="V206" s="14">
        <v>111.28091999999999</v>
      </c>
      <c r="W206" s="14">
        <v>137.03891999999999</v>
      </c>
      <c r="X206" s="14">
        <v>115.62904</v>
      </c>
      <c r="Y206" s="14">
        <v>122.25722</v>
      </c>
      <c r="Z206" s="14">
        <v>174.68270000000001</v>
      </c>
      <c r="AA206" s="14">
        <v>174.12832</v>
      </c>
      <c r="AB206" s="14">
        <v>199.03407999999999</v>
      </c>
      <c r="AC206" s="14">
        <v>146.62768</v>
      </c>
      <c r="AD206" s="14">
        <v>203.17444</v>
      </c>
      <c r="AE206" s="14">
        <v>149.09854000000001</v>
      </c>
    </row>
    <row r="207" spans="1:31" ht="13.5" customHeight="1" x14ac:dyDescent="0.15">
      <c r="A207" s="1"/>
      <c r="B207" s="16" t="s">
        <v>494</v>
      </c>
      <c r="C207" s="10">
        <v>21.2454</v>
      </c>
      <c r="D207" s="11">
        <v>13.0053</v>
      </c>
      <c r="E207" s="11">
        <v>15.488</v>
      </c>
      <c r="F207" s="11">
        <v>21.184899999999999</v>
      </c>
      <c r="G207" s="11">
        <v>8.7186000000000003</v>
      </c>
      <c r="H207" s="11">
        <v>20.849399999999999</v>
      </c>
      <c r="I207" s="11">
        <v>26.513300000000001</v>
      </c>
      <c r="J207" s="11">
        <v>27.872900000000001</v>
      </c>
      <c r="K207" s="11">
        <v>19.988763299999988</v>
      </c>
      <c r="L207" s="11">
        <v>20.981639999999999</v>
      </c>
      <c r="M207" s="11">
        <v>31.670680000000001</v>
      </c>
      <c r="N207" s="11">
        <v>38.5946</v>
      </c>
      <c r="O207" s="11">
        <v>46.98556</v>
      </c>
      <c r="P207" s="11">
        <v>53.171720000000001</v>
      </c>
      <c r="Q207" s="11">
        <v>62.005760000000002</v>
      </c>
      <c r="R207" s="11">
        <v>62.089500000000001</v>
      </c>
      <c r="S207" s="11">
        <v>65.323560000000001</v>
      </c>
      <c r="T207" s="11">
        <v>74.786180000000002</v>
      </c>
      <c r="U207" s="11">
        <v>75.321479999999994</v>
      </c>
      <c r="V207" s="11">
        <v>111.49397999999999</v>
      </c>
      <c r="W207" s="11">
        <v>116.86924</v>
      </c>
      <c r="X207" s="11">
        <v>112.37484000000001</v>
      </c>
      <c r="Y207" s="11">
        <v>133.37873999999999</v>
      </c>
      <c r="Z207" s="11">
        <v>134.93799999999999</v>
      </c>
      <c r="AA207" s="11">
        <v>144.50980000000001</v>
      </c>
      <c r="AB207" s="11">
        <v>122.11199999999999</v>
      </c>
      <c r="AC207" s="11">
        <v>158.9735</v>
      </c>
      <c r="AD207" s="11">
        <v>261.53062</v>
      </c>
      <c r="AE207" s="11">
        <v>293.81504000000001</v>
      </c>
    </row>
    <row r="208" spans="1:31" ht="13.5" customHeight="1" x14ac:dyDescent="0.15">
      <c r="A208" s="1"/>
      <c r="B208" s="16" t="s">
        <v>495</v>
      </c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>
        <v>4.2399999999999998E-3</v>
      </c>
      <c r="N208" s="14"/>
      <c r="O208" s="14"/>
      <c r="P208" s="14">
        <v>8.4799999999999997E-3</v>
      </c>
      <c r="Q208" s="14">
        <v>9.3280000000000002E-2</v>
      </c>
      <c r="R208" s="14">
        <v>3.1800000000000001E-3</v>
      </c>
      <c r="S208" s="14"/>
      <c r="T208" s="14">
        <v>4.24E-2</v>
      </c>
      <c r="U208" s="14"/>
      <c r="V208" s="14">
        <v>1.06E-3</v>
      </c>
      <c r="W208" s="14"/>
      <c r="X208" s="14">
        <v>9.9640000000000006E-2</v>
      </c>
      <c r="Y208" s="14">
        <v>6.3600000000000002E-3</v>
      </c>
      <c r="Z208" s="14">
        <v>4.2399999999999998E-3</v>
      </c>
      <c r="AA208" s="14">
        <v>1.908E-2</v>
      </c>
      <c r="AB208" s="14">
        <v>1.06E-3</v>
      </c>
      <c r="AC208" s="14">
        <v>4.0280000000000003E-2</v>
      </c>
      <c r="AD208" s="14">
        <v>3.1800000000000001E-3</v>
      </c>
      <c r="AE208" s="14">
        <v>1.908E-2</v>
      </c>
    </row>
    <row r="209" spans="1:31" ht="13.5" customHeight="1" x14ac:dyDescent="0.15">
      <c r="A209" s="1"/>
      <c r="B209" s="16" t="s">
        <v>496</v>
      </c>
      <c r="C209" s="10"/>
      <c r="D209" s="11"/>
      <c r="E209" s="11"/>
      <c r="F209" s="11"/>
      <c r="G209" s="11"/>
      <c r="H209" s="11"/>
      <c r="I209" s="11"/>
      <c r="J209" s="11"/>
      <c r="K209" s="11"/>
      <c r="L209" s="11">
        <v>1.3780000000000001E-2</v>
      </c>
      <c r="M209" s="11"/>
      <c r="N209" s="11"/>
      <c r="O209" s="11"/>
      <c r="P209" s="11">
        <v>0.46851999999999999</v>
      </c>
      <c r="Q209" s="11">
        <v>0.24062</v>
      </c>
      <c r="R209" s="11">
        <v>4.6640000000000001E-2</v>
      </c>
      <c r="S209" s="11">
        <v>0.72504000000000002</v>
      </c>
      <c r="T209" s="11">
        <v>3.7100000000000001E-2</v>
      </c>
      <c r="U209" s="11">
        <v>1.166E-2</v>
      </c>
      <c r="V209" s="11">
        <v>2.9680000000000002E-2</v>
      </c>
      <c r="W209" s="11">
        <v>7.9500000000000001E-2</v>
      </c>
      <c r="X209" s="11">
        <v>0.16324</v>
      </c>
      <c r="Y209" s="11">
        <v>0.11448</v>
      </c>
      <c r="Z209" s="11">
        <v>7.5259999999999994E-2</v>
      </c>
      <c r="AA209" s="11">
        <v>0.12296</v>
      </c>
      <c r="AB209" s="11">
        <v>4.3459999999999999E-2</v>
      </c>
      <c r="AC209" s="11">
        <v>2.12E-2</v>
      </c>
      <c r="AD209" s="11">
        <v>1.6959999999999999E-2</v>
      </c>
      <c r="AE209" s="11">
        <v>7.9500000000000001E-2</v>
      </c>
    </row>
    <row r="210" spans="1:31" ht="13.5" customHeight="1" x14ac:dyDescent="0.15">
      <c r="A210" s="1"/>
      <c r="B210" s="16" t="s">
        <v>497</v>
      </c>
      <c r="C210" s="13">
        <v>95.578999999999994</v>
      </c>
      <c r="D210" s="14">
        <v>84.880399999999995</v>
      </c>
      <c r="E210" s="14">
        <v>67.410200000000003</v>
      </c>
      <c r="F210" s="14">
        <v>90.622399999999999</v>
      </c>
      <c r="G210" s="14">
        <v>56.1693</v>
      </c>
      <c r="H210" s="14">
        <v>84.448099999999997</v>
      </c>
      <c r="I210" s="14">
        <v>88.502700000000004</v>
      </c>
      <c r="J210" s="14">
        <v>89.414599999999993</v>
      </c>
      <c r="K210" s="14">
        <v>90.894385999999969</v>
      </c>
      <c r="L210" s="14">
        <v>96.25224</v>
      </c>
      <c r="M210" s="14">
        <v>100.95757999999999</v>
      </c>
      <c r="N210" s="14">
        <v>123.649</v>
      </c>
      <c r="O210" s="14">
        <v>160.12996000000001</v>
      </c>
      <c r="P210" s="14">
        <v>243.80636000000001</v>
      </c>
      <c r="Q210" s="14">
        <v>235.12495999999999</v>
      </c>
      <c r="R210" s="14">
        <v>376.89571999999998</v>
      </c>
      <c r="S210" s="14">
        <v>484.09458000000001</v>
      </c>
      <c r="T210" s="14">
        <v>531.29214000000002</v>
      </c>
      <c r="U210" s="14">
        <v>529.43183999999997</v>
      </c>
      <c r="V210" s="14">
        <v>517.67643999999996</v>
      </c>
      <c r="W210" s="14">
        <v>575.92237999999998</v>
      </c>
      <c r="X210" s="14">
        <v>648.42744000000005</v>
      </c>
      <c r="Y210" s="14">
        <v>560.55768</v>
      </c>
      <c r="Z210" s="14">
        <v>518.93254000000002</v>
      </c>
      <c r="AA210" s="14">
        <v>488.89850000000001</v>
      </c>
      <c r="AB210" s="14">
        <v>517.13689999999997</v>
      </c>
      <c r="AC210" s="14">
        <v>559.41499999999996</v>
      </c>
      <c r="AD210" s="14">
        <v>567.98404000000005</v>
      </c>
      <c r="AE210" s="14">
        <v>568.89246000000003</v>
      </c>
    </row>
    <row r="211" spans="1:31" ht="13.5" customHeight="1" x14ac:dyDescent="0.15">
      <c r="A211" s="1"/>
      <c r="B211" s="16" t="s">
        <v>498</v>
      </c>
      <c r="C211" s="10">
        <v>0.97130000000000005</v>
      </c>
      <c r="D211" s="11">
        <v>1.4872000000000001</v>
      </c>
      <c r="E211" s="11">
        <v>0.47189999999999999</v>
      </c>
      <c r="F211" s="11">
        <v>1.9393</v>
      </c>
      <c r="G211" s="11">
        <v>1.0945</v>
      </c>
      <c r="H211" s="11">
        <v>6.6000000000000003E-2</v>
      </c>
      <c r="I211" s="11">
        <v>0.35199999999999998</v>
      </c>
      <c r="J211" s="11">
        <v>0.69189999999999996</v>
      </c>
      <c r="K211" s="11"/>
      <c r="L211" s="11">
        <v>0.69747999999999999</v>
      </c>
      <c r="M211" s="11">
        <v>0.72609999999999997</v>
      </c>
      <c r="N211" s="11">
        <v>5.8299999999999998E-2</v>
      </c>
      <c r="O211" s="11">
        <v>0.62116000000000005</v>
      </c>
      <c r="P211" s="11">
        <v>2.38076</v>
      </c>
      <c r="Q211" s="11">
        <v>4.8611599999999999</v>
      </c>
      <c r="R211" s="11">
        <v>1.4521999999999999</v>
      </c>
      <c r="S211" s="11">
        <v>3.5817399999999999</v>
      </c>
      <c r="T211" s="11">
        <v>7.4708800000000002</v>
      </c>
      <c r="U211" s="11">
        <v>1.6525399999999999</v>
      </c>
      <c r="V211" s="11">
        <v>2.8768400000000001</v>
      </c>
      <c r="W211" s="11">
        <v>10.02336</v>
      </c>
      <c r="X211" s="11">
        <v>10.490819999999999</v>
      </c>
      <c r="Y211" s="11">
        <v>9.4424799999999998</v>
      </c>
      <c r="Z211" s="11">
        <v>13.70792</v>
      </c>
      <c r="AA211" s="11">
        <v>11.84656</v>
      </c>
      <c r="AB211" s="11">
        <v>10.12406</v>
      </c>
      <c r="AC211" s="11">
        <v>44.770159999999997</v>
      </c>
      <c r="AD211" s="11">
        <v>39.374760000000002</v>
      </c>
      <c r="AE211" s="11">
        <v>8.6676199999999994</v>
      </c>
    </row>
    <row r="212" spans="1:31" ht="13.5" customHeight="1" x14ac:dyDescent="0.15">
      <c r="A212" s="1"/>
      <c r="B212" s="16" t="s">
        <v>499</v>
      </c>
      <c r="C212" s="13">
        <v>0.46200000000000002</v>
      </c>
      <c r="D212" s="14">
        <v>4.3395000000000001</v>
      </c>
      <c r="E212" s="14">
        <v>3.9434999999999998</v>
      </c>
      <c r="F212" s="14">
        <v>0.28050000000000003</v>
      </c>
      <c r="G212" s="14">
        <v>0.27060000000000001</v>
      </c>
      <c r="H212" s="14">
        <v>0.40479999999999999</v>
      </c>
      <c r="I212" s="14">
        <v>0.4521</v>
      </c>
      <c r="J212" s="14">
        <v>0.68640000000000001</v>
      </c>
      <c r="K212" s="14">
        <v>0.32781979999999999</v>
      </c>
      <c r="L212" s="14">
        <v>0.47911999999999999</v>
      </c>
      <c r="M212" s="14">
        <v>1.6101399999999999</v>
      </c>
      <c r="N212" s="14">
        <v>0.39432</v>
      </c>
      <c r="O212" s="14">
        <v>1.7224999999999999</v>
      </c>
      <c r="P212" s="14">
        <v>4.0799399999999997</v>
      </c>
      <c r="Q212" s="14">
        <v>6.8772799999999998</v>
      </c>
      <c r="R212" s="14">
        <v>12.598100000000001</v>
      </c>
      <c r="S212" s="14">
        <v>12.99348</v>
      </c>
      <c r="T212" s="14">
        <v>8.0348000000000006</v>
      </c>
      <c r="U212" s="14">
        <v>14.24004</v>
      </c>
      <c r="V212" s="14">
        <v>15.02974</v>
      </c>
      <c r="W212" s="14">
        <v>11.24766</v>
      </c>
      <c r="X212" s="14">
        <v>17.998799999999999</v>
      </c>
      <c r="Y212" s="14">
        <v>21.508459999999999</v>
      </c>
      <c r="Z212" s="14">
        <v>23.368760000000002</v>
      </c>
      <c r="AA212" s="14">
        <v>23.380420000000001</v>
      </c>
      <c r="AB212" s="14">
        <v>31.25516</v>
      </c>
      <c r="AC212" s="14">
        <v>21.287980000000001</v>
      </c>
      <c r="AD212" s="14">
        <v>24.361979999999999</v>
      </c>
      <c r="AE212" s="14">
        <v>26.36008</v>
      </c>
    </row>
    <row r="213" spans="1:31" ht="13.5" customHeight="1" x14ac:dyDescent="0.15">
      <c r="A213" s="1"/>
      <c r="B213" s="16" t="s">
        <v>500</v>
      </c>
      <c r="C213" s="10">
        <v>6.0720000000000001</v>
      </c>
      <c r="D213" s="11">
        <v>5.2733999999999996</v>
      </c>
      <c r="E213" s="11">
        <v>6.2435999999999998</v>
      </c>
      <c r="F213" s="11">
        <v>3.7422</v>
      </c>
      <c r="G213" s="11">
        <v>4.0007000000000001</v>
      </c>
      <c r="H213" s="11">
        <v>5.665</v>
      </c>
      <c r="I213" s="11">
        <v>7.0278999999999998</v>
      </c>
      <c r="J213" s="11">
        <v>13.3529</v>
      </c>
      <c r="K213" s="11">
        <v>8.7553751999999978</v>
      </c>
      <c r="L213" s="11">
        <v>14.06514</v>
      </c>
      <c r="M213" s="11">
        <v>18.386759999999999</v>
      </c>
      <c r="N213" s="11">
        <v>26.936720000000001</v>
      </c>
      <c r="O213" s="11">
        <v>49.826360000000001</v>
      </c>
      <c r="P213" s="11">
        <v>69.789339999999996</v>
      </c>
      <c r="Q213" s="11">
        <v>110.77</v>
      </c>
      <c r="R213" s="11">
        <v>130.29519999999999</v>
      </c>
      <c r="S213" s="11">
        <v>194.23864</v>
      </c>
      <c r="T213" s="11">
        <v>270.28197999999998</v>
      </c>
      <c r="U213" s="11">
        <v>187.12074000000001</v>
      </c>
      <c r="V213" s="11">
        <v>288.76731999999998</v>
      </c>
      <c r="W213" s="11">
        <v>364.5446</v>
      </c>
      <c r="X213" s="11">
        <v>374.04538000000002</v>
      </c>
      <c r="Y213" s="11">
        <v>442.96127999999999</v>
      </c>
      <c r="Z213" s="11">
        <v>506.35352</v>
      </c>
      <c r="AA213" s="11">
        <v>439.93392</v>
      </c>
      <c r="AB213" s="11">
        <v>452.16419999999999</v>
      </c>
      <c r="AC213" s="11">
        <v>431.14758</v>
      </c>
      <c r="AD213" s="11">
        <v>463.17547999999999</v>
      </c>
      <c r="AE213" s="11">
        <v>555.49087999999995</v>
      </c>
    </row>
    <row r="214" spans="1:31" ht="13.5" customHeight="1" x14ac:dyDescent="0.15">
      <c r="A214" s="1"/>
      <c r="B214" s="16" t="s">
        <v>501</v>
      </c>
      <c r="C214" s="13">
        <v>1.0790999999999999</v>
      </c>
      <c r="D214" s="14">
        <v>2.8039000000000001</v>
      </c>
      <c r="E214" s="14">
        <v>3.5794000000000001</v>
      </c>
      <c r="F214" s="14">
        <v>4.4791999999999996</v>
      </c>
      <c r="G214" s="14">
        <v>4.8917000000000002</v>
      </c>
      <c r="H214" s="14">
        <v>4.3856999999999999</v>
      </c>
      <c r="I214" s="14">
        <v>6.8783000000000003</v>
      </c>
      <c r="J214" s="14">
        <v>6.4657999999999998</v>
      </c>
      <c r="K214" s="14">
        <v>7.8292675999999961</v>
      </c>
      <c r="L214" s="14">
        <v>8.9580599999999997</v>
      </c>
      <c r="M214" s="14">
        <v>6.71828</v>
      </c>
      <c r="N214" s="14">
        <v>8.3156999999999996</v>
      </c>
      <c r="O214" s="14">
        <v>5.2194399999999996</v>
      </c>
      <c r="P214" s="14">
        <v>6.4723600000000001</v>
      </c>
      <c r="Q214" s="14">
        <v>6.4479800000000003</v>
      </c>
      <c r="R214" s="14">
        <v>5.0773999999999999</v>
      </c>
      <c r="S214" s="14">
        <v>5.8787599999999998</v>
      </c>
      <c r="T214" s="14">
        <v>5.4102399999999999</v>
      </c>
      <c r="U214" s="14">
        <v>4.2187999999999999</v>
      </c>
      <c r="V214" s="14">
        <v>2.40408</v>
      </c>
      <c r="W214" s="14">
        <v>4.6162999999999998</v>
      </c>
      <c r="X214" s="14">
        <v>3.4386399999999999</v>
      </c>
      <c r="Y214" s="14">
        <v>4.7933199999999996</v>
      </c>
      <c r="Z214" s="14">
        <v>0.51092000000000004</v>
      </c>
      <c r="AA214" s="14">
        <v>4.0025599999999999</v>
      </c>
      <c r="AB214" s="14">
        <v>3.5658400000000001</v>
      </c>
      <c r="AC214" s="14">
        <v>2.0606399999999998</v>
      </c>
      <c r="AD214" s="14">
        <v>1.96418</v>
      </c>
      <c r="AE214" s="14">
        <v>2.16452</v>
      </c>
    </row>
    <row r="215" spans="1:31" ht="13.5" customHeight="1" x14ac:dyDescent="0.15">
      <c r="A215" s="1"/>
      <c r="B215" s="16" t="s">
        <v>502</v>
      </c>
      <c r="C215" s="10"/>
      <c r="D215" s="11"/>
      <c r="E215" s="11"/>
      <c r="F215" s="11"/>
      <c r="G215" s="11"/>
      <c r="H215" s="11"/>
      <c r="I215" s="11"/>
      <c r="J215" s="11"/>
      <c r="K215" s="11"/>
      <c r="L215" s="11">
        <v>4.3459999999999999E-2</v>
      </c>
      <c r="M215" s="11">
        <v>3.1800000000000001E-3</v>
      </c>
      <c r="N215" s="11"/>
      <c r="O215" s="11"/>
      <c r="P215" s="11">
        <v>9.5399999999999999E-3</v>
      </c>
      <c r="Q215" s="11">
        <v>2.1199999999999999E-3</v>
      </c>
      <c r="R215" s="11">
        <v>1.06E-3</v>
      </c>
      <c r="S215" s="11">
        <v>0.40916000000000002</v>
      </c>
      <c r="T215" s="11">
        <v>0.72185999999999995</v>
      </c>
      <c r="U215" s="11">
        <v>1.2879</v>
      </c>
      <c r="V215" s="11">
        <v>1.5942400000000001</v>
      </c>
      <c r="W215" s="11">
        <v>0.13674</v>
      </c>
      <c r="X215" s="11">
        <v>5.4059999999999997E-2</v>
      </c>
      <c r="Y215" s="11">
        <v>8.48E-2</v>
      </c>
      <c r="Z215" s="11">
        <v>0.106</v>
      </c>
      <c r="AA215" s="11">
        <v>6.3600000000000004E-2</v>
      </c>
      <c r="AB215" s="11">
        <v>0.14734</v>
      </c>
      <c r="AC215" s="11">
        <v>10.837440000000001</v>
      </c>
      <c r="AD215" s="11">
        <v>9.01E-2</v>
      </c>
      <c r="AE215" s="11">
        <v>0.14204</v>
      </c>
    </row>
    <row r="216" spans="1:31" ht="13.5" customHeight="1" x14ac:dyDescent="0.15">
      <c r="A216" s="1"/>
      <c r="B216" s="16" t="s">
        <v>503</v>
      </c>
      <c r="C216" s="13">
        <v>15.801500000000001</v>
      </c>
      <c r="D216" s="14">
        <v>71.613299999999995</v>
      </c>
      <c r="E216" s="14">
        <v>80.650899999999993</v>
      </c>
      <c r="F216" s="14">
        <v>56.418999999999997</v>
      </c>
      <c r="G216" s="14">
        <v>18.474499999999999</v>
      </c>
      <c r="H216" s="14">
        <v>7.15</v>
      </c>
      <c r="I216" s="14">
        <v>5.9576000000000002</v>
      </c>
      <c r="J216" s="14">
        <v>20.966000000000001</v>
      </c>
      <c r="K216" s="14">
        <v>1.8539136000000001</v>
      </c>
      <c r="L216" s="14">
        <v>8.2309000000000001</v>
      </c>
      <c r="M216" s="14">
        <v>1.19038</v>
      </c>
      <c r="N216" s="14">
        <v>27.556819999999998</v>
      </c>
      <c r="O216" s="14">
        <v>42.310960000000001</v>
      </c>
      <c r="P216" s="14">
        <v>82.225260000000006</v>
      </c>
      <c r="Q216" s="14">
        <v>280.10075999999998</v>
      </c>
      <c r="R216" s="14">
        <v>371.34449999999998</v>
      </c>
      <c r="S216" s="14">
        <v>450.42791999999997</v>
      </c>
      <c r="T216" s="14">
        <v>171.89596</v>
      </c>
      <c r="U216" s="14">
        <v>11.84868</v>
      </c>
      <c r="V216" s="14">
        <v>14.937519999999999</v>
      </c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13.5" customHeight="1" x14ac:dyDescent="0.15">
      <c r="A217" s="1"/>
      <c r="B217" s="16" t="s">
        <v>504</v>
      </c>
      <c r="C217" s="10">
        <v>15.448399999999999</v>
      </c>
      <c r="D217" s="11">
        <v>19.340199999999999</v>
      </c>
      <c r="E217" s="11">
        <v>11.44</v>
      </c>
      <c r="F217" s="11">
        <v>11.812900000000001</v>
      </c>
      <c r="G217" s="11">
        <v>9.2378</v>
      </c>
      <c r="H217" s="11">
        <v>13.4068</v>
      </c>
      <c r="I217" s="11">
        <v>12.589499999999999</v>
      </c>
      <c r="J217" s="11">
        <v>14.967700000000001</v>
      </c>
      <c r="K217" s="11">
        <v>16.246892199999998</v>
      </c>
      <c r="L217" s="11">
        <v>28.532019999999999</v>
      </c>
      <c r="M217" s="11">
        <v>33.286119999999997</v>
      </c>
      <c r="N217" s="11">
        <v>28.70692</v>
      </c>
      <c r="O217" s="11">
        <v>40.329819999999998</v>
      </c>
      <c r="P217" s="11">
        <v>55.535519999999998</v>
      </c>
      <c r="Q217" s="11">
        <v>168.09374</v>
      </c>
      <c r="R217" s="11">
        <v>82.772220000000004</v>
      </c>
      <c r="S217" s="11">
        <v>96.639139999999998</v>
      </c>
      <c r="T217" s="11">
        <v>126.52160000000001</v>
      </c>
      <c r="U217" s="11">
        <v>112.6621</v>
      </c>
      <c r="V217" s="11">
        <v>131.50783999999999</v>
      </c>
      <c r="W217" s="11">
        <v>157.357</v>
      </c>
      <c r="X217" s="11">
        <v>162.87536</v>
      </c>
      <c r="Y217" s="11">
        <v>665.83263999999997</v>
      </c>
      <c r="Z217" s="11">
        <v>675.36734000000001</v>
      </c>
      <c r="AA217" s="11">
        <v>582.54844000000003</v>
      </c>
      <c r="AB217" s="11">
        <v>701.67442000000005</v>
      </c>
      <c r="AC217" s="11">
        <v>381.53109999999998</v>
      </c>
      <c r="AD217" s="11">
        <v>353.36372</v>
      </c>
      <c r="AE217" s="11">
        <v>352.91746000000001</v>
      </c>
    </row>
    <row r="218" spans="1:31" ht="13.5" customHeight="1" x14ac:dyDescent="0.15">
      <c r="A218" s="1"/>
      <c r="B218" s="16" t="s">
        <v>505</v>
      </c>
      <c r="C218" s="13">
        <v>102.2153</v>
      </c>
      <c r="D218" s="14">
        <v>59.347200000000001</v>
      </c>
      <c r="E218" s="14">
        <v>62.858400000000003</v>
      </c>
      <c r="F218" s="14">
        <v>26.694800000000001</v>
      </c>
      <c r="G218" s="14">
        <v>9.7624999999999993</v>
      </c>
      <c r="H218" s="14">
        <v>7.2126999999999999</v>
      </c>
      <c r="I218" s="14">
        <v>21.0749</v>
      </c>
      <c r="J218" s="14">
        <v>17.624199999999998</v>
      </c>
      <c r="K218" s="14">
        <v>28.1677055</v>
      </c>
      <c r="L218" s="14">
        <v>126.76222</v>
      </c>
      <c r="M218" s="14">
        <v>47.958640000000003</v>
      </c>
      <c r="N218" s="14">
        <v>37.369239999999998</v>
      </c>
      <c r="O218" s="14">
        <v>40.030900000000003</v>
      </c>
      <c r="P218" s="14">
        <v>46.48948</v>
      </c>
      <c r="Q218" s="14">
        <v>83.140039999999999</v>
      </c>
      <c r="R218" s="14">
        <v>60.859900000000003</v>
      </c>
      <c r="S218" s="14">
        <v>120.69266</v>
      </c>
      <c r="T218" s="14">
        <v>122.9918</v>
      </c>
      <c r="U218" s="14">
        <v>100.20180000000001</v>
      </c>
      <c r="V218" s="14">
        <v>34.211500000000001</v>
      </c>
      <c r="W218" s="14">
        <v>127.95471999999999</v>
      </c>
      <c r="X218" s="14">
        <v>87.924880000000002</v>
      </c>
      <c r="Y218" s="14">
        <v>18.412199999999999</v>
      </c>
      <c r="Z218" s="14">
        <v>21.491499999999998</v>
      </c>
      <c r="AA218" s="14">
        <v>128.03739999999999</v>
      </c>
      <c r="AB218" s="14">
        <v>53.625399999999999</v>
      </c>
      <c r="AC218" s="14">
        <v>116.81094</v>
      </c>
      <c r="AD218" s="14">
        <v>112.0102</v>
      </c>
      <c r="AE218" s="14">
        <v>35.795140000000004</v>
      </c>
    </row>
    <row r="219" spans="1:31" ht="13.5" customHeight="1" x14ac:dyDescent="0.15">
      <c r="A219" s="1"/>
      <c r="B219" s="16" t="s">
        <v>506</v>
      </c>
      <c r="C219" s="10">
        <v>1.7897000000000001</v>
      </c>
      <c r="D219" s="11">
        <v>5.0259</v>
      </c>
      <c r="E219" s="11">
        <v>5.3570000000000002</v>
      </c>
      <c r="F219" s="11">
        <v>5.3691000000000004</v>
      </c>
      <c r="G219" s="11">
        <v>3.0129000000000001</v>
      </c>
      <c r="H219" s="11">
        <v>21.1035</v>
      </c>
      <c r="I219" s="11">
        <v>11.8932</v>
      </c>
      <c r="J219" s="11">
        <v>1.7611000000000001</v>
      </c>
      <c r="K219" s="11">
        <v>3.3432211999999994</v>
      </c>
      <c r="L219" s="11">
        <v>1.2815399999999999</v>
      </c>
      <c r="M219" s="11">
        <v>2.1454399999999998</v>
      </c>
      <c r="N219" s="11">
        <v>1.84334</v>
      </c>
      <c r="O219" s="11">
        <v>3.8933800000000001</v>
      </c>
      <c r="P219" s="11">
        <v>39.014360000000003</v>
      </c>
      <c r="Q219" s="11">
        <v>9.8389199999999999</v>
      </c>
      <c r="R219" s="11">
        <v>9.9194800000000001</v>
      </c>
      <c r="S219" s="11">
        <v>9.8081800000000001</v>
      </c>
      <c r="T219" s="11">
        <v>12.47302</v>
      </c>
      <c r="U219" s="11">
        <v>11.205260000000001</v>
      </c>
      <c r="V219" s="11">
        <v>80.451880000000003</v>
      </c>
      <c r="W219" s="11">
        <v>119.43338</v>
      </c>
      <c r="X219" s="11">
        <v>122.73421999999999</v>
      </c>
      <c r="Y219" s="11">
        <v>339.17455999999999</v>
      </c>
      <c r="Z219" s="11">
        <v>178.04714000000001</v>
      </c>
      <c r="AA219" s="11">
        <v>135.3991</v>
      </c>
      <c r="AB219" s="11">
        <v>142.04318000000001</v>
      </c>
      <c r="AC219" s="11">
        <v>86.116519999999994</v>
      </c>
      <c r="AD219" s="11">
        <v>39.197740000000003</v>
      </c>
      <c r="AE219" s="11">
        <v>22.334199999999999</v>
      </c>
    </row>
    <row r="220" spans="1:31" ht="13.5" customHeight="1" x14ac:dyDescent="0.15">
      <c r="A220" s="1"/>
      <c r="B220" s="16" t="s">
        <v>507</v>
      </c>
      <c r="C220" s="13">
        <v>112.5476</v>
      </c>
      <c r="D220" s="14">
        <v>209.374</v>
      </c>
      <c r="E220" s="14">
        <v>186.94390000000001</v>
      </c>
      <c r="F220" s="14">
        <v>231.54560000000001</v>
      </c>
      <c r="G220" s="14">
        <v>108.6074</v>
      </c>
      <c r="H220" s="14">
        <v>128.32050000000001</v>
      </c>
      <c r="I220" s="14">
        <v>155.74459999999999</v>
      </c>
      <c r="J220" s="14">
        <v>157.19990000000001</v>
      </c>
      <c r="K220" s="14">
        <v>198.60195080000011</v>
      </c>
      <c r="L220" s="14">
        <v>187.27019999999999</v>
      </c>
      <c r="M220" s="14">
        <v>149.70697999999999</v>
      </c>
      <c r="N220" s="14">
        <v>161.43057999999999</v>
      </c>
      <c r="O220" s="14">
        <v>139.04338000000001</v>
      </c>
      <c r="P220" s="14">
        <v>299.11928</v>
      </c>
      <c r="Q220" s="14">
        <v>472.07418000000001</v>
      </c>
      <c r="R220" s="14">
        <v>498.37914000000001</v>
      </c>
      <c r="S220" s="14">
        <v>405.96197999999998</v>
      </c>
      <c r="T220" s="14">
        <v>451.81121999999999</v>
      </c>
      <c r="U220" s="14">
        <v>376.68266</v>
      </c>
      <c r="V220" s="14">
        <v>357.35462000000001</v>
      </c>
      <c r="W220" s="14">
        <v>617.28782000000001</v>
      </c>
      <c r="X220" s="14">
        <v>466.36502000000002</v>
      </c>
      <c r="Y220" s="14">
        <v>620.46569999999997</v>
      </c>
      <c r="Z220" s="14">
        <v>1172.6504399999999</v>
      </c>
      <c r="AA220" s="14">
        <v>722.21722</v>
      </c>
      <c r="AB220" s="14">
        <v>589.69601999999998</v>
      </c>
      <c r="AC220" s="14">
        <v>544.40646000000004</v>
      </c>
      <c r="AD220" s="14">
        <v>507.95305999999999</v>
      </c>
      <c r="AE220" s="14">
        <v>579.52214000000004</v>
      </c>
    </row>
    <row r="221" spans="1:31" ht="13.5" customHeight="1" x14ac:dyDescent="0.15">
      <c r="A221" s="1"/>
      <c r="B221" s="16" t="s">
        <v>508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>
        <v>0.12614</v>
      </c>
      <c r="M221" s="11">
        <v>9.5399999999999999E-3</v>
      </c>
      <c r="N221" s="11">
        <v>1.06E-3</v>
      </c>
      <c r="O221" s="11">
        <v>5.5120000000000002E-2</v>
      </c>
      <c r="P221" s="11">
        <v>0.63493999999999995</v>
      </c>
      <c r="Q221" s="11">
        <v>0.94340000000000002</v>
      </c>
      <c r="R221" s="11">
        <v>0.82891999999999999</v>
      </c>
      <c r="S221" s="11">
        <v>1.26776</v>
      </c>
      <c r="T221" s="11">
        <v>0.24804000000000001</v>
      </c>
      <c r="U221" s="11">
        <v>1.31016</v>
      </c>
      <c r="V221" s="11">
        <v>2.0903200000000002</v>
      </c>
      <c r="W221" s="11">
        <v>1.8815</v>
      </c>
      <c r="X221" s="11">
        <v>2.5132599999999998</v>
      </c>
      <c r="Y221" s="11">
        <v>2.5132599999999998</v>
      </c>
      <c r="Z221" s="11">
        <v>0.91583999999999999</v>
      </c>
      <c r="AA221" s="11">
        <v>0.87450000000000006</v>
      </c>
      <c r="AB221" s="11">
        <v>1.8189599999999999</v>
      </c>
      <c r="AC221" s="11">
        <v>2.3235199999999998</v>
      </c>
      <c r="AD221" s="11">
        <v>0.61373999999999995</v>
      </c>
      <c r="AE221" s="11">
        <v>1.0462199999999999</v>
      </c>
    </row>
    <row r="222" spans="1:31" ht="13.5" customHeight="1" x14ac:dyDescent="0.15">
      <c r="A222" s="1"/>
      <c r="B222" s="16" t="s">
        <v>509</v>
      </c>
      <c r="C222" s="13"/>
      <c r="D222" s="14"/>
      <c r="E222" s="14"/>
      <c r="F222" s="14"/>
      <c r="G222" s="14"/>
      <c r="H222" s="14"/>
      <c r="I222" s="14"/>
      <c r="J222" s="14"/>
      <c r="K222" s="14"/>
      <c r="L222" s="14">
        <v>9.1160000000000005E-2</v>
      </c>
      <c r="M222" s="14">
        <v>0.26288</v>
      </c>
      <c r="N222" s="14">
        <v>0.1484</v>
      </c>
      <c r="O222" s="14">
        <v>9.1160000000000005E-2</v>
      </c>
      <c r="P222" s="14">
        <v>0.7208</v>
      </c>
      <c r="Q222" s="14">
        <v>1.48082</v>
      </c>
      <c r="R222" s="14">
        <v>1.3154600000000001</v>
      </c>
      <c r="S222" s="14">
        <v>2.1592199999999999</v>
      </c>
      <c r="T222" s="14">
        <v>1.3038000000000001</v>
      </c>
      <c r="U222" s="14">
        <v>0.32754</v>
      </c>
      <c r="V222" s="14">
        <v>0.34238000000000002</v>
      </c>
      <c r="W222" s="14">
        <v>0.34449999999999997</v>
      </c>
      <c r="X222" s="14">
        <v>0.12189999999999999</v>
      </c>
      <c r="Y222" s="14">
        <v>0.1166</v>
      </c>
      <c r="Z222" s="14">
        <v>0.50244</v>
      </c>
      <c r="AA222" s="14">
        <v>0.11024</v>
      </c>
      <c r="AB222" s="14">
        <v>6.148E-2</v>
      </c>
      <c r="AC222" s="14">
        <v>2.862E-2</v>
      </c>
      <c r="AD222" s="14">
        <v>0.10388</v>
      </c>
      <c r="AE222" s="14">
        <v>3.074E-2</v>
      </c>
    </row>
    <row r="223" spans="1:31" ht="13.5" customHeight="1" x14ac:dyDescent="0.15">
      <c r="A223" s="1"/>
      <c r="B223" s="16" t="s">
        <v>510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>
        <v>5.3E-3</v>
      </c>
      <c r="S223" s="11">
        <v>2.5440000000000001E-2</v>
      </c>
      <c r="T223" s="11">
        <v>6.3600000000000002E-3</v>
      </c>
      <c r="U223" s="11">
        <v>7.9500000000000001E-2</v>
      </c>
      <c r="V223" s="11">
        <v>0.32435999999999998</v>
      </c>
      <c r="W223" s="11">
        <v>4.2399999999999998E-3</v>
      </c>
      <c r="X223" s="11">
        <v>2.2259999999999999E-2</v>
      </c>
      <c r="Y223" s="11">
        <v>2.1199999999999999E-3</v>
      </c>
      <c r="Z223" s="11">
        <v>1.5900000000000001E-2</v>
      </c>
      <c r="AA223" s="11">
        <v>9.01E-2</v>
      </c>
      <c r="AB223" s="11">
        <v>0.95823999999999998</v>
      </c>
      <c r="AC223" s="11">
        <v>0.32966000000000001</v>
      </c>
      <c r="AD223" s="11">
        <v>8.48E-2</v>
      </c>
      <c r="AE223" s="11">
        <v>0.1961</v>
      </c>
    </row>
    <row r="224" spans="1:31" ht="13.5" customHeight="1" x14ac:dyDescent="0.15">
      <c r="A224" s="1"/>
      <c r="B224" s="16" t="s">
        <v>511</v>
      </c>
      <c r="C224" s="13"/>
      <c r="D224" s="14"/>
      <c r="E224" s="14"/>
      <c r="F224" s="14"/>
      <c r="G224" s="14">
        <v>3.6013999999999999</v>
      </c>
      <c r="H224" s="14"/>
      <c r="I224" s="14"/>
      <c r="J224" s="14"/>
      <c r="K224" s="14"/>
      <c r="L224" s="14">
        <v>11.90804</v>
      </c>
      <c r="M224" s="14">
        <v>4.4763799999999998</v>
      </c>
      <c r="N224" s="14">
        <v>2.6499999999999999E-2</v>
      </c>
      <c r="O224" s="14">
        <v>1.06E-2</v>
      </c>
      <c r="P224" s="14">
        <v>1.6324000000000001</v>
      </c>
      <c r="Q224" s="14">
        <v>9.6460000000000004E-2</v>
      </c>
      <c r="R224" s="14">
        <v>0.38796000000000003</v>
      </c>
      <c r="S224" s="14">
        <v>5.3E-3</v>
      </c>
      <c r="T224" s="14">
        <v>5.9360000000000003E-2</v>
      </c>
      <c r="U224" s="14">
        <v>7.7380000000000004E-2</v>
      </c>
      <c r="V224" s="14">
        <v>0.24168000000000001</v>
      </c>
      <c r="W224" s="14">
        <v>5.0657399999999999</v>
      </c>
      <c r="X224" s="14">
        <v>7.4200000000000002E-2</v>
      </c>
      <c r="Y224" s="14">
        <v>8.2680000000000003E-2</v>
      </c>
      <c r="Z224" s="14">
        <v>0.27772000000000002</v>
      </c>
      <c r="AA224" s="14">
        <v>6.7839999999999998E-2</v>
      </c>
      <c r="AB224" s="14">
        <v>0.11978</v>
      </c>
      <c r="AC224" s="14">
        <v>0.23532</v>
      </c>
      <c r="AD224" s="14">
        <v>1.36846</v>
      </c>
      <c r="AE224" s="14">
        <v>9.6460000000000004E-2</v>
      </c>
    </row>
    <row r="225" spans="1:31" ht="13.5" customHeight="1" x14ac:dyDescent="0.15">
      <c r="A225" s="1"/>
      <c r="B225" s="16" t="s">
        <v>512</v>
      </c>
      <c r="C225" s="10">
        <v>14.9831</v>
      </c>
      <c r="D225" s="11">
        <v>32.545699999999997</v>
      </c>
      <c r="E225" s="11">
        <v>27.9389</v>
      </c>
      <c r="F225" s="11">
        <v>49.901499999999999</v>
      </c>
      <c r="G225" s="11">
        <v>73.847399999999993</v>
      </c>
      <c r="H225" s="11">
        <v>59.752000000000002</v>
      </c>
      <c r="I225" s="11">
        <v>58.000799999999998</v>
      </c>
      <c r="J225" s="11">
        <v>49.8003</v>
      </c>
      <c r="K225" s="11">
        <v>60.203640199999981</v>
      </c>
      <c r="L225" s="11">
        <v>92.593119999999999</v>
      </c>
      <c r="M225" s="11">
        <v>35.82058</v>
      </c>
      <c r="N225" s="11">
        <v>76.736580000000004</v>
      </c>
      <c r="O225" s="11">
        <v>83.275720000000007</v>
      </c>
      <c r="P225" s="11">
        <v>218.56988000000001</v>
      </c>
      <c r="Q225" s="11">
        <v>280.53429999999997</v>
      </c>
      <c r="R225" s="11">
        <v>434.83850000000001</v>
      </c>
      <c r="S225" s="11">
        <v>560.02980000000002</v>
      </c>
      <c r="T225" s="11">
        <v>1001.84416</v>
      </c>
      <c r="U225" s="11">
        <v>203.38007999999999</v>
      </c>
      <c r="V225" s="11">
        <v>193.38216</v>
      </c>
      <c r="W225" s="11">
        <v>233.80737999999999</v>
      </c>
      <c r="X225" s="11">
        <v>189.422</v>
      </c>
      <c r="Y225" s="11">
        <v>274.16899999999998</v>
      </c>
      <c r="Z225" s="11">
        <v>407.10359999999997</v>
      </c>
      <c r="AA225" s="11">
        <v>335.40201999999999</v>
      </c>
      <c r="AB225" s="11">
        <v>309.46170000000001</v>
      </c>
      <c r="AC225" s="11">
        <v>279.6651</v>
      </c>
      <c r="AD225" s="11">
        <v>413.99466000000001</v>
      </c>
      <c r="AE225" s="11">
        <v>366.63386000000003</v>
      </c>
    </row>
    <row r="226" spans="1:31" ht="13.5" customHeight="1" x14ac:dyDescent="0.15">
      <c r="A226" s="1"/>
      <c r="B226" s="16" t="s">
        <v>513</v>
      </c>
      <c r="C226" s="13">
        <v>37.429699999999997</v>
      </c>
      <c r="D226" s="14">
        <v>50.715499999999999</v>
      </c>
      <c r="E226" s="14">
        <v>46.904000000000003</v>
      </c>
      <c r="F226" s="14">
        <v>61.664900000000003</v>
      </c>
      <c r="G226" s="14">
        <v>19.193899999999999</v>
      </c>
      <c r="H226" s="14">
        <v>39.373399999999997</v>
      </c>
      <c r="I226" s="14">
        <v>38.661699999999975</v>
      </c>
      <c r="J226" s="14">
        <v>33.900899999999986</v>
      </c>
      <c r="K226" s="14">
        <v>46.378547599999997</v>
      </c>
      <c r="L226" s="14">
        <v>88.166560000000004</v>
      </c>
      <c r="M226" s="14">
        <v>89.661159999999995</v>
      </c>
      <c r="N226" s="14">
        <v>97.053600000000003</v>
      </c>
      <c r="O226" s="14">
        <v>107.56774</v>
      </c>
      <c r="P226" s="14">
        <v>143.97873999999999</v>
      </c>
      <c r="Q226" s="14">
        <v>278.61040000000003</v>
      </c>
      <c r="R226" s="14">
        <v>278.01362</v>
      </c>
      <c r="S226" s="14">
        <v>353.24076000000002</v>
      </c>
      <c r="T226" s="14">
        <v>345.32785999999999</v>
      </c>
      <c r="U226" s="14">
        <v>277.1105</v>
      </c>
      <c r="V226" s="14">
        <v>247.17398</v>
      </c>
      <c r="W226" s="14">
        <v>293.88394</v>
      </c>
      <c r="X226" s="14">
        <v>306.04955999999999</v>
      </c>
      <c r="Y226" s="14">
        <v>300.62342000000001</v>
      </c>
      <c r="Z226" s="14">
        <v>395.06306000000001</v>
      </c>
      <c r="AA226" s="14">
        <v>395.60789999999997</v>
      </c>
      <c r="AB226" s="14">
        <v>358.30862000000002</v>
      </c>
      <c r="AC226" s="14">
        <v>391.66894000000002</v>
      </c>
      <c r="AD226" s="14">
        <v>399.70904000000002</v>
      </c>
      <c r="AE226" s="14">
        <v>356.06778000000003</v>
      </c>
    </row>
    <row r="227" spans="1:31" ht="13.5" customHeight="1" x14ac:dyDescent="0.15">
      <c r="A227" s="1"/>
      <c r="B227" s="16" t="s">
        <v>514</v>
      </c>
      <c r="C227" s="10">
        <v>154.3168</v>
      </c>
      <c r="D227" s="11">
        <v>228.0421</v>
      </c>
      <c r="E227" s="11">
        <v>249.5812</v>
      </c>
      <c r="F227" s="11">
        <v>326.93869999999998</v>
      </c>
      <c r="G227" s="11">
        <v>235.40549999999999</v>
      </c>
      <c r="H227" s="11">
        <v>257.41649999999998</v>
      </c>
      <c r="I227" s="11">
        <v>463.32</v>
      </c>
      <c r="J227" s="11">
        <v>333.7774</v>
      </c>
      <c r="K227" s="11">
        <v>326.80509620000004</v>
      </c>
      <c r="L227" s="11">
        <v>447.73021999999997</v>
      </c>
      <c r="M227" s="11">
        <v>533.62307999999996</v>
      </c>
      <c r="N227" s="11">
        <v>564.25919999999996</v>
      </c>
      <c r="O227" s="11">
        <v>599.96848</v>
      </c>
      <c r="P227" s="11">
        <v>970.99285999999995</v>
      </c>
      <c r="Q227" s="11">
        <v>830.26089999999999</v>
      </c>
      <c r="R227" s="11">
        <v>1038.5668000000001</v>
      </c>
      <c r="S227" s="11">
        <v>1069.2951399999999</v>
      </c>
      <c r="T227" s="11">
        <v>814.81881999999996</v>
      </c>
      <c r="U227" s="11">
        <v>461.24628000000001</v>
      </c>
      <c r="V227" s="11">
        <v>677.98766000000001</v>
      </c>
      <c r="W227" s="11">
        <v>395.74146000000002</v>
      </c>
      <c r="X227" s="11">
        <v>200.31986000000001</v>
      </c>
      <c r="Y227" s="11">
        <v>103.26519999999999</v>
      </c>
      <c r="Z227" s="11">
        <v>76.335899999999995</v>
      </c>
      <c r="AA227" s="11">
        <v>138.37982</v>
      </c>
      <c r="AB227" s="11">
        <v>183.97783999999999</v>
      </c>
      <c r="AC227" s="11">
        <v>125.04501999999999</v>
      </c>
      <c r="AD227" s="11">
        <v>67.306820000000002</v>
      </c>
      <c r="AE227" s="11">
        <v>29.43196</v>
      </c>
    </row>
    <row r="228" spans="1:31" ht="13.5" customHeight="1" x14ac:dyDescent="0.15">
      <c r="A228" s="1"/>
      <c r="B228" s="16" t="s">
        <v>515</v>
      </c>
      <c r="C228" s="13">
        <v>11.840400000000001</v>
      </c>
      <c r="D228" s="14">
        <v>12.5884</v>
      </c>
      <c r="E228" s="14">
        <v>6.7176999999999998</v>
      </c>
      <c r="F228" s="14">
        <v>2.5167999999999999</v>
      </c>
      <c r="G228" s="14">
        <v>3.4155000000000002</v>
      </c>
      <c r="H228" s="14">
        <v>28.624199999999998</v>
      </c>
      <c r="I228" s="14">
        <v>39.276600000000002</v>
      </c>
      <c r="J228" s="14">
        <v>32.115600000000001</v>
      </c>
      <c r="K228" s="14">
        <v>209.19579999999999</v>
      </c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spans="1:31" ht="13.5" customHeight="1" x14ac:dyDescent="0.15">
      <c r="A229" s="1"/>
      <c r="B229" s="9" t="s">
        <v>516</v>
      </c>
      <c r="C229" s="10">
        <v>48.858699999999999</v>
      </c>
      <c r="D229" s="11">
        <v>8.3698999999999995</v>
      </c>
      <c r="E229" s="11">
        <v>3.2955999999999999</v>
      </c>
      <c r="F229" s="11">
        <v>12.887600000000001</v>
      </c>
      <c r="G229" s="11">
        <v>6.8574000000000002</v>
      </c>
      <c r="H229" s="11"/>
      <c r="I229" s="11"/>
      <c r="J229" s="11"/>
      <c r="K229" s="11">
        <v>24.866999299999989</v>
      </c>
      <c r="L229" s="11">
        <v>203.9811</v>
      </c>
      <c r="M229" s="11">
        <v>133.01939999999999</v>
      </c>
      <c r="N229" s="11">
        <v>65.6511</v>
      </c>
      <c r="O229" s="11">
        <v>47.478459999999998</v>
      </c>
      <c r="P229" s="11">
        <v>73.106080000000006</v>
      </c>
      <c r="Q229" s="11">
        <v>95.887600000000006</v>
      </c>
      <c r="R229" s="11">
        <v>103.39664</v>
      </c>
      <c r="S229" s="11">
        <v>63.624380000000002</v>
      </c>
      <c r="T229" s="11">
        <v>78.658360000000002</v>
      </c>
      <c r="U229" s="11">
        <v>27.138120000000001</v>
      </c>
      <c r="V229" s="11">
        <v>67.460520000000002</v>
      </c>
      <c r="W229" s="11">
        <v>46.352739999999997</v>
      </c>
      <c r="X229" s="11">
        <v>27.112680000000001</v>
      </c>
      <c r="Y229" s="11">
        <v>29.94924</v>
      </c>
      <c r="Z229" s="11">
        <v>23.396319999999999</v>
      </c>
      <c r="AA229" s="11">
        <v>28.210840000000001</v>
      </c>
      <c r="AB229" s="11">
        <v>16.916540000000001</v>
      </c>
      <c r="AC229" s="11">
        <v>15.693300000000001</v>
      </c>
      <c r="AD229" s="11">
        <v>22.11478</v>
      </c>
      <c r="AE229" s="11">
        <v>18.12388</v>
      </c>
    </row>
    <row r="230" spans="1:31" ht="13.5" customHeight="1" x14ac:dyDescent="0.15">
      <c r="A230" s="1"/>
      <c r="B230" s="12" t="s">
        <v>517</v>
      </c>
      <c r="C230" s="13">
        <v>48.858699999999999</v>
      </c>
      <c r="D230" s="14">
        <v>8.3698999999999995</v>
      </c>
      <c r="E230" s="14">
        <v>3.2955999999999999</v>
      </c>
      <c r="F230" s="14">
        <v>12.887600000000001</v>
      </c>
      <c r="G230" s="14">
        <v>6.8574000000000002</v>
      </c>
      <c r="H230" s="14"/>
      <c r="I230" s="14"/>
      <c r="J230" s="14"/>
      <c r="K230" s="14">
        <v>24.866999299999989</v>
      </c>
      <c r="L230" s="14">
        <v>29.65456</v>
      </c>
      <c r="M230" s="14">
        <v>27.202780000000001</v>
      </c>
      <c r="N230" s="14">
        <v>25.741040000000002</v>
      </c>
      <c r="O230" s="14">
        <v>21.516940000000002</v>
      </c>
      <c r="P230" s="14">
        <v>22.421119999999998</v>
      </c>
      <c r="Q230" s="14">
        <v>21.510580000000001</v>
      </c>
      <c r="R230" s="14">
        <v>46.002940000000002</v>
      </c>
      <c r="S230" s="14">
        <v>16.581579999999999</v>
      </c>
      <c r="T230" s="14">
        <v>56.599760000000003</v>
      </c>
      <c r="U230" s="14">
        <v>13.87964</v>
      </c>
      <c r="V230" s="14">
        <v>18.835139999999999</v>
      </c>
      <c r="W230" s="14">
        <v>18.160979999999999</v>
      </c>
      <c r="X230" s="14">
        <v>17.475159999999999</v>
      </c>
      <c r="Y230" s="14">
        <v>14.64814</v>
      </c>
      <c r="Z230" s="14">
        <v>12.342639999999999</v>
      </c>
      <c r="AA230" s="14">
        <v>13.15354</v>
      </c>
      <c r="AB230" s="14">
        <v>9.7869799999999998</v>
      </c>
      <c r="AC230" s="14">
        <v>9.2230600000000003</v>
      </c>
      <c r="AD230" s="14">
        <v>22.11478</v>
      </c>
      <c r="AE230" s="14">
        <v>18.12388</v>
      </c>
    </row>
    <row r="231" spans="1:31" ht="13.5" customHeight="1" x14ac:dyDescent="0.15">
      <c r="A231" s="1"/>
      <c r="B231" s="12" t="s">
        <v>518</v>
      </c>
      <c r="C231" s="10"/>
      <c r="D231" s="11"/>
      <c r="E231" s="11"/>
      <c r="F231" s="11"/>
      <c r="G231" s="11"/>
      <c r="H231" s="11"/>
      <c r="I231" s="11"/>
      <c r="J231" s="11"/>
      <c r="K231" s="11"/>
      <c r="L231" s="11">
        <v>174.32653999999999</v>
      </c>
      <c r="M231" s="11">
        <v>105.81662</v>
      </c>
      <c r="N231" s="11">
        <v>39.910060000000001</v>
      </c>
      <c r="O231" s="11">
        <v>25.96152</v>
      </c>
      <c r="P231" s="11">
        <v>50.684959999999997</v>
      </c>
      <c r="Q231" s="11">
        <v>74.377020000000002</v>
      </c>
      <c r="R231" s="11">
        <v>57.393700000000003</v>
      </c>
      <c r="S231" s="11">
        <v>47.0428</v>
      </c>
      <c r="T231" s="11">
        <v>22.058599999999998</v>
      </c>
      <c r="U231" s="11">
        <v>13.25848</v>
      </c>
      <c r="V231" s="11">
        <v>48.62538</v>
      </c>
      <c r="W231" s="11">
        <v>28.191759999999999</v>
      </c>
      <c r="X231" s="11">
        <v>9.6375200000000003</v>
      </c>
      <c r="Y231" s="11">
        <v>15.3011</v>
      </c>
      <c r="Z231" s="11">
        <v>11.05368</v>
      </c>
      <c r="AA231" s="11">
        <v>15.0573</v>
      </c>
      <c r="AB231" s="11">
        <v>7.1295599999999997</v>
      </c>
      <c r="AC231" s="11">
        <v>6.4702400000000004</v>
      </c>
      <c r="AD231" s="11"/>
      <c r="AE231" s="11"/>
    </row>
    <row r="232" spans="1:31" ht="13.5" customHeight="1" x14ac:dyDescent="0.15">
      <c r="A232" s="1"/>
      <c r="B232" s="9" t="s">
        <v>519</v>
      </c>
      <c r="C232" s="13">
        <v>159.76509999999999</v>
      </c>
      <c r="D232" s="14">
        <v>472.43900000000002</v>
      </c>
      <c r="E232" s="14">
        <v>17.255700000000001</v>
      </c>
      <c r="F232" s="14">
        <v>78.843599999999995</v>
      </c>
      <c r="G232" s="14">
        <v>164.39830000000001</v>
      </c>
      <c r="H232" s="14">
        <v>230.2971</v>
      </c>
      <c r="I232" s="14">
        <v>210.70939999999999</v>
      </c>
      <c r="J232" s="14">
        <v>18.287500000000001</v>
      </c>
      <c r="K232" s="14">
        <v>522.59975899999995</v>
      </c>
      <c r="L232" s="14">
        <v>304.02390000000003</v>
      </c>
      <c r="M232" s="14">
        <v>334.10140000000001</v>
      </c>
      <c r="N232" s="14">
        <v>404.22994</v>
      </c>
      <c r="O232" s="14">
        <v>405.68849999999998</v>
      </c>
      <c r="P232" s="14">
        <v>490.44821999999999</v>
      </c>
      <c r="Q232" s="14">
        <v>484.68711999999999</v>
      </c>
      <c r="R232" s="14">
        <v>538.77467999999999</v>
      </c>
      <c r="S232" s="14">
        <v>531.81047999999998</v>
      </c>
      <c r="T232" s="14">
        <v>560.07219999999995</v>
      </c>
      <c r="U232" s="14">
        <v>434.17176000000001</v>
      </c>
      <c r="V232" s="14">
        <v>509.93844000000001</v>
      </c>
      <c r="W232" s="14">
        <v>583.41976</v>
      </c>
      <c r="X232" s="14">
        <v>623.89268000000004</v>
      </c>
      <c r="Y232" s="14">
        <v>540.90634</v>
      </c>
      <c r="Z232" s="14">
        <v>634.72587999999996</v>
      </c>
      <c r="AA232" s="14">
        <v>543.38567999999998</v>
      </c>
      <c r="AB232" s="14">
        <v>450.32616000000002</v>
      </c>
      <c r="AC232" s="14">
        <v>516.16063999999994</v>
      </c>
      <c r="AD232" s="14">
        <v>533.63685999999996</v>
      </c>
      <c r="AE232" s="14">
        <v>486.16687999999999</v>
      </c>
    </row>
    <row r="233" spans="1:31" ht="13.5" customHeight="1" x14ac:dyDescent="0.15">
      <c r="A233" s="1"/>
      <c r="B233" s="9" t="s">
        <v>520</v>
      </c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3.5" customHeight="1" x14ac:dyDescent="0.15">
      <c r="A234" s="1"/>
      <c r="B234" s="12" t="s">
        <v>521</v>
      </c>
      <c r="C234" s="13">
        <v>87.463200000000001</v>
      </c>
      <c r="D234" s="14">
        <v>108.24</v>
      </c>
      <c r="E234" s="14">
        <v>143.8877</v>
      </c>
      <c r="F234" s="14">
        <v>160.25790000000001</v>
      </c>
      <c r="G234" s="14">
        <v>140.16200000000001</v>
      </c>
      <c r="H234" s="14">
        <v>243.08019999999999</v>
      </c>
      <c r="I234" s="14">
        <v>299.18349999999998</v>
      </c>
      <c r="J234" s="14">
        <v>404.69</v>
      </c>
      <c r="K234" s="14">
        <v>452.95236799999986</v>
      </c>
      <c r="L234" s="14">
        <v>534.04178000000002</v>
      </c>
      <c r="M234" s="14">
        <v>644.65171999999995</v>
      </c>
      <c r="N234" s="14">
        <v>424.48018000000002</v>
      </c>
      <c r="O234" s="14">
        <v>414.55646000000002</v>
      </c>
      <c r="P234" s="14">
        <v>535.23004000000003</v>
      </c>
      <c r="Q234" s="14">
        <v>605.04269999999997</v>
      </c>
      <c r="R234" s="14">
        <v>885.33001999999999</v>
      </c>
      <c r="S234" s="14">
        <v>1383.0922399999999</v>
      </c>
      <c r="T234" s="14">
        <v>2169.6853799999999</v>
      </c>
      <c r="U234" s="14">
        <v>983.31111999999996</v>
      </c>
      <c r="V234" s="14">
        <v>1411.8606400000001</v>
      </c>
      <c r="W234" s="14">
        <v>1917.6937</v>
      </c>
      <c r="X234" s="14">
        <v>1413.7718199999999</v>
      </c>
      <c r="Y234" s="14">
        <v>1413.86086</v>
      </c>
      <c r="Z234" s="14">
        <v>1444.7513799999999</v>
      </c>
      <c r="AA234" s="14">
        <v>1039.2346</v>
      </c>
      <c r="AB234" s="14">
        <v>1012.54804</v>
      </c>
      <c r="AC234" s="14">
        <v>1427.58998</v>
      </c>
      <c r="AD234" s="14">
        <v>2462.9895000000001</v>
      </c>
      <c r="AE234" s="14">
        <v>1673.46228</v>
      </c>
    </row>
    <row r="235" spans="1:31" ht="13.5" customHeight="1" x14ac:dyDescent="0.15">
      <c r="A235" s="1"/>
      <c r="B235" s="12" t="s">
        <v>522</v>
      </c>
      <c r="C235" s="10">
        <v>23.936</v>
      </c>
      <c r="D235" s="11">
        <v>29.183</v>
      </c>
      <c r="E235" s="11">
        <v>28.297499999999999</v>
      </c>
      <c r="F235" s="11">
        <v>36.367100000000001</v>
      </c>
      <c r="G235" s="11">
        <v>17.062100000000001</v>
      </c>
      <c r="H235" s="11">
        <v>87.1464</v>
      </c>
      <c r="I235" s="11">
        <v>72.044499999999999</v>
      </c>
      <c r="J235" s="11">
        <v>114.0183</v>
      </c>
      <c r="K235" s="11">
        <v>151.05894979999997</v>
      </c>
      <c r="L235" s="11">
        <v>348.79088000000002</v>
      </c>
      <c r="M235" s="11">
        <v>267.93302</v>
      </c>
      <c r="N235" s="11">
        <v>219.02992</v>
      </c>
      <c r="O235" s="11">
        <v>215.95168000000001</v>
      </c>
      <c r="P235" s="11">
        <v>301.74383999999998</v>
      </c>
      <c r="Q235" s="11">
        <v>561.54665999999997</v>
      </c>
      <c r="R235" s="11">
        <v>501.10545999999999</v>
      </c>
      <c r="S235" s="11">
        <v>1126.5786000000001</v>
      </c>
      <c r="T235" s="11">
        <v>1236.83026</v>
      </c>
      <c r="U235" s="11">
        <v>616.48009999999999</v>
      </c>
      <c r="V235" s="11">
        <v>934.11015999999995</v>
      </c>
      <c r="W235" s="11">
        <v>1631.77566</v>
      </c>
      <c r="X235" s="11">
        <v>1392.33014</v>
      </c>
      <c r="Y235" s="11">
        <v>1147.2125599999999</v>
      </c>
      <c r="Z235" s="11">
        <v>941.92765999999995</v>
      </c>
      <c r="AA235" s="11">
        <v>417.74176</v>
      </c>
      <c r="AB235" s="11">
        <v>572.23676</v>
      </c>
      <c r="AC235" s="11">
        <v>823.40057999999999</v>
      </c>
      <c r="AD235" s="11">
        <v>897.22745999999995</v>
      </c>
      <c r="AE235" s="11">
        <v>872.03337999999997</v>
      </c>
    </row>
    <row r="236" spans="1:31" ht="13.5" customHeight="1" x14ac:dyDescent="0.15">
      <c r="A236" s="1"/>
      <c r="B236" s="12" t="s">
        <v>523</v>
      </c>
      <c r="C236" s="13">
        <v>6402.1540000000005</v>
      </c>
      <c r="D236" s="14">
        <v>7821.7479999999996</v>
      </c>
      <c r="E236" s="14">
        <v>7922.5871999999999</v>
      </c>
      <c r="F236" s="14">
        <v>9157.7057000000004</v>
      </c>
      <c r="G236" s="14">
        <v>6898.1418000000003</v>
      </c>
      <c r="H236" s="14">
        <v>7836.0711000000001</v>
      </c>
      <c r="I236" s="14">
        <v>10026.511</v>
      </c>
      <c r="J236" s="14">
        <v>11888.508499999996</v>
      </c>
      <c r="K236" s="14">
        <v>12960.229671399993</v>
      </c>
      <c r="L236" s="14">
        <v>14876.275320000001</v>
      </c>
      <c r="M236" s="14">
        <v>16320.803040000001</v>
      </c>
      <c r="N236" s="14">
        <v>16616.80486</v>
      </c>
      <c r="O236" s="14">
        <v>18287.582160000002</v>
      </c>
      <c r="P236" s="14">
        <v>21476.855039999999</v>
      </c>
      <c r="Q236" s="14">
        <v>25450.359380000002</v>
      </c>
      <c r="R236" s="14">
        <v>28563.608</v>
      </c>
      <c r="S236" s="14">
        <v>33519.088920000002</v>
      </c>
      <c r="T236" s="14">
        <v>38862.105839999997</v>
      </c>
      <c r="U236" s="14">
        <v>27001.11076</v>
      </c>
      <c r="V236" s="14">
        <v>32392.334360000001</v>
      </c>
      <c r="W236" s="14">
        <v>37733.847139999998</v>
      </c>
      <c r="X236" s="14">
        <v>40880.59706</v>
      </c>
      <c r="Y236" s="14">
        <v>43017.323859999997</v>
      </c>
      <c r="Z236" s="14">
        <v>44532.975460000001</v>
      </c>
      <c r="AA236" s="14">
        <v>43863.191140000003</v>
      </c>
      <c r="AB236" s="14">
        <v>42689.843220000002</v>
      </c>
      <c r="AC236" s="14">
        <v>49254.746520000001</v>
      </c>
      <c r="AD236" s="14">
        <v>53562.878019999996</v>
      </c>
      <c r="AE236" s="14">
        <v>51767.508320000001</v>
      </c>
    </row>
    <row r="237" spans="1:31" ht="13.5" customHeight="1" x14ac:dyDescent="0.15">
      <c r="A237" s="1"/>
      <c r="B237" s="12" t="s">
        <v>524</v>
      </c>
      <c r="C237" s="10">
        <v>233.57509999999999</v>
      </c>
      <c r="D237" s="11">
        <v>396.39269999999999</v>
      </c>
      <c r="E237" s="11">
        <v>426.66140000000001</v>
      </c>
      <c r="F237" s="11">
        <v>657.43039999999996</v>
      </c>
      <c r="G237" s="11">
        <v>472.24099999999999</v>
      </c>
      <c r="H237" s="11">
        <v>535.10709999999995</v>
      </c>
      <c r="I237" s="11">
        <v>933.41489999999999</v>
      </c>
      <c r="J237" s="11">
        <v>939.96870000000001</v>
      </c>
      <c r="K237" s="11">
        <v>855.75591199999985</v>
      </c>
      <c r="L237" s="11">
        <v>1544.9415200000001</v>
      </c>
      <c r="M237" s="11">
        <v>1414.9473599999999</v>
      </c>
      <c r="N237" s="11">
        <v>1256.0395799999999</v>
      </c>
      <c r="O237" s="11">
        <v>1328.70894</v>
      </c>
      <c r="P237" s="11">
        <v>2069.3489599999998</v>
      </c>
      <c r="Q237" s="11">
        <v>2298.0248799999999</v>
      </c>
      <c r="R237" s="11">
        <v>2754.0474800000002</v>
      </c>
      <c r="S237" s="11">
        <v>3389.99766</v>
      </c>
      <c r="T237" s="11">
        <v>4626.7039000000004</v>
      </c>
      <c r="U237" s="11">
        <v>2189.24874</v>
      </c>
      <c r="V237" s="11">
        <v>3072.1047199999998</v>
      </c>
      <c r="W237" s="11">
        <v>3721.3663799999999</v>
      </c>
      <c r="X237" s="11">
        <v>3326.7061199999998</v>
      </c>
      <c r="Y237" s="11">
        <v>3411.3831599999999</v>
      </c>
      <c r="Z237" s="11">
        <v>3739.6227600000002</v>
      </c>
      <c r="AA237" s="11">
        <v>2973.83</v>
      </c>
      <c r="AB237" s="11">
        <v>2838.6503200000002</v>
      </c>
      <c r="AC237" s="11">
        <v>3110.89966</v>
      </c>
      <c r="AD237" s="11">
        <v>3822.64302</v>
      </c>
      <c r="AE237" s="11">
        <v>2998.8703799999998</v>
      </c>
    </row>
    <row r="238" spans="1:31" ht="13.5" customHeight="1" x14ac:dyDescent="0.15">
      <c r="A238" s="1"/>
      <c r="B238" s="17" t="s">
        <v>525</v>
      </c>
      <c r="C238" s="13">
        <v>2711.5351999999998</v>
      </c>
      <c r="D238" s="14">
        <v>3098.2368999999999</v>
      </c>
      <c r="E238" s="14">
        <v>3902.8440000000001</v>
      </c>
      <c r="F238" s="14">
        <v>4741.0758999999998</v>
      </c>
      <c r="G238" s="14">
        <v>3733.4780999999998</v>
      </c>
      <c r="H238" s="14">
        <v>4792.4404000000004</v>
      </c>
      <c r="I238" s="14">
        <v>6332.6098000000002</v>
      </c>
      <c r="J238" s="14">
        <v>7866.3595999999998</v>
      </c>
      <c r="K238" s="14">
        <v>8773.8055658000012</v>
      </c>
      <c r="L238" s="14">
        <v>11881.40962</v>
      </c>
      <c r="M238" s="14">
        <v>15014.571400000001</v>
      </c>
      <c r="N238" s="14">
        <v>19041.749899999999</v>
      </c>
      <c r="O238" s="14">
        <v>24450.71472</v>
      </c>
      <c r="P238" s="14">
        <v>34622.071920000002</v>
      </c>
      <c r="Q238" s="14">
        <v>42100.78426</v>
      </c>
      <c r="R238" s="14">
        <v>53135.932280000001</v>
      </c>
      <c r="S238" s="14">
        <v>60005.117059999997</v>
      </c>
      <c r="T238" s="14">
        <v>65852.266799999998</v>
      </c>
      <c r="U238" s="14">
        <v>57103.325720000001</v>
      </c>
      <c r="V238" s="14">
        <v>78578.128599999996</v>
      </c>
      <c r="W238" s="14">
        <v>90034.363740000001</v>
      </c>
      <c r="X238" s="14">
        <v>95345.064440000002</v>
      </c>
      <c r="Y238" s="14">
        <v>102523.2265</v>
      </c>
      <c r="Z238" s="14">
        <v>111734.3668</v>
      </c>
      <c r="AA238" s="14">
        <v>116786.09572</v>
      </c>
      <c r="AB238" s="14">
        <v>118109.91064</v>
      </c>
      <c r="AC238" s="14">
        <v>127302.11616000001</v>
      </c>
      <c r="AD238" s="14">
        <v>143334.77833999999</v>
      </c>
      <c r="AE238" s="14">
        <v>146314.08854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2024-11-29T09:25:53Z</dcterms:modified>
</cp:coreProperties>
</file>