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99B41FF6-C771-6243-934C-53AA9312426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43" i="3" s="1"/>
  <c r="B59" i="3" l="1"/>
  <c r="B51" i="3"/>
  <c r="B39" i="3"/>
  <c r="B61" i="3"/>
  <c r="B53" i="3"/>
  <c r="B52" i="3"/>
  <c r="B63" i="3"/>
  <c r="B62" i="3"/>
  <c r="B47" i="3"/>
  <c r="B54" i="3"/>
  <c r="B58" i="3"/>
  <c r="B68" i="3"/>
  <c r="B50" i="3"/>
  <c r="B69" i="3"/>
  <c r="B57" i="3"/>
  <c r="B70" i="3"/>
  <c r="B49" i="3"/>
  <c r="B67" i="3"/>
  <c r="B60" i="3"/>
  <c r="B64" i="3"/>
  <c r="B48" i="3"/>
  <c r="B41" i="3"/>
  <c r="B44" i="3"/>
  <c r="B46" i="3"/>
  <c r="B55" i="3"/>
  <c r="B56" i="3"/>
  <c r="B45" i="3"/>
  <c r="B40" i="3"/>
  <c r="C36" i="3"/>
  <c r="C49" i="3" s="1"/>
  <c r="E1" i="3"/>
  <c r="C45" i="3"/>
  <c r="B65" i="3"/>
  <c r="B66" i="3"/>
  <c r="B42" i="3"/>
  <c r="C51" i="3" l="1"/>
  <c r="C62" i="3"/>
  <c r="C42" i="3"/>
  <c r="C44" i="3"/>
  <c r="C53" i="3"/>
  <c r="C69" i="3"/>
  <c r="C41" i="3"/>
  <c r="C52" i="3"/>
  <c r="C61" i="3"/>
  <c r="C70" i="3"/>
  <c r="D36" i="3"/>
  <c r="D59" i="3" s="1"/>
  <c r="C65" i="3"/>
  <c r="F1" i="3"/>
  <c r="C40" i="3"/>
  <c r="C39" i="3"/>
  <c r="C46" i="3"/>
  <c r="C56" i="3"/>
  <c r="C58" i="3"/>
  <c r="C55" i="3"/>
  <c r="C43" i="3"/>
  <c r="C67" i="3"/>
  <c r="C64" i="3"/>
  <c r="C68" i="3"/>
  <c r="C47" i="3"/>
  <c r="C57" i="3"/>
  <c r="C60" i="3"/>
  <c r="C54" i="3"/>
  <c r="C66" i="3"/>
  <c r="C50" i="3"/>
  <c r="D43" i="3"/>
  <c r="C63" i="3"/>
  <c r="C48" i="3"/>
  <c r="C59" i="3"/>
  <c r="D64" i="3" l="1"/>
  <c r="D67" i="3"/>
  <c r="D55" i="3"/>
  <c r="D70" i="3"/>
  <c r="D56" i="3"/>
  <c r="D44" i="3"/>
  <c r="D61" i="3"/>
  <c r="D53" i="3"/>
  <c r="D45" i="3"/>
  <c r="D40" i="3"/>
  <c r="D69" i="3"/>
  <c r="D65" i="3"/>
  <c r="D47" i="3"/>
  <c r="D68" i="3"/>
  <c r="D48" i="3"/>
  <c r="D52" i="3"/>
  <c r="D63" i="3"/>
  <c r="D42" i="3"/>
  <c r="D60" i="3"/>
  <c r="D62" i="3"/>
  <c r="D54" i="3"/>
  <c r="D50" i="3"/>
  <c r="D46" i="3"/>
  <c r="D41" i="3"/>
  <c r="E36" i="3"/>
  <c r="E59" i="3" s="1"/>
  <c r="E39" i="3"/>
  <c r="E67" i="3"/>
  <c r="E58" i="3"/>
  <c r="E69" i="3"/>
  <c r="D39" i="3"/>
  <c r="G1" i="3"/>
  <c r="E41" i="3"/>
  <c r="E57" i="3"/>
  <c r="E48" i="3"/>
  <c r="E66" i="3"/>
  <c r="D51" i="3"/>
  <c r="E43" i="3"/>
  <c r="E46" i="3"/>
  <c r="E64" i="3"/>
  <c r="E55" i="3"/>
  <c r="D49" i="3"/>
  <c r="E44" i="3"/>
  <c r="E54" i="3"/>
  <c r="E40" i="3"/>
  <c r="E62" i="3"/>
  <c r="D57" i="3"/>
  <c r="D58" i="3"/>
  <c r="E51" i="3"/>
  <c r="E61" i="3"/>
  <c r="E60" i="3"/>
  <c r="D66" i="3"/>
  <c r="E49" i="3" l="1"/>
  <c r="E47" i="3"/>
  <c r="E42" i="3"/>
  <c r="E70" i="3"/>
  <c r="E52" i="3"/>
  <c r="E63" i="3"/>
  <c r="E56" i="3"/>
  <c r="E50" i="3"/>
  <c r="E65" i="3"/>
  <c r="E53" i="3"/>
  <c r="E45" i="3"/>
  <c r="E68" i="3"/>
  <c r="F36" i="3"/>
  <c r="F40" i="3" s="1"/>
  <c r="H1" i="3"/>
  <c r="F66" i="3" l="1"/>
  <c r="F69" i="3"/>
  <c r="F48" i="3"/>
  <c r="F64" i="3"/>
  <c r="F49" i="3"/>
  <c r="F63" i="3"/>
  <c r="F56" i="3"/>
  <c r="F45" i="3"/>
  <c r="F59" i="3"/>
  <c r="F55" i="3"/>
  <c r="F52" i="3"/>
  <c r="F57" i="3"/>
  <c r="F43" i="3"/>
  <c r="F46" i="3"/>
  <c r="F44" i="3"/>
  <c r="F65" i="3"/>
  <c r="F47" i="3"/>
  <c r="F58" i="3"/>
  <c r="G36" i="3"/>
  <c r="G51" i="3" s="1"/>
  <c r="G52" i="3"/>
  <c r="F41" i="3"/>
  <c r="F68" i="3"/>
  <c r="F70" i="3"/>
  <c r="F50" i="3"/>
  <c r="F53" i="3"/>
  <c r="F39" i="3"/>
  <c r="F62" i="3"/>
  <c r="F42" i="3"/>
  <c r="I1" i="3"/>
  <c r="G40" i="3"/>
  <c r="G65" i="3"/>
  <c r="G70" i="3"/>
  <c r="F67" i="3"/>
  <c r="F61" i="3"/>
  <c r="F54" i="3"/>
  <c r="F60" i="3"/>
  <c r="F51" i="3"/>
  <c r="G60" i="3" l="1"/>
  <c r="G67" i="3"/>
  <c r="G64" i="3"/>
  <c r="G56" i="3"/>
  <c r="G48" i="3"/>
  <c r="G62" i="3"/>
  <c r="G57" i="3"/>
  <c r="G41" i="3"/>
  <c r="G46" i="3"/>
  <c r="G69" i="3"/>
  <c r="G47" i="3"/>
  <c r="G45" i="3"/>
  <c r="G68" i="3"/>
  <c r="G44" i="3"/>
  <c r="G59" i="3"/>
  <c r="H36" i="3"/>
  <c r="H39" i="3" s="1"/>
  <c r="G66" i="3"/>
  <c r="G58" i="3"/>
  <c r="G50" i="3"/>
  <c r="G39" i="3"/>
  <c r="J1" i="3"/>
  <c r="G53" i="3"/>
  <c r="G49" i="3"/>
  <c r="G42" i="3"/>
  <c r="G63" i="3"/>
  <c r="G43" i="3"/>
  <c r="G54" i="3"/>
  <c r="G61" i="3"/>
  <c r="G55" i="3"/>
  <c r="H48" i="3" l="1"/>
  <c r="H59" i="3"/>
  <c r="H51" i="3"/>
  <c r="H67" i="3"/>
  <c r="H58" i="3"/>
  <c r="H56" i="3"/>
  <c r="H60" i="3"/>
  <c r="H47" i="3"/>
  <c r="H52" i="3"/>
  <c r="H65" i="3"/>
  <c r="H70" i="3"/>
  <c r="H57" i="3"/>
  <c r="H42" i="3"/>
  <c r="H61" i="3"/>
  <c r="H41" i="3"/>
  <c r="H63" i="3"/>
  <c r="H66" i="3"/>
  <c r="H54" i="3"/>
  <c r="H50" i="3"/>
  <c r="H44" i="3"/>
  <c r="H45" i="3"/>
  <c r="H40" i="3"/>
  <c r="H49" i="3"/>
  <c r="H69" i="3"/>
  <c r="H55" i="3"/>
  <c r="H68" i="3"/>
  <c r="H43" i="3"/>
  <c r="H64" i="3"/>
  <c r="H53" i="3"/>
  <c r="H46" i="3"/>
  <c r="K1" i="3"/>
  <c r="I50" i="3"/>
  <c r="I36" i="3"/>
  <c r="I42" i="3" s="1"/>
  <c r="I58" i="3"/>
  <c r="I57" i="3"/>
  <c r="I48" i="3"/>
  <c r="I56" i="3"/>
  <c r="I46" i="3"/>
  <c r="I64" i="3"/>
  <c r="H62" i="3"/>
  <c r="I39" i="3" l="1"/>
  <c r="I52" i="3"/>
  <c r="I41" i="3"/>
  <c r="I47" i="3"/>
  <c r="I67" i="3"/>
  <c r="I43" i="3"/>
  <c r="I49" i="3"/>
  <c r="I53" i="3"/>
  <c r="I61" i="3"/>
  <c r="J36" i="3"/>
  <c r="J50" i="3" s="1"/>
  <c r="L1" i="3"/>
  <c r="J48" i="3"/>
  <c r="J66" i="3"/>
  <c r="J65" i="3"/>
  <c r="J68" i="3"/>
  <c r="I40" i="3"/>
  <c r="I68" i="3"/>
  <c r="J56" i="3"/>
  <c r="J47" i="3"/>
  <c r="J46" i="3"/>
  <c r="J70" i="3"/>
  <c r="I45" i="3"/>
  <c r="I54" i="3"/>
  <c r="J43" i="3"/>
  <c r="J54" i="3"/>
  <c r="I60" i="3"/>
  <c r="I70" i="3"/>
  <c r="I55" i="3"/>
  <c r="J44" i="3"/>
  <c r="J63" i="3"/>
  <c r="I59" i="3"/>
  <c r="I62" i="3"/>
  <c r="I44" i="3"/>
  <c r="J45" i="3"/>
  <c r="J40" i="3"/>
  <c r="J53" i="3"/>
  <c r="J52" i="3"/>
  <c r="I69" i="3"/>
  <c r="I63" i="3"/>
  <c r="I65" i="3"/>
  <c r="J59" i="3"/>
  <c r="I51" i="3"/>
  <c r="I66" i="3"/>
  <c r="J55" i="3" l="1"/>
  <c r="J51" i="3"/>
  <c r="J62" i="3"/>
  <c r="J64" i="3"/>
  <c r="K36" i="3"/>
  <c r="K62" i="3" s="1"/>
  <c r="K39" i="3"/>
  <c r="K41" i="3"/>
  <c r="K53" i="3"/>
  <c r="J69" i="3"/>
  <c r="J57" i="3"/>
  <c r="J60" i="3"/>
  <c r="J58" i="3"/>
  <c r="J61" i="3"/>
  <c r="J41" i="3"/>
  <c r="K48" i="3"/>
  <c r="K66" i="3"/>
  <c r="K57" i="3"/>
  <c r="K56" i="3"/>
  <c r="J39" i="3"/>
  <c r="J67" i="3"/>
  <c r="M1" i="3"/>
  <c r="K40" i="3"/>
  <c r="K42" i="3"/>
  <c r="K64" i="3"/>
  <c r="J42" i="3"/>
  <c r="J49" i="3"/>
  <c r="K54" i="3"/>
  <c r="K63" i="3" l="1"/>
  <c r="K59" i="3"/>
  <c r="K69" i="3"/>
  <c r="K45" i="3"/>
  <c r="K49" i="3"/>
  <c r="K52" i="3"/>
  <c r="K58" i="3"/>
  <c r="K47" i="3"/>
  <c r="K67" i="3"/>
  <c r="K44" i="3"/>
  <c r="K61" i="3"/>
  <c r="K43" i="3"/>
  <c r="K68" i="3"/>
  <c r="K51" i="3"/>
  <c r="K46" i="3"/>
  <c r="K60" i="3"/>
  <c r="K55" i="3"/>
  <c r="K65" i="3"/>
  <c r="K70" i="3"/>
  <c r="K50" i="3"/>
  <c r="N1" i="3"/>
  <c r="L36" i="3"/>
  <c r="L51" i="3" s="1"/>
  <c r="L39" i="3"/>
  <c r="L68" i="3"/>
  <c r="L62" i="3" l="1"/>
  <c r="L70" i="3"/>
  <c r="L69" i="3"/>
  <c r="L44" i="3"/>
  <c r="L66" i="3"/>
  <c r="L42" i="3"/>
  <c r="L43" i="3"/>
  <c r="L63" i="3"/>
  <c r="L57" i="3"/>
  <c r="L55" i="3"/>
  <c r="L53" i="3"/>
  <c r="L56" i="3"/>
  <c r="L67" i="3"/>
  <c r="L54" i="3"/>
  <c r="L65" i="3"/>
  <c r="L52" i="3"/>
  <c r="L41" i="3"/>
  <c r="L47" i="3"/>
  <c r="L40" i="3"/>
  <c r="L61" i="3"/>
  <c r="L64" i="3"/>
  <c r="L48" i="3"/>
  <c r="L46" i="3"/>
  <c r="O1" i="3"/>
  <c r="L45" i="3"/>
  <c r="L49" i="3"/>
  <c r="L58" i="3"/>
  <c r="L59" i="3"/>
  <c r="L60" i="3"/>
  <c r="L50" i="3"/>
  <c r="M36" i="3"/>
  <c r="M56" i="3" s="1"/>
  <c r="M42" i="3" l="1"/>
  <c r="M61" i="3"/>
  <c r="M41" i="3"/>
  <c r="M48" i="3"/>
  <c r="M58" i="3"/>
  <c r="M40" i="3"/>
  <c r="M64" i="3"/>
  <c r="M70" i="3"/>
  <c r="M52" i="3"/>
  <c r="M43" i="3"/>
  <c r="P1" i="3"/>
  <c r="M68" i="3"/>
  <c r="M50" i="3"/>
  <c r="M53" i="3"/>
  <c r="M66" i="3"/>
  <c r="M69" i="3"/>
  <c r="M59" i="3"/>
  <c r="M62" i="3"/>
  <c r="M55" i="3"/>
  <c r="M57" i="3"/>
  <c r="M67" i="3"/>
  <c r="M60" i="3"/>
  <c r="M45" i="3"/>
  <c r="M46" i="3"/>
  <c r="N36" i="3"/>
  <c r="N63" i="3" s="1"/>
  <c r="M44" i="3"/>
  <c r="M51" i="3"/>
  <c r="M63" i="3"/>
  <c r="M65" i="3"/>
  <c r="M49" i="3"/>
  <c r="M39" i="3"/>
  <c r="M54" i="3"/>
  <c r="M47" i="3"/>
  <c r="N67" i="3" l="1"/>
  <c r="N41" i="3"/>
  <c r="N48" i="3"/>
  <c r="N57" i="3"/>
  <c r="N55" i="3"/>
  <c r="N64" i="3"/>
  <c r="N43" i="3"/>
  <c r="N44" i="3"/>
  <c r="N46" i="3"/>
  <c r="N68" i="3"/>
  <c r="N50" i="3"/>
  <c r="N58" i="3"/>
  <c r="N39" i="3"/>
  <c r="N62" i="3"/>
  <c r="N47" i="3"/>
  <c r="N49" i="3"/>
  <c r="N61" i="3"/>
  <c r="N54" i="3"/>
  <c r="N56" i="3"/>
  <c r="N51" i="3"/>
  <c r="N40" i="3"/>
  <c r="N66" i="3"/>
  <c r="N59" i="3"/>
  <c r="N60" i="3"/>
  <c r="N52" i="3"/>
  <c r="N65" i="3"/>
  <c r="N42" i="3"/>
  <c r="O36" i="3"/>
  <c r="O56" i="3" s="1"/>
  <c r="Q1" i="3"/>
  <c r="N69" i="3"/>
  <c r="N70" i="3"/>
  <c r="N45" i="3"/>
  <c r="N53" i="3"/>
  <c r="O58" i="3" l="1"/>
  <c r="O48" i="3"/>
  <c r="O67" i="3"/>
  <c r="O66" i="3"/>
  <c r="O49" i="3"/>
  <c r="O44" i="3"/>
  <c r="O57" i="3"/>
  <c r="O43" i="3"/>
  <c r="O60" i="3"/>
  <c r="O70" i="3"/>
  <c r="O53" i="3"/>
  <c r="O64" i="3"/>
  <c r="O65" i="3"/>
  <c r="O50" i="3"/>
  <c r="O62" i="3"/>
  <c r="O46" i="3"/>
  <c r="O40" i="3"/>
  <c r="O41" i="3"/>
  <c r="P36" i="3"/>
  <c r="P50" i="3" s="1"/>
  <c r="O59" i="3"/>
  <c r="O63" i="3"/>
  <c r="O47" i="3"/>
  <c r="O42" i="3"/>
  <c r="O61" i="3"/>
  <c r="O55" i="3"/>
  <c r="O54" i="3"/>
  <c r="O51" i="3"/>
  <c r="O69" i="3"/>
  <c r="R1" i="3"/>
  <c r="P52" i="3"/>
  <c r="P51" i="3"/>
  <c r="O52" i="3"/>
  <c r="O45" i="3"/>
  <c r="O68" i="3"/>
  <c r="P68" i="3"/>
  <c r="O39" i="3"/>
  <c r="P59" i="3" l="1"/>
  <c r="P54" i="3"/>
  <c r="P61" i="3"/>
  <c r="P60" i="3"/>
  <c r="P44" i="3"/>
  <c r="P39" i="3"/>
  <c r="P40" i="3"/>
  <c r="P43" i="3"/>
  <c r="P64" i="3"/>
  <c r="P55" i="3"/>
  <c r="S1" i="3"/>
  <c r="P46" i="3"/>
  <c r="P69" i="3"/>
  <c r="Q36" i="3"/>
  <c r="Q43" i="3" s="1"/>
  <c r="Q65" i="3"/>
  <c r="P47" i="3"/>
  <c r="P48" i="3"/>
  <c r="P70" i="3"/>
  <c r="P53" i="3"/>
  <c r="P45" i="3"/>
  <c r="P41" i="3"/>
  <c r="P57" i="3"/>
  <c r="P67" i="3"/>
  <c r="P62" i="3"/>
  <c r="P65" i="3"/>
  <c r="P58" i="3"/>
  <c r="P49" i="3"/>
  <c r="P63" i="3"/>
  <c r="P66" i="3"/>
  <c r="P56" i="3"/>
  <c r="P42" i="3"/>
  <c r="Q66" i="3" l="1"/>
  <c r="Q64" i="3"/>
  <c r="Q44" i="3"/>
  <c r="Q46" i="3"/>
  <c r="Q68" i="3"/>
  <c r="Q45" i="3"/>
  <c r="Q47" i="3"/>
  <c r="Q58" i="3"/>
  <c r="Q42" i="3"/>
  <c r="Q53" i="3"/>
  <c r="R36" i="3"/>
  <c r="R39" i="3" s="1"/>
  <c r="R51" i="3"/>
  <c r="Q51" i="3"/>
  <c r="Q60" i="3"/>
  <c r="Q61" i="3"/>
  <c r="Q62" i="3"/>
  <c r="Q54" i="3"/>
  <c r="Q67" i="3"/>
  <c r="Q63" i="3"/>
  <c r="Q55" i="3"/>
  <c r="Q48" i="3"/>
  <c r="Q57" i="3"/>
  <c r="Q59" i="3"/>
  <c r="Q40" i="3"/>
  <c r="R70" i="3"/>
  <c r="Q52" i="3"/>
  <c r="T1" i="3"/>
  <c r="R54" i="3"/>
  <c r="Q49" i="3"/>
  <c r="Q70" i="3"/>
  <c r="Q41" i="3"/>
  <c r="Q56" i="3"/>
  <c r="Q39" i="3"/>
  <c r="R53" i="3"/>
  <c r="R44" i="3"/>
  <c r="R62" i="3"/>
  <c r="Q50" i="3"/>
  <c r="Q69" i="3"/>
  <c r="R59" i="3" l="1"/>
  <c r="R64" i="3"/>
  <c r="R57" i="3"/>
  <c r="R66" i="3"/>
  <c r="R61" i="3"/>
  <c r="R45" i="3"/>
  <c r="R52" i="3"/>
  <c r="R67" i="3"/>
  <c r="R55" i="3"/>
  <c r="R48" i="3"/>
  <c r="R60" i="3"/>
  <c r="R40" i="3"/>
  <c r="R65" i="3"/>
  <c r="R69" i="3"/>
  <c r="R42" i="3"/>
  <c r="R63" i="3"/>
  <c r="R47" i="3"/>
  <c r="R41" i="3"/>
  <c r="R56" i="3"/>
  <c r="R49" i="3"/>
  <c r="R46" i="3"/>
  <c r="R58" i="3"/>
  <c r="U1" i="3"/>
  <c r="S36" i="3"/>
  <c r="S56" i="3" s="1"/>
  <c r="R50" i="3"/>
  <c r="R68" i="3"/>
  <c r="R43" i="3"/>
  <c r="S59" i="3" l="1"/>
  <c r="S39" i="3"/>
  <c r="S50" i="3"/>
  <c r="S69" i="3"/>
  <c r="S42" i="3"/>
  <c r="S44" i="3"/>
  <c r="S55" i="3"/>
  <c r="S64" i="3"/>
  <c r="S61" i="3"/>
  <c r="S40" i="3"/>
  <c r="S41" i="3"/>
  <c r="S58" i="3"/>
  <c r="S53" i="3"/>
  <c r="S51" i="3"/>
  <c r="S45" i="3"/>
  <c r="S67" i="3"/>
  <c r="S54" i="3"/>
  <c r="S57" i="3"/>
  <c r="S70" i="3"/>
  <c r="S68" i="3"/>
  <c r="S49" i="3"/>
  <c r="S52" i="3"/>
  <c r="S63" i="3"/>
  <c r="S66" i="3"/>
  <c r="S60" i="3"/>
  <c r="S62" i="3"/>
  <c r="S46" i="3"/>
  <c r="S48" i="3"/>
  <c r="S43" i="3"/>
  <c r="V1" i="3"/>
  <c r="S65" i="3"/>
  <c r="T36" i="3"/>
  <c r="T43" i="3" s="1"/>
  <c r="S47" i="3"/>
  <c r="T46" i="3" l="1"/>
  <c r="T53" i="3"/>
  <c r="T41" i="3"/>
  <c r="T69" i="3"/>
  <c r="T52" i="3"/>
  <c r="T66" i="3"/>
  <c r="T49" i="3"/>
  <c r="T62" i="3"/>
  <c r="T39" i="3"/>
  <c r="W1" i="3"/>
  <c r="T61" i="3"/>
  <c r="T48" i="3"/>
  <c r="T58" i="3"/>
  <c r="T42" i="3"/>
  <c r="T40" i="3"/>
  <c r="T45" i="3"/>
  <c r="T65" i="3"/>
  <c r="T60" i="3"/>
  <c r="T47" i="3"/>
  <c r="T51" i="3"/>
  <c r="T68" i="3"/>
  <c r="T55" i="3"/>
  <c r="T56" i="3"/>
  <c r="T67" i="3"/>
  <c r="T59" i="3"/>
  <c r="T50" i="3"/>
  <c r="U36" i="3"/>
  <c r="U56" i="3" s="1"/>
  <c r="T70" i="3"/>
  <c r="T63" i="3"/>
  <c r="T64" i="3"/>
  <c r="T44" i="3"/>
  <c r="T54" i="3"/>
  <c r="T57" i="3"/>
  <c r="U62" i="3" l="1"/>
  <c r="U39" i="3"/>
  <c r="U63" i="3"/>
  <c r="U41" i="3"/>
  <c r="U60" i="3"/>
  <c r="V58" i="3"/>
  <c r="V43" i="3"/>
  <c r="V57" i="3"/>
  <c r="V36" i="3"/>
  <c r="V50" i="3" s="1"/>
  <c r="V39" i="3"/>
  <c r="V49" i="3"/>
  <c r="U50" i="3"/>
  <c r="U44" i="3"/>
  <c r="U49" i="3"/>
  <c r="U43" i="3"/>
  <c r="U54" i="3"/>
  <c r="X1" i="3"/>
  <c r="V65" i="3"/>
  <c r="U68" i="3"/>
  <c r="U69" i="3"/>
  <c r="U40" i="3"/>
  <c r="V40" i="3"/>
  <c r="V46" i="3"/>
  <c r="V45" i="3"/>
  <c r="V51" i="3"/>
  <c r="U70" i="3"/>
  <c r="U61" i="3"/>
  <c r="U42" i="3"/>
  <c r="U45" i="3"/>
  <c r="V63" i="3"/>
  <c r="U48" i="3"/>
  <c r="U59" i="3"/>
  <c r="U52" i="3"/>
  <c r="U64" i="3"/>
  <c r="V44" i="3"/>
  <c r="V70" i="3"/>
  <c r="U47" i="3"/>
  <c r="V60" i="3"/>
  <c r="V41" i="3"/>
  <c r="U66" i="3"/>
  <c r="U58" i="3"/>
  <c r="U67" i="3"/>
  <c r="U65" i="3"/>
  <c r="U55" i="3"/>
  <c r="U57" i="3"/>
  <c r="U51" i="3"/>
  <c r="U53" i="3"/>
  <c r="U46" i="3"/>
  <c r="V52" i="3"/>
  <c r="V69" i="3"/>
  <c r="V55" i="3" l="1"/>
  <c r="V66" i="3"/>
  <c r="V61" i="3"/>
  <c r="V53" i="3"/>
  <c r="V54" i="3"/>
  <c r="V67" i="3"/>
  <c r="V62" i="3"/>
  <c r="V42" i="3"/>
  <c r="V64" i="3"/>
  <c r="V48" i="3"/>
  <c r="W36" i="3"/>
  <c r="W55" i="3" s="1"/>
  <c r="W64" i="3"/>
  <c r="W45" i="3"/>
  <c r="V59" i="3"/>
  <c r="W53" i="3"/>
  <c r="V47" i="3"/>
  <c r="V68" i="3"/>
  <c r="Y1" i="3"/>
  <c r="W67" i="3"/>
  <c r="W61" i="3"/>
  <c r="V56" i="3"/>
  <c r="W52" i="3" l="1"/>
  <c r="W44" i="3"/>
  <c r="W41" i="3"/>
  <c r="W43" i="3"/>
  <c r="W70" i="3"/>
  <c r="W39" i="3"/>
  <c r="W58" i="3"/>
  <c r="W59" i="3"/>
  <c r="W62" i="3"/>
  <c r="W46" i="3"/>
  <c r="W68" i="3"/>
  <c r="W50" i="3"/>
  <c r="X61" i="3"/>
  <c r="W63" i="3"/>
  <c r="W47" i="3"/>
  <c r="W56" i="3"/>
  <c r="W51" i="3"/>
  <c r="W54" i="3"/>
  <c r="W65" i="3"/>
  <c r="W66" i="3"/>
  <c r="W60" i="3"/>
  <c r="X70" i="3"/>
  <c r="W40" i="3"/>
  <c r="W48" i="3"/>
  <c r="W42" i="3"/>
  <c r="X36" i="3"/>
  <c r="X56" i="3" s="1"/>
  <c r="Z1" i="3"/>
  <c r="X60" i="3"/>
  <c r="X66" i="3"/>
  <c r="X57" i="3"/>
  <c r="X42" i="3"/>
  <c r="X47" i="3"/>
  <c r="W69" i="3"/>
  <c r="W49" i="3"/>
  <c r="W57" i="3"/>
  <c r="X65" i="3" l="1"/>
  <c r="X69" i="3"/>
  <c r="X48" i="3"/>
  <c r="X51" i="3"/>
  <c r="AA1" i="3"/>
  <c r="X52" i="3"/>
  <c r="Y45" i="3"/>
  <c r="Y63" i="3"/>
  <c r="X49" i="3"/>
  <c r="X43" i="3"/>
  <c r="X40" i="3"/>
  <c r="X64" i="3"/>
  <c r="X59" i="3"/>
  <c r="X58" i="3"/>
  <c r="X62" i="3"/>
  <c r="X54" i="3"/>
  <c r="X50" i="3"/>
  <c r="X44" i="3"/>
  <c r="X63" i="3"/>
  <c r="X41" i="3"/>
  <c r="Y58" i="3"/>
  <c r="X39" i="3"/>
  <c r="X45" i="3"/>
  <c r="X46" i="3"/>
  <c r="X53" i="3"/>
  <c r="X55" i="3"/>
  <c r="Y36" i="3"/>
  <c r="Y53" i="3" s="1"/>
  <c r="Y47" i="3"/>
  <c r="Y46" i="3"/>
  <c r="X68" i="3"/>
  <c r="X67" i="3"/>
  <c r="Y67" i="3" l="1"/>
  <c r="Y43" i="3"/>
  <c r="Y69" i="3"/>
  <c r="Y42" i="3"/>
  <c r="Y60" i="3"/>
  <c r="Y54" i="3"/>
  <c r="Y49" i="3"/>
  <c r="Y56" i="3"/>
  <c r="Y66" i="3"/>
  <c r="Y61" i="3"/>
  <c r="Y55" i="3"/>
  <c r="Y44" i="3"/>
  <c r="Y41" i="3"/>
  <c r="Y70" i="3"/>
  <c r="Y39" i="3"/>
  <c r="Y57" i="3"/>
  <c r="Y52" i="3"/>
  <c r="Y68" i="3"/>
  <c r="Z36" i="3"/>
  <c r="Z45" i="3" s="1"/>
  <c r="Z61" i="3"/>
  <c r="Z52" i="3"/>
  <c r="Z51" i="3"/>
  <c r="Z59" i="3"/>
  <c r="Y64" i="3"/>
  <c r="Y50" i="3"/>
  <c r="Y51" i="3"/>
  <c r="Y62" i="3"/>
  <c r="Y65" i="3"/>
  <c r="Z66" i="3"/>
  <c r="Z56" i="3"/>
  <c r="Z55" i="3"/>
  <c r="Z46" i="3"/>
  <c r="Y48" i="3"/>
  <c r="Y59" i="3"/>
  <c r="Y40" i="3"/>
  <c r="AB1" i="3"/>
  <c r="Z64" i="3" l="1"/>
  <c r="Z42" i="3"/>
  <c r="Z65" i="3"/>
  <c r="Z40" i="3"/>
  <c r="Z63" i="3"/>
  <c r="Z47" i="3"/>
  <c r="Z49" i="3"/>
  <c r="Z43" i="3"/>
  <c r="Z44" i="3"/>
  <c r="Z68" i="3"/>
  <c r="Z58" i="3"/>
  <c r="Z54" i="3"/>
  <c r="Z67" i="3"/>
  <c r="Z57" i="3"/>
  <c r="Z41" i="3"/>
  <c r="Z53" i="3"/>
  <c r="AA36" i="3"/>
  <c r="AA43" i="3" s="1"/>
  <c r="AC1" i="3"/>
  <c r="Z50" i="3"/>
  <c r="Z48" i="3"/>
  <c r="Z60" i="3"/>
  <c r="Z39" i="3"/>
  <c r="Z70" i="3"/>
  <c r="Z69" i="3"/>
  <c r="Z62" i="3"/>
  <c r="AA56" i="3" l="1"/>
  <c r="AA58" i="3"/>
  <c r="AA54" i="3"/>
  <c r="AA68" i="3"/>
  <c r="AA57" i="3"/>
  <c r="AA64" i="3"/>
  <c r="AA67" i="3"/>
  <c r="AA46" i="3"/>
  <c r="AA55" i="3"/>
  <c r="AA59" i="3"/>
  <c r="AA63" i="3"/>
  <c r="AA48" i="3"/>
  <c r="AA65" i="3"/>
  <c r="AA60" i="3"/>
  <c r="AA47" i="3"/>
  <c r="AA41" i="3"/>
  <c r="AA42" i="3"/>
  <c r="AA45" i="3"/>
  <c r="AA66" i="3"/>
  <c r="AA62" i="3"/>
  <c r="AA40" i="3"/>
  <c r="AB57" i="3"/>
  <c r="AA49" i="3"/>
  <c r="AA61" i="3"/>
  <c r="AA39" i="3"/>
  <c r="AB36" i="3"/>
  <c r="AB45" i="3" s="1"/>
  <c r="AB44" i="3"/>
  <c r="AB68" i="3"/>
  <c r="AB52" i="3"/>
  <c r="AA50" i="3"/>
  <c r="AA44" i="3"/>
  <c r="AD1" i="3"/>
  <c r="AA51" i="3"/>
  <c r="AA69" i="3"/>
  <c r="AA53" i="3"/>
  <c r="AB59" i="3"/>
  <c r="AA70" i="3"/>
  <c r="AA52" i="3"/>
  <c r="AB50" i="3" l="1"/>
  <c r="AB60" i="3"/>
  <c r="AB49" i="3"/>
  <c r="AB58" i="3"/>
  <c r="AB43" i="3"/>
  <c r="AB67" i="3"/>
  <c r="AC54" i="3"/>
  <c r="AC53" i="3"/>
  <c r="AB53" i="3"/>
  <c r="AB55" i="3"/>
  <c r="AB66" i="3"/>
  <c r="AB70" i="3"/>
  <c r="AB39" i="3"/>
  <c r="AB64" i="3"/>
  <c r="AB48" i="3"/>
  <c r="AB65" i="3"/>
  <c r="AB42" i="3"/>
  <c r="AC36" i="3"/>
  <c r="AC43" i="3" s="1"/>
  <c r="AC39" i="3"/>
  <c r="AC58" i="3"/>
  <c r="AC49" i="3"/>
  <c r="AC48" i="3"/>
  <c r="AB61" i="3"/>
  <c r="AB69" i="3"/>
  <c r="AB47" i="3"/>
  <c r="AB40" i="3"/>
  <c r="AC56" i="3"/>
  <c r="AC47" i="3"/>
  <c r="AB41" i="3"/>
  <c r="AB63" i="3"/>
  <c r="AB56" i="3"/>
  <c r="AB51" i="3"/>
  <c r="AB62" i="3"/>
  <c r="AB54" i="3"/>
  <c r="AB46" i="3"/>
  <c r="AC59" i="3" l="1"/>
  <c r="AC52" i="3"/>
  <c r="AC65" i="3"/>
  <c r="AC42" i="3"/>
  <c r="AC57" i="3"/>
  <c r="AC41" i="3"/>
  <c r="AD36" i="3"/>
  <c r="AD62" i="3" s="1"/>
  <c r="AF62" i="3" s="1"/>
  <c r="AC45" i="3"/>
  <c r="AC63" i="3"/>
  <c r="AC60" i="3"/>
  <c r="AC70" i="3"/>
  <c r="AC61" i="3"/>
  <c r="AC46" i="3"/>
  <c r="AC55" i="3"/>
  <c r="AC69" i="3"/>
  <c r="AC50" i="3"/>
  <c r="AC62" i="3"/>
  <c r="AC44" i="3"/>
  <c r="AC64" i="3"/>
  <c r="AC68" i="3"/>
  <c r="AC66" i="3"/>
  <c r="AC67" i="3"/>
  <c r="AC51" i="3"/>
  <c r="AC40" i="3"/>
  <c r="AD60" i="3" l="1"/>
  <c r="AD45" i="3"/>
  <c r="AF45" i="3" s="1"/>
  <c r="AD51" i="3"/>
  <c r="AF51" i="3" s="1"/>
  <c r="AD69" i="3"/>
  <c r="AF69" i="3" s="1"/>
  <c r="AD50" i="3"/>
  <c r="AF50" i="3" s="1"/>
  <c r="AD54" i="3"/>
  <c r="AF54" i="3" s="1"/>
  <c r="AD43" i="3"/>
  <c r="AF43" i="3" s="1"/>
  <c r="AD40" i="3"/>
  <c r="AF40" i="3" s="1"/>
  <c r="AD63" i="3"/>
  <c r="AF63" i="3" s="1"/>
  <c r="AD55" i="3"/>
  <c r="AD66" i="3"/>
  <c r="AF66" i="3" s="1"/>
  <c r="AD52" i="3"/>
  <c r="AF52" i="3" s="1"/>
  <c r="AD46" i="3"/>
  <c r="AF46" i="3" s="1"/>
  <c r="AD48" i="3"/>
  <c r="AF48" i="3" s="1"/>
  <c r="AD49" i="3"/>
  <c r="AF49" i="3" s="1"/>
  <c r="AD57" i="3"/>
  <c r="AF57" i="3" s="1"/>
  <c r="AD39" i="3"/>
  <c r="AF39" i="3" s="1"/>
  <c r="AF55" i="3"/>
  <c r="AF60" i="3"/>
  <c r="AD44" i="3"/>
  <c r="AF44" i="3" s="1"/>
  <c r="AD64" i="3"/>
  <c r="AF64" i="3" s="1"/>
  <c r="AD42" i="3"/>
  <c r="AF42" i="3" s="1"/>
  <c r="AD65" i="3"/>
  <c r="AF65" i="3" s="1"/>
  <c r="AD47" i="3"/>
  <c r="AF47" i="3" s="1"/>
  <c r="AD68" i="3"/>
  <c r="AF68" i="3" s="1"/>
  <c r="AD67" i="3"/>
  <c r="AF67" i="3" s="1"/>
  <c r="AD70" i="3"/>
  <c r="AF70" i="3" s="1"/>
  <c r="AD41" i="3"/>
  <c r="AF41" i="3" s="1"/>
  <c r="AD56" i="3"/>
  <c r="AF56" i="3" s="1"/>
  <c r="AD58" i="3"/>
  <c r="AF58" i="3" s="1"/>
  <c r="AD61" i="3"/>
  <c r="AF61" i="3" s="1"/>
  <c r="AD53" i="3"/>
  <c r="AF53" i="3" s="1"/>
  <c r="AD59" i="3"/>
  <c r="AF59" i="3" s="1"/>
</calcChain>
</file>

<file path=xl/sharedStrings.xml><?xml version="1.0" encoding="utf-8"?>
<sst xmlns="http://schemas.openxmlformats.org/spreadsheetml/2006/main" count="659" uniqueCount="538">
  <si>
    <t>Exports, FOB to Partner Countries</t>
  </si>
  <si>
    <t>New Zealand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</si>
  <si>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</si>
  <si>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</si>
  <si>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</si>
  <si>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</si>
  <si>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</si>
  <si>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</si>
  <si>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</si>
  <si>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</si>
  <si>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</si>
  <si>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</si>
  <si>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</si>
  <si>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</si>
  <si>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</si>
  <si>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</si>
  <si>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</si>
  <si>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</si>
  <si>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</si>
  <si>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</si>
  <si>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</si>
  <si>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</si>
  <si>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</si>
  <si>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</si>
  <si>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</si>
  <si>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</si>
  <si>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</si>
  <si>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</si>
  <si>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</si>
  <si>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</si>
  <si>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</si>
  <si>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</si>
  <si>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</si>
  <si>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</si>
  <si>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</si>
  <si>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</si>
  <si>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</si>
  <si>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</si>
  <si>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</si>
  <si>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</si>
  <si>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</si>
  <si>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</si>
  <si>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</si>
  <si>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</si>
  <si>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</si>
  <si>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</si>
  <si>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</si>
  <si>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</si>
  <si>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</si>
  <si>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</si>
  <si>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</si>
  <si>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</si>
  <si>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</si>
  <si>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</si>
  <si>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</si>
  <si>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</si>
  <si>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</si>
  <si>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</si>
  <si>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</si>
  <si>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</si>
  <si>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</si>
  <si>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</si>
  <si>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</si>
  <si>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</si>
  <si>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</si>
  <si>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</si>
  <si>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</si>
  <si>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</si>
  <si>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</si>
  <si>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</si>
  <si>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</si>
  <si>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</si>
  <si>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</si>
  <si>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</si>
  <si>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</si>
  <si>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</si>
  <si>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</si>
  <si>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</si>
  <si>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</si>
  <si>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</si>
  <si>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</si>
  <si>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</si>
  <si>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</si>
  <si>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</si>
  <si>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</si>
  <si>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</si>
  <si>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</si>
  <si>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</si>
  <si>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</si>
  <si>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</si>
  <si>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</si>
  <si>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</si>
  <si>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</si>
  <si>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</si>
  <si>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</si>
  <si>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</si>
  <si>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</si>
  <si>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</si>
  <si>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</si>
  <si>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</si>
  <si>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</si>
  <si>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</si>
  <si>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</si>
  <si>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</si>
  <si>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</si>
  <si>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</si>
  <si>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</si>
  <si>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</si>
  <si>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</si>
  <si>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</si>
  <si>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</si>
  <si>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</si>
  <si>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</si>
  <si>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</si>
  <si>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</si>
  <si>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</si>
  <si>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</si>
  <si>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</si>
  <si>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</si>
  <si>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</si>
  <si>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</si>
  <si>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</si>
  <si>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</si>
  <si>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</si>
  <si>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</si>
  <si>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</si>
  <si>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</si>
  <si>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</si>
  <si>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</si>
  <si>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</si>
  <si>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</si>
  <si>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</si>
  <si>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</si>
  <si>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</si>
  <si>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</si>
  <si>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</si>
  <si>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</si>
  <si>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</si>
  <si>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</si>
  <si>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</si>
  <si>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</si>
  <si>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</si>
  <si>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</si>
  <si>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</si>
  <si>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</si>
  <si>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</si>
  <si>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</si>
  <si>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</si>
  <si>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</si>
  <si>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</si>
  <si>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</si>
  <si>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</si>
  <si>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</si>
  <si>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</si>
  <si>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</si>
  <si>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</si>
  <si>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</si>
  <si>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</si>
  <si>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</si>
  <si>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</si>
  <si>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</si>
  <si>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</si>
  <si>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</si>
  <si>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</si>
  <si>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</si>
  <si>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</si>
  <si>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</si>
  <si>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</si>
  <si>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</si>
  <si>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</si>
  <si>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</si>
  <si>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</si>
  <si>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</si>
  <si>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</si>
  <si>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</si>
  <si>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</si>
  <si>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</si>
  <si>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</si>
  <si>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</si>
  <si>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</si>
  <si>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</si>
  <si>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</si>
  <si>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</si>
  <si>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</si>
  <si>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</si>
  <si>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</si>
  <si>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</si>
  <si>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</si>
  <si>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</si>
  <si>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</si>
  <si>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</si>
  <si>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</si>
  <si>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</si>
  <si>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</si>
  <si>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</si>
  <si>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</si>
  <si>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</si>
  <si>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</si>
  <si>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</si>
  <si>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</si>
  <si>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</si>
  <si>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</si>
  <si>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</si>
  <si>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</si>
  <si>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</si>
  <si>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</si>
  <si>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</si>
  <si>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</si>
  <si>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</si>
  <si>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</si>
  <si>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</si>
  <si>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</si>
  <si>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</si>
  <si>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</si>
  <si>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</si>
  <si>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</si>
  <si>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</si>
  <si>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</si>
  <si>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</si>
  <si>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</si>
  <si>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</si>
  <si>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</si>
  <si>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</si>
  <si>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</si>
  <si>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</si>
  <si>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</si>
  <si>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</si>
  <si>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</si>
  <si>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</si>
  <si>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</si>
  <si>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</si>
  <si>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</si>
  <si>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</si>
  <si>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</si>
  <si>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</si>
  <si>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</si>
  <si>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</si>
  <si>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</si>
  <si>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</si>
  <si>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</si>
  <si>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</si>
  <si>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</si>
  <si>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</si>
  <si>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</si>
  <si>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</si>
  <si>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</si>
  <si>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</si>
  <si>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</si>
  <si>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</si>
  <si>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</si>
  <si>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</si>
  <si>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</si>
  <si>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</si>
  <si>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</si>
  <si>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</si>
  <si>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</si>
  <si>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</si>
  <si>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</si>
  <si>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</si>
  <si>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</si>
  <si>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</si>
  <si>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</si>
  <si>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</si>
  <si>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</si>
  <si>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</si>
  <si>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</si>
  <si>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</si>
  <si>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</si>
  <si>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</si>
  <si>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New Zealand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</si>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</sst>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3"/>
  <sheetViews>
    <sheetView showGridLines="0" showRowColHeaders="0" workbookViewId="0">
      <selection activeCell="B28" sqref="B28"/>
    </sheetView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4" width="8.83203125" customWidth="1"/>
    <col min="5" max="31" width="9.66406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1812.05322440487</v>
      </c>
      <c r="D8" s="8">
        <v>1711.04</v>
      </c>
      <c r="E8" s="8">
        <v>2088.0389278259499</v>
      </c>
      <c r="F8" s="8">
        <v>2530.4563175943417</v>
      </c>
      <c r="G8" s="8">
        <v>2784.6440245233298</v>
      </c>
      <c r="H8" s="8">
        <v>2907.5361519768489</v>
      </c>
      <c r="I8" s="8">
        <v>2779.4594389878898</v>
      </c>
      <c r="J8" s="8">
        <v>2395.4388525495101</v>
      </c>
      <c r="K8" s="8">
        <v>2665.3655338124199</v>
      </c>
      <c r="L8" s="8">
        <v>2565.8040799999999</v>
      </c>
      <c r="M8" s="8">
        <v>2534.0335140000002</v>
      </c>
      <c r="N8" s="8">
        <v>2874.92364</v>
      </c>
      <c r="O8" s="8">
        <v>3545.5991840000002</v>
      </c>
      <c r="P8" s="8">
        <v>4259.4708119999996</v>
      </c>
      <c r="Q8" s="8">
        <v>4656.7393689999999</v>
      </c>
      <c r="R8" s="8">
        <v>4597.9798090000004</v>
      </c>
      <c r="S8" s="8">
        <v>5928.0129360000001</v>
      </c>
      <c r="T8" s="8">
        <v>7087.6937239999997</v>
      </c>
      <c r="U8" s="8">
        <v>5819.8252300000004</v>
      </c>
      <c r="V8" s="8">
        <v>7240.7698989999999</v>
      </c>
      <c r="W8" s="8">
        <v>8308.2106669999994</v>
      </c>
      <c r="X8" s="8">
        <v>7856.5983839999999</v>
      </c>
      <c r="Y8" s="8">
        <v>7527.8644359999998</v>
      </c>
      <c r="Z8" s="8">
        <v>7316.0560189999997</v>
      </c>
      <c r="AA8" s="8">
        <v>5818.1037210000004</v>
      </c>
      <c r="AB8" s="8">
        <v>5752.6337729999996</v>
      </c>
      <c r="AC8" s="8">
        <v>6273.6039019999998</v>
      </c>
      <c r="AD8" s="8">
        <v>6344.0227949999999</v>
      </c>
      <c r="AE8" s="8">
        <v>5817.6792050000004</v>
      </c>
    </row>
    <row r="9" spans="1:31" ht="13.5" customHeight="1" x14ac:dyDescent="0.15">
      <c r="A9" s="1"/>
      <c r="B9" s="9" t="s">
        <v>33</v>
      </c>
      <c r="C9" s="10">
        <v>9601.4663313552464</v>
      </c>
      <c r="D9" s="11">
        <v>9370.7310004452283</v>
      </c>
      <c r="E9" s="11">
        <v>10481.798311837418</v>
      </c>
      <c r="F9" s="11">
        <v>11978.715772382193</v>
      </c>
      <c r="G9" s="11">
        <v>13679.414057318447</v>
      </c>
      <c r="H9" s="11">
        <v>14362.586068770765</v>
      </c>
      <c r="I9" s="11">
        <v>14015.715021887552</v>
      </c>
      <c r="J9" s="11">
        <v>11489.170234085243</v>
      </c>
      <c r="K9" s="11">
        <v>12258.904820610756</v>
      </c>
      <c r="L9" s="11">
        <v>12742.501618</v>
      </c>
      <c r="M9" s="11">
        <v>13478.963658000001</v>
      </c>
      <c r="N9" s="11">
        <v>14186.628547</v>
      </c>
      <c r="O9" s="11">
        <v>16326.630762000001</v>
      </c>
      <c r="P9" s="11">
        <v>20342.292341</v>
      </c>
      <c r="Q9" s="11">
        <v>21765.761712</v>
      </c>
      <c r="R9" s="11">
        <v>22440.810142999999</v>
      </c>
      <c r="S9" s="11">
        <v>26999.038960000002</v>
      </c>
      <c r="T9" s="11">
        <v>30545.497080000001</v>
      </c>
      <c r="U9" s="11">
        <v>24916.259168</v>
      </c>
      <c r="V9" s="11">
        <v>31349.092199999999</v>
      </c>
      <c r="W9" s="11">
        <v>37501.859090999998</v>
      </c>
      <c r="X9" s="11">
        <v>37251.621958000003</v>
      </c>
      <c r="Y9" s="11">
        <v>39583.712585000001</v>
      </c>
      <c r="Z9" s="11">
        <v>41822.658708000003</v>
      </c>
      <c r="AA9" s="11">
        <v>34349.759788000003</v>
      </c>
      <c r="AB9" s="11">
        <v>33680.607901000003</v>
      </c>
      <c r="AC9" s="11">
        <v>38184.162022999997</v>
      </c>
      <c r="AD9" s="11">
        <v>40189.082396999998</v>
      </c>
      <c r="AE9" s="11">
        <v>40048.499899000002</v>
      </c>
    </row>
    <row r="10" spans="1:31" ht="13.5" customHeight="1" x14ac:dyDescent="0.15">
      <c r="A10" s="1"/>
      <c r="B10" s="12" t="s">
        <v>34</v>
      </c>
      <c r="C10" s="13">
        <v>7130.097654302258</v>
      </c>
      <c r="D10" s="14">
        <v>6967.2920000000004</v>
      </c>
      <c r="E10" s="14">
        <v>7695.1077978915573</v>
      </c>
      <c r="F10" s="14">
        <v>9097.6676193071544</v>
      </c>
      <c r="G10" s="14">
        <v>10315.443554088846</v>
      </c>
      <c r="H10" s="14">
        <v>10577.753832896275</v>
      </c>
      <c r="I10" s="14">
        <v>10298.512250092141</v>
      </c>
      <c r="J10" s="14">
        <v>8633.2048786365704</v>
      </c>
      <c r="K10" s="14">
        <v>9449.7248918570549</v>
      </c>
      <c r="L10" s="14">
        <v>9744.3435040000004</v>
      </c>
      <c r="M10" s="14">
        <v>9890.2160679999997</v>
      </c>
      <c r="N10" s="14">
        <v>10604.169277000001</v>
      </c>
      <c r="O10" s="14">
        <v>12088.132287</v>
      </c>
      <c r="P10" s="14">
        <v>14801.585703000001</v>
      </c>
      <c r="Q10" s="14">
        <v>15812.571674999999</v>
      </c>
      <c r="R10" s="14">
        <v>15797.041979</v>
      </c>
      <c r="S10" s="14">
        <v>18289.321926000001</v>
      </c>
      <c r="T10" s="14">
        <v>19900.700799999999</v>
      </c>
      <c r="U10" s="14">
        <v>16058.422391</v>
      </c>
      <c r="V10" s="14">
        <v>19094.243549999999</v>
      </c>
      <c r="W10" s="14">
        <v>21969.085161999999</v>
      </c>
      <c r="X10" s="14">
        <v>21321.420685000001</v>
      </c>
      <c r="Y10" s="14">
        <v>20972.196754000001</v>
      </c>
      <c r="Z10" s="14">
        <v>22005.815976999998</v>
      </c>
      <c r="AA10" s="14">
        <v>19176.068014</v>
      </c>
      <c r="AB10" s="14">
        <v>18397.339602</v>
      </c>
      <c r="AC10" s="14">
        <v>19840.718971999999</v>
      </c>
      <c r="AD10" s="14">
        <v>20777.311361</v>
      </c>
      <c r="AE10" s="14">
        <v>19213.833500000001</v>
      </c>
    </row>
    <row r="11" spans="1:31" ht="13.5" customHeight="1" x14ac:dyDescent="0.15">
      <c r="A11" s="1"/>
      <c r="B11" s="15" t="s">
        <v>35</v>
      </c>
      <c r="C11" s="10">
        <v>806.82450537414172</v>
      </c>
      <c r="D11" s="11">
        <v>773.96900000000005</v>
      </c>
      <c r="E11" s="11">
        <v>807.79136109086244</v>
      </c>
      <c r="F11" s="11">
        <v>967.71187792369949</v>
      </c>
      <c r="G11" s="11">
        <v>1045.8861652525161</v>
      </c>
      <c r="H11" s="11">
        <v>1103.8102713146616</v>
      </c>
      <c r="I11" s="11">
        <v>1193.0527600822525</v>
      </c>
      <c r="J11" s="11">
        <v>1200.8605887860303</v>
      </c>
      <c r="K11" s="11">
        <v>1154.8778043913835</v>
      </c>
      <c r="L11" s="11">
        <v>1142.1720700000001</v>
      </c>
      <c r="M11" s="11">
        <v>1237.2334080000001</v>
      </c>
      <c r="N11" s="11">
        <v>1415.8197090000001</v>
      </c>
      <c r="O11" s="11">
        <v>1644.528403</v>
      </c>
      <c r="P11" s="11">
        <v>1880.579706</v>
      </c>
      <c r="Q11" s="11">
        <v>2098.1877829999999</v>
      </c>
      <c r="R11" s="11">
        <v>2167.7789130000001</v>
      </c>
      <c r="S11" s="11">
        <v>2281.8307249999998</v>
      </c>
      <c r="T11" s="11">
        <v>2550.9651100000001</v>
      </c>
      <c r="U11" s="11">
        <v>1986.1330379999999</v>
      </c>
      <c r="V11" s="11">
        <v>2082.356115</v>
      </c>
      <c r="W11" s="11">
        <v>2517.5535880000002</v>
      </c>
      <c r="X11" s="11">
        <v>2268.545243</v>
      </c>
      <c r="Y11" s="11">
        <v>2365.724549</v>
      </c>
      <c r="Z11" s="11">
        <v>2518.2751629999998</v>
      </c>
      <c r="AA11" s="11">
        <v>2116.4658300000001</v>
      </c>
      <c r="AB11" s="11">
        <v>2048.581729</v>
      </c>
      <c r="AC11" s="11">
        <v>2150.0234089999999</v>
      </c>
      <c r="AD11" s="11">
        <v>2216.124652</v>
      </c>
      <c r="AE11" s="11">
        <v>1943.1640809999999</v>
      </c>
    </row>
    <row r="12" spans="1:31" ht="13.5" customHeight="1" x14ac:dyDescent="0.15">
      <c r="A12" s="1"/>
      <c r="B12" s="16" t="s">
        <v>36</v>
      </c>
      <c r="C12" s="13">
        <v>5.3147789964410981</v>
      </c>
      <c r="D12" s="14">
        <v>6.7149999999999999</v>
      </c>
      <c r="E12" s="14">
        <v>8.2724038791920016</v>
      </c>
      <c r="F12" s="14">
        <v>9.8815532522258387</v>
      </c>
      <c r="G12" s="14">
        <v>11.0206647408039</v>
      </c>
      <c r="H12" s="14">
        <v>6.7349837116759002</v>
      </c>
      <c r="I12" s="14">
        <v>5.2474113014827797</v>
      </c>
      <c r="J12" s="14">
        <v>5.0406841654148868</v>
      </c>
      <c r="K12" s="14">
        <v>4.7285134651464382</v>
      </c>
      <c r="L12" s="14">
        <v>4.4980549999999999</v>
      </c>
      <c r="M12" s="14">
        <v>7.9485939999999999</v>
      </c>
      <c r="N12" s="14">
        <v>4.2763590000000002</v>
      </c>
      <c r="O12" s="14">
        <v>7.8506549999999997</v>
      </c>
      <c r="P12" s="14">
        <v>11.288816000000001</v>
      </c>
      <c r="Q12" s="14">
        <v>13.511125</v>
      </c>
      <c r="R12" s="14">
        <v>12.181281999999999</v>
      </c>
      <c r="S12" s="14">
        <v>17.769179999999999</v>
      </c>
      <c r="T12" s="14">
        <v>20.093232</v>
      </c>
      <c r="U12" s="14">
        <v>17.720231999999999</v>
      </c>
      <c r="V12" s="14">
        <v>12.793177999999999</v>
      </c>
      <c r="W12" s="14">
        <v>14.29335</v>
      </c>
      <c r="X12" s="14">
        <v>13.737170000000001</v>
      </c>
      <c r="Y12" s="14">
        <v>15.462725000000001</v>
      </c>
      <c r="Z12" s="14">
        <v>17.251771999999999</v>
      </c>
      <c r="AA12" s="14">
        <v>14.786142</v>
      </c>
      <c r="AB12" s="14">
        <v>16.880666000000002</v>
      </c>
      <c r="AC12" s="14">
        <v>20.615435999999999</v>
      </c>
      <c r="AD12" s="14">
        <v>31.768659</v>
      </c>
      <c r="AE12" s="14">
        <v>17.552016999999999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216.08371577596901</v>
      </c>
      <c r="J13" s="11">
        <v>273.389126414663</v>
      </c>
      <c r="K13" s="11">
        <v>213.45133492277111</v>
      </c>
      <c r="L13" s="11">
        <v>205.59990999999999</v>
      </c>
      <c r="M13" s="11">
        <v>228.01557600000001</v>
      </c>
      <c r="N13" s="11">
        <v>296.776633</v>
      </c>
      <c r="O13" s="11">
        <v>363.27518900000001</v>
      </c>
      <c r="P13" s="11">
        <v>345.23560300000003</v>
      </c>
      <c r="Q13" s="11">
        <v>366.33540799999997</v>
      </c>
      <c r="R13" s="11">
        <v>410.92101000000002</v>
      </c>
      <c r="S13" s="11">
        <v>398.09362499999997</v>
      </c>
      <c r="T13" s="11">
        <v>364.102667</v>
      </c>
      <c r="U13" s="11">
        <v>303.58358800000002</v>
      </c>
      <c r="V13" s="11">
        <v>259.26414999999997</v>
      </c>
      <c r="W13" s="11">
        <v>317.92657300000002</v>
      </c>
      <c r="X13" s="11">
        <v>271.3141</v>
      </c>
      <c r="Y13" s="11">
        <v>321.78454299999999</v>
      </c>
      <c r="Z13" s="11">
        <v>232.675915</v>
      </c>
      <c r="AA13" s="11">
        <v>170.268867</v>
      </c>
      <c r="AB13" s="11">
        <v>138.18694600000001</v>
      </c>
      <c r="AC13" s="11">
        <v>177.73129</v>
      </c>
      <c r="AD13" s="11">
        <v>201.90959899999999</v>
      </c>
      <c r="AE13" s="11">
        <v>160.613867</v>
      </c>
    </row>
    <row r="14" spans="1:31" ht="13.5" customHeight="1" x14ac:dyDescent="0.15">
      <c r="A14" s="1"/>
      <c r="B14" s="16" t="s">
        <v>38</v>
      </c>
      <c r="C14" s="13">
        <v>109.58693369203</v>
      </c>
      <c r="D14" s="14">
        <v>132.91199999999995</v>
      </c>
      <c r="E14" s="14">
        <v>124.02415501223599</v>
      </c>
      <c r="F14" s="14">
        <v>138.62435699809706</v>
      </c>
      <c r="G14" s="14">
        <v>152.76800688861502</v>
      </c>
      <c r="H14" s="14">
        <v>168.60601082961301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>
        <v>2.8260572264090502</v>
      </c>
      <c r="H15" s="11">
        <v>1.81153645630694</v>
      </c>
      <c r="I15" s="11">
        <v>1.48940030193079</v>
      </c>
      <c r="J15" s="11">
        <v>0.29853622731535701</v>
      </c>
      <c r="K15" s="11">
        <v>0.106270236943054</v>
      </c>
      <c r="L15" s="11">
        <v>9.7488000000000005E-2</v>
      </c>
      <c r="M15" s="11">
        <v>1.0248999999999999</v>
      </c>
      <c r="N15" s="11">
        <v>0.48246800000000001</v>
      </c>
      <c r="O15" s="11">
        <v>1.43259</v>
      </c>
      <c r="P15" s="11">
        <v>3.3590399999999998</v>
      </c>
      <c r="Q15" s="11">
        <v>3.840363</v>
      </c>
      <c r="R15" s="11">
        <v>4.211894</v>
      </c>
      <c r="S15" s="11">
        <v>5.864573</v>
      </c>
      <c r="T15" s="11">
        <v>4.6709860000000001</v>
      </c>
      <c r="U15" s="11">
        <v>2.8338890000000001</v>
      </c>
      <c r="V15" s="11">
        <v>2.3270879999999998</v>
      </c>
      <c r="W15" s="11">
        <v>3.388163</v>
      </c>
      <c r="X15" s="11">
        <v>6.4964269999999997</v>
      </c>
      <c r="Y15" s="11">
        <v>3.4631259999999999</v>
      </c>
      <c r="Z15" s="11">
        <v>2.0474969999999999</v>
      </c>
      <c r="AA15" s="11">
        <v>1.9241459999999999</v>
      </c>
      <c r="AB15" s="11">
        <v>3.8490880000000001</v>
      </c>
      <c r="AC15" s="11">
        <v>1.4848760000000001</v>
      </c>
      <c r="AD15" s="11">
        <v>2.1653720000000001</v>
      </c>
      <c r="AE15" s="11">
        <v>0.97837499999999999</v>
      </c>
    </row>
    <row r="16" spans="1:31" ht="13.5" customHeight="1" x14ac:dyDescent="0.15">
      <c r="A16" s="1"/>
      <c r="B16" s="16" t="s">
        <v>40</v>
      </c>
      <c r="C16" s="13">
        <v>1.51615787146684</v>
      </c>
      <c r="D16" s="14">
        <v>3.8279999999999998</v>
      </c>
      <c r="E16" s="14">
        <v>4.6742592516404606</v>
      </c>
      <c r="F16" s="14">
        <v>3.8704281950903696</v>
      </c>
      <c r="G16" s="14">
        <v>4.9011805379690436</v>
      </c>
      <c r="H16" s="14">
        <v>2.78142207394139</v>
      </c>
      <c r="I16" s="14">
        <v>10.0928240137731</v>
      </c>
      <c r="J16" s="14">
        <v>2.3424349241659317</v>
      </c>
      <c r="K16" s="14">
        <v>3.2521571067760315</v>
      </c>
      <c r="L16" s="14">
        <v>3.6361029999999999</v>
      </c>
      <c r="M16" s="14">
        <v>4.5542259999999999</v>
      </c>
      <c r="N16" s="14">
        <v>5.9591519999999996</v>
      </c>
      <c r="O16" s="14">
        <v>6.9220550000000003</v>
      </c>
      <c r="P16" s="14">
        <v>10.462668000000001</v>
      </c>
      <c r="Q16" s="14">
        <v>12.06744</v>
      </c>
      <c r="R16" s="14">
        <v>10.209690999999999</v>
      </c>
      <c r="S16" s="14">
        <v>13.805501</v>
      </c>
      <c r="T16" s="14">
        <v>20.760634</v>
      </c>
      <c r="U16" s="14">
        <v>14.585380000000001</v>
      </c>
      <c r="V16" s="14">
        <v>14.172359</v>
      </c>
      <c r="W16" s="14">
        <v>15.614570000000001</v>
      </c>
      <c r="X16" s="14">
        <v>14.905564999999999</v>
      </c>
      <c r="Y16" s="14">
        <v>9.3583649999999992</v>
      </c>
      <c r="Z16" s="14">
        <v>11.388824</v>
      </c>
      <c r="AA16" s="14">
        <v>10.203801</v>
      </c>
      <c r="AB16" s="14">
        <v>10.690253999999999</v>
      </c>
      <c r="AC16" s="14">
        <v>10.835566</v>
      </c>
      <c r="AD16" s="14">
        <v>12.439026</v>
      </c>
      <c r="AE16" s="14">
        <v>9.4758910000000007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1.92808285082451E-3</v>
      </c>
      <c r="F17" s="11">
        <v>2.378116638926649E-2</v>
      </c>
      <c r="G17" s="11">
        <v>2.94291147864526E-2</v>
      </c>
      <c r="H17" s="11">
        <v>3.5268853507847898E-2</v>
      </c>
      <c r="I17" s="11">
        <v>0.56562049933651903</v>
      </c>
      <c r="J17" s="11">
        <v>5.7243282076519825E-2</v>
      </c>
      <c r="K17" s="11">
        <v>0.84541533903632893</v>
      </c>
      <c r="L17" s="11">
        <v>9.3258999999999995E-2</v>
      </c>
      <c r="M17" s="11">
        <v>6.2698919999999996</v>
      </c>
      <c r="N17" s="11">
        <v>1.6087089999999999</v>
      </c>
      <c r="O17" s="11">
        <v>3.9376190000000002</v>
      </c>
      <c r="P17" s="11">
        <v>1.1291169999999999</v>
      </c>
      <c r="Q17" s="11">
        <v>1.6967380000000001</v>
      </c>
      <c r="R17" s="11">
        <v>1.9629620000000001</v>
      </c>
      <c r="S17" s="11">
        <v>1.7543200000000001</v>
      </c>
      <c r="T17" s="11">
        <v>2.3763269999999999</v>
      </c>
      <c r="U17" s="11">
        <v>0.78985399999999995</v>
      </c>
      <c r="V17" s="11">
        <v>1.923144</v>
      </c>
      <c r="W17" s="11">
        <v>1.7674939999999999</v>
      </c>
      <c r="X17" s="11">
        <v>3.6470729999999998</v>
      </c>
      <c r="Y17" s="11">
        <v>2.674544</v>
      </c>
      <c r="Z17" s="11">
        <v>2.199354</v>
      </c>
      <c r="AA17" s="11">
        <v>2.3467099999999999</v>
      </c>
      <c r="AB17" s="11">
        <v>2.5926450000000001</v>
      </c>
      <c r="AC17" s="11">
        <v>3.3995229999999999</v>
      </c>
      <c r="AD17" s="11">
        <v>3.6734469999999999</v>
      </c>
      <c r="AE17" s="11">
        <v>3.162722</v>
      </c>
    </row>
    <row r="18" spans="1:31" ht="13.5" customHeight="1" x14ac:dyDescent="0.15">
      <c r="A18" s="1"/>
      <c r="B18" s="16" t="s">
        <v>42</v>
      </c>
      <c r="C18" s="13">
        <v>3.95409123115392</v>
      </c>
      <c r="D18" s="14">
        <v>4.9320000000000004</v>
      </c>
      <c r="E18" s="14">
        <v>4.4869485511135094</v>
      </c>
      <c r="F18" s="14">
        <v>4.7967193224812812</v>
      </c>
      <c r="G18" s="14">
        <v>6.8697625861517606</v>
      </c>
      <c r="H18" s="14">
        <v>8.6387163568971417</v>
      </c>
      <c r="I18" s="14">
        <v>9.6592766913283103</v>
      </c>
      <c r="J18" s="14">
        <v>9.4812122347492984</v>
      </c>
      <c r="K18" s="14">
        <v>7.3442213588387695</v>
      </c>
      <c r="L18" s="14">
        <v>5.5898180000000002</v>
      </c>
      <c r="M18" s="14">
        <v>8.9691080000000003</v>
      </c>
      <c r="N18" s="14">
        <v>7.1909369999999999</v>
      </c>
      <c r="O18" s="14">
        <v>8.9853179999999995</v>
      </c>
      <c r="P18" s="14">
        <v>12.758198999999999</v>
      </c>
      <c r="Q18" s="14">
        <v>14.730953</v>
      </c>
      <c r="R18" s="14">
        <v>16.757052999999999</v>
      </c>
      <c r="S18" s="14">
        <v>21.025283999999999</v>
      </c>
      <c r="T18" s="14">
        <v>20.305959999999999</v>
      </c>
      <c r="U18" s="14">
        <v>11.317849000000001</v>
      </c>
      <c r="V18" s="14">
        <v>22.324929999999998</v>
      </c>
      <c r="W18" s="14">
        <v>28.554110000000001</v>
      </c>
      <c r="X18" s="14">
        <v>22.689623000000001</v>
      </c>
      <c r="Y18" s="14">
        <v>17.921203999999999</v>
      </c>
      <c r="Z18" s="14">
        <v>19.982118</v>
      </c>
      <c r="AA18" s="14">
        <v>16.435994000000001</v>
      </c>
      <c r="AB18" s="14">
        <v>14.631992</v>
      </c>
      <c r="AC18" s="14">
        <v>11.604417</v>
      </c>
      <c r="AD18" s="14">
        <v>18.060690999999998</v>
      </c>
      <c r="AE18" s="14">
        <v>10.564531000000001</v>
      </c>
    </row>
    <row r="19" spans="1:31" ht="13.5" customHeight="1" x14ac:dyDescent="0.15">
      <c r="A19" s="1"/>
      <c r="B19" s="16" t="s">
        <v>43</v>
      </c>
      <c r="C19" s="10">
        <v>111.374158029499</v>
      </c>
      <c r="D19" s="11">
        <v>114.99299999999999</v>
      </c>
      <c r="E19" s="11">
        <v>121.72364901315599</v>
      </c>
      <c r="F19" s="11">
        <v>133.40577858972398</v>
      </c>
      <c r="G19" s="11">
        <v>145.487854710422</v>
      </c>
      <c r="H19" s="11">
        <v>137.9820976387</v>
      </c>
      <c r="I19" s="11">
        <v>138.05568101829999</v>
      </c>
      <c r="J19" s="11">
        <v>118.58860453739406</v>
      </c>
      <c r="K19" s="11">
        <v>159.02163825954398</v>
      </c>
      <c r="L19" s="11">
        <v>190.810855</v>
      </c>
      <c r="M19" s="11">
        <v>153.86823699999999</v>
      </c>
      <c r="N19" s="11">
        <v>180.13425100000001</v>
      </c>
      <c r="O19" s="11">
        <v>227.097781</v>
      </c>
      <c r="P19" s="11">
        <v>263.14001200000001</v>
      </c>
      <c r="Q19" s="11">
        <v>288.68451700000003</v>
      </c>
      <c r="R19" s="11">
        <v>265.98480699999999</v>
      </c>
      <c r="S19" s="11">
        <v>315.34043200000002</v>
      </c>
      <c r="T19" s="11">
        <v>381.44717900000001</v>
      </c>
      <c r="U19" s="11">
        <v>331.99664000000001</v>
      </c>
      <c r="V19" s="11">
        <v>348.71842099999998</v>
      </c>
      <c r="W19" s="11">
        <v>355.46657099999999</v>
      </c>
      <c r="X19" s="11">
        <v>318.26667300000003</v>
      </c>
      <c r="Y19" s="11">
        <v>294.80280900000002</v>
      </c>
      <c r="Z19" s="11">
        <v>335.55244299999998</v>
      </c>
      <c r="AA19" s="11">
        <v>287.310543</v>
      </c>
      <c r="AB19" s="11">
        <v>258.52850699999999</v>
      </c>
      <c r="AC19" s="11">
        <v>247.925681</v>
      </c>
      <c r="AD19" s="11">
        <v>250.20779300000001</v>
      </c>
      <c r="AE19" s="11">
        <v>244.554867</v>
      </c>
    </row>
    <row r="20" spans="1:31" ht="13.5" customHeight="1" x14ac:dyDescent="0.15">
      <c r="A20" s="1"/>
      <c r="B20" s="16" t="s">
        <v>44</v>
      </c>
      <c r="C20" s="13">
        <v>232.437005915562</v>
      </c>
      <c r="D20" s="14">
        <v>235.52700000000013</v>
      </c>
      <c r="E20" s="14">
        <v>248.19744453637799</v>
      </c>
      <c r="F20" s="14">
        <v>311.04872584678424</v>
      </c>
      <c r="G20" s="14">
        <v>328.83557895848799</v>
      </c>
      <c r="H20" s="14">
        <v>346.52287341591398</v>
      </c>
      <c r="I20" s="14">
        <v>355.21873080707701</v>
      </c>
      <c r="J20" s="14">
        <v>315.15781985185896</v>
      </c>
      <c r="K20" s="14">
        <v>323.51683926879809</v>
      </c>
      <c r="L20" s="14">
        <v>293.67401999999998</v>
      </c>
      <c r="M20" s="14">
        <v>348.201052</v>
      </c>
      <c r="N20" s="14">
        <v>414.29069800000002</v>
      </c>
      <c r="O20" s="14">
        <v>430.60460499999999</v>
      </c>
      <c r="P20" s="14">
        <v>484.244484</v>
      </c>
      <c r="Q20" s="14">
        <v>558.00380600000005</v>
      </c>
      <c r="R20" s="14">
        <v>565.78918299999998</v>
      </c>
      <c r="S20" s="14">
        <v>556.56079</v>
      </c>
      <c r="T20" s="14">
        <v>651.23534900000004</v>
      </c>
      <c r="U20" s="14">
        <v>469.90731099999999</v>
      </c>
      <c r="V20" s="14">
        <v>473.25672800000001</v>
      </c>
      <c r="W20" s="14">
        <v>606.43277499999999</v>
      </c>
      <c r="X20" s="14">
        <v>599.74458500000003</v>
      </c>
      <c r="Y20" s="14">
        <v>608.12887799999999</v>
      </c>
      <c r="Z20" s="14">
        <v>556.71011199999998</v>
      </c>
      <c r="AA20" s="14">
        <v>477.88844499999999</v>
      </c>
      <c r="AB20" s="14">
        <v>471.73118699999998</v>
      </c>
      <c r="AC20" s="14">
        <v>506.48033500000003</v>
      </c>
      <c r="AD20" s="14">
        <v>605.67890299999999</v>
      </c>
      <c r="AE20" s="14">
        <v>565.40941799999996</v>
      </c>
    </row>
    <row r="21" spans="1:31" ht="13.5" customHeight="1" x14ac:dyDescent="0.15">
      <c r="A21" s="1"/>
      <c r="B21" s="16" t="s">
        <v>45</v>
      </c>
      <c r="C21" s="10">
        <v>42.145294923756204</v>
      </c>
      <c r="D21" s="11">
        <v>41.637</v>
      </c>
      <c r="E21" s="11">
        <v>37.682605092320301</v>
      </c>
      <c r="F21" s="11">
        <v>40.45574910981189</v>
      </c>
      <c r="G21" s="11">
        <v>26.392976237803797</v>
      </c>
      <c r="H21" s="11">
        <v>27.190013951790199</v>
      </c>
      <c r="I21" s="11">
        <v>36.036663525694202</v>
      </c>
      <c r="J21" s="11">
        <v>40.476704347759323</v>
      </c>
      <c r="K21" s="11">
        <v>31.0259706122295</v>
      </c>
      <c r="L21" s="11">
        <v>29.906309</v>
      </c>
      <c r="M21" s="11">
        <v>30.016418999999999</v>
      </c>
      <c r="N21" s="11">
        <v>30.512537999999999</v>
      </c>
      <c r="O21" s="11">
        <v>36.707649000000004</v>
      </c>
      <c r="P21" s="11">
        <v>41.020128</v>
      </c>
      <c r="Q21" s="11">
        <v>52.563057999999998</v>
      </c>
      <c r="R21" s="11">
        <v>41.040779000000001</v>
      </c>
      <c r="S21" s="11">
        <v>44.352114</v>
      </c>
      <c r="T21" s="11">
        <v>45.962640999999998</v>
      </c>
      <c r="U21" s="11">
        <v>49.015793000000002</v>
      </c>
      <c r="V21" s="11">
        <v>41.745012000000003</v>
      </c>
      <c r="W21" s="11">
        <v>58.470556000000002</v>
      </c>
      <c r="X21" s="11">
        <v>35.662824999999998</v>
      </c>
      <c r="Y21" s="11">
        <v>37.928986999999999</v>
      </c>
      <c r="Z21" s="11">
        <v>31.824459000000001</v>
      </c>
      <c r="AA21" s="11">
        <v>24.559808</v>
      </c>
      <c r="AB21" s="11">
        <v>32.579785999999999</v>
      </c>
      <c r="AC21" s="11">
        <v>31.995028999999999</v>
      </c>
      <c r="AD21" s="11">
        <v>50.925367999999999</v>
      </c>
      <c r="AE21" s="11">
        <v>40.171455999999999</v>
      </c>
    </row>
    <row r="22" spans="1:31" ht="13.5" customHeight="1" x14ac:dyDescent="0.15">
      <c r="A22" s="1"/>
      <c r="B22" s="16" t="s">
        <v>46</v>
      </c>
      <c r="C22" s="13">
        <v>7.2923779782929765</v>
      </c>
      <c r="D22" s="14">
        <v>9.7650000000000006</v>
      </c>
      <c r="E22" s="14">
        <v>11.500819199422198</v>
      </c>
      <c r="F22" s="14">
        <v>9.9845113155569294</v>
      </c>
      <c r="G22" s="14">
        <v>14.735862727752901</v>
      </c>
      <c r="H22" s="14">
        <v>13.068166496184999</v>
      </c>
      <c r="I22" s="14">
        <v>12.384648145312299</v>
      </c>
      <c r="J22" s="14">
        <v>14.336253873668101</v>
      </c>
      <c r="K22" s="14">
        <v>11.045065130508</v>
      </c>
      <c r="L22" s="14">
        <v>11.242208</v>
      </c>
      <c r="M22" s="14">
        <v>13.710661</v>
      </c>
      <c r="N22" s="14">
        <v>12.127143</v>
      </c>
      <c r="O22" s="14">
        <v>17.588253999999999</v>
      </c>
      <c r="P22" s="14">
        <v>32.812683999999997</v>
      </c>
      <c r="Q22" s="14">
        <v>24.895569999999999</v>
      </c>
      <c r="R22" s="14">
        <v>30.755464</v>
      </c>
      <c r="S22" s="14">
        <v>46.315136000000003</v>
      </c>
      <c r="T22" s="14">
        <v>44.322187999999997</v>
      </c>
      <c r="U22" s="14">
        <v>32.677424000000002</v>
      </c>
      <c r="V22" s="14">
        <v>34.575603999999998</v>
      </c>
      <c r="W22" s="14">
        <v>35.432631999999998</v>
      </c>
      <c r="X22" s="14">
        <v>39.583086000000002</v>
      </c>
      <c r="Y22" s="14">
        <v>47.330967999999999</v>
      </c>
      <c r="Z22" s="14">
        <v>44.476591999999997</v>
      </c>
      <c r="AA22" s="14">
        <v>40.653658999999998</v>
      </c>
      <c r="AB22" s="14">
        <v>37.582647999999999</v>
      </c>
      <c r="AC22" s="14">
        <v>41.27966</v>
      </c>
      <c r="AD22" s="14">
        <v>43.648893999999999</v>
      </c>
      <c r="AE22" s="14">
        <v>46.590007</v>
      </c>
    </row>
    <row r="23" spans="1:31" ht="13.5" customHeight="1" x14ac:dyDescent="0.15">
      <c r="A23" s="1"/>
      <c r="B23" s="16" t="s">
        <v>47</v>
      </c>
      <c r="C23" s="10">
        <v>130.99133584847598</v>
      </c>
      <c r="D23" s="11">
        <v>106.29900000000001</v>
      </c>
      <c r="E23" s="11">
        <v>120.252783394513</v>
      </c>
      <c r="F23" s="11">
        <v>170.52710360843099</v>
      </c>
      <c r="G23" s="11">
        <v>195.825427046437</v>
      </c>
      <c r="H23" s="11">
        <v>238.00191601552399</v>
      </c>
      <c r="I23" s="11">
        <v>212.10342967946602</v>
      </c>
      <c r="J23" s="11">
        <v>222.92424063793098</v>
      </c>
      <c r="K23" s="11">
        <v>208.408931247515</v>
      </c>
      <c r="L23" s="11">
        <v>215.18727100000001</v>
      </c>
      <c r="M23" s="11">
        <v>228.778389</v>
      </c>
      <c r="N23" s="11">
        <v>215.10500999999999</v>
      </c>
      <c r="O23" s="11">
        <v>257.62479999999999</v>
      </c>
      <c r="P23" s="11">
        <v>289.77964300000002</v>
      </c>
      <c r="Q23" s="11">
        <v>316.48737499999999</v>
      </c>
      <c r="R23" s="11">
        <v>332.31140799999997</v>
      </c>
      <c r="S23" s="11">
        <v>340.45660900000001</v>
      </c>
      <c r="T23" s="11">
        <v>337.67336499999999</v>
      </c>
      <c r="U23" s="11">
        <v>250.158681</v>
      </c>
      <c r="V23" s="11">
        <v>314.89754599999998</v>
      </c>
      <c r="W23" s="11">
        <v>351.94620300000003</v>
      </c>
      <c r="X23" s="11">
        <v>293.71651400000002</v>
      </c>
      <c r="Y23" s="11">
        <v>321.20754399999998</v>
      </c>
      <c r="Z23" s="11">
        <v>350.18045899999998</v>
      </c>
      <c r="AA23" s="11">
        <v>278.12294100000003</v>
      </c>
      <c r="AB23" s="11">
        <v>264.157918</v>
      </c>
      <c r="AC23" s="11">
        <v>255.654708</v>
      </c>
      <c r="AD23" s="11">
        <v>223.12332799999999</v>
      </c>
      <c r="AE23" s="11">
        <v>190.47379599999999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>
        <v>0.78938171848513505</v>
      </c>
      <c r="H24" s="14">
        <v>4.5113476498883698E-2</v>
      </c>
      <c r="I24" s="14">
        <v>0.14788837766867502</v>
      </c>
      <c r="J24" s="14">
        <v>0.39916388093157001</v>
      </c>
      <c r="K24" s="14">
        <v>27.283563872007797</v>
      </c>
      <c r="L24" s="14">
        <v>22.531927</v>
      </c>
      <c r="M24" s="14">
        <v>23.485140000000001</v>
      </c>
      <c r="N24" s="14">
        <v>24.114488999999999</v>
      </c>
      <c r="O24" s="14">
        <v>3.0723829999999999</v>
      </c>
      <c r="P24" s="14">
        <v>2.5770940000000002</v>
      </c>
      <c r="Q24" s="14">
        <v>1.6755789999999999</v>
      </c>
      <c r="R24" s="14">
        <v>2.6552910000000001</v>
      </c>
      <c r="S24" s="14">
        <v>3.307439</v>
      </c>
      <c r="T24" s="14">
        <v>3.9719150000000001</v>
      </c>
      <c r="U24" s="14">
        <v>1.522724</v>
      </c>
      <c r="V24" s="14">
        <v>3.2755139999999998</v>
      </c>
      <c r="W24" s="14">
        <v>5.4308519999999998</v>
      </c>
      <c r="X24" s="14">
        <v>5.7591299999999999</v>
      </c>
      <c r="Y24" s="14">
        <v>6.5512959999999998</v>
      </c>
      <c r="Z24" s="14">
        <v>9.2981479999999994</v>
      </c>
      <c r="AA24" s="14">
        <v>5.6581900000000003</v>
      </c>
      <c r="AB24" s="14">
        <v>7.2283819999999999</v>
      </c>
      <c r="AC24" s="14">
        <v>10.061059999999999</v>
      </c>
      <c r="AD24" s="14">
        <v>10.128499</v>
      </c>
      <c r="AE24" s="14">
        <v>11.449668000000001</v>
      </c>
    </row>
    <row r="25" spans="1:31" ht="13.5" customHeight="1" x14ac:dyDescent="0.15">
      <c r="A25" s="1"/>
      <c r="B25" s="16" t="s">
        <v>49</v>
      </c>
      <c r="C25" s="10"/>
      <c r="D25" s="11"/>
      <c r="E25" s="11">
        <v>6.0701368592714795</v>
      </c>
      <c r="F25" s="11"/>
      <c r="G25" s="11">
        <v>6.774746298047736E-2</v>
      </c>
      <c r="H25" s="11">
        <v>8.6811307105140001E-4</v>
      </c>
      <c r="I25" s="11">
        <v>0.13571836146519001</v>
      </c>
      <c r="J25" s="11">
        <v>0.14975664773783096</v>
      </c>
      <c r="K25" s="11">
        <v>5.4324784827170798E-2</v>
      </c>
      <c r="L25" s="11">
        <v>0.196633</v>
      </c>
      <c r="M25" s="11">
        <v>2.626741</v>
      </c>
      <c r="N25" s="11">
        <v>2.1883180000000002</v>
      </c>
      <c r="O25" s="11">
        <v>5.0692849999999998</v>
      </c>
      <c r="P25" s="11">
        <v>4.9922240000000002</v>
      </c>
      <c r="Q25" s="11">
        <v>5.2477150000000004</v>
      </c>
      <c r="R25" s="11">
        <v>7.4314819999999999</v>
      </c>
      <c r="S25" s="11">
        <v>6.4309940000000001</v>
      </c>
      <c r="T25" s="11">
        <v>8.2316629999999993</v>
      </c>
      <c r="U25" s="11">
        <v>5.1517559999999998</v>
      </c>
      <c r="V25" s="11">
        <v>8.5043740000000003</v>
      </c>
      <c r="W25" s="11">
        <v>11.601201</v>
      </c>
      <c r="X25" s="11">
        <v>11.401929000000001</v>
      </c>
      <c r="Y25" s="11">
        <v>12.853965000000001</v>
      </c>
      <c r="Z25" s="11">
        <v>14.114959000000001</v>
      </c>
      <c r="AA25" s="11">
        <v>21.085242999999998</v>
      </c>
      <c r="AB25" s="11">
        <v>13.990189000000001</v>
      </c>
      <c r="AC25" s="11">
        <v>12.542145</v>
      </c>
      <c r="AD25" s="11">
        <v>10.981598999999999</v>
      </c>
      <c r="AE25" s="11">
        <v>10.129894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0.40062161428232396</v>
      </c>
      <c r="J26" s="14">
        <v>40.658993725445718</v>
      </c>
      <c r="K26" s="14">
        <v>7.7146538753606123E-2</v>
      </c>
      <c r="L26" s="14">
        <v>0.86419699999999999</v>
      </c>
      <c r="M26" s="14">
        <v>0.16283600000000001</v>
      </c>
      <c r="N26" s="14">
        <v>0.18107000000000001</v>
      </c>
      <c r="O26" s="14">
        <v>0.18979699999999999</v>
      </c>
      <c r="P26" s="14">
        <v>0.24185799999999999</v>
      </c>
      <c r="Q26" s="14">
        <v>0.186138</v>
      </c>
      <c r="R26" s="14">
        <v>0.125358</v>
      </c>
      <c r="S26" s="14">
        <v>0.70676000000000005</v>
      </c>
      <c r="T26" s="14">
        <v>0.42640099999999997</v>
      </c>
      <c r="U26" s="14">
        <v>0.91293800000000003</v>
      </c>
      <c r="V26" s="14">
        <v>0.74396399999999996</v>
      </c>
      <c r="W26" s="14">
        <v>0.563218</v>
      </c>
      <c r="X26" s="14">
        <v>0.41985800000000001</v>
      </c>
      <c r="Y26" s="14">
        <v>0.86741800000000002</v>
      </c>
      <c r="Z26" s="14">
        <v>0.54497200000000001</v>
      </c>
      <c r="AA26" s="14">
        <v>1.4900580000000001</v>
      </c>
      <c r="AB26" s="14">
        <v>1.296735</v>
      </c>
      <c r="AC26" s="14">
        <v>1.5664020000000001</v>
      </c>
      <c r="AD26" s="14">
        <v>0.53808900000000004</v>
      </c>
      <c r="AE26" s="14">
        <v>0.69434600000000002</v>
      </c>
    </row>
    <row r="27" spans="1:31" ht="13.5" customHeight="1" x14ac:dyDescent="0.15">
      <c r="A27" s="1"/>
      <c r="B27" s="16" t="s">
        <v>51</v>
      </c>
      <c r="C27" s="10">
        <v>14.265147293339</v>
      </c>
      <c r="D27" s="11">
        <v>2.556</v>
      </c>
      <c r="E27" s="11">
        <v>3.2064218734666889</v>
      </c>
      <c r="F27" s="11">
        <v>2.95375861108527</v>
      </c>
      <c r="G27" s="11">
        <v>2.53361920068612</v>
      </c>
      <c r="H27" s="11">
        <v>9.3718073403921736</v>
      </c>
      <c r="I27" s="11">
        <v>3.3636341528730602</v>
      </c>
      <c r="J27" s="11">
        <v>2.87288735753528</v>
      </c>
      <c r="K27" s="11">
        <v>3.5733538850752802</v>
      </c>
      <c r="L27" s="11">
        <v>3.7951039999999998</v>
      </c>
      <c r="M27" s="11">
        <v>5.1997109999999997</v>
      </c>
      <c r="N27" s="11">
        <v>4.144736</v>
      </c>
      <c r="O27" s="11">
        <v>7.0070389999999998</v>
      </c>
      <c r="P27" s="11">
        <v>6.2532189999999996</v>
      </c>
      <c r="Q27" s="11">
        <v>4.4993740000000004</v>
      </c>
      <c r="R27" s="11">
        <v>7.5887409999999997</v>
      </c>
      <c r="S27" s="11">
        <v>6.5049580000000002</v>
      </c>
      <c r="T27" s="11">
        <v>12.015867999999999</v>
      </c>
      <c r="U27" s="11">
        <v>6.3743860000000003</v>
      </c>
      <c r="V27" s="11">
        <v>5.6019059999999996</v>
      </c>
      <c r="W27" s="11">
        <v>5.8803190000000001</v>
      </c>
      <c r="X27" s="11">
        <v>3.878126</v>
      </c>
      <c r="Y27" s="11">
        <v>6.1662970000000001</v>
      </c>
      <c r="Z27" s="11">
        <v>4.509817</v>
      </c>
      <c r="AA27" s="11">
        <v>4.5008609999999996</v>
      </c>
      <c r="AB27" s="11">
        <v>3.725203</v>
      </c>
      <c r="AC27" s="11">
        <v>3.895216</v>
      </c>
      <c r="AD27" s="11">
        <v>3.5419260000000001</v>
      </c>
      <c r="AE27" s="11">
        <v>2.8047409999999999</v>
      </c>
    </row>
    <row r="28" spans="1:31" ht="13.5" customHeight="1" x14ac:dyDescent="0.15">
      <c r="A28" s="1"/>
      <c r="B28" s="16" t="s">
        <v>52</v>
      </c>
      <c r="C28" s="13">
        <v>75.547412257209118</v>
      </c>
      <c r="D28" s="14">
        <v>46.072000000000003</v>
      </c>
      <c r="E28" s="14">
        <v>66.052925103094196</v>
      </c>
      <c r="F28" s="14">
        <v>74.019507123314767</v>
      </c>
      <c r="G28" s="14">
        <v>69.861747349436413</v>
      </c>
      <c r="H28" s="14">
        <v>85.209408059091004</v>
      </c>
      <c r="I28" s="14">
        <v>85.223958061001809</v>
      </c>
      <c r="J28" s="14">
        <v>71.88983915274288</v>
      </c>
      <c r="K28" s="14">
        <v>79.74238170017702</v>
      </c>
      <c r="L28" s="14">
        <v>69.171991000000006</v>
      </c>
      <c r="M28" s="14">
        <v>89.277026000000006</v>
      </c>
      <c r="N28" s="14">
        <v>125.36743199999999</v>
      </c>
      <c r="O28" s="14">
        <v>146.10609700000001</v>
      </c>
      <c r="P28" s="14">
        <v>192.96767399999999</v>
      </c>
      <c r="Q28" s="14">
        <v>236.62649300000001</v>
      </c>
      <c r="R28" s="14">
        <v>282.61636199999998</v>
      </c>
      <c r="S28" s="14">
        <v>298.16807499999999</v>
      </c>
      <c r="T28" s="14">
        <v>371.53084200000001</v>
      </c>
      <c r="U28" s="14">
        <v>295.85417899999999</v>
      </c>
      <c r="V28" s="14">
        <v>354.17750799999999</v>
      </c>
      <c r="W28" s="14">
        <v>485.12380000000002</v>
      </c>
      <c r="X28" s="14">
        <v>459.29242499999998</v>
      </c>
      <c r="Y28" s="14">
        <v>498.38512600000001</v>
      </c>
      <c r="Z28" s="14">
        <v>706.86490100000003</v>
      </c>
      <c r="AA28" s="14">
        <v>569.94437600000003</v>
      </c>
      <c r="AB28" s="14">
        <v>559.47553500000004</v>
      </c>
      <c r="AC28" s="14">
        <v>623.19560300000001</v>
      </c>
      <c r="AD28" s="14">
        <v>601.65941299999997</v>
      </c>
      <c r="AE28" s="14">
        <v>508.31081799999998</v>
      </c>
    </row>
    <row r="29" spans="1:31" ht="13.5" customHeight="1" x14ac:dyDescent="0.15">
      <c r="A29" s="1"/>
      <c r="B29" s="16" t="s">
        <v>53</v>
      </c>
      <c r="C29" s="10">
        <v>26.711474725587511</v>
      </c>
      <c r="D29" s="11">
        <v>22.530999999999999</v>
      </c>
      <c r="E29" s="11">
        <v>14.214512095166496</v>
      </c>
      <c r="F29" s="11">
        <v>15.986615761247</v>
      </c>
      <c r="G29" s="11">
        <v>17.052141596468502</v>
      </c>
      <c r="H29" s="11">
        <v>18.502817423088409</v>
      </c>
      <c r="I29" s="11">
        <v>20.619108164339302</v>
      </c>
      <c r="J29" s="11">
        <v>17.831727887055902</v>
      </c>
      <c r="K29" s="11">
        <v>12.1525430008528</v>
      </c>
      <c r="L29" s="11">
        <v>12.425561</v>
      </c>
      <c r="M29" s="11">
        <v>20.105011000000001</v>
      </c>
      <c r="N29" s="11">
        <v>15.263066999999999</v>
      </c>
      <c r="O29" s="11">
        <v>22.707915</v>
      </c>
      <c r="P29" s="11">
        <v>18.276257000000001</v>
      </c>
      <c r="Q29" s="11">
        <v>21.920659000000001</v>
      </c>
      <c r="R29" s="11">
        <v>22.427202999999999</v>
      </c>
      <c r="S29" s="11">
        <v>22.339728999999998</v>
      </c>
      <c r="T29" s="11">
        <v>30.923541</v>
      </c>
      <c r="U29" s="11">
        <v>21.916772000000002</v>
      </c>
      <c r="V29" s="11">
        <v>23.562967</v>
      </c>
      <c r="W29" s="11">
        <v>38.112054999999998</v>
      </c>
      <c r="X29" s="11">
        <v>26.871257</v>
      </c>
      <c r="Y29" s="11">
        <v>21.622405000000001</v>
      </c>
      <c r="Z29" s="11">
        <v>28.324303</v>
      </c>
      <c r="AA29" s="11">
        <v>23.679082000000001</v>
      </c>
      <c r="AB29" s="11">
        <v>23.148880999999999</v>
      </c>
      <c r="AC29" s="11">
        <v>31.971938999999999</v>
      </c>
      <c r="AD29" s="11">
        <v>30.950236</v>
      </c>
      <c r="AE29" s="11">
        <v>21.009540999999999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>
        <v>6.7559459369777003E-2</v>
      </c>
      <c r="G30" s="14">
        <v>0.18855052550063992</v>
      </c>
      <c r="H30" s="14">
        <v>0.25398795537269497</v>
      </c>
      <c r="I30" s="14">
        <v>0.19989538604797699</v>
      </c>
      <c r="J30" s="14">
        <v>9.6316992548603472E-2</v>
      </c>
      <c r="K30" s="14">
        <v>0.54150131589219208</v>
      </c>
      <c r="L30" s="14">
        <v>0.48330000000000001</v>
      </c>
      <c r="M30" s="14">
        <v>0.464976</v>
      </c>
      <c r="N30" s="14">
        <v>0.16194800000000001</v>
      </c>
      <c r="O30" s="14">
        <v>0.42668099999999998</v>
      </c>
      <c r="P30" s="14">
        <v>6.9016999999999995E-2</v>
      </c>
      <c r="Q30" s="14">
        <v>0.11398999999999999</v>
      </c>
      <c r="R30" s="14">
        <v>0.35867199999999999</v>
      </c>
      <c r="S30" s="14">
        <v>0.32030900000000001</v>
      </c>
      <c r="T30" s="14">
        <v>0.32788200000000001</v>
      </c>
      <c r="U30" s="14">
        <v>0.20840500000000001</v>
      </c>
      <c r="V30" s="14">
        <v>0.28486600000000001</v>
      </c>
      <c r="W30" s="14">
        <v>0.32927099999999998</v>
      </c>
      <c r="X30" s="14">
        <v>0.27750999999999998</v>
      </c>
      <c r="Y30" s="14">
        <v>0.256436</v>
      </c>
      <c r="Z30" s="14">
        <v>0.39572200000000002</v>
      </c>
      <c r="AA30" s="14">
        <v>0.44435200000000002</v>
      </c>
      <c r="AB30" s="14">
        <v>0.64519199999999999</v>
      </c>
      <c r="AC30" s="14">
        <v>5.3678400000000002</v>
      </c>
      <c r="AD30" s="14">
        <v>6.0601289999999999</v>
      </c>
      <c r="AE30" s="14">
        <v>6.1091879999999996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>
        <v>9.9033825979443407E-2</v>
      </c>
      <c r="G31" s="11">
        <v>0.27886851222711295</v>
      </c>
      <c r="H31" s="11">
        <v>0.185553044510464</v>
      </c>
      <c r="I31" s="11">
        <v>0.22330874382038002</v>
      </c>
      <c r="J31" s="11">
        <v>0.44155372102793178</v>
      </c>
      <c r="K31" s="11">
        <v>0.49970556048523018</v>
      </c>
      <c r="L31" s="11">
        <v>0.67675099999999999</v>
      </c>
      <c r="M31" s="11">
        <v>6.0263999999999998E-2</v>
      </c>
      <c r="N31" s="11">
        <v>0.269117</v>
      </c>
      <c r="O31" s="11">
        <v>2.9575339999999999</v>
      </c>
      <c r="P31" s="11">
        <v>1.411324</v>
      </c>
      <c r="Q31" s="11">
        <v>3.5398459999999998</v>
      </c>
      <c r="R31" s="11">
        <v>1.5775870000000001</v>
      </c>
      <c r="S31" s="11">
        <v>3.4287139999999998</v>
      </c>
      <c r="T31" s="11">
        <v>3.6387489999999998</v>
      </c>
      <c r="U31" s="11">
        <v>1.7154860000000001</v>
      </c>
      <c r="V31" s="11">
        <v>0.451318</v>
      </c>
      <c r="W31" s="11">
        <v>0.71024200000000004</v>
      </c>
      <c r="X31" s="11">
        <v>6.5239310000000001</v>
      </c>
      <c r="Y31" s="11">
        <v>4.0500189999999998</v>
      </c>
      <c r="Z31" s="11">
        <v>6.8972689999999997</v>
      </c>
      <c r="AA31" s="11">
        <v>2.4059300000000001</v>
      </c>
      <c r="AB31" s="11">
        <v>2.4337149999999999</v>
      </c>
      <c r="AC31" s="11">
        <v>2.4789919999999999</v>
      </c>
      <c r="AD31" s="11">
        <v>1.9538899999999999</v>
      </c>
      <c r="AE31" s="11">
        <v>1.657861</v>
      </c>
    </row>
    <row r="32" spans="1:31" ht="13.5" customHeight="1" x14ac:dyDescent="0.15">
      <c r="A32" s="1"/>
      <c r="B32" s="16" t="s">
        <v>56</v>
      </c>
      <c r="C32" s="13">
        <v>45.688336611328019</v>
      </c>
      <c r="D32" s="14">
        <v>46.201999999999998</v>
      </c>
      <c r="E32" s="14">
        <v>37.430369147041098</v>
      </c>
      <c r="F32" s="14">
        <v>51.966695738111397</v>
      </c>
      <c r="G32" s="14">
        <v>65.421308111092927</v>
      </c>
      <c r="H32" s="14">
        <v>38.86771010258142</v>
      </c>
      <c r="I32" s="14">
        <v>85.801225461083504</v>
      </c>
      <c r="J32" s="14">
        <v>64.427488924007804</v>
      </c>
      <c r="K32" s="14">
        <v>68.20692678520598</v>
      </c>
      <c r="L32" s="14">
        <v>71.691310000000001</v>
      </c>
      <c r="M32" s="14">
        <v>64.494648999999995</v>
      </c>
      <c r="N32" s="14">
        <v>75.665633999999997</v>
      </c>
      <c r="O32" s="14">
        <v>94.965157000000005</v>
      </c>
      <c r="P32" s="14">
        <v>158.56064499999999</v>
      </c>
      <c r="Q32" s="14">
        <v>171.56163599999999</v>
      </c>
      <c r="R32" s="14">
        <v>150.87268399999999</v>
      </c>
      <c r="S32" s="14">
        <v>179.28618299999999</v>
      </c>
      <c r="T32" s="14">
        <v>226.947721</v>
      </c>
      <c r="U32" s="14">
        <v>167.88975099999999</v>
      </c>
      <c r="V32" s="14">
        <v>159.755538</v>
      </c>
      <c r="W32" s="14">
        <v>180.50963300000001</v>
      </c>
      <c r="X32" s="14">
        <v>134.35743600000001</v>
      </c>
      <c r="Y32" s="14">
        <v>134.907894</v>
      </c>
      <c r="Z32" s="14">
        <v>143.035527</v>
      </c>
      <c r="AA32" s="14">
        <v>162.75668200000001</v>
      </c>
      <c r="AB32" s="14">
        <v>185.22626</v>
      </c>
      <c r="AC32" s="14">
        <v>149.937691</v>
      </c>
      <c r="AD32" s="14">
        <v>106.709791</v>
      </c>
      <c r="AE32" s="14">
        <v>91.451076999999998</v>
      </c>
    </row>
    <row r="33" spans="1:31" ht="13.5" customHeight="1" x14ac:dyDescent="0.15">
      <c r="A33" s="1"/>
      <c r="B33" s="15" t="s">
        <v>57</v>
      </c>
      <c r="C33" s="10">
        <v>1812.05322440487</v>
      </c>
      <c r="D33" s="11">
        <v>1711.04</v>
      </c>
      <c r="E33" s="11">
        <v>2088.0389278259499</v>
      </c>
      <c r="F33" s="11">
        <v>2530.4563175943417</v>
      </c>
      <c r="G33" s="11">
        <v>2784.6440245233298</v>
      </c>
      <c r="H33" s="11">
        <v>2907.5361519768489</v>
      </c>
      <c r="I33" s="11">
        <v>2779.4594389878898</v>
      </c>
      <c r="J33" s="11">
        <v>2395.4388525495101</v>
      </c>
      <c r="K33" s="11">
        <v>2665.3655338124199</v>
      </c>
      <c r="L33" s="11">
        <v>2565.8040799999999</v>
      </c>
      <c r="M33" s="11">
        <v>2534.0335140000002</v>
      </c>
      <c r="N33" s="11">
        <v>2874.92364</v>
      </c>
      <c r="O33" s="11">
        <v>3545.5991840000002</v>
      </c>
      <c r="P33" s="11">
        <v>4259.4708119999996</v>
      </c>
      <c r="Q33" s="11">
        <v>4656.7393689999999</v>
      </c>
      <c r="R33" s="11">
        <v>4597.9798090000004</v>
      </c>
      <c r="S33" s="11">
        <v>5928.0129360000001</v>
      </c>
      <c r="T33" s="11">
        <v>7087.6937239999997</v>
      </c>
      <c r="U33" s="11">
        <v>5819.8252300000004</v>
      </c>
      <c r="V33" s="11">
        <v>7240.7698989999999</v>
      </c>
      <c r="W33" s="11">
        <v>8308.2106669999994</v>
      </c>
      <c r="X33" s="11">
        <v>7856.5983839999999</v>
      </c>
      <c r="Y33" s="11">
        <v>7527.8644359999998</v>
      </c>
      <c r="Z33" s="11">
        <v>7316.0560189999997</v>
      </c>
      <c r="AA33" s="11">
        <v>5818.1037210000004</v>
      </c>
      <c r="AB33" s="11">
        <v>5752.6337729999996</v>
      </c>
      <c r="AC33" s="11">
        <v>6273.6039019999998</v>
      </c>
      <c r="AD33" s="11">
        <v>6344.0227949999999</v>
      </c>
      <c r="AE33" s="11">
        <v>5817.6792050000004</v>
      </c>
    </row>
    <row r="34" spans="1:31" ht="13.5" customHeight="1" x14ac:dyDescent="0.15">
      <c r="A34" s="1"/>
      <c r="B34" s="15" t="s">
        <v>58</v>
      </c>
      <c r="C34" s="13">
        <v>132.06965229097401</v>
      </c>
      <c r="D34" s="14">
        <v>141.02699999999999</v>
      </c>
      <c r="E34" s="14">
        <v>178.95557388652108</v>
      </c>
      <c r="F34" s="14">
        <v>205.92195585990899</v>
      </c>
      <c r="G34" s="14">
        <v>224.00219730667601</v>
      </c>
      <c r="H34" s="14">
        <v>212.51656455612002</v>
      </c>
      <c r="I34" s="14">
        <v>202.81233370047701</v>
      </c>
      <c r="J34" s="14">
        <v>148.12197226158708</v>
      </c>
      <c r="K34" s="14">
        <v>160.935664935684</v>
      </c>
      <c r="L34" s="14">
        <v>189.341241</v>
      </c>
      <c r="M34" s="14">
        <v>263.877949</v>
      </c>
      <c r="N34" s="14">
        <v>296.65291200000001</v>
      </c>
      <c r="O34" s="14">
        <v>314.69352900000001</v>
      </c>
      <c r="P34" s="14">
        <v>346.52364999999998</v>
      </c>
      <c r="Q34" s="14">
        <v>392.29611199999999</v>
      </c>
      <c r="R34" s="14">
        <v>357.70482900000002</v>
      </c>
      <c r="S34" s="14">
        <v>398.07221900000002</v>
      </c>
      <c r="T34" s="14">
        <v>368.60302899999999</v>
      </c>
      <c r="U34" s="14">
        <v>312.58218699999998</v>
      </c>
      <c r="V34" s="14">
        <v>358.300096</v>
      </c>
      <c r="W34" s="14">
        <v>466.49226700000003</v>
      </c>
      <c r="X34" s="14">
        <v>459.75709000000001</v>
      </c>
      <c r="Y34" s="14">
        <v>432.340778</v>
      </c>
      <c r="Z34" s="14">
        <v>478.11155500000001</v>
      </c>
      <c r="AA34" s="14">
        <v>466.86246399999999</v>
      </c>
      <c r="AB34" s="14">
        <v>415.92744699999997</v>
      </c>
      <c r="AC34" s="14">
        <v>487.71250500000002</v>
      </c>
      <c r="AD34" s="14">
        <v>503.34574400000002</v>
      </c>
      <c r="AE34" s="14">
        <v>490.93583599999999</v>
      </c>
    </row>
    <row r="35" spans="1:31" ht="13.5" customHeight="1" x14ac:dyDescent="0.15">
      <c r="A35" s="1"/>
      <c r="B35" s="15" t="s">
        <v>59</v>
      </c>
      <c r="C35" s="10">
        <v>157.354472160097</v>
      </c>
      <c r="D35" s="11">
        <v>217.93799999999999</v>
      </c>
      <c r="E35" s="11">
        <v>241.7463579138271</v>
      </c>
      <c r="F35" s="11">
        <v>311.78850602720217</v>
      </c>
      <c r="G35" s="11">
        <v>417.68519630053004</v>
      </c>
      <c r="H35" s="11">
        <v>464.91471240346908</v>
      </c>
      <c r="I35" s="11">
        <v>380.98443002783898</v>
      </c>
      <c r="J35" s="11">
        <v>305.89030886793296</v>
      </c>
      <c r="K35" s="11">
        <v>315.1359595246762</v>
      </c>
      <c r="L35" s="11">
        <v>344.32895000000002</v>
      </c>
      <c r="M35" s="11">
        <v>322.75184000000002</v>
      </c>
      <c r="N35" s="11">
        <v>287.32680900000003</v>
      </c>
      <c r="O35" s="11">
        <v>323.61341099999999</v>
      </c>
      <c r="P35" s="11">
        <v>369.40974999999997</v>
      </c>
      <c r="Q35" s="11">
        <v>369.018801</v>
      </c>
      <c r="R35" s="11">
        <v>362.88377400000002</v>
      </c>
      <c r="S35" s="11">
        <v>430.85530999999997</v>
      </c>
      <c r="T35" s="11">
        <v>497.638238</v>
      </c>
      <c r="U35" s="11">
        <v>497.59558099999998</v>
      </c>
      <c r="V35" s="11">
        <v>621.90557100000001</v>
      </c>
      <c r="W35" s="11">
        <v>616.196687</v>
      </c>
      <c r="X35" s="11">
        <v>705.97109699999999</v>
      </c>
      <c r="Y35" s="11">
        <v>631.68598799999995</v>
      </c>
      <c r="Z35" s="11">
        <v>613.21590000000003</v>
      </c>
      <c r="AA35" s="11">
        <v>524.48836900000003</v>
      </c>
      <c r="AB35" s="11">
        <v>562.10038199999997</v>
      </c>
      <c r="AC35" s="11">
        <v>865.89695099999994</v>
      </c>
      <c r="AD35" s="11">
        <v>872.52419799999996</v>
      </c>
      <c r="AE35" s="11">
        <v>878.20508800000005</v>
      </c>
    </row>
    <row r="36" spans="1:31" ht="13.5" customHeight="1" x14ac:dyDescent="0.15">
      <c r="A36" s="1"/>
      <c r="B36" s="15" t="s">
        <v>60</v>
      </c>
      <c r="C36" s="13">
        <v>0.404492544043141</v>
      </c>
      <c r="D36" s="14">
        <v>0.20599999999999999</v>
      </c>
      <c r="E36" s="14">
        <v>1.1404869489356697</v>
      </c>
      <c r="F36" s="14">
        <v>0.99156308804146365</v>
      </c>
      <c r="G36" s="14">
        <v>1.92136638954822</v>
      </c>
      <c r="H36" s="14">
        <v>2.4866406985078999</v>
      </c>
      <c r="I36" s="14">
        <v>0.79016634609209402</v>
      </c>
      <c r="J36" s="14">
        <v>2.1467153890518516</v>
      </c>
      <c r="K36" s="14">
        <v>3.0069222212471098</v>
      </c>
      <c r="L36" s="14">
        <v>0.96085500000000001</v>
      </c>
      <c r="M36" s="14">
        <v>2.9562819999999999</v>
      </c>
      <c r="N36" s="14">
        <v>5.1532249999999999</v>
      </c>
      <c r="O36" s="14">
        <v>3.4956809999999998</v>
      </c>
      <c r="P36" s="14">
        <v>1.8520160000000001</v>
      </c>
      <c r="Q36" s="14">
        <v>2.82219</v>
      </c>
      <c r="R36" s="14">
        <v>2.9589560000000001</v>
      </c>
      <c r="S36" s="14">
        <v>3.56298</v>
      </c>
      <c r="T36" s="14">
        <v>2.450653</v>
      </c>
      <c r="U36" s="14">
        <v>5.3855199999999996</v>
      </c>
      <c r="V36" s="14">
        <v>4.5128370000000002</v>
      </c>
      <c r="W36" s="14">
        <v>4.1283149999999997</v>
      </c>
      <c r="X36" s="14">
        <v>6.5121529999999996</v>
      </c>
      <c r="Y36" s="14">
        <v>4.3478820000000002</v>
      </c>
      <c r="Z36" s="14">
        <v>5.1724889999999997</v>
      </c>
      <c r="AA36" s="14">
        <v>4.9455309999999999</v>
      </c>
      <c r="AB36" s="14">
        <v>5.761323</v>
      </c>
      <c r="AC36" s="14">
        <v>18.889714000000001</v>
      </c>
      <c r="AD36" s="14">
        <v>3.2793220000000001</v>
      </c>
      <c r="AE36" s="14">
        <v>5.3568639999999998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1.9569065022699399</v>
      </c>
      <c r="G37" s="11">
        <v>1.79558718156696</v>
      </c>
      <c r="H37" s="11">
        <v>1.6246736932473802</v>
      </c>
      <c r="I37" s="11">
        <v>2.8485706025374098</v>
      </c>
      <c r="J37" s="11">
        <v>0.53275552497785417</v>
      </c>
      <c r="K37" s="11">
        <v>0.89551658622846664</v>
      </c>
      <c r="L37" s="11">
        <v>1.2195199999999999</v>
      </c>
      <c r="M37" s="11">
        <v>1.345159</v>
      </c>
      <c r="N37" s="11">
        <v>2.6566770000000002</v>
      </c>
      <c r="O37" s="11">
        <v>6.665381</v>
      </c>
      <c r="P37" s="11">
        <v>2.0315569999999998</v>
      </c>
      <c r="Q37" s="11">
        <v>1.328832</v>
      </c>
      <c r="R37" s="11">
        <v>6.4829939999999997</v>
      </c>
      <c r="S37" s="11">
        <v>8.3047090000000008</v>
      </c>
      <c r="T37" s="11">
        <v>9.4202949999999994</v>
      </c>
      <c r="U37" s="11">
        <v>5.3775810000000002</v>
      </c>
      <c r="V37" s="11">
        <v>5.1870969999999996</v>
      </c>
      <c r="W37" s="11">
        <v>5.726648</v>
      </c>
      <c r="X37" s="11">
        <v>6.0764449999999997</v>
      </c>
      <c r="Y37" s="11">
        <v>9.058287</v>
      </c>
      <c r="Z37" s="11">
        <v>6.8544359999999998</v>
      </c>
      <c r="AA37" s="11">
        <v>8.9245049999999999</v>
      </c>
      <c r="AB37" s="11">
        <v>7.1839550000000001</v>
      </c>
      <c r="AC37" s="11">
        <v>9.4954990000000006</v>
      </c>
      <c r="AD37" s="11">
        <v>27.771905</v>
      </c>
      <c r="AE37" s="11">
        <v>28.601009000000001</v>
      </c>
    </row>
    <row r="38" spans="1:31" ht="13.5" customHeight="1" x14ac:dyDescent="0.15">
      <c r="A38" s="1"/>
      <c r="B38" s="15" t="s">
        <v>62</v>
      </c>
      <c r="C38" s="13">
        <v>16.5875858951811</v>
      </c>
      <c r="D38" s="14">
        <v>17.113000000000003</v>
      </c>
      <c r="E38" s="14">
        <v>17.2247993972458</v>
      </c>
      <c r="F38" s="14">
        <v>24.012247661175486</v>
      </c>
      <c r="G38" s="14">
        <v>33.614985568515479</v>
      </c>
      <c r="H38" s="14">
        <v>31.456948886619198</v>
      </c>
      <c r="I38" s="14">
        <v>30.6268241243171</v>
      </c>
      <c r="J38" s="14">
        <v>30.661499159746288</v>
      </c>
      <c r="K38" s="14">
        <v>30.248585331819598</v>
      </c>
      <c r="L38" s="14">
        <v>31.643809999999998</v>
      </c>
      <c r="M38" s="14">
        <v>41.076644000000002</v>
      </c>
      <c r="N38" s="14">
        <v>40.005026000000001</v>
      </c>
      <c r="O38" s="14">
        <v>85.554042999999993</v>
      </c>
      <c r="P38" s="14">
        <v>144.914278</v>
      </c>
      <c r="Q38" s="14">
        <v>126.605171</v>
      </c>
      <c r="R38" s="14">
        <v>96.118618999999995</v>
      </c>
      <c r="S38" s="14">
        <v>140.01474899999999</v>
      </c>
      <c r="T38" s="14">
        <v>149.25049799999999</v>
      </c>
      <c r="U38" s="14">
        <v>86.873320000000007</v>
      </c>
      <c r="V38" s="14">
        <v>166.22084100000001</v>
      </c>
      <c r="W38" s="14">
        <v>181.579958</v>
      </c>
      <c r="X38" s="14">
        <v>61.620683</v>
      </c>
      <c r="Y38" s="14">
        <v>66.741508999999994</v>
      </c>
      <c r="Z38" s="14">
        <v>100.933013</v>
      </c>
      <c r="AA38" s="14">
        <v>111.53061700000001</v>
      </c>
      <c r="AB38" s="14">
        <v>103.160079</v>
      </c>
      <c r="AC38" s="14">
        <v>110.557858</v>
      </c>
      <c r="AD38" s="14">
        <v>108.32629799999999</v>
      </c>
      <c r="AE38" s="14">
        <v>80.751492999999996</v>
      </c>
    </row>
    <row r="39" spans="1:31" ht="13.5" customHeight="1" x14ac:dyDescent="0.15">
      <c r="A39" s="1"/>
      <c r="B39" s="15" t="s">
        <v>63</v>
      </c>
      <c r="C39" s="10">
        <v>0.10939768588620601</v>
      </c>
      <c r="D39" s="11">
        <v>9.8000000000000045E-2</v>
      </c>
      <c r="E39" s="11">
        <v>0.12156181212333005</v>
      </c>
      <c r="F39" s="11">
        <v>0.13620854397659302</v>
      </c>
      <c r="G39" s="11">
        <v>0.18621207620291999</v>
      </c>
      <c r="H39" s="11">
        <v>0.57031419226982161</v>
      </c>
      <c r="I39" s="11">
        <v>5.0572657143276505</v>
      </c>
      <c r="J39" s="11">
        <v>0.38212711022916696</v>
      </c>
      <c r="K39" s="11">
        <v>0.47640935359630615</v>
      </c>
      <c r="L39" s="11">
        <v>0.457453</v>
      </c>
      <c r="M39" s="11">
        <v>0.22176799999999999</v>
      </c>
      <c r="N39" s="11">
        <v>0.65166299999999999</v>
      </c>
      <c r="O39" s="11">
        <v>0.50280100000000005</v>
      </c>
      <c r="P39" s="11">
        <v>0.91012199999999999</v>
      </c>
      <c r="Q39" s="11">
        <v>0.92514700000000005</v>
      </c>
      <c r="R39" s="11">
        <v>1.8184020000000001</v>
      </c>
      <c r="S39" s="11">
        <v>2.3095279999999998</v>
      </c>
      <c r="T39" s="11">
        <v>2.886161</v>
      </c>
      <c r="U39" s="11">
        <v>0.48155100000000001</v>
      </c>
      <c r="V39" s="11">
        <v>0.54578700000000002</v>
      </c>
      <c r="W39" s="11">
        <v>0.95307299999999995</v>
      </c>
      <c r="X39" s="11">
        <v>0.85272599999999998</v>
      </c>
      <c r="Y39" s="11">
        <v>1.076522</v>
      </c>
      <c r="Z39" s="11">
        <v>0.98398399999999997</v>
      </c>
      <c r="AA39" s="11">
        <v>1.7302900000000001</v>
      </c>
      <c r="AB39" s="11">
        <v>8.4590040000000002</v>
      </c>
      <c r="AC39" s="11">
        <v>1.9279440000000001</v>
      </c>
      <c r="AD39" s="11">
        <v>1.6095379999999999</v>
      </c>
      <c r="AE39" s="11">
        <v>1.704286</v>
      </c>
    </row>
    <row r="40" spans="1:31" ht="13.5" customHeight="1" x14ac:dyDescent="0.15">
      <c r="A40" s="1"/>
      <c r="B40" s="15" t="s">
        <v>64</v>
      </c>
      <c r="C40" s="13">
        <v>1.1435313300868899</v>
      </c>
      <c r="D40" s="14">
        <v>0.99099999999999977</v>
      </c>
      <c r="E40" s="14">
        <v>2.2375505914204101</v>
      </c>
      <c r="F40" s="14">
        <v>2.17590929055295</v>
      </c>
      <c r="G40" s="14">
        <v>2.8048726203186698</v>
      </c>
      <c r="H40" s="14">
        <v>2.8389084812637715</v>
      </c>
      <c r="I40" s="14">
        <v>2.46544192222597</v>
      </c>
      <c r="J40" s="14">
        <v>5.1341562334623623</v>
      </c>
      <c r="K40" s="14">
        <v>4.09667128964331</v>
      </c>
      <c r="L40" s="14">
        <v>4.2453310000000002</v>
      </c>
      <c r="M40" s="14">
        <v>5.2469279999999996</v>
      </c>
      <c r="N40" s="14">
        <v>6.4646889999999999</v>
      </c>
      <c r="O40" s="14">
        <v>5.8525539999999996</v>
      </c>
      <c r="P40" s="14">
        <v>36.335411999999998</v>
      </c>
      <c r="Q40" s="14">
        <v>11.604236999999999</v>
      </c>
      <c r="R40" s="14">
        <v>8.8851089999999999</v>
      </c>
      <c r="S40" s="14">
        <v>13.509973</v>
      </c>
      <c r="T40" s="14">
        <v>37.420940000000002</v>
      </c>
      <c r="U40" s="14">
        <v>15.686513</v>
      </c>
      <c r="V40" s="14">
        <v>22.28267</v>
      </c>
      <c r="W40" s="14">
        <v>13.106584</v>
      </c>
      <c r="X40" s="14">
        <v>11.670392</v>
      </c>
      <c r="Y40" s="14">
        <v>16.530044</v>
      </c>
      <c r="Z40" s="14">
        <v>21.305029999999999</v>
      </c>
      <c r="AA40" s="14">
        <v>21.890605000000001</v>
      </c>
      <c r="AB40" s="14">
        <v>14.885446999999999</v>
      </c>
      <c r="AC40" s="14">
        <v>19.737107999999999</v>
      </c>
      <c r="AD40" s="14">
        <v>28.853911</v>
      </c>
      <c r="AE40" s="14">
        <v>25.172906000000001</v>
      </c>
    </row>
    <row r="41" spans="1:31" ht="13.5" customHeight="1" x14ac:dyDescent="0.15">
      <c r="A41" s="1"/>
      <c r="B41" s="15" t="s">
        <v>65</v>
      </c>
      <c r="C41" s="10">
        <v>1523.0293133041698</v>
      </c>
      <c r="D41" s="11">
        <v>1462.8400000000004</v>
      </c>
      <c r="E41" s="11">
        <v>1530.55142949526</v>
      </c>
      <c r="F41" s="11">
        <v>1872.6694345808301</v>
      </c>
      <c r="G41" s="11">
        <v>2225.1442987875698</v>
      </c>
      <c r="H41" s="11">
        <v>2199.8894190983801</v>
      </c>
      <c r="I41" s="11">
        <v>2012.79920104795</v>
      </c>
      <c r="J41" s="11">
        <v>1527.5853314472499</v>
      </c>
      <c r="K41" s="11">
        <v>1535.0572339569599</v>
      </c>
      <c r="L41" s="11">
        <v>1745.243849</v>
      </c>
      <c r="M41" s="11">
        <v>1681.574233</v>
      </c>
      <c r="N41" s="11">
        <v>1627.3109569999999</v>
      </c>
      <c r="O41" s="11">
        <v>1788.4553309999999</v>
      </c>
      <c r="P41" s="11">
        <v>2286.739493</v>
      </c>
      <c r="Q41" s="11">
        <v>2300.6229349999999</v>
      </c>
      <c r="R41" s="11">
        <v>2302.5873660000002</v>
      </c>
      <c r="S41" s="11">
        <v>2473.7314550000001</v>
      </c>
      <c r="T41" s="11">
        <v>2569.5914819999998</v>
      </c>
      <c r="U41" s="11">
        <v>1768.018464</v>
      </c>
      <c r="V41" s="11">
        <v>2436.5627300000001</v>
      </c>
      <c r="W41" s="11">
        <v>2650.1162770000001</v>
      </c>
      <c r="X41" s="11">
        <v>2608.5283300000001</v>
      </c>
      <c r="Y41" s="11">
        <v>2350.4980660000001</v>
      </c>
      <c r="Z41" s="11">
        <v>2458.5109940000002</v>
      </c>
      <c r="AA41" s="11">
        <v>2069.015046</v>
      </c>
      <c r="AB41" s="11">
        <v>2077.9336619999999</v>
      </c>
      <c r="AC41" s="11">
        <v>2326.424172</v>
      </c>
      <c r="AD41" s="11">
        <v>2454.0089899999998</v>
      </c>
      <c r="AE41" s="11">
        <v>2316.7850480000002</v>
      </c>
    </row>
    <row r="42" spans="1:31" ht="13.5" customHeight="1" x14ac:dyDescent="0.15">
      <c r="A42" s="1"/>
      <c r="B42" s="15" t="s">
        <v>66</v>
      </c>
      <c r="C42" s="13">
        <v>416.88194068114774</v>
      </c>
      <c r="D42" s="14">
        <v>402.74200000000002</v>
      </c>
      <c r="E42" s="14">
        <v>501.58428302284307</v>
      </c>
      <c r="F42" s="14">
        <v>585.06755310466883</v>
      </c>
      <c r="G42" s="14">
        <v>707.08458927466461</v>
      </c>
      <c r="H42" s="14">
        <v>675.59533961300349</v>
      </c>
      <c r="I42" s="14">
        <v>628.169287517572</v>
      </c>
      <c r="J42" s="14">
        <v>355.86118097080083</v>
      </c>
      <c r="K42" s="14">
        <v>503.01133547943806</v>
      </c>
      <c r="L42" s="14">
        <v>558.25251700000001</v>
      </c>
      <c r="M42" s="14">
        <v>592.60651600000006</v>
      </c>
      <c r="N42" s="14">
        <v>620.80455700000005</v>
      </c>
      <c r="O42" s="14">
        <v>572.39734299999998</v>
      </c>
      <c r="P42" s="14">
        <v>779.01070100000004</v>
      </c>
      <c r="Q42" s="14">
        <v>768.62876200000005</v>
      </c>
      <c r="R42" s="14">
        <v>880.60010599999998</v>
      </c>
      <c r="S42" s="14">
        <v>981.45481700000005</v>
      </c>
      <c r="T42" s="14">
        <v>982.87825899999996</v>
      </c>
      <c r="U42" s="14">
        <v>782.71783200000004</v>
      </c>
      <c r="V42" s="14">
        <v>1017.9735889999999</v>
      </c>
      <c r="W42" s="14">
        <v>1318.213475</v>
      </c>
      <c r="X42" s="14">
        <v>1258.4754479999999</v>
      </c>
      <c r="Y42" s="14">
        <v>1348.433798</v>
      </c>
      <c r="Z42" s="14">
        <v>1463.496621</v>
      </c>
      <c r="AA42" s="14">
        <v>1096.7894590000001</v>
      </c>
      <c r="AB42" s="14">
        <v>1040.2454869999999</v>
      </c>
      <c r="AC42" s="14">
        <v>1071.9914940000001</v>
      </c>
      <c r="AD42" s="14">
        <v>1201.7003139999999</v>
      </c>
      <c r="AE42" s="14">
        <v>1127.1630319999999</v>
      </c>
    </row>
    <row r="43" spans="1:31" ht="13.5" customHeight="1" x14ac:dyDescent="0.15">
      <c r="A43" s="1"/>
      <c r="B43" s="15" t="s">
        <v>67</v>
      </c>
      <c r="C43" s="10">
        <v>3.4458915695466303</v>
      </c>
      <c r="D43" s="11">
        <v>3.335</v>
      </c>
      <c r="E43" s="11">
        <v>3.412990905643138</v>
      </c>
      <c r="F43" s="11">
        <v>4.2369243896709277</v>
      </c>
      <c r="G43" s="11">
        <v>6.7398260350150778</v>
      </c>
      <c r="H43" s="11">
        <v>6.6375064797621999</v>
      </c>
      <c r="I43" s="11">
        <v>8.3510532279683698</v>
      </c>
      <c r="J43" s="11">
        <v>11.551900717117</v>
      </c>
      <c r="K43" s="11">
        <v>9.4512042704441477</v>
      </c>
      <c r="L43" s="11">
        <v>6.8858610000000002</v>
      </c>
      <c r="M43" s="11">
        <v>7.1002650000000003</v>
      </c>
      <c r="N43" s="11">
        <v>6.6041850000000002</v>
      </c>
      <c r="O43" s="11">
        <v>20.829149000000001</v>
      </c>
      <c r="P43" s="11">
        <v>10.132069</v>
      </c>
      <c r="Q43" s="11">
        <v>49.544151999999997</v>
      </c>
      <c r="R43" s="11">
        <v>11.341787999999999</v>
      </c>
      <c r="S43" s="11">
        <v>69.872178000000005</v>
      </c>
      <c r="T43" s="11">
        <v>51.234679999999997</v>
      </c>
      <c r="U43" s="11">
        <v>15.104749</v>
      </c>
      <c r="V43" s="11">
        <v>21.000931999999999</v>
      </c>
      <c r="W43" s="11">
        <v>28.741879999999998</v>
      </c>
      <c r="X43" s="11">
        <v>30.632259000000001</v>
      </c>
      <c r="Y43" s="11">
        <v>30.705725999999999</v>
      </c>
      <c r="Z43" s="11">
        <v>36.052056</v>
      </c>
      <c r="AA43" s="11">
        <v>28.454305999999999</v>
      </c>
      <c r="AB43" s="11">
        <v>33.539599000000003</v>
      </c>
      <c r="AC43" s="11">
        <v>29.368427000000001</v>
      </c>
      <c r="AD43" s="11">
        <v>35.102818999999997</v>
      </c>
      <c r="AE43" s="11">
        <v>38.626105000000003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2.0089999999999999E-3</v>
      </c>
      <c r="AC44" s="14">
        <v>7.9000000000000008E-3</v>
      </c>
      <c r="AD44" s="14">
        <v>1.3154000000000001E-2</v>
      </c>
      <c r="AE44" s="14">
        <v>5.1549999999999999E-3</v>
      </c>
    </row>
    <row r="45" spans="1:31" ht="13.5" customHeight="1" x14ac:dyDescent="0.15">
      <c r="A45" s="1"/>
      <c r="B45" s="15" t="s">
        <v>69</v>
      </c>
      <c r="C45" s="10">
        <v>151.65561810184499</v>
      </c>
      <c r="D45" s="11">
        <v>152.91</v>
      </c>
      <c r="E45" s="11">
        <v>145.762630377264</v>
      </c>
      <c r="F45" s="11">
        <v>159.28096414134299</v>
      </c>
      <c r="G45" s="11">
        <v>192.11253415235907</v>
      </c>
      <c r="H45" s="11">
        <v>206.69623674169401</v>
      </c>
      <c r="I45" s="11">
        <v>235.433415102494</v>
      </c>
      <c r="J45" s="11">
        <v>174.38163948277398</v>
      </c>
      <c r="K45" s="11">
        <v>223.100274780256</v>
      </c>
      <c r="L45" s="11">
        <v>219.93174400000001</v>
      </c>
      <c r="M45" s="11">
        <v>168.215124</v>
      </c>
      <c r="N45" s="11">
        <v>177.49808100000001</v>
      </c>
      <c r="O45" s="11">
        <v>184.46406899999999</v>
      </c>
      <c r="P45" s="11">
        <v>241.45691199999999</v>
      </c>
      <c r="Q45" s="11">
        <v>305.83422999999999</v>
      </c>
      <c r="R45" s="11">
        <v>345.51002199999999</v>
      </c>
      <c r="S45" s="11">
        <v>509.96088099999997</v>
      </c>
      <c r="T45" s="11">
        <v>620.81680200000005</v>
      </c>
      <c r="U45" s="11">
        <v>734.14063799999997</v>
      </c>
      <c r="V45" s="11">
        <v>595.34621900000002</v>
      </c>
      <c r="W45" s="11">
        <v>635.99332300000003</v>
      </c>
      <c r="X45" s="11">
        <v>683.36056299999996</v>
      </c>
      <c r="Y45" s="11">
        <v>835.19631700000002</v>
      </c>
      <c r="Z45" s="11">
        <v>838.23569599999996</v>
      </c>
      <c r="AA45" s="11">
        <v>762.62707599999999</v>
      </c>
      <c r="AB45" s="11">
        <v>771.66435799999999</v>
      </c>
      <c r="AC45" s="11">
        <v>786.85402099999999</v>
      </c>
      <c r="AD45" s="11">
        <v>1010.7588469999999</v>
      </c>
      <c r="AE45" s="11">
        <v>747.61303099999998</v>
      </c>
    </row>
    <row r="46" spans="1:31" ht="13.5" customHeight="1" x14ac:dyDescent="0.15">
      <c r="A46" s="1"/>
      <c r="B46" s="15" t="s">
        <v>70</v>
      </c>
      <c r="C46" s="13">
        <v>34.2873395676597</v>
      </c>
      <c r="D46" s="14">
        <v>26.698</v>
      </c>
      <c r="E46" s="14">
        <v>23.368919579801101</v>
      </c>
      <c r="F46" s="14">
        <v>26.7298678819507</v>
      </c>
      <c r="G46" s="14">
        <v>36.432102836843981</v>
      </c>
      <c r="H46" s="14">
        <v>31.789725495169503</v>
      </c>
      <c r="I46" s="14">
        <v>31.716302743719201</v>
      </c>
      <c r="J46" s="14">
        <v>23.956423181466707</v>
      </c>
      <c r="K46" s="14">
        <v>24.562676765382403</v>
      </c>
      <c r="L46" s="14">
        <v>19.167966</v>
      </c>
      <c r="M46" s="14">
        <v>21.890336000000001</v>
      </c>
      <c r="N46" s="14">
        <v>20.137789999999999</v>
      </c>
      <c r="O46" s="14">
        <v>28.294463</v>
      </c>
      <c r="P46" s="14">
        <v>35.509659999999997</v>
      </c>
      <c r="Q46" s="14">
        <v>39.226306999999998</v>
      </c>
      <c r="R46" s="14">
        <v>45.865703000000003</v>
      </c>
      <c r="S46" s="14">
        <v>53.074415999999999</v>
      </c>
      <c r="T46" s="14">
        <v>54.026156999999998</v>
      </c>
      <c r="U46" s="14">
        <v>45.896222999999999</v>
      </c>
      <c r="V46" s="14">
        <v>49.844755999999997</v>
      </c>
      <c r="W46" s="14">
        <v>56.219088999999997</v>
      </c>
      <c r="X46" s="14">
        <v>52.804197000000002</v>
      </c>
      <c r="Y46" s="14">
        <v>53.042968999999999</v>
      </c>
      <c r="Z46" s="14">
        <v>51.806167000000002</v>
      </c>
      <c r="AA46" s="14">
        <v>46.303660000000001</v>
      </c>
      <c r="AB46" s="14">
        <v>43.667347999999997</v>
      </c>
      <c r="AC46" s="14">
        <v>50.753734999999999</v>
      </c>
      <c r="AD46" s="14">
        <v>59.917107000000001</v>
      </c>
      <c r="AE46" s="14">
        <v>55.198842999999997</v>
      </c>
    </row>
    <row r="47" spans="1:31" ht="13.5" customHeight="1" x14ac:dyDescent="0.15">
      <c r="A47" s="1"/>
      <c r="B47" s="15" t="s">
        <v>71</v>
      </c>
      <c r="C47" s="10">
        <v>29.194205647048904</v>
      </c>
      <c r="D47" s="11">
        <v>25.821999999999999</v>
      </c>
      <c r="E47" s="11">
        <v>37.2934829122214</v>
      </c>
      <c r="F47" s="11">
        <v>35.650548398881803</v>
      </c>
      <c r="G47" s="11">
        <v>44.643382131480692</v>
      </c>
      <c r="H47" s="11">
        <v>50.754696871989999</v>
      </c>
      <c r="I47" s="11">
        <v>46.632718254493</v>
      </c>
      <c r="J47" s="11">
        <v>28.5641504088148</v>
      </c>
      <c r="K47" s="11">
        <v>33.153344797449499</v>
      </c>
      <c r="L47" s="11">
        <v>34.088518999999998</v>
      </c>
      <c r="M47" s="11">
        <v>34.313639999999999</v>
      </c>
      <c r="N47" s="11">
        <v>34.587390999999997</v>
      </c>
      <c r="O47" s="11">
        <v>48.884430999999999</v>
      </c>
      <c r="P47" s="11">
        <v>55.911960999999998</v>
      </c>
      <c r="Q47" s="11">
        <v>65.387682999999996</v>
      </c>
      <c r="R47" s="11">
        <v>61.011718000000002</v>
      </c>
      <c r="S47" s="11">
        <v>71.046299000000005</v>
      </c>
      <c r="T47" s="11">
        <v>63.862388000000003</v>
      </c>
      <c r="U47" s="11">
        <v>54.630533</v>
      </c>
      <c r="V47" s="11">
        <v>62.650903</v>
      </c>
      <c r="W47" s="11">
        <v>66.110445999999996</v>
      </c>
      <c r="X47" s="11">
        <v>61.215020000000003</v>
      </c>
      <c r="Y47" s="11">
        <v>71.274877000000004</v>
      </c>
      <c r="Z47" s="11">
        <v>72.024026000000006</v>
      </c>
      <c r="AA47" s="11">
        <v>82.128766999999996</v>
      </c>
      <c r="AB47" s="11">
        <v>59.771526000000001</v>
      </c>
      <c r="AC47" s="11">
        <v>69.543608000000006</v>
      </c>
      <c r="AD47" s="11">
        <v>96.663368000000006</v>
      </c>
      <c r="AE47" s="11">
        <v>108.80822000000001</v>
      </c>
    </row>
    <row r="48" spans="1:31" ht="13.5" customHeight="1" x14ac:dyDescent="0.15">
      <c r="A48" s="1"/>
      <c r="B48" s="15" t="s">
        <v>72</v>
      </c>
      <c r="C48" s="13">
        <v>221.00671730370487</v>
      </c>
      <c r="D48" s="14">
        <v>236.87500000000011</v>
      </c>
      <c r="E48" s="14">
        <v>277.84090040367499</v>
      </c>
      <c r="F48" s="14">
        <v>333.60127490057499</v>
      </c>
      <c r="G48" s="14">
        <v>398.388101868847</v>
      </c>
      <c r="H48" s="14">
        <v>389.34354025710201</v>
      </c>
      <c r="I48" s="14">
        <v>373.02959418077597</v>
      </c>
      <c r="J48" s="14">
        <v>262.308802524074</v>
      </c>
      <c r="K48" s="14">
        <v>313.28714395038298</v>
      </c>
      <c r="L48" s="14">
        <v>300.80409400000002</v>
      </c>
      <c r="M48" s="14">
        <v>296.45213799999999</v>
      </c>
      <c r="N48" s="14">
        <v>313.256912</v>
      </c>
      <c r="O48" s="14">
        <v>357.562659</v>
      </c>
      <c r="P48" s="14">
        <v>464.143033</v>
      </c>
      <c r="Q48" s="14">
        <v>544.60580900000002</v>
      </c>
      <c r="R48" s="14">
        <v>496.79971899999998</v>
      </c>
      <c r="S48" s="14">
        <v>568.21967199999995</v>
      </c>
      <c r="T48" s="14">
        <v>542.90086399999996</v>
      </c>
      <c r="U48" s="14">
        <v>477.94650100000001</v>
      </c>
      <c r="V48" s="14">
        <v>606.14708700000006</v>
      </c>
      <c r="W48" s="14">
        <v>715.78851499999996</v>
      </c>
      <c r="X48" s="14">
        <v>671.24510899999996</v>
      </c>
      <c r="Y48" s="14">
        <v>725.14449000000002</v>
      </c>
      <c r="Z48" s="14">
        <v>845.51864</v>
      </c>
      <c r="AA48" s="14">
        <v>784.28868799999998</v>
      </c>
      <c r="AB48" s="14">
        <v>756.83711600000004</v>
      </c>
      <c r="AC48" s="14">
        <v>747.63272199999994</v>
      </c>
      <c r="AD48" s="14">
        <v>832.95548799999995</v>
      </c>
      <c r="AE48" s="14">
        <v>780.29007999999999</v>
      </c>
    </row>
    <row r="49" spans="1:31" ht="13.5" customHeight="1" x14ac:dyDescent="0.15">
      <c r="A49" s="1"/>
      <c r="B49" s="15" t="s">
        <v>73</v>
      </c>
      <c r="C49" s="10">
        <v>595.81071712392497</v>
      </c>
      <c r="D49" s="11">
        <v>616.91700000000003</v>
      </c>
      <c r="E49" s="11">
        <v>618.99960814821395</v>
      </c>
      <c r="F49" s="11">
        <v>723.79166134045693</v>
      </c>
      <c r="G49" s="11">
        <v>831.6702996717122</v>
      </c>
      <c r="H49" s="11">
        <v>959.24154566761172</v>
      </c>
      <c r="I49" s="11">
        <v>877.01950650910999</v>
      </c>
      <c r="J49" s="11">
        <v>671.34098292426563</v>
      </c>
      <c r="K49" s="11">
        <v>785.928805315815</v>
      </c>
      <c r="L49" s="11">
        <v>700.02514699999995</v>
      </c>
      <c r="M49" s="11">
        <v>652.13614700000005</v>
      </c>
      <c r="N49" s="11">
        <v>675.03865099999996</v>
      </c>
      <c r="O49" s="11">
        <v>785.47658799999999</v>
      </c>
      <c r="P49" s="11">
        <v>960.753604</v>
      </c>
      <c r="Q49" s="11">
        <v>1012.360714</v>
      </c>
      <c r="R49" s="11">
        <v>1103.29584</v>
      </c>
      <c r="S49" s="11">
        <v>1252.461871</v>
      </c>
      <c r="T49" s="11">
        <v>1212.005985</v>
      </c>
      <c r="U49" s="11">
        <v>1047.7447870000001</v>
      </c>
      <c r="V49" s="11">
        <v>1098.9790559999999</v>
      </c>
      <c r="W49" s="11">
        <v>1211.952039</v>
      </c>
      <c r="X49" s="11">
        <v>1133.939899</v>
      </c>
      <c r="Y49" s="11">
        <v>1151.7784650000001</v>
      </c>
      <c r="Z49" s="11">
        <v>1289.895225</v>
      </c>
      <c r="AA49" s="11">
        <v>1174.8829619999999</v>
      </c>
      <c r="AB49" s="11">
        <v>1014.339431</v>
      </c>
      <c r="AC49" s="11">
        <v>1031.159429</v>
      </c>
      <c r="AD49" s="11">
        <v>1081.0049979999999</v>
      </c>
      <c r="AE49" s="11">
        <v>993.12973</v>
      </c>
    </row>
    <row r="50" spans="1:31" ht="13.5" customHeight="1" x14ac:dyDescent="0.15">
      <c r="A50" s="1"/>
      <c r="B50" s="15" t="s">
        <v>74</v>
      </c>
      <c r="C50" s="13">
        <v>1228.23904931793</v>
      </c>
      <c r="D50" s="14">
        <v>1176.7710000000004</v>
      </c>
      <c r="E50" s="14">
        <v>1219.03693357975</v>
      </c>
      <c r="F50" s="14">
        <v>1311.4878980776095</v>
      </c>
      <c r="G50" s="14">
        <v>1360.6878121111492</v>
      </c>
      <c r="H50" s="14">
        <v>1330.0506364685507</v>
      </c>
      <c r="I50" s="14">
        <v>1487.2639400000999</v>
      </c>
      <c r="J50" s="14">
        <v>1488.48549109748</v>
      </c>
      <c r="K50" s="14">
        <v>1687.13380509423</v>
      </c>
      <c r="L50" s="14">
        <v>1879.770497</v>
      </c>
      <c r="M50" s="14">
        <v>2027.1841770000001</v>
      </c>
      <c r="N50" s="14">
        <v>2199.2764029999998</v>
      </c>
      <c r="O50" s="14">
        <v>2371.2632669999998</v>
      </c>
      <c r="P50" s="14">
        <v>2925.900967</v>
      </c>
      <c r="Q50" s="14">
        <v>3066.8334410000002</v>
      </c>
      <c r="R50" s="14">
        <v>2947.4183119999998</v>
      </c>
      <c r="S50" s="14">
        <v>3103.027208</v>
      </c>
      <c r="T50" s="14">
        <v>3097.055535</v>
      </c>
      <c r="U50" s="14">
        <v>2402.2821429999999</v>
      </c>
      <c r="V50" s="14">
        <v>2703.657365</v>
      </c>
      <c r="W50" s="14">
        <v>3172.0023310000001</v>
      </c>
      <c r="X50" s="14">
        <v>3443.6156470000001</v>
      </c>
      <c r="Y50" s="14">
        <v>3350.7520509999999</v>
      </c>
      <c r="Z50" s="14">
        <v>3889.3689629999999</v>
      </c>
      <c r="AA50" s="14">
        <v>4056.6361179999999</v>
      </c>
      <c r="AB50" s="14">
        <v>3680.645927</v>
      </c>
      <c r="AC50" s="14">
        <v>3789.1385740000001</v>
      </c>
      <c r="AD50" s="14">
        <v>3899.3279130000001</v>
      </c>
      <c r="AE50" s="14">
        <v>3774.6434880000002</v>
      </c>
    </row>
    <row r="51" spans="1:31" ht="13.5" customHeight="1" x14ac:dyDescent="0.15">
      <c r="A51" s="1"/>
      <c r="B51" s="12" t="s">
        <v>75</v>
      </c>
      <c r="C51" s="10">
        <v>2109.7804388640643</v>
      </c>
      <c r="D51" s="11">
        <v>2094.1730004452293</v>
      </c>
      <c r="E51" s="11">
        <v>2572.4603472682466</v>
      </c>
      <c r="F51" s="11">
        <v>2745.5003777607476</v>
      </c>
      <c r="G51" s="11">
        <v>3202.1081344804711</v>
      </c>
      <c r="H51" s="11">
        <v>3616.5944797238003</v>
      </c>
      <c r="I51" s="11">
        <v>3540.5806086096882</v>
      </c>
      <c r="J51" s="11">
        <v>2763.9748119682031</v>
      </c>
      <c r="K51" s="11">
        <v>2694.7791280339161</v>
      </c>
      <c r="L51" s="11">
        <v>2854.7706459999999</v>
      </c>
      <c r="M51" s="11">
        <v>3441.6950470000002</v>
      </c>
      <c r="N51" s="11">
        <v>3459.5516550000002</v>
      </c>
      <c r="O51" s="11">
        <v>4121.1594830000004</v>
      </c>
      <c r="P51" s="11">
        <v>5304.962955</v>
      </c>
      <c r="Q51" s="11">
        <v>5724.8735100000004</v>
      </c>
      <c r="R51" s="11">
        <v>6409.1516350000002</v>
      </c>
      <c r="S51" s="11">
        <v>8350.0254729999997</v>
      </c>
      <c r="T51" s="11">
        <v>10316.349613</v>
      </c>
      <c r="U51" s="11">
        <v>8619.0085490000001</v>
      </c>
      <c r="V51" s="11">
        <v>11812.189499</v>
      </c>
      <c r="W51" s="11">
        <v>14848.418716</v>
      </c>
      <c r="X51" s="11">
        <v>15447.869479999999</v>
      </c>
      <c r="Y51" s="11">
        <v>18123.437453999999</v>
      </c>
      <c r="Z51" s="11">
        <v>19319.856448999999</v>
      </c>
      <c r="AA51" s="11">
        <v>14568.168395999999</v>
      </c>
      <c r="AB51" s="11">
        <v>14726.388301999999</v>
      </c>
      <c r="AC51" s="11">
        <v>17844.772593000002</v>
      </c>
      <c r="AD51" s="11">
        <v>19039.965011</v>
      </c>
      <c r="AE51" s="11">
        <v>20416.181744000001</v>
      </c>
    </row>
    <row r="52" spans="1:31" ht="13.5" customHeight="1" x14ac:dyDescent="0.15">
      <c r="A52" s="1"/>
      <c r="B52" s="15" t="s">
        <v>76</v>
      </c>
      <c r="C52" s="13">
        <v>1186.2339036216322</v>
      </c>
      <c r="D52" s="14">
        <v>1206.806</v>
      </c>
      <c r="E52" s="14">
        <v>1432.7998264954754</v>
      </c>
      <c r="F52" s="14">
        <v>1611.0225186862774</v>
      </c>
      <c r="G52" s="14">
        <v>1865.5465674245891</v>
      </c>
      <c r="H52" s="14">
        <v>2029.0501768260431</v>
      </c>
      <c r="I52" s="14">
        <v>2038.3406302053979</v>
      </c>
      <c r="J52" s="14">
        <v>1501.2982942761703</v>
      </c>
      <c r="K52" s="14">
        <v>1616.9080995196223</v>
      </c>
      <c r="L52" s="14">
        <v>1761.2540160000001</v>
      </c>
      <c r="M52" s="14">
        <v>2180.5399769999999</v>
      </c>
      <c r="N52" s="14">
        <v>2207.1215609999999</v>
      </c>
      <c r="O52" s="14">
        <v>2675.1666059999998</v>
      </c>
      <c r="P52" s="14">
        <v>3453.186252</v>
      </c>
      <c r="Q52" s="14">
        <v>3562.15778</v>
      </c>
      <c r="R52" s="14">
        <v>3939.1297</v>
      </c>
      <c r="S52" s="14">
        <v>5084.5976389999996</v>
      </c>
      <c r="T52" s="14">
        <v>6092.4645209999999</v>
      </c>
      <c r="U52" s="14">
        <v>5565.9789810000002</v>
      </c>
      <c r="V52" s="14">
        <v>7996.9318059999996</v>
      </c>
      <c r="W52" s="14">
        <v>10029.62693</v>
      </c>
      <c r="X52" s="14">
        <v>10549.499631999999</v>
      </c>
      <c r="Y52" s="14">
        <v>13334.002152999999</v>
      </c>
      <c r="Z52" s="14">
        <v>13785.967225</v>
      </c>
      <c r="AA52" s="14">
        <v>10438.795188</v>
      </c>
      <c r="AB52" s="14">
        <v>10922.284476999999</v>
      </c>
      <c r="AC52" s="14">
        <v>13763.440397</v>
      </c>
      <c r="AD52" s="14">
        <v>14774.025858999999</v>
      </c>
      <c r="AE52" s="14">
        <v>16432.459842</v>
      </c>
    </row>
    <row r="53" spans="1:31" ht="13.5" customHeight="1" x14ac:dyDescent="0.15">
      <c r="A53" s="1"/>
      <c r="B53" s="16" t="s">
        <v>77</v>
      </c>
      <c r="C53" s="10">
        <v>14.945604743394901</v>
      </c>
      <c r="D53" s="11"/>
      <c r="E53" s="11">
        <v>16.0552973333753</v>
      </c>
      <c r="F53" s="11">
        <v>17.9085754409905</v>
      </c>
      <c r="G53" s="11">
        <v>21.22299313313291</v>
      </c>
      <c r="H53" s="11">
        <v>21.373779403184997</v>
      </c>
      <c r="I53" s="11">
        <v>15.5381147772428</v>
      </c>
      <c r="J53" s="11">
        <v>15.264660711798898</v>
      </c>
      <c r="K53" s="11">
        <v>18.0176496667107</v>
      </c>
      <c r="L53" s="11">
        <v>15.731021</v>
      </c>
      <c r="M53" s="11">
        <v>12.653975000000001</v>
      </c>
      <c r="N53" s="11">
        <v>22.838093000000001</v>
      </c>
      <c r="O53" s="11">
        <v>23.669412000000001</v>
      </c>
      <c r="P53" s="11">
        <v>26.568905000000001</v>
      </c>
      <c r="Q53" s="11">
        <v>24.960850000000001</v>
      </c>
      <c r="R53" s="11">
        <v>24.417755</v>
      </c>
      <c r="S53" s="11">
        <v>27.025206000000001</v>
      </c>
      <c r="T53" s="11">
        <v>23.658414</v>
      </c>
      <c r="U53" s="11">
        <v>21.402512999999999</v>
      </c>
      <c r="V53" s="11">
        <v>22.148334999999999</v>
      </c>
      <c r="W53" s="11">
        <v>44.296731999999999</v>
      </c>
      <c r="X53" s="11">
        <v>21.259499999999999</v>
      </c>
      <c r="Y53" s="11">
        <v>20.055313000000002</v>
      </c>
      <c r="Z53" s="11">
        <v>22.035359</v>
      </c>
      <c r="AA53" s="11">
        <v>24.357309000000001</v>
      </c>
      <c r="AB53" s="11">
        <v>31.561031</v>
      </c>
      <c r="AC53" s="11">
        <v>15.490150999999999</v>
      </c>
      <c r="AD53" s="11">
        <v>19.100566000000001</v>
      </c>
      <c r="AE53" s="11">
        <v>16.684493</v>
      </c>
    </row>
    <row r="54" spans="1:31" ht="13.5" customHeight="1" x14ac:dyDescent="0.15">
      <c r="A54" s="1"/>
      <c r="B54" s="16" t="s">
        <v>78</v>
      </c>
      <c r="C54" s="13">
        <v>1.5751979717382905</v>
      </c>
      <c r="D54" s="14">
        <v>4.2229999999999999</v>
      </c>
      <c r="E54" s="14">
        <v>5.5421380654377268</v>
      </c>
      <c r="F54" s="14">
        <v>9.7546822111218443</v>
      </c>
      <c r="G54" s="14">
        <v>15.057750459028593</v>
      </c>
      <c r="H54" s="14">
        <v>12.699307225435101</v>
      </c>
      <c r="I54" s="14">
        <v>9.0948113058936304</v>
      </c>
      <c r="J54" s="14">
        <v>10.2121406647579</v>
      </c>
      <c r="K54" s="14">
        <v>8.9548702244322769</v>
      </c>
      <c r="L54" s="14">
        <v>5.4952439999999996</v>
      </c>
      <c r="M54" s="14">
        <v>9.8475940000000008</v>
      </c>
      <c r="N54" s="14">
        <v>11.964293</v>
      </c>
      <c r="O54" s="14">
        <v>11.044862999999999</v>
      </c>
      <c r="P54" s="14">
        <v>18.240154</v>
      </c>
      <c r="Q54" s="14">
        <v>13.375221</v>
      </c>
      <c r="R54" s="14">
        <v>17.025623</v>
      </c>
      <c r="S54" s="14">
        <v>27.648989</v>
      </c>
      <c r="T54" s="14">
        <v>29.379674000000001</v>
      </c>
      <c r="U54" s="14">
        <v>45.971601</v>
      </c>
      <c r="V54" s="14">
        <v>62.630690000000001</v>
      </c>
      <c r="W54" s="14">
        <v>129.13268299999999</v>
      </c>
      <c r="X54" s="14">
        <v>111.652895</v>
      </c>
      <c r="Y54" s="14">
        <v>94.931100000000001</v>
      </c>
      <c r="Z54" s="14">
        <v>164.03610499999999</v>
      </c>
      <c r="AA54" s="14">
        <v>150.10665</v>
      </c>
      <c r="AB54" s="14">
        <v>151.79219699999999</v>
      </c>
      <c r="AC54" s="14">
        <v>219.08129</v>
      </c>
      <c r="AD54" s="14">
        <v>232.236785</v>
      </c>
      <c r="AE54" s="14">
        <v>258.04185799999999</v>
      </c>
    </row>
    <row r="55" spans="1:31" ht="13.5" customHeight="1" x14ac:dyDescent="0.15">
      <c r="A55" s="1"/>
      <c r="B55" s="16" t="s">
        <v>79</v>
      </c>
      <c r="C55" s="10"/>
      <c r="D55" s="11"/>
      <c r="E55" s="11">
        <v>1.07491311810712E-2</v>
      </c>
      <c r="F55" s="11">
        <v>4.1566560945641581E-2</v>
      </c>
      <c r="G55" s="11">
        <v>5.10137320693001E-2</v>
      </c>
      <c r="H55" s="11">
        <v>2.0713882463970798E-3</v>
      </c>
      <c r="I55" s="11">
        <v>0.37221267103905104</v>
      </c>
      <c r="J55" s="11"/>
      <c r="K55" s="11">
        <v>3.2506080428017499E-3</v>
      </c>
      <c r="L55" s="11"/>
      <c r="M55" s="11">
        <v>3.0999999999999999E-3</v>
      </c>
      <c r="N55" s="11">
        <v>1.0011000000000001E-2</v>
      </c>
      <c r="O55" s="11">
        <v>1.3829999999999999E-3</v>
      </c>
      <c r="P55" s="11"/>
      <c r="Q55" s="11">
        <v>3.5744999999999999E-2</v>
      </c>
      <c r="R55" s="11">
        <v>1.536E-3</v>
      </c>
      <c r="S55" s="11">
        <v>7.2183999999999998E-2</v>
      </c>
      <c r="T55" s="11">
        <v>5.0680999999999997E-2</v>
      </c>
      <c r="U55" s="11">
        <v>5.1978999999999997E-2</v>
      </c>
      <c r="V55" s="11">
        <v>6.0761999999999997E-2</v>
      </c>
      <c r="W55" s="11">
        <v>7.9102000000000006E-2</v>
      </c>
      <c r="X55" s="11">
        <v>8.4029000000000006E-2</v>
      </c>
      <c r="Y55" s="11">
        <v>6.5492999999999996E-2</v>
      </c>
      <c r="Z55" s="11">
        <v>0.52026399999999995</v>
      </c>
      <c r="AA55" s="11">
        <v>0.229265</v>
      </c>
      <c r="AB55" s="11">
        <v>0.64622500000000005</v>
      </c>
      <c r="AC55" s="11">
        <v>0.97814000000000001</v>
      </c>
      <c r="AD55" s="11">
        <v>0.62860799999999994</v>
      </c>
      <c r="AE55" s="11">
        <v>0.10194400000000001</v>
      </c>
    </row>
    <row r="56" spans="1:31" ht="13.5" customHeight="1" x14ac:dyDescent="0.15">
      <c r="A56" s="1"/>
      <c r="B56" s="16" t="s">
        <v>80</v>
      </c>
      <c r="C56" s="13">
        <v>0.47019854038148001</v>
      </c>
      <c r="D56" s="14">
        <v>4.4820000000000002</v>
      </c>
      <c r="E56" s="14">
        <v>5.3064498822747268</v>
      </c>
      <c r="F56" s="14">
        <v>7.1481706046679596</v>
      </c>
      <c r="G56" s="14">
        <v>10.7599976766409</v>
      </c>
      <c r="H56" s="14">
        <v>7.6888383769310291</v>
      </c>
      <c r="I56" s="14">
        <v>6.8083941606558804</v>
      </c>
      <c r="J56" s="14">
        <v>3.1929574681026285</v>
      </c>
      <c r="K56" s="14">
        <v>2.182999661835991</v>
      </c>
      <c r="L56" s="14">
        <v>1.4375990000000001</v>
      </c>
      <c r="M56" s="14">
        <v>1.316341</v>
      </c>
      <c r="N56" s="14">
        <v>1.5361210000000001</v>
      </c>
      <c r="O56" s="14">
        <v>1.472472</v>
      </c>
      <c r="P56" s="14">
        <v>2.3820839999999999</v>
      </c>
      <c r="Q56" s="14">
        <v>2.294867</v>
      </c>
      <c r="R56" s="14">
        <v>66.956652000000005</v>
      </c>
      <c r="S56" s="14">
        <v>2.2053129999999999</v>
      </c>
      <c r="T56" s="14">
        <v>2.870514</v>
      </c>
      <c r="U56" s="14">
        <v>2.6245470000000002</v>
      </c>
      <c r="V56" s="14">
        <v>2.5757859999999999</v>
      </c>
      <c r="W56" s="14">
        <v>3.622239</v>
      </c>
      <c r="X56" s="14">
        <v>4.4317299999999999</v>
      </c>
      <c r="Y56" s="14">
        <v>5.7188980000000003</v>
      </c>
      <c r="Z56" s="14">
        <v>5.364058</v>
      </c>
      <c r="AA56" s="14">
        <v>3.3691620000000002</v>
      </c>
      <c r="AB56" s="14">
        <v>3.5085030000000001</v>
      </c>
      <c r="AC56" s="14">
        <v>3.8505750000000001</v>
      </c>
      <c r="AD56" s="14">
        <v>4.2707090000000001</v>
      </c>
      <c r="AE56" s="14">
        <v>4.1179779999999999</v>
      </c>
    </row>
    <row r="57" spans="1:31" ht="13.5" customHeight="1" x14ac:dyDescent="0.15">
      <c r="A57" s="1"/>
      <c r="B57" s="16" t="s">
        <v>81</v>
      </c>
      <c r="C57" s="10"/>
      <c r="D57" s="11">
        <v>0.34699999999999998</v>
      </c>
      <c r="E57" s="11">
        <v>0.68562247593817549</v>
      </c>
      <c r="F57" s="11">
        <v>2.8979969608820103E-2</v>
      </c>
      <c r="G57" s="11">
        <v>1.3459844519526099</v>
      </c>
      <c r="H57" s="11">
        <v>1.593801664551719</v>
      </c>
      <c r="I57" s="11">
        <v>1.0158918436456201</v>
      </c>
      <c r="J57" s="11">
        <v>0.48461243906198198</v>
      </c>
      <c r="K57" s="11">
        <v>0.182081238074568</v>
      </c>
      <c r="L57" s="11">
        <v>0.80943500000000002</v>
      </c>
      <c r="M57" s="11">
        <v>1.316181</v>
      </c>
      <c r="N57" s="11">
        <v>0.34506199999999998</v>
      </c>
      <c r="O57" s="11">
        <v>0.41421599999999997</v>
      </c>
      <c r="P57" s="11">
        <v>0.48980099999999999</v>
      </c>
      <c r="Q57" s="11">
        <v>1.3069679999999999</v>
      </c>
      <c r="R57" s="11">
        <v>0.62685500000000005</v>
      </c>
      <c r="S57" s="11">
        <v>1.310621</v>
      </c>
      <c r="T57" s="11">
        <v>2.7429920000000001</v>
      </c>
      <c r="U57" s="11">
        <v>2.2964910000000001</v>
      </c>
      <c r="V57" s="11">
        <v>3.9045719999999999</v>
      </c>
      <c r="W57" s="11">
        <v>4.4092079999999996</v>
      </c>
      <c r="X57" s="11">
        <v>4.346635</v>
      </c>
      <c r="Y57" s="11">
        <v>4.9022329999999998</v>
      </c>
      <c r="Z57" s="11">
        <v>4.6565110000000001</v>
      </c>
      <c r="AA57" s="11">
        <v>5.9061519999999996</v>
      </c>
      <c r="AB57" s="11">
        <v>5.7015729999999998</v>
      </c>
      <c r="AC57" s="11">
        <v>6.1308299999999996</v>
      </c>
      <c r="AD57" s="11">
        <v>8.5066500000000005</v>
      </c>
      <c r="AE57" s="11">
        <v>10.38255</v>
      </c>
    </row>
    <row r="58" spans="1:31" ht="13.5" customHeight="1" x14ac:dyDescent="0.15">
      <c r="A58" s="1"/>
      <c r="B58" s="16" t="s">
        <v>82</v>
      </c>
      <c r="C58" s="13">
        <v>157.72659814534899</v>
      </c>
      <c r="D58" s="14">
        <v>192.506</v>
      </c>
      <c r="E58" s="14">
        <v>210.252190110659</v>
      </c>
      <c r="F58" s="14">
        <v>335.96764496841899</v>
      </c>
      <c r="G58" s="14">
        <v>346.54135044749097</v>
      </c>
      <c r="H58" s="14">
        <v>364.89924920434203</v>
      </c>
      <c r="I58" s="14">
        <v>387.43406707248698</v>
      </c>
      <c r="J58" s="14">
        <v>334.31012426276203</v>
      </c>
      <c r="K58" s="14">
        <v>325.55419705106806</v>
      </c>
      <c r="L58" s="14">
        <v>377.87720400000001</v>
      </c>
      <c r="M58" s="14">
        <v>541.13427200000001</v>
      </c>
      <c r="N58" s="14">
        <v>655.10015799999996</v>
      </c>
      <c r="O58" s="14">
        <v>791.64781600000003</v>
      </c>
      <c r="P58" s="14">
        <v>1149.5977230000001</v>
      </c>
      <c r="Q58" s="14">
        <v>1104.0699070000001</v>
      </c>
      <c r="R58" s="14">
        <v>1219.965498</v>
      </c>
      <c r="S58" s="14">
        <v>1442.6271819999999</v>
      </c>
      <c r="T58" s="14">
        <v>1787.1587930000001</v>
      </c>
      <c r="U58" s="14">
        <v>2293.6746389999998</v>
      </c>
      <c r="V58" s="14">
        <v>3497.9669490000001</v>
      </c>
      <c r="W58" s="14">
        <v>4701.0106770000002</v>
      </c>
      <c r="X58" s="14">
        <v>5590.7413580000002</v>
      </c>
      <c r="Y58" s="14">
        <v>8213.5967280000004</v>
      </c>
      <c r="Z58" s="14">
        <v>8364.6169190000001</v>
      </c>
      <c r="AA58" s="14">
        <v>6028.4175969999997</v>
      </c>
      <c r="AB58" s="14">
        <v>6525.2535859999998</v>
      </c>
      <c r="AC58" s="14">
        <v>8530.9018589999996</v>
      </c>
      <c r="AD58" s="14">
        <v>9570.6648440000008</v>
      </c>
      <c r="AE58" s="14">
        <v>11189.999218000001</v>
      </c>
    </row>
    <row r="59" spans="1:31" ht="13.5" customHeight="1" x14ac:dyDescent="0.15">
      <c r="A59" s="1"/>
      <c r="B59" s="16" t="s">
        <v>83</v>
      </c>
      <c r="C59" s="10">
        <v>107.748355152855</v>
      </c>
      <c r="D59" s="11">
        <v>88.938000000000002</v>
      </c>
      <c r="E59" s="11">
        <v>118.25272656461699</v>
      </c>
      <c r="F59" s="11">
        <v>117.86964689966001</v>
      </c>
      <c r="G59" s="11">
        <v>119.50338989906099</v>
      </c>
      <c r="H59" s="11">
        <v>128.54737718362503</v>
      </c>
      <c r="I59" s="11">
        <v>132.07288921853501</v>
      </c>
      <c r="J59" s="11">
        <v>109.634187430233</v>
      </c>
      <c r="K59" s="11">
        <v>118.086022459801</v>
      </c>
      <c r="L59" s="11">
        <v>90.401275999999996</v>
      </c>
      <c r="M59" s="11">
        <v>101.879625</v>
      </c>
      <c r="N59" s="11">
        <v>130.59093300000001</v>
      </c>
      <c r="O59" s="11">
        <v>154.373198</v>
      </c>
      <c r="P59" s="11">
        <v>237.3886</v>
      </c>
      <c r="Q59" s="11">
        <v>250.12120899999999</v>
      </c>
      <c r="R59" s="11">
        <v>243.15590700000001</v>
      </c>
      <c r="S59" s="11">
        <v>252.42794000000001</v>
      </c>
      <c r="T59" s="11">
        <v>257.380405</v>
      </c>
      <c r="U59" s="11">
        <v>193.513835</v>
      </c>
      <c r="V59" s="11">
        <v>225.29096899999999</v>
      </c>
      <c r="W59" s="11">
        <v>269.98800499999999</v>
      </c>
      <c r="X59" s="11">
        <v>289.29969699999998</v>
      </c>
      <c r="Y59" s="11">
        <v>329.52875699999998</v>
      </c>
      <c r="Z59" s="11">
        <v>302.270804</v>
      </c>
      <c r="AA59" s="11">
        <v>289.97333500000002</v>
      </c>
      <c r="AB59" s="11">
        <v>328.47452700000002</v>
      </c>
      <c r="AC59" s="11">
        <v>353.82890099999997</v>
      </c>
      <c r="AD59" s="11">
        <v>341.68137300000001</v>
      </c>
      <c r="AE59" s="11">
        <v>292.81611900000001</v>
      </c>
    </row>
    <row r="60" spans="1:31" ht="13.5" customHeight="1" x14ac:dyDescent="0.15">
      <c r="A60" s="1"/>
      <c r="B60" s="16" t="s">
        <v>84</v>
      </c>
      <c r="C60" s="13">
        <v>46.426631152085719</v>
      </c>
      <c r="D60" s="14">
        <v>2.9630000000000001</v>
      </c>
      <c r="E60" s="14">
        <v>61.002393932784223</v>
      </c>
      <c r="F60" s="14">
        <v>66.538240913790304</v>
      </c>
      <c r="G60" s="14">
        <v>58.623065288257024</v>
      </c>
      <c r="H60" s="14">
        <v>68.828752572022609</v>
      </c>
      <c r="I60" s="14">
        <v>54.236575055645396</v>
      </c>
      <c r="J60" s="14">
        <v>53.829817421359188</v>
      </c>
      <c r="K60" s="14">
        <v>59.772531778985204</v>
      </c>
      <c r="L60" s="14">
        <v>54.084417000000002</v>
      </c>
      <c r="M60" s="14">
        <v>71.425281999999996</v>
      </c>
      <c r="N60" s="14">
        <v>82.465924000000001</v>
      </c>
      <c r="O60" s="14">
        <v>92.169296000000003</v>
      </c>
      <c r="P60" s="14">
        <v>115.692891</v>
      </c>
      <c r="Q60" s="14">
        <v>115.351389</v>
      </c>
      <c r="R60" s="14">
        <v>113.836675</v>
      </c>
      <c r="S60" s="14">
        <v>148.71157199999999</v>
      </c>
      <c r="T60" s="14">
        <v>130.88553200000001</v>
      </c>
      <c r="U60" s="14">
        <v>118.545158</v>
      </c>
      <c r="V60" s="14">
        <v>167.114294</v>
      </c>
      <c r="W60" s="14">
        <v>146.76750200000001</v>
      </c>
      <c r="X60" s="14">
        <v>141.05113299999999</v>
      </c>
      <c r="Y60" s="14">
        <v>154.66117600000001</v>
      </c>
      <c r="Z60" s="14">
        <v>148.66653199999999</v>
      </c>
      <c r="AA60" s="14">
        <v>136.38562400000001</v>
      </c>
      <c r="AB60" s="14">
        <v>134.27018000000001</v>
      </c>
      <c r="AC60" s="14">
        <v>123.38600099999999</v>
      </c>
      <c r="AD60" s="14">
        <v>132.15054699999999</v>
      </c>
      <c r="AE60" s="14">
        <v>119.79113099999999</v>
      </c>
    </row>
    <row r="61" spans="1:31" ht="13.5" customHeight="1" x14ac:dyDescent="0.15">
      <c r="A61" s="1"/>
      <c r="B61" s="16" t="s">
        <v>85</v>
      </c>
      <c r="C61" s="10">
        <v>13.492653714944201</v>
      </c>
      <c r="D61" s="11">
        <v>5.8149999999999968</v>
      </c>
      <c r="E61" s="11">
        <v>7.3241897160426026</v>
      </c>
      <c r="F61" s="11">
        <v>11.807757843317001</v>
      </c>
      <c r="G61" s="11">
        <v>6.7858382607053205</v>
      </c>
      <c r="H61" s="11">
        <v>6.7590549160214293</v>
      </c>
      <c r="I61" s="11">
        <v>5.8097535078932907</v>
      </c>
      <c r="J61" s="11">
        <v>5.8831465561857295</v>
      </c>
      <c r="K61" s="11">
        <v>6.2545562156394015</v>
      </c>
      <c r="L61" s="11">
        <v>5.0452789999999998</v>
      </c>
      <c r="M61" s="11">
        <v>4.8690670000000003</v>
      </c>
      <c r="N61" s="11">
        <v>5.0198210000000003</v>
      </c>
      <c r="O61" s="11">
        <v>4.3442369999999997</v>
      </c>
      <c r="P61" s="11">
        <v>6.0288690000000003</v>
      </c>
      <c r="Q61" s="11">
        <v>6.2113430000000003</v>
      </c>
      <c r="R61" s="11">
        <v>5.9057599999999999</v>
      </c>
      <c r="S61" s="11">
        <v>7.4634070000000001</v>
      </c>
      <c r="T61" s="11">
        <v>7.6904950000000003</v>
      </c>
      <c r="U61" s="11">
        <v>5.7940379999999996</v>
      </c>
      <c r="V61" s="11">
        <v>6.5655200000000002</v>
      </c>
      <c r="W61" s="11">
        <v>9.423724</v>
      </c>
      <c r="X61" s="11">
        <v>5.3363449999999997</v>
      </c>
      <c r="Y61" s="11">
        <v>6.6929740000000004</v>
      </c>
      <c r="Z61" s="11">
        <v>5.5197940000000001</v>
      </c>
      <c r="AA61" s="11">
        <v>4.8773970000000002</v>
      </c>
      <c r="AB61" s="11">
        <v>6.0194780000000003</v>
      </c>
      <c r="AC61" s="11">
        <v>5.2387430000000004</v>
      </c>
      <c r="AD61" s="11">
        <v>5.7720890000000002</v>
      </c>
      <c r="AE61" s="11">
        <v>2.6356649999999999</v>
      </c>
    </row>
    <row r="62" spans="1:31" ht="13.5" customHeight="1" x14ac:dyDescent="0.15">
      <c r="A62" s="1"/>
      <c r="B62" s="16" t="s">
        <v>86</v>
      </c>
      <c r="C62" s="13">
        <v>67.058792187679728</v>
      </c>
      <c r="D62" s="14">
        <v>61.606999999999999</v>
      </c>
      <c r="E62" s="14">
        <v>89.100144484578351</v>
      </c>
      <c r="F62" s="14">
        <v>76.108011495070741</v>
      </c>
      <c r="G62" s="14">
        <v>80.04885180226492</v>
      </c>
      <c r="H62" s="14">
        <v>77.64075591691612</v>
      </c>
      <c r="I62" s="14">
        <v>83.951033574853298</v>
      </c>
      <c r="J62" s="14">
        <v>75.018439335847617</v>
      </c>
      <c r="K62" s="14">
        <v>93.775166324837031</v>
      </c>
      <c r="L62" s="14">
        <v>71.280586</v>
      </c>
      <c r="M62" s="14">
        <v>65.443124999999995</v>
      </c>
      <c r="N62" s="14">
        <v>88.685297000000006</v>
      </c>
      <c r="O62" s="14">
        <v>90.459019999999995</v>
      </c>
      <c r="P62" s="14">
        <v>127.562783</v>
      </c>
      <c r="Q62" s="14">
        <v>165.69022699999999</v>
      </c>
      <c r="R62" s="14">
        <v>217.85600400000001</v>
      </c>
      <c r="S62" s="14">
        <v>269.89616699999999</v>
      </c>
      <c r="T62" s="14">
        <v>380.70129200000002</v>
      </c>
      <c r="U62" s="14">
        <v>394.17137100000002</v>
      </c>
      <c r="V62" s="14">
        <v>649.895354</v>
      </c>
      <c r="W62" s="14">
        <v>745.15944200000001</v>
      </c>
      <c r="X62" s="14">
        <v>639.73714600000005</v>
      </c>
      <c r="Y62" s="14">
        <v>553.90430500000002</v>
      </c>
      <c r="Z62" s="14">
        <v>534.99290699999995</v>
      </c>
      <c r="AA62" s="14">
        <v>442.379323</v>
      </c>
      <c r="AB62" s="14">
        <v>445.66453999999999</v>
      </c>
      <c r="AC62" s="14">
        <v>481.82851099999999</v>
      </c>
      <c r="AD62" s="14">
        <v>492.52830299999999</v>
      </c>
      <c r="AE62" s="14">
        <v>452.59988800000002</v>
      </c>
    </row>
    <row r="63" spans="1:31" ht="13.5" customHeight="1" x14ac:dyDescent="0.15">
      <c r="A63" s="1"/>
      <c r="B63" s="16" t="s">
        <v>87</v>
      </c>
      <c r="C63" s="10">
        <v>101.027410646539</v>
      </c>
      <c r="D63" s="11">
        <v>119.179</v>
      </c>
      <c r="E63" s="11">
        <v>125.72787345731699</v>
      </c>
      <c r="F63" s="11">
        <v>147.09013773843398</v>
      </c>
      <c r="G63" s="11">
        <v>199.117422225734</v>
      </c>
      <c r="H63" s="11">
        <v>232.834801689969</v>
      </c>
      <c r="I63" s="11">
        <v>225.95311355152401</v>
      </c>
      <c r="J63" s="11">
        <v>78.953446469989359</v>
      </c>
      <c r="K63" s="11">
        <v>117.675211486222</v>
      </c>
      <c r="L63" s="11">
        <v>203.61692400000001</v>
      </c>
      <c r="M63" s="11">
        <v>228.94669500000001</v>
      </c>
      <c r="N63" s="11">
        <v>208.21256299999999</v>
      </c>
      <c r="O63" s="11">
        <v>221.437264</v>
      </c>
      <c r="P63" s="11">
        <v>270.927931</v>
      </c>
      <c r="Q63" s="11">
        <v>328.22153200000002</v>
      </c>
      <c r="R63" s="11">
        <v>399.14748500000002</v>
      </c>
      <c r="S63" s="11">
        <v>575.97626600000001</v>
      </c>
      <c r="T63" s="11">
        <v>726.54091900000003</v>
      </c>
      <c r="U63" s="11">
        <v>585.30306299999995</v>
      </c>
      <c r="V63" s="11">
        <v>670.23388899999998</v>
      </c>
      <c r="W63" s="11">
        <v>681.39909799999998</v>
      </c>
      <c r="X63" s="11">
        <v>683.95489499999996</v>
      </c>
      <c r="Y63" s="11">
        <v>728.33287700000005</v>
      </c>
      <c r="Z63" s="11">
        <v>775.24492599999996</v>
      </c>
      <c r="AA63" s="11">
        <v>571.84476800000004</v>
      </c>
      <c r="AB63" s="11">
        <v>603.713033</v>
      </c>
      <c r="AC63" s="11">
        <v>687.143777</v>
      </c>
      <c r="AD63" s="11">
        <v>686.76469099999997</v>
      </c>
      <c r="AE63" s="11">
        <v>704.58223799999996</v>
      </c>
    </row>
    <row r="64" spans="1:31" ht="13.5" customHeight="1" x14ac:dyDescent="0.15">
      <c r="A64" s="1"/>
      <c r="B64" s="16" t="s">
        <v>88</v>
      </c>
      <c r="C64" s="13">
        <v>2.3485856230151319</v>
      </c>
      <c r="D64" s="14">
        <v>1.337</v>
      </c>
      <c r="E64" s="14">
        <v>2.0603465362778501</v>
      </c>
      <c r="F64" s="14">
        <v>2.2982067984173802</v>
      </c>
      <c r="G64" s="14">
        <v>2.8758614765303498</v>
      </c>
      <c r="H64" s="14">
        <v>3.6343861467457601</v>
      </c>
      <c r="I64" s="14">
        <v>2.39939896503257</v>
      </c>
      <c r="J64" s="14">
        <v>1.1716410262022701</v>
      </c>
      <c r="K64" s="14">
        <v>1.4186643904054792</v>
      </c>
      <c r="L64" s="14">
        <v>2.1883620000000001</v>
      </c>
      <c r="M64" s="14">
        <v>1.294565</v>
      </c>
      <c r="N64" s="14">
        <v>3.155983</v>
      </c>
      <c r="O64" s="14">
        <v>4.0579640000000001</v>
      </c>
      <c r="P64" s="14">
        <v>3.8413040000000001</v>
      </c>
      <c r="Q64" s="14">
        <v>4.8568429999999996</v>
      </c>
      <c r="R64" s="14">
        <v>3.5348329999999999</v>
      </c>
      <c r="S64" s="14">
        <v>4.5793140000000001</v>
      </c>
      <c r="T64" s="14">
        <v>2.704885</v>
      </c>
      <c r="U64" s="14">
        <v>4.0373060000000001</v>
      </c>
      <c r="V64" s="14">
        <v>3.6319219999999999</v>
      </c>
      <c r="W64" s="14">
        <v>4.7594900000000004</v>
      </c>
      <c r="X64" s="14">
        <v>6.0809119999999997</v>
      </c>
      <c r="Y64" s="14">
        <v>6.1398029999999997</v>
      </c>
      <c r="Z64" s="14">
        <v>7.2068649999999996</v>
      </c>
      <c r="AA64" s="14">
        <v>10.501829000000001</v>
      </c>
      <c r="AB64" s="14">
        <v>8.9254750000000005</v>
      </c>
      <c r="AC64" s="14">
        <v>11.591564999999999</v>
      </c>
      <c r="AD64" s="14">
        <v>8.4019359999999992</v>
      </c>
      <c r="AE64" s="14">
        <v>7.2811969999999997</v>
      </c>
    </row>
    <row r="65" spans="1:31" ht="13.5" customHeight="1" x14ac:dyDescent="0.15">
      <c r="A65" s="1"/>
      <c r="B65" s="16" t="s">
        <v>89</v>
      </c>
      <c r="C65" s="10">
        <v>2.55085393677798E-2</v>
      </c>
      <c r="D65" s="11"/>
      <c r="E65" s="11">
        <v>2.9143819351496098E-3</v>
      </c>
      <c r="F65" s="11">
        <v>0.12019889767063299</v>
      </c>
      <c r="G65" s="11">
        <v>0.33006984994924898</v>
      </c>
      <c r="H65" s="11">
        <v>5.1904661812151302E-2</v>
      </c>
      <c r="I65" s="11">
        <v>3.5949898287843403E-2</v>
      </c>
      <c r="J65" s="11">
        <v>9.9088815985504588E-3</v>
      </c>
      <c r="K65" s="11">
        <v>6.2183078194281378E-2</v>
      </c>
      <c r="L65" s="11">
        <v>1.74959</v>
      </c>
      <c r="M65" s="11">
        <v>0.56058699999999995</v>
      </c>
      <c r="N65" s="11">
        <v>0.12926499999999999</v>
      </c>
      <c r="O65" s="11">
        <v>0.28061799999999998</v>
      </c>
      <c r="P65" s="11">
        <v>0.75129199999999996</v>
      </c>
      <c r="Q65" s="11">
        <v>0.16345999999999999</v>
      </c>
      <c r="R65" s="11">
        <v>0.34997600000000001</v>
      </c>
      <c r="S65" s="11">
        <v>0.55140100000000003</v>
      </c>
      <c r="T65" s="11">
        <v>0.54142900000000005</v>
      </c>
      <c r="U65" s="11">
        <v>2.1202930000000002</v>
      </c>
      <c r="V65" s="11">
        <v>0.80505099999999996</v>
      </c>
      <c r="W65" s="11">
        <v>2.4684360000000001</v>
      </c>
      <c r="X65" s="11">
        <v>0.790659</v>
      </c>
      <c r="Y65" s="11">
        <v>1.0267729999999999</v>
      </c>
      <c r="Z65" s="11">
        <v>1.4279329999999999</v>
      </c>
      <c r="AA65" s="11">
        <v>0.823708</v>
      </c>
      <c r="AB65" s="11">
        <v>0.67959999999999998</v>
      </c>
      <c r="AC65" s="11">
        <v>1.1031230000000001</v>
      </c>
      <c r="AD65" s="11">
        <v>0.593441</v>
      </c>
      <c r="AE65" s="11">
        <v>0.59619100000000003</v>
      </c>
    </row>
    <row r="66" spans="1:31" ht="13.5" customHeight="1" x14ac:dyDescent="0.15">
      <c r="A66" s="1"/>
      <c r="B66" s="16" t="s">
        <v>90</v>
      </c>
      <c r="C66" s="13">
        <v>246.09683734232499</v>
      </c>
      <c r="D66" s="14">
        <v>202.58199999999999</v>
      </c>
      <c r="E66" s="14">
        <v>208.79199468472498</v>
      </c>
      <c r="F66" s="14">
        <v>234.05013460457999</v>
      </c>
      <c r="G66" s="14">
        <v>286.74204866461099</v>
      </c>
      <c r="H66" s="14">
        <v>329.37119553025701</v>
      </c>
      <c r="I66" s="14">
        <v>336.30789912968396</v>
      </c>
      <c r="J66" s="14">
        <v>204.86126309221601</v>
      </c>
      <c r="K66" s="14">
        <v>227.48974195225998</v>
      </c>
      <c r="L66" s="14">
        <v>257.61846800000001</v>
      </c>
      <c r="M66" s="14">
        <v>294.63894499999998</v>
      </c>
      <c r="N66" s="14">
        <v>273.620678</v>
      </c>
      <c r="O66" s="14">
        <v>307.28476699999999</v>
      </c>
      <c r="P66" s="14">
        <v>348.19385499999999</v>
      </c>
      <c r="Q66" s="14">
        <v>330.65757000000002</v>
      </c>
      <c r="R66" s="14">
        <v>323.10956700000003</v>
      </c>
      <c r="S66" s="14">
        <v>479.81793499999998</v>
      </c>
      <c r="T66" s="14">
        <v>685.85843599999998</v>
      </c>
      <c r="U66" s="14">
        <v>443.07623699999999</v>
      </c>
      <c r="V66" s="14">
        <v>558.33898099999999</v>
      </c>
      <c r="W66" s="14">
        <v>703.22710800000004</v>
      </c>
      <c r="X66" s="14">
        <v>717.60988999999995</v>
      </c>
      <c r="Y66" s="14">
        <v>743.50467400000002</v>
      </c>
      <c r="Z66" s="14">
        <v>810.75803299999995</v>
      </c>
      <c r="AA66" s="14">
        <v>664.49387000000002</v>
      </c>
      <c r="AB66" s="14">
        <v>553.61721399999999</v>
      </c>
      <c r="AC66" s="14">
        <v>721.75760500000001</v>
      </c>
      <c r="AD66" s="14">
        <v>716.53077900000005</v>
      </c>
      <c r="AE66" s="14">
        <v>721.28393500000004</v>
      </c>
    </row>
    <row r="67" spans="1:31" ht="13.5" customHeight="1" x14ac:dyDescent="0.15">
      <c r="A67" s="1"/>
      <c r="B67" s="16" t="s">
        <v>91</v>
      </c>
      <c r="C67" s="10">
        <v>0.12946105566774199</v>
      </c>
      <c r="D67" s="11">
        <v>0.157</v>
      </c>
      <c r="E67" s="11">
        <v>0.60344262451066677</v>
      </c>
      <c r="F67" s="11">
        <v>0.60250229987147041</v>
      </c>
      <c r="G67" s="11">
        <v>1.99089793981658</v>
      </c>
      <c r="H67" s="11">
        <v>3.1629551278309003</v>
      </c>
      <c r="I67" s="11">
        <v>4.3321759942784697</v>
      </c>
      <c r="J67" s="11">
        <v>7.1964459257900284</v>
      </c>
      <c r="K67" s="11">
        <v>4.4875767105592326</v>
      </c>
      <c r="L67" s="11">
        <v>5.0162060000000004</v>
      </c>
      <c r="M67" s="11">
        <v>3.2849689999999998</v>
      </c>
      <c r="N67" s="11">
        <v>2.5479440000000002</v>
      </c>
      <c r="O67" s="11">
        <v>2.4098359999999999</v>
      </c>
      <c r="P67" s="11">
        <v>9.2685580000000005</v>
      </c>
      <c r="Q67" s="11">
        <v>4.1705220000000001</v>
      </c>
      <c r="R67" s="11">
        <v>13.206742999999999</v>
      </c>
      <c r="S67" s="11">
        <v>12.423550000000001</v>
      </c>
      <c r="T67" s="11">
        <v>15.462434999999999</v>
      </c>
      <c r="U67" s="11">
        <v>6.3895099999999996</v>
      </c>
      <c r="V67" s="11">
        <v>11.134713</v>
      </c>
      <c r="W67" s="11">
        <v>7.1750299999999996</v>
      </c>
      <c r="X67" s="11">
        <v>7.8079029999999996</v>
      </c>
      <c r="Y67" s="11">
        <v>12.950645</v>
      </c>
      <c r="Z67" s="11">
        <v>17.349976999999999</v>
      </c>
      <c r="AA67" s="11">
        <v>16.200554</v>
      </c>
      <c r="AB67" s="11">
        <v>12.503793999999999</v>
      </c>
      <c r="AC67" s="11">
        <v>21.676794000000001</v>
      </c>
      <c r="AD67" s="11">
        <v>19.217434999999998</v>
      </c>
      <c r="AE67" s="11">
        <v>22.884993999999999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>
        <v>0.834615</v>
      </c>
      <c r="AC68" s="14">
        <v>3.6072899999999999</v>
      </c>
      <c r="AD68" s="14">
        <v>3.729584</v>
      </c>
      <c r="AE68" s="14">
        <v>5.2043850000000003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0.29979600000000001</v>
      </c>
      <c r="AC69" s="11">
        <v>2.9976029999999998</v>
      </c>
      <c r="AD69" s="11">
        <v>2.7030059999999998</v>
      </c>
      <c r="AE69" s="11">
        <v>3.4370129999999999</v>
      </c>
    </row>
    <row r="70" spans="1:31" ht="13.5" customHeight="1" x14ac:dyDescent="0.15">
      <c r="A70" s="1"/>
      <c r="B70" s="16" t="s">
        <v>94</v>
      </c>
      <c r="C70" s="13">
        <v>6.7558026705083207E-2</v>
      </c>
      <c r="D70" s="14"/>
      <c r="E70" s="14"/>
      <c r="F70" s="14">
        <v>5.6155780405933798E-3</v>
      </c>
      <c r="G70" s="14"/>
      <c r="H70" s="14"/>
      <c r="I70" s="14">
        <v>7.3222721115565204E-3</v>
      </c>
      <c r="J70" s="14">
        <v>2.6973398964523498E-3</v>
      </c>
      <c r="K70" s="14">
        <v>0.132574779155335</v>
      </c>
      <c r="L70" s="14">
        <v>0.594333</v>
      </c>
      <c r="M70" s="14">
        <v>7.5337000000000001E-2</v>
      </c>
      <c r="N70" s="14">
        <v>0.102793</v>
      </c>
      <c r="O70" s="14">
        <v>0.26477299999999998</v>
      </c>
      <c r="P70" s="14">
        <v>0.71757800000000005</v>
      </c>
      <c r="Q70" s="14">
        <v>1.4465710000000001</v>
      </c>
      <c r="R70" s="14">
        <v>1.0618080000000001</v>
      </c>
      <c r="S70" s="14">
        <v>1.2946949999999999</v>
      </c>
      <c r="T70" s="14">
        <v>1.078522</v>
      </c>
      <c r="U70" s="14">
        <v>2.5511900000000001</v>
      </c>
      <c r="V70" s="14">
        <v>10.537235000000001</v>
      </c>
      <c r="W70" s="14">
        <v>18.219424</v>
      </c>
      <c r="X70" s="14">
        <v>14.338127</v>
      </c>
      <c r="Y70" s="14">
        <v>15.808419000000001</v>
      </c>
      <c r="Z70" s="14">
        <v>16.723275999999998</v>
      </c>
      <c r="AA70" s="14">
        <v>7.2516020000000001</v>
      </c>
      <c r="AB70" s="14">
        <v>7.4865940000000002</v>
      </c>
      <c r="AC70" s="14">
        <v>6.0478290000000001</v>
      </c>
      <c r="AD70" s="14">
        <v>6.0711300000000001</v>
      </c>
      <c r="AE70" s="14">
        <v>11.675694</v>
      </c>
    </row>
    <row r="71" spans="1:31" ht="13.5" customHeight="1" x14ac:dyDescent="0.15">
      <c r="A71" s="1"/>
      <c r="B71" s="16" t="s">
        <v>95</v>
      </c>
      <c r="C71" s="10">
        <v>0.30566156290059598</v>
      </c>
      <c r="D71" s="11">
        <v>2E-3</v>
      </c>
      <c r="E71" s="11">
        <v>4.1486840753594489E-2</v>
      </c>
      <c r="F71" s="11">
        <v>0.18916130067689302</v>
      </c>
      <c r="G71" s="11">
        <v>0.34366834743706798</v>
      </c>
      <c r="H71" s="11">
        <v>2.2462772224701499</v>
      </c>
      <c r="I71" s="11">
        <v>2.6015413465489297</v>
      </c>
      <c r="J71" s="11">
        <v>2.7518304462507897</v>
      </c>
      <c r="K71" s="11">
        <v>4.3481912472392192</v>
      </c>
      <c r="L71" s="11">
        <v>5.187049</v>
      </c>
      <c r="M71" s="11">
        <v>6.5907790000000004</v>
      </c>
      <c r="N71" s="11">
        <v>8.0342280000000006</v>
      </c>
      <c r="O71" s="11">
        <v>4.0457159999999996</v>
      </c>
      <c r="P71" s="11">
        <v>3.8137599999999998</v>
      </c>
      <c r="Q71" s="11">
        <v>1.8734170000000001</v>
      </c>
      <c r="R71" s="11">
        <v>2.8413360000000001</v>
      </c>
      <c r="S71" s="11">
        <v>3.5002209999999998</v>
      </c>
      <c r="T71" s="11">
        <v>5.7439580000000001</v>
      </c>
      <c r="U71" s="11">
        <v>5.807213</v>
      </c>
      <c r="V71" s="11">
        <v>11.768522000000001</v>
      </c>
      <c r="W71" s="11">
        <v>16.713698999999998</v>
      </c>
      <c r="X71" s="11">
        <v>16.494008000000001</v>
      </c>
      <c r="Y71" s="11">
        <v>16.504657999999999</v>
      </c>
      <c r="Z71" s="11">
        <v>21.147431999999998</v>
      </c>
      <c r="AA71" s="11">
        <v>19.185020000000002</v>
      </c>
      <c r="AB71" s="11">
        <v>27.898553</v>
      </c>
      <c r="AC71" s="11">
        <v>29.256633999999998</v>
      </c>
      <c r="AD71" s="11">
        <v>32.767989999999998</v>
      </c>
      <c r="AE71" s="11">
        <v>33.900649999999999</v>
      </c>
    </row>
    <row r="72" spans="1:31" ht="13.5" customHeight="1" x14ac:dyDescent="0.15">
      <c r="A72" s="1"/>
      <c r="B72" s="16" t="s">
        <v>96</v>
      </c>
      <c r="C72" s="13">
        <v>3.2313516061984586</v>
      </c>
      <c r="D72" s="14">
        <v>5.3940000000000001</v>
      </c>
      <c r="E72" s="14">
        <v>5.0478019612567495</v>
      </c>
      <c r="F72" s="14">
        <v>1.820124430208</v>
      </c>
      <c r="G72" s="14">
        <v>1.5687776490135199</v>
      </c>
      <c r="H72" s="14">
        <v>0.52880013552315985</v>
      </c>
      <c r="I72" s="14">
        <v>0.35868357491744501</v>
      </c>
      <c r="J72" s="14">
        <v>0.11579295430209</v>
      </c>
      <c r="K72" s="14">
        <v>0.22274457124411698</v>
      </c>
      <c r="L72" s="14">
        <v>0.13081499999999999</v>
      </c>
      <c r="M72" s="14">
        <v>0.95731599999999994</v>
      </c>
      <c r="N72" s="14">
        <v>8.2659999999999997E-2</v>
      </c>
      <c r="O72" s="14">
        <v>9.7863000000000006E-2</v>
      </c>
      <c r="P72" s="14">
        <v>0.335559</v>
      </c>
      <c r="Q72" s="14">
        <v>0.15152399999999999</v>
      </c>
      <c r="R72" s="14">
        <v>4.7393999999999999E-2</v>
      </c>
      <c r="S72" s="14">
        <v>0.12002400000000001</v>
      </c>
      <c r="T72" s="14">
        <v>6.3324000000000005E-2</v>
      </c>
      <c r="U72" s="14">
        <v>9.2259999999999995E-2</v>
      </c>
      <c r="V72" s="14">
        <v>0.50975400000000004</v>
      </c>
      <c r="W72" s="14">
        <v>0.36408299999999999</v>
      </c>
      <c r="X72" s="14">
        <v>1.1143050000000001</v>
      </c>
      <c r="Y72" s="14">
        <v>1.9588589999999999</v>
      </c>
      <c r="Z72" s="14">
        <v>0.91575200000000001</v>
      </c>
      <c r="AA72" s="14">
        <v>0.32854299999999997</v>
      </c>
      <c r="AB72" s="14">
        <v>1.117586</v>
      </c>
      <c r="AC72" s="14">
        <v>1.8833530000000001</v>
      </c>
      <c r="AD72" s="14">
        <v>1.058573</v>
      </c>
      <c r="AE72" s="14">
        <v>1.5838080000000001</v>
      </c>
    </row>
    <row r="73" spans="1:31" ht="13.5" customHeight="1" x14ac:dyDescent="0.15">
      <c r="A73" s="1"/>
      <c r="B73" s="16" t="s">
        <v>97</v>
      </c>
      <c r="C73" s="10">
        <v>32.430713706082699</v>
      </c>
      <c r="D73" s="11">
        <v>35.44</v>
      </c>
      <c r="E73" s="11">
        <v>44.340800689067329</v>
      </c>
      <c r="F73" s="11">
        <v>22.761960486098801</v>
      </c>
      <c r="G73" s="11">
        <v>33.698418452169179</v>
      </c>
      <c r="H73" s="11">
        <v>30.355180265735285</v>
      </c>
      <c r="I73" s="11">
        <v>22.403289789810799</v>
      </c>
      <c r="J73" s="11">
        <v>12.523481922532699</v>
      </c>
      <c r="K73" s="11">
        <v>11.7753449880076</v>
      </c>
      <c r="L73" s="11">
        <v>18.332412000000001</v>
      </c>
      <c r="M73" s="11">
        <v>12.155408</v>
      </c>
      <c r="N73" s="11">
        <v>12.190496</v>
      </c>
      <c r="O73" s="11">
        <v>15.106133</v>
      </c>
      <c r="P73" s="11">
        <v>5.9709940000000001</v>
      </c>
      <c r="Q73" s="11">
        <v>7.8969950000000004</v>
      </c>
      <c r="R73" s="11">
        <v>9.6986629999999998</v>
      </c>
      <c r="S73" s="11">
        <v>6.8512639999999996</v>
      </c>
      <c r="T73" s="11">
        <v>6.6895490000000004</v>
      </c>
      <c r="U73" s="11">
        <v>11.330856000000001</v>
      </c>
      <c r="V73" s="11">
        <v>8.5680399999999999</v>
      </c>
      <c r="W73" s="11">
        <v>10.154165000000001</v>
      </c>
      <c r="X73" s="11">
        <v>6.0322820000000004</v>
      </c>
      <c r="Y73" s="11">
        <v>5.1761400000000002</v>
      </c>
      <c r="Z73" s="11">
        <v>9.7412790000000005</v>
      </c>
      <c r="AA73" s="11">
        <v>8.1583120000000005</v>
      </c>
      <c r="AB73" s="11">
        <v>8.340204</v>
      </c>
      <c r="AC73" s="11">
        <v>5.6180099999999999</v>
      </c>
      <c r="AD73" s="11">
        <v>6.5428280000000001</v>
      </c>
      <c r="AE73" s="11">
        <v>7.9742179999999996</v>
      </c>
    </row>
    <row r="74" spans="1:31" ht="13.5" customHeight="1" x14ac:dyDescent="0.15">
      <c r="A74" s="1"/>
      <c r="B74" s="16" t="s">
        <v>98</v>
      </c>
      <c r="C74" s="13">
        <v>27.560185339428607</v>
      </c>
      <c r="D74" s="14">
        <v>71.362000000000066</v>
      </c>
      <c r="E74" s="14">
        <v>38.847110303119109</v>
      </c>
      <c r="F74" s="14">
        <v>40.238398034445893</v>
      </c>
      <c r="G74" s="14">
        <v>50.72121560766022</v>
      </c>
      <c r="H74" s="14">
        <v>58.820308997817797</v>
      </c>
      <c r="I74" s="14">
        <v>40.3526064991852</v>
      </c>
      <c r="J74" s="14">
        <v>41.525421681332297</v>
      </c>
      <c r="K74" s="14">
        <v>42.685426120547</v>
      </c>
      <c r="L74" s="14">
        <v>36.179265000000001</v>
      </c>
      <c r="M74" s="14">
        <v>37.380319</v>
      </c>
      <c r="N74" s="14">
        <v>41.321643999999999</v>
      </c>
      <c r="O74" s="14">
        <v>55.432231000000002</v>
      </c>
      <c r="P74" s="14">
        <v>81.611247000000006</v>
      </c>
      <c r="Q74" s="14">
        <v>86.286952999999997</v>
      </c>
      <c r="R74" s="14">
        <v>87.891127999999995</v>
      </c>
      <c r="S74" s="14">
        <v>122.071545</v>
      </c>
      <c r="T74" s="14">
        <v>130.52295000000001</v>
      </c>
      <c r="U74" s="14">
        <v>114.57917</v>
      </c>
      <c r="V74" s="14">
        <v>125.187153</v>
      </c>
      <c r="W74" s="14">
        <v>145.58133599999999</v>
      </c>
      <c r="X74" s="14">
        <v>143.497893</v>
      </c>
      <c r="Y74" s="14">
        <v>138.16479200000001</v>
      </c>
      <c r="Z74" s="14">
        <v>123.981448</v>
      </c>
      <c r="AA74" s="14">
        <v>105.779622</v>
      </c>
      <c r="AB74" s="14">
        <v>107.062264</v>
      </c>
      <c r="AC74" s="14">
        <v>101.061607</v>
      </c>
      <c r="AD74" s="14">
        <v>91.445549999999997</v>
      </c>
      <c r="AE74" s="14">
        <v>84.291261000000006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/>
      <c r="I75" s="11"/>
      <c r="J75" s="11"/>
      <c r="K75" s="11"/>
      <c r="L75" s="11">
        <v>4.2290000000000001E-3</v>
      </c>
      <c r="M75" s="11">
        <v>0.13208900000000001</v>
      </c>
      <c r="N75" s="11">
        <v>5.5514000000000001E-2</v>
      </c>
      <c r="O75" s="11">
        <v>0.19792199999999999</v>
      </c>
      <c r="P75" s="11">
        <v>0.97810699999999995</v>
      </c>
      <c r="Q75" s="11">
        <v>0.17921000000000001</v>
      </c>
      <c r="R75" s="11">
        <v>0.40569699999999997</v>
      </c>
      <c r="S75" s="11">
        <v>0.46388499999999999</v>
      </c>
      <c r="T75" s="11">
        <v>0.48718400000000001</v>
      </c>
      <c r="U75" s="11">
        <v>0.271534</v>
      </c>
      <c r="V75" s="11">
        <v>0.13827500000000001</v>
      </c>
      <c r="W75" s="11">
        <v>0.18068100000000001</v>
      </c>
      <c r="X75" s="11">
        <v>0.20516999999999999</v>
      </c>
      <c r="Y75" s="11">
        <v>0.20963200000000001</v>
      </c>
      <c r="Z75" s="11">
        <v>0.34839599999999998</v>
      </c>
      <c r="AA75" s="11">
        <v>0.29378500000000002</v>
      </c>
      <c r="AB75" s="11">
        <v>0.64313399999999998</v>
      </c>
      <c r="AC75" s="11">
        <v>0.63339699999999999</v>
      </c>
      <c r="AD75" s="11">
        <v>1.564524</v>
      </c>
      <c r="AE75" s="11">
        <v>1.3444590000000001</v>
      </c>
    </row>
    <row r="76" spans="1:31" ht="13.5" customHeight="1" x14ac:dyDescent="0.15">
      <c r="A76" s="1"/>
      <c r="B76" s="16" t="s">
        <v>100</v>
      </c>
      <c r="C76" s="13">
        <v>54.768942675266103</v>
      </c>
      <c r="D76" s="14">
        <v>50.095999999999997</v>
      </c>
      <c r="E76" s="14">
        <v>63.115913580578209</v>
      </c>
      <c r="F76" s="14">
        <v>58.476663889671805</v>
      </c>
      <c r="G76" s="14">
        <v>50.311227581271488</v>
      </c>
      <c r="H76" s="14">
        <v>65.492526545690907</v>
      </c>
      <c r="I76" s="14">
        <v>75.258406125524303</v>
      </c>
      <c r="J76" s="14">
        <v>50.992089355215114</v>
      </c>
      <c r="K76" s="14">
        <v>47.057864219025497</v>
      </c>
      <c r="L76" s="14">
        <v>42.814875999999998</v>
      </c>
      <c r="M76" s="14">
        <v>40.863275000000002</v>
      </c>
      <c r="N76" s="14">
        <v>47.768011000000001</v>
      </c>
      <c r="O76" s="14">
        <v>94.198492000000002</v>
      </c>
      <c r="P76" s="14">
        <v>61.111037000000003</v>
      </c>
      <c r="Q76" s="14">
        <v>72.026594000000003</v>
      </c>
      <c r="R76" s="14">
        <v>72.777609999999996</v>
      </c>
      <c r="S76" s="14">
        <v>88.155348000000004</v>
      </c>
      <c r="T76" s="14">
        <v>97.996782999999994</v>
      </c>
      <c r="U76" s="14">
        <v>97.581085000000002</v>
      </c>
      <c r="V76" s="14">
        <v>137.344852</v>
      </c>
      <c r="W76" s="14">
        <v>166.843738</v>
      </c>
      <c r="X76" s="14">
        <v>197.29476199999999</v>
      </c>
      <c r="Y76" s="14">
        <v>193.89666800000001</v>
      </c>
      <c r="Z76" s="14">
        <v>169.45112900000001</v>
      </c>
      <c r="AA76" s="14">
        <v>142.58014499999999</v>
      </c>
      <c r="AB76" s="14">
        <v>125.015125</v>
      </c>
      <c r="AC76" s="14">
        <v>133.73535000000001</v>
      </c>
      <c r="AD76" s="14">
        <v>116.525688</v>
      </c>
      <c r="AE76" s="14">
        <v>130.30329800000001</v>
      </c>
    </row>
    <row r="77" spans="1:31" ht="13.5" customHeight="1" x14ac:dyDescent="0.15">
      <c r="A77" s="1"/>
      <c r="B77" s="16" t="s">
        <v>101</v>
      </c>
      <c r="C77" s="10">
        <v>62.719974225127217</v>
      </c>
      <c r="D77" s="11">
        <v>91.898000000000025</v>
      </c>
      <c r="E77" s="11">
        <v>118.17687694948999</v>
      </c>
      <c r="F77" s="11">
        <v>95.947513119670091</v>
      </c>
      <c r="G77" s="11">
        <v>137.41774938284601</v>
      </c>
      <c r="H77" s="11">
        <v>170.65140382843401</v>
      </c>
      <c r="I77" s="11">
        <v>221.00205428878502</v>
      </c>
      <c r="J77" s="11">
        <v>143.10528908287401</v>
      </c>
      <c r="K77" s="11">
        <v>144.644695808481</v>
      </c>
      <c r="L77" s="11">
        <v>175.800276</v>
      </c>
      <c r="M77" s="11">
        <v>236.24500699999999</v>
      </c>
      <c r="N77" s="11">
        <v>213.15606500000001</v>
      </c>
      <c r="O77" s="11">
        <v>282.23333200000002</v>
      </c>
      <c r="P77" s="11">
        <v>333.22890599999999</v>
      </c>
      <c r="Q77" s="11">
        <v>355.15884899999998</v>
      </c>
      <c r="R77" s="11">
        <v>333.83208000000002</v>
      </c>
      <c r="S77" s="11">
        <v>492.39785000000001</v>
      </c>
      <c r="T77" s="11">
        <v>521.42216699999994</v>
      </c>
      <c r="U77" s="11">
        <v>360.61324400000001</v>
      </c>
      <c r="V77" s="11">
        <v>526.92535199999998</v>
      </c>
      <c r="W77" s="11">
        <v>598.07229900000004</v>
      </c>
      <c r="X77" s="11">
        <v>550.29422399999999</v>
      </c>
      <c r="Y77" s="11">
        <v>616.44528800000001</v>
      </c>
      <c r="Z77" s="11">
        <v>626.74300600000004</v>
      </c>
      <c r="AA77" s="11">
        <v>453.57853299999999</v>
      </c>
      <c r="AB77" s="11">
        <v>440.54389400000002</v>
      </c>
      <c r="AC77" s="11">
        <v>502.76233100000002</v>
      </c>
      <c r="AD77" s="11">
        <v>539.93885999999998</v>
      </c>
      <c r="AE77" s="11">
        <v>582.70547299999998</v>
      </c>
    </row>
    <row r="78" spans="1:31" ht="13.5" customHeight="1" x14ac:dyDescent="0.15">
      <c r="A78" s="1"/>
      <c r="B78" s="16" t="s">
        <v>102</v>
      </c>
      <c r="C78" s="13">
        <v>36.025276798005201</v>
      </c>
      <c r="D78" s="14">
        <v>48.219000000000001</v>
      </c>
      <c r="E78" s="14">
        <v>50.156541483149603</v>
      </c>
      <c r="F78" s="14">
        <v>45.300809406191902</v>
      </c>
      <c r="G78" s="14">
        <v>45.856316392891401</v>
      </c>
      <c r="H78" s="14">
        <v>44.018585326260379</v>
      </c>
      <c r="I78" s="14">
        <v>31.643764649646801</v>
      </c>
      <c r="J78" s="14">
        <v>29.761933422687697</v>
      </c>
      <c r="K78" s="14">
        <v>33.740884287982986</v>
      </c>
      <c r="L78" s="14">
        <v>34.217041999999999</v>
      </c>
      <c r="M78" s="14">
        <v>42.398133000000001</v>
      </c>
      <c r="N78" s="14">
        <v>38.559106999999997</v>
      </c>
      <c r="O78" s="14">
        <v>45.794328999999998</v>
      </c>
      <c r="P78" s="14">
        <v>65.016661999999997</v>
      </c>
      <c r="Q78" s="14">
        <v>68.854087000000007</v>
      </c>
      <c r="R78" s="14">
        <v>63.349919</v>
      </c>
      <c r="S78" s="14">
        <v>69.409895000000006</v>
      </c>
      <c r="T78" s="14">
        <v>68.080782999999997</v>
      </c>
      <c r="U78" s="14">
        <v>74.974913999999998</v>
      </c>
      <c r="V78" s="14">
        <v>92.048743000000002</v>
      </c>
      <c r="W78" s="14">
        <v>107.407532</v>
      </c>
      <c r="X78" s="14">
        <v>87.488258000000002</v>
      </c>
      <c r="Y78" s="14">
        <v>93.416357000000005</v>
      </c>
      <c r="Z78" s="14">
        <v>84.126358999999994</v>
      </c>
      <c r="AA78" s="14">
        <v>76.967034999999996</v>
      </c>
      <c r="AB78" s="14">
        <v>64.739181000000002</v>
      </c>
      <c r="AC78" s="14">
        <v>77.878378999999995</v>
      </c>
      <c r="AD78" s="14">
        <v>76.554382000000004</v>
      </c>
      <c r="AE78" s="14">
        <v>81.538633000000004</v>
      </c>
    </row>
    <row r="79" spans="1:31" ht="13.5" customHeight="1" x14ac:dyDescent="0.15">
      <c r="A79" s="1"/>
      <c r="B79" s="16" t="s">
        <v>103</v>
      </c>
      <c r="C79" s="10">
        <v>7.7733044898853487</v>
      </c>
      <c r="D79" s="11">
        <v>6.758</v>
      </c>
      <c r="E79" s="11">
        <v>9.8266805373904624</v>
      </c>
      <c r="F79" s="11">
        <v>10.327945904867901</v>
      </c>
      <c r="G79" s="11">
        <v>11.698618203508699</v>
      </c>
      <c r="H79" s="11">
        <v>11.346084269990898</v>
      </c>
      <c r="I79" s="11">
        <v>8.79882553441713</v>
      </c>
      <c r="J79" s="11">
        <v>7.2825757950002803</v>
      </c>
      <c r="K79" s="11">
        <v>10.125588098731701</v>
      </c>
      <c r="L79" s="11">
        <v>6.2873150000000004</v>
      </c>
      <c r="M79" s="11">
        <v>5.1497019999999996</v>
      </c>
      <c r="N79" s="11">
        <v>4.5958189999999997</v>
      </c>
      <c r="O79" s="11">
        <v>5.7948449999999996</v>
      </c>
      <c r="P79" s="11">
        <v>11.218920000000001</v>
      </c>
      <c r="Q79" s="11">
        <v>8.9085649999999994</v>
      </c>
      <c r="R79" s="11">
        <v>11.786474999999999</v>
      </c>
      <c r="S79" s="11">
        <v>13.560720999999999</v>
      </c>
      <c r="T79" s="11">
        <v>12.742198999999999</v>
      </c>
      <c r="U79" s="11">
        <v>14.255499</v>
      </c>
      <c r="V79" s="11">
        <v>21.954374999999999</v>
      </c>
      <c r="W79" s="11">
        <v>23.782834999999999</v>
      </c>
      <c r="X79" s="11">
        <v>25.290626</v>
      </c>
      <c r="Y79" s="11">
        <v>21.742816999999999</v>
      </c>
      <c r="Z79" s="11">
        <v>24.293430000000001</v>
      </c>
      <c r="AA79" s="11">
        <v>20.614031000000001</v>
      </c>
      <c r="AB79" s="11">
        <v>20.253715</v>
      </c>
      <c r="AC79" s="11">
        <v>28.078240999999998</v>
      </c>
      <c r="AD79" s="11">
        <v>21.018011000000001</v>
      </c>
      <c r="AE79" s="11">
        <v>17.640498000000001</v>
      </c>
    </row>
    <row r="80" spans="1:31" ht="13.5" customHeight="1" x14ac:dyDescent="0.15">
      <c r="A80" s="1"/>
      <c r="B80" s="16" t="s">
        <v>104</v>
      </c>
      <c r="C80" s="13">
        <v>25.913387537385709</v>
      </c>
      <c r="D80" s="14">
        <v>29.446999999999999</v>
      </c>
      <c r="E80" s="14">
        <v>36.714824481597603</v>
      </c>
      <c r="F80" s="14">
        <v>43.225838872897796</v>
      </c>
      <c r="G80" s="14">
        <v>59.838887139736975</v>
      </c>
      <c r="H80" s="14">
        <v>63.325197133665867</v>
      </c>
      <c r="I80" s="14">
        <v>61.903466354852398</v>
      </c>
      <c r="J80" s="14">
        <v>70.256433945140401</v>
      </c>
      <c r="K80" s="14">
        <v>65.141411420719663</v>
      </c>
      <c r="L80" s="14">
        <v>61.814103000000003</v>
      </c>
      <c r="M80" s="14">
        <v>69.371486000000004</v>
      </c>
      <c r="N80" s="14">
        <v>60.254711</v>
      </c>
      <c r="O80" s="14">
        <v>81.766193999999999</v>
      </c>
      <c r="P80" s="14">
        <v>104.878911</v>
      </c>
      <c r="Q80" s="14">
        <v>126.894688</v>
      </c>
      <c r="R80" s="14">
        <v>134.35801000000001</v>
      </c>
      <c r="S80" s="14">
        <v>177.40421599999999</v>
      </c>
      <c r="T80" s="14">
        <v>240.48825199999999</v>
      </c>
      <c r="U80" s="14">
        <v>127.399885</v>
      </c>
      <c r="V80" s="14">
        <v>215.188028</v>
      </c>
      <c r="W80" s="14">
        <v>274.73836399999999</v>
      </c>
      <c r="X80" s="14">
        <v>222.665729</v>
      </c>
      <c r="Y80" s="14">
        <v>200.107114</v>
      </c>
      <c r="Z80" s="14">
        <v>237.67216400000001</v>
      </c>
      <c r="AA80" s="14">
        <v>161.126938</v>
      </c>
      <c r="AB80" s="14">
        <v>169.51721900000001</v>
      </c>
      <c r="AC80" s="14">
        <v>284.85077000000001</v>
      </c>
      <c r="AD80" s="14">
        <v>288.959385</v>
      </c>
      <c r="AE80" s="14">
        <v>281.56311099999999</v>
      </c>
    </row>
    <row r="81" spans="1:31" ht="13.5" customHeight="1" x14ac:dyDescent="0.15">
      <c r="A81" s="1"/>
      <c r="B81" s="16" t="s">
        <v>105</v>
      </c>
      <c r="C81" s="10">
        <v>86.687900064614254</v>
      </c>
      <c r="D81" s="11">
        <v>109.985</v>
      </c>
      <c r="E81" s="11">
        <v>107.03775732576699</v>
      </c>
      <c r="F81" s="11">
        <v>129.365166115812</v>
      </c>
      <c r="G81" s="11">
        <v>183.78110744708601</v>
      </c>
      <c r="H81" s="11">
        <v>186.255552051487</v>
      </c>
      <c r="I81" s="11">
        <v>179.84828116010999</v>
      </c>
      <c r="J81" s="11">
        <v>124.06002884317604</v>
      </c>
      <c r="K81" s="11">
        <v>132.249371811668</v>
      </c>
      <c r="L81" s="11">
        <v>148.664793</v>
      </c>
      <c r="M81" s="11">
        <v>172.44181800000001</v>
      </c>
      <c r="N81" s="11">
        <v>164.27149600000001</v>
      </c>
      <c r="O81" s="11">
        <v>194.05964499999999</v>
      </c>
      <c r="P81" s="11">
        <v>243.79767899999999</v>
      </c>
      <c r="Q81" s="11">
        <v>238.355254</v>
      </c>
      <c r="R81" s="11">
        <v>284.05596700000001</v>
      </c>
      <c r="S81" s="11">
        <v>418.91503299999999</v>
      </c>
      <c r="T81" s="11">
        <v>594.52813000000003</v>
      </c>
      <c r="U81" s="11">
        <v>288.12196399999999</v>
      </c>
      <c r="V81" s="11">
        <v>492.64215200000001</v>
      </c>
      <c r="W81" s="11">
        <v>594.37332900000001</v>
      </c>
      <c r="X81" s="11">
        <v>508.85655400000002</v>
      </c>
      <c r="Y81" s="11">
        <v>577.49913100000003</v>
      </c>
      <c r="Z81" s="11">
        <v>661.03904399999999</v>
      </c>
      <c r="AA81" s="11">
        <v>544.83151499999997</v>
      </c>
      <c r="AB81" s="11">
        <v>573.83866799999998</v>
      </c>
      <c r="AC81" s="11">
        <v>627.69496800000002</v>
      </c>
      <c r="AD81" s="11">
        <v>647.00203899999997</v>
      </c>
      <c r="AE81" s="11">
        <v>652.86280199999999</v>
      </c>
    </row>
    <row r="82" spans="1:31" ht="13.5" customHeight="1" x14ac:dyDescent="0.15">
      <c r="A82" s="1"/>
      <c r="B82" s="16" t="s">
        <v>106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>
        <v>2.8660000000000001E-3</v>
      </c>
      <c r="O82" s="14">
        <v>6.5600000000000006E-2</v>
      </c>
      <c r="P82" s="14">
        <v>1.0789999999999999E-2</v>
      </c>
      <c r="Q82" s="14">
        <v>1.1625E-2</v>
      </c>
      <c r="R82" s="14">
        <v>0.23256199999999999</v>
      </c>
      <c r="S82" s="14">
        <v>0.14626400000000001</v>
      </c>
      <c r="T82" s="14">
        <v>0.23235900000000001</v>
      </c>
      <c r="U82" s="14">
        <v>0.21862200000000001</v>
      </c>
      <c r="V82" s="14">
        <v>0.32703100000000002</v>
      </c>
      <c r="W82" s="14">
        <v>0.19594700000000001</v>
      </c>
      <c r="X82" s="14">
        <v>0.37535499999999999</v>
      </c>
      <c r="Y82" s="14">
        <v>0.728325</v>
      </c>
      <c r="Z82" s="14">
        <v>1.7353019999999999</v>
      </c>
      <c r="AA82" s="14">
        <v>1.496572</v>
      </c>
      <c r="AB82" s="14">
        <v>1.888455</v>
      </c>
      <c r="AC82" s="14">
        <v>4.0808450000000001</v>
      </c>
      <c r="AD82" s="14">
        <v>3.3349679999999999</v>
      </c>
      <c r="AE82" s="14">
        <v>2.8666870000000002</v>
      </c>
    </row>
    <row r="83" spans="1:31" ht="13.5" customHeight="1" x14ac:dyDescent="0.15">
      <c r="A83" s="1"/>
      <c r="B83" s="16" t="s">
        <v>107</v>
      </c>
      <c r="C83" s="10">
        <v>18.438772385836501</v>
      </c>
      <c r="D83" s="11">
        <v>14.667</v>
      </c>
      <c r="E83" s="11">
        <v>20.6197588554902</v>
      </c>
      <c r="F83" s="11">
        <v>23.8788935044252</v>
      </c>
      <c r="G83" s="11">
        <v>25.169701423961211</v>
      </c>
      <c r="H83" s="11">
        <v>22.489985893493202</v>
      </c>
      <c r="I83" s="11">
        <v>19.7777941433189</v>
      </c>
      <c r="J83" s="11">
        <v>18.9279967997421</v>
      </c>
      <c r="K83" s="11">
        <v>18.7378154341997</v>
      </c>
      <c r="L83" s="11">
        <v>18.038581000000001</v>
      </c>
      <c r="M83" s="11">
        <v>22.299800000000001</v>
      </c>
      <c r="N83" s="11">
        <v>24.171792</v>
      </c>
      <c r="O83" s="11">
        <v>38.806189000000003</v>
      </c>
      <c r="P83" s="11">
        <v>41.137663000000003</v>
      </c>
      <c r="Q83" s="11">
        <v>38.807141000000001</v>
      </c>
      <c r="R83" s="11">
        <v>34.949508000000002</v>
      </c>
      <c r="S83" s="11">
        <v>40.190784999999998</v>
      </c>
      <c r="T83" s="11">
        <v>35.273066999999998</v>
      </c>
      <c r="U83" s="11">
        <v>34.507581000000002</v>
      </c>
      <c r="V83" s="11">
        <v>42.502209000000001</v>
      </c>
      <c r="W83" s="11">
        <v>45.755121000000003</v>
      </c>
      <c r="X83" s="11">
        <v>48.091118000000002</v>
      </c>
      <c r="Y83" s="11">
        <v>41.131079</v>
      </c>
      <c r="Z83" s="11">
        <v>45.578651000000001</v>
      </c>
      <c r="AA83" s="11">
        <v>45.713726999999999</v>
      </c>
      <c r="AB83" s="11">
        <v>55.733018000000001</v>
      </c>
      <c r="AC83" s="11">
        <v>50.480334999999997</v>
      </c>
      <c r="AD83" s="11">
        <v>53.531986000000003</v>
      </c>
      <c r="AE83" s="11">
        <v>47.602963000000003</v>
      </c>
    </row>
    <row r="84" spans="1:31" ht="13.5" customHeight="1" x14ac:dyDescent="0.15">
      <c r="A84" s="1"/>
      <c r="B84" s="16" t="s">
        <v>108</v>
      </c>
      <c r="C84" s="13">
        <v>4.0458328930839803E-2</v>
      </c>
      <c r="D84" s="14">
        <v>0.67900000000000049</v>
      </c>
      <c r="E84" s="14">
        <v>0.40090019505518382</v>
      </c>
      <c r="F84" s="14">
        <v>0.70836024566629707</v>
      </c>
      <c r="G84" s="14">
        <v>0.51344607008296894</v>
      </c>
      <c r="H84" s="14">
        <v>0.83758454380426217</v>
      </c>
      <c r="I84" s="14">
        <v>0.468625200871916</v>
      </c>
      <c r="J84" s="14">
        <v>0.53721739311294181</v>
      </c>
      <c r="K84" s="14">
        <v>0.53068081290684566</v>
      </c>
      <c r="L84" s="14">
        <v>0.54572299999999996</v>
      </c>
      <c r="M84" s="14">
        <v>0.98814400000000002</v>
      </c>
      <c r="N84" s="14">
        <v>1.1282289999999999</v>
      </c>
      <c r="O84" s="14">
        <v>1.3546149999999999</v>
      </c>
      <c r="P84" s="14">
        <v>1.5458559999999999</v>
      </c>
      <c r="Q84" s="14">
        <v>1.417459</v>
      </c>
      <c r="R84" s="14">
        <v>1.8891469999999999</v>
      </c>
      <c r="S84" s="14">
        <v>2.100069</v>
      </c>
      <c r="T84" s="14">
        <v>4.0303089999999999</v>
      </c>
      <c r="U84" s="14">
        <v>1.658039</v>
      </c>
      <c r="V84" s="14">
        <v>1.7262999999999999</v>
      </c>
      <c r="W84" s="14">
        <v>3.15055</v>
      </c>
      <c r="X84" s="14">
        <v>1.792815</v>
      </c>
      <c r="Y84" s="14">
        <v>1.708318</v>
      </c>
      <c r="Z84" s="14">
        <v>6.0401170000000004</v>
      </c>
      <c r="AA84" s="14">
        <v>3.2284380000000001</v>
      </c>
      <c r="AB84" s="14">
        <v>2.7502409999999999</v>
      </c>
      <c r="AC84" s="14">
        <v>2.9537420000000001</v>
      </c>
      <c r="AD84" s="14">
        <v>2.2871869999999999</v>
      </c>
      <c r="AE84" s="14">
        <v>4.1352019999999996</v>
      </c>
    </row>
    <row r="85" spans="1:31" ht="13.5" customHeight="1" x14ac:dyDescent="0.15">
      <c r="A85" s="1"/>
      <c r="B85" s="16" t="s">
        <v>109</v>
      </c>
      <c r="C85" s="10">
        <v>6.8318723552056584</v>
      </c>
      <c r="D85" s="11">
        <v>5.3319999999999999</v>
      </c>
      <c r="E85" s="11">
        <v>7.3200359623361777</v>
      </c>
      <c r="F85" s="11">
        <v>7.4633922704197593</v>
      </c>
      <c r="G85" s="11">
        <v>8.7953824080529444</v>
      </c>
      <c r="H85" s="11">
        <v>8.6909356218496221</v>
      </c>
      <c r="I85" s="11">
        <v>6.1053675491282293</v>
      </c>
      <c r="J85" s="11">
        <v>6.1264843341421411</v>
      </c>
      <c r="K85" s="11">
        <v>7.3320206766486917</v>
      </c>
      <c r="L85" s="11">
        <v>7.8131310000000003</v>
      </c>
      <c r="M85" s="11">
        <v>10.291865</v>
      </c>
      <c r="N85" s="11">
        <v>12.14141</v>
      </c>
      <c r="O85" s="11">
        <v>11.470818</v>
      </c>
      <c r="P85" s="11">
        <v>15.173151000000001</v>
      </c>
      <c r="Q85" s="11">
        <v>17.588459</v>
      </c>
      <c r="R85" s="11">
        <v>21.778182000000001</v>
      </c>
      <c r="S85" s="11">
        <v>32.350997999999997</v>
      </c>
      <c r="T85" s="11">
        <v>29.981404000000001</v>
      </c>
      <c r="U85" s="11">
        <v>29.230457999999999</v>
      </c>
      <c r="V85" s="11">
        <v>31.383908000000002</v>
      </c>
      <c r="W85" s="11">
        <v>36.317414999999997</v>
      </c>
      <c r="X85" s="11">
        <v>31.581007</v>
      </c>
      <c r="Y85" s="11">
        <v>30.110168999999999</v>
      </c>
      <c r="Z85" s="11">
        <v>28.699497999999998</v>
      </c>
      <c r="AA85" s="11">
        <v>36.547158000000003</v>
      </c>
      <c r="AB85" s="11">
        <v>35.817749999999997</v>
      </c>
      <c r="AC85" s="11">
        <v>33.022402999999997</v>
      </c>
      <c r="AD85" s="11">
        <v>33.346469999999997</v>
      </c>
      <c r="AE85" s="11">
        <v>29.698191999999999</v>
      </c>
    </row>
    <row r="86" spans="1:31" ht="13.5" customHeight="1" x14ac:dyDescent="0.15">
      <c r="A86" s="1"/>
      <c r="B86" s="16" t="s">
        <v>110</v>
      </c>
      <c r="C86" s="13">
        <v>2.9518899928413802</v>
      </c>
      <c r="D86" s="14"/>
      <c r="E86" s="14">
        <v>9.5689305480265734</v>
      </c>
      <c r="F86" s="14">
        <v>19.756141559353999</v>
      </c>
      <c r="G86" s="14">
        <v>39.344564461329092</v>
      </c>
      <c r="H86" s="14">
        <v>42.762716277373798</v>
      </c>
      <c r="I86" s="14">
        <v>34.791494342525404</v>
      </c>
      <c r="J86" s="14">
        <v>47.0832908100233</v>
      </c>
      <c r="K86" s="14">
        <v>52.364083299952505</v>
      </c>
      <c r="L86" s="14">
        <v>64.844134999999994</v>
      </c>
      <c r="M86" s="14">
        <v>154.654965</v>
      </c>
      <c r="N86" s="14">
        <v>59.062860999999998</v>
      </c>
      <c r="O86" s="14">
        <v>91.955143000000007</v>
      </c>
      <c r="P86" s="14">
        <v>93.064321000000007</v>
      </c>
      <c r="Q86" s="14">
        <v>107.896462</v>
      </c>
      <c r="R86" s="14">
        <v>158.15403699999999</v>
      </c>
      <c r="S86" s="14">
        <v>270.59270099999998</v>
      </c>
      <c r="T86" s="14">
        <v>199.797651</v>
      </c>
      <c r="U86" s="14">
        <v>201.86361199999999</v>
      </c>
      <c r="V86" s="14">
        <v>303.88475699999998</v>
      </c>
      <c r="W86" s="14">
        <v>351.99443100000002</v>
      </c>
      <c r="X86" s="14">
        <v>368.41230000000002</v>
      </c>
      <c r="Y86" s="14">
        <v>396.01769999999999</v>
      </c>
      <c r="Z86" s="14">
        <v>454.50018999999998</v>
      </c>
      <c r="AA86" s="14">
        <v>365.28812499999998</v>
      </c>
      <c r="AB86" s="14">
        <v>358.67788899999999</v>
      </c>
      <c r="AC86" s="14">
        <v>514.15191700000003</v>
      </c>
      <c r="AD86" s="14">
        <v>490.24559099999999</v>
      </c>
      <c r="AE86" s="14">
        <v>532.10517900000002</v>
      </c>
    </row>
    <row r="87" spans="1:31" ht="13.5" customHeight="1" x14ac:dyDescent="0.15">
      <c r="A87" s="1"/>
      <c r="B87" s="16" t="s">
        <v>111</v>
      </c>
      <c r="C87" s="10">
        <v>61.414819711875097</v>
      </c>
      <c r="D87" s="11">
        <v>53.390999999999998</v>
      </c>
      <c r="E87" s="11">
        <v>70.865933400743884</v>
      </c>
      <c r="F87" s="11">
        <v>84.222076721264997</v>
      </c>
      <c r="G87" s="11">
        <v>65.490951550298107</v>
      </c>
      <c r="H87" s="11">
        <v>62.140807704555613</v>
      </c>
      <c r="I87" s="11">
        <v>67.656826646945589</v>
      </c>
      <c r="J87" s="11">
        <v>46.222938464836595</v>
      </c>
      <c r="K87" s="11">
        <v>61.902699096044302</v>
      </c>
      <c r="L87" s="11">
        <v>47.634326999999999</v>
      </c>
      <c r="M87" s="11">
        <v>29.930211</v>
      </c>
      <c r="N87" s="11">
        <v>33.999713</v>
      </c>
      <c r="O87" s="11">
        <v>47.456403999999999</v>
      </c>
      <c r="P87" s="11">
        <v>72.640360999999999</v>
      </c>
      <c r="Q87" s="11">
        <v>76.916274000000001</v>
      </c>
      <c r="R87" s="11">
        <v>70.923308000000006</v>
      </c>
      <c r="S87" s="11">
        <v>92.335077999999996</v>
      </c>
      <c r="T87" s="11">
        <v>89.679034000000001</v>
      </c>
      <c r="U87" s="11">
        <v>81.949274000000003</v>
      </c>
      <c r="V87" s="11">
        <v>91.997332999999998</v>
      </c>
      <c r="W87" s="11">
        <v>182.863505</v>
      </c>
      <c r="X87" s="11">
        <v>101.49037199999999</v>
      </c>
      <c r="Y87" s="11">
        <v>107.364938</v>
      </c>
      <c r="Z87" s="11">
        <v>108.563765</v>
      </c>
      <c r="AA87" s="11">
        <v>95.959543999999994</v>
      </c>
      <c r="AB87" s="11">
        <v>107.49562</v>
      </c>
      <c r="AC87" s="11">
        <v>168.65752800000001</v>
      </c>
      <c r="AD87" s="11">
        <v>116.349351</v>
      </c>
      <c r="AE87" s="11">
        <v>116.226917</v>
      </c>
    </row>
    <row r="88" spans="1:31" ht="13.5" customHeight="1" x14ac:dyDescent="0.15">
      <c r="A88" s="1"/>
      <c r="B88" s="15" t="s">
        <v>112</v>
      </c>
      <c r="C88" s="13">
        <v>208.69852546534503</v>
      </c>
      <c r="D88" s="14">
        <v>74.591000445229014</v>
      </c>
      <c r="E88" s="14">
        <v>228.44412979101813</v>
      </c>
      <c r="F88" s="14">
        <v>342.81769116189872</v>
      </c>
      <c r="G88" s="14">
        <v>444.89728147606036</v>
      </c>
      <c r="H88" s="14">
        <v>449.82780066829014</v>
      </c>
      <c r="I88" s="14">
        <v>501.90679967490058</v>
      </c>
      <c r="J88" s="14">
        <v>314.99183050884454</v>
      </c>
      <c r="K88" s="14">
        <v>242.57161404025513</v>
      </c>
      <c r="L88" s="14">
        <v>193.084665</v>
      </c>
      <c r="M88" s="14">
        <v>165.498199</v>
      </c>
      <c r="N88" s="14">
        <v>174.08081100000001</v>
      </c>
      <c r="O88" s="14">
        <v>215.875835</v>
      </c>
      <c r="P88" s="14">
        <v>345.48968300000001</v>
      </c>
      <c r="Q88" s="14">
        <v>306.81017600000001</v>
      </c>
      <c r="R88" s="14">
        <v>322.925252</v>
      </c>
      <c r="S88" s="14">
        <v>313.68872900000002</v>
      </c>
      <c r="T88" s="14">
        <v>523.47702500000003</v>
      </c>
      <c r="U88" s="14">
        <v>400.80398100000002</v>
      </c>
      <c r="V88" s="14">
        <v>378.64358700000003</v>
      </c>
      <c r="W88" s="14">
        <v>350.76644599999997</v>
      </c>
      <c r="X88" s="14">
        <v>480.64350400000001</v>
      </c>
      <c r="Y88" s="14">
        <v>546.69180100000005</v>
      </c>
      <c r="Z88" s="14">
        <v>587.64871700000003</v>
      </c>
      <c r="AA88" s="14">
        <v>213.23420100000001</v>
      </c>
      <c r="AB88" s="14">
        <v>358.53163899999998</v>
      </c>
      <c r="AC88" s="14">
        <v>414.612932</v>
      </c>
      <c r="AD88" s="14">
        <v>659.11503200000004</v>
      </c>
      <c r="AE88" s="14">
        <v>769.57032900000002</v>
      </c>
    </row>
    <row r="89" spans="1:31" ht="13.5" customHeight="1" x14ac:dyDescent="0.15">
      <c r="A89" s="1"/>
      <c r="B89" s="16" t="s">
        <v>113</v>
      </c>
      <c r="C89" s="10">
        <v>8.7054907899834513E-2</v>
      </c>
      <c r="D89" s="11"/>
      <c r="E89" s="11"/>
      <c r="F89" s="11">
        <v>6.6232721729057503E-2</v>
      </c>
      <c r="G89" s="11">
        <v>1.01258362855861E-3</v>
      </c>
      <c r="H89" s="11">
        <v>5.31702943315236E-2</v>
      </c>
      <c r="I89" s="11">
        <v>5.1204100606369804E-3</v>
      </c>
      <c r="J89" s="11">
        <v>0.34839987754241403</v>
      </c>
      <c r="K89" s="11">
        <v>0.154022149913978</v>
      </c>
      <c r="L89" s="11">
        <v>0.12839999999999999</v>
      </c>
      <c r="M89" s="11">
        <v>7.3422000000000001E-2</v>
      </c>
      <c r="N89" s="11">
        <v>0.71612900000000002</v>
      </c>
      <c r="O89" s="11">
        <v>0.338059</v>
      </c>
      <c r="P89" s="11">
        <v>7.5452000000000005E-2</v>
      </c>
      <c r="Q89" s="11">
        <v>2.1041000000000001E-2</v>
      </c>
      <c r="R89" s="11">
        <v>0.44633299999999998</v>
      </c>
      <c r="S89" s="11">
        <v>0.957758</v>
      </c>
      <c r="T89" s="11">
        <v>1.6438349999999999</v>
      </c>
      <c r="U89" s="11">
        <v>1.4885630000000001</v>
      </c>
      <c r="V89" s="11">
        <v>1.7780769999999999</v>
      </c>
      <c r="W89" s="11">
        <v>2.5917650000000001</v>
      </c>
      <c r="X89" s="11">
        <v>0.40587400000000001</v>
      </c>
      <c r="Y89" s="11">
        <v>0.322822</v>
      </c>
      <c r="Z89" s="11">
        <v>0.25694699999999998</v>
      </c>
      <c r="AA89" s="11">
        <v>9.5197000000000004E-2</v>
      </c>
      <c r="AB89" s="11">
        <v>0.38412499999999999</v>
      </c>
      <c r="AC89" s="11">
        <v>0.148086</v>
      </c>
      <c r="AD89" s="11">
        <v>0.10901</v>
      </c>
      <c r="AE89" s="11">
        <v>1.4559000000000001E-2</v>
      </c>
    </row>
    <row r="90" spans="1:31" ht="13.5" customHeight="1" x14ac:dyDescent="0.15">
      <c r="A90" s="1"/>
      <c r="B90" s="16" t="s">
        <v>114</v>
      </c>
      <c r="C90" s="13"/>
      <c r="D90" s="14"/>
      <c r="E90" s="14"/>
      <c r="F90" s="14">
        <v>9.5658779506513192E-2</v>
      </c>
      <c r="G90" s="14">
        <v>8.3646907641108399E-3</v>
      </c>
      <c r="H90" s="14">
        <v>0.17154460577230302</v>
      </c>
      <c r="I90" s="14">
        <v>0.43281576648762798</v>
      </c>
      <c r="J90" s="14">
        <v>0.79269095968331083</v>
      </c>
      <c r="K90" s="14">
        <v>4.2852733803378999E-2</v>
      </c>
      <c r="L90" s="14">
        <v>3.3379999999999998E-3</v>
      </c>
      <c r="M90" s="14">
        <v>1.0902999999999999E-2</v>
      </c>
      <c r="N90" s="14">
        <v>2.5496999999999999E-2</v>
      </c>
      <c r="O90" s="14">
        <v>0.103503</v>
      </c>
      <c r="P90" s="14">
        <v>0.393341</v>
      </c>
      <c r="Q90" s="14">
        <v>0.53480700000000003</v>
      </c>
      <c r="R90" s="14">
        <v>0.21013100000000001</v>
      </c>
      <c r="S90" s="14">
        <v>0.61851</v>
      </c>
      <c r="T90" s="14">
        <v>0.82609999999999995</v>
      </c>
      <c r="U90" s="14">
        <v>0.388658</v>
      </c>
      <c r="V90" s="14">
        <v>0.38733000000000001</v>
      </c>
      <c r="W90" s="14">
        <v>0.297153</v>
      </c>
      <c r="X90" s="14">
        <v>0.50619999999999998</v>
      </c>
      <c r="Y90" s="14">
        <v>0.80189299999999997</v>
      </c>
      <c r="Z90" s="14">
        <v>1.0181020000000001</v>
      </c>
      <c r="AA90" s="14">
        <v>0.15117800000000001</v>
      </c>
      <c r="AB90" s="14">
        <v>0.38158799999999998</v>
      </c>
      <c r="AC90" s="14">
        <v>0.82702799999999999</v>
      </c>
      <c r="AD90" s="14">
        <v>0.59529799999999999</v>
      </c>
      <c r="AE90" s="14">
        <v>1.761674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/>
      <c r="G91" s="11"/>
      <c r="H91" s="11"/>
      <c r="I91" s="11">
        <v>0.47383854402183184</v>
      </c>
      <c r="J91" s="11">
        <v>0.18065173284476299</v>
      </c>
      <c r="K91" s="11">
        <v>0.180633757695288</v>
      </c>
      <c r="L91" s="11">
        <v>8.5139000000000006E-2</v>
      </c>
      <c r="M91" s="11">
        <v>0.12578400000000001</v>
      </c>
      <c r="N91" s="11">
        <v>3.4689999999999999E-2</v>
      </c>
      <c r="O91" s="11">
        <v>0.106089</v>
      </c>
      <c r="P91" s="11">
        <v>7.1399999999999996E-3</v>
      </c>
      <c r="Q91" s="11">
        <v>1.2110000000000001E-3</v>
      </c>
      <c r="R91" s="11">
        <v>1.4001E-2</v>
      </c>
      <c r="S91" s="11">
        <v>3.9189999999999997E-3</v>
      </c>
      <c r="T91" s="11">
        <v>0.94803700000000002</v>
      </c>
      <c r="U91" s="11">
        <v>0.42322900000000002</v>
      </c>
      <c r="V91" s="11">
        <v>0.50843700000000003</v>
      </c>
      <c r="W91" s="11"/>
      <c r="X91" s="11">
        <v>2.1710000000000002E-3</v>
      </c>
      <c r="Y91" s="11"/>
      <c r="Z91" s="11">
        <v>3.4547000000000001E-2</v>
      </c>
      <c r="AA91" s="11">
        <v>0.1885</v>
      </c>
      <c r="AB91" s="11">
        <v>0.14653099999999999</v>
      </c>
      <c r="AC91" s="11">
        <v>0.126414</v>
      </c>
      <c r="AD91" s="11">
        <v>0.151194</v>
      </c>
      <c r="AE91" s="11">
        <v>8.1922999999999996E-2</v>
      </c>
    </row>
    <row r="92" spans="1:31" ht="13.5" customHeight="1" x14ac:dyDescent="0.15">
      <c r="A92" s="1"/>
      <c r="B92" s="16" t="s">
        <v>116</v>
      </c>
      <c r="C92" s="13">
        <v>0.18202631885759502</v>
      </c>
      <c r="D92" s="14">
        <v>0.11500000000000005</v>
      </c>
      <c r="E92" s="14">
        <v>0.174003765529925</v>
      </c>
      <c r="F92" s="14">
        <v>0.37469560701369198</v>
      </c>
      <c r="G92" s="14">
        <v>0.42110936591279213</v>
      </c>
      <c r="H92" s="14">
        <v>1.25706379229926</v>
      </c>
      <c r="I92" s="14">
        <v>0.58810341720861303</v>
      </c>
      <c r="J92" s="14">
        <v>2.1606692451307303</v>
      </c>
      <c r="K92" s="14">
        <v>0.42041038963579586</v>
      </c>
      <c r="L92" s="14">
        <v>0.73409800000000003</v>
      </c>
      <c r="M92" s="14">
        <v>0.19645099999999999</v>
      </c>
      <c r="N92" s="14">
        <v>0.20094899999999999</v>
      </c>
      <c r="O92" s="14">
        <v>0.42452499999999999</v>
      </c>
      <c r="P92" s="14">
        <v>1.0107680000000001</v>
      </c>
      <c r="Q92" s="14">
        <v>3.625677</v>
      </c>
      <c r="R92" s="14">
        <v>5.0835480000000004</v>
      </c>
      <c r="S92" s="14">
        <v>3.1409959999999999</v>
      </c>
      <c r="T92" s="14">
        <v>4.3440890000000003</v>
      </c>
      <c r="U92" s="14">
        <v>4.565264</v>
      </c>
      <c r="V92" s="14">
        <v>2.624892</v>
      </c>
      <c r="W92" s="14">
        <v>4.4544189999999997</v>
      </c>
      <c r="X92" s="14">
        <v>6.2141909999999996</v>
      </c>
      <c r="Y92" s="14">
        <v>5.1855589999999996</v>
      </c>
      <c r="Z92" s="14">
        <v>6.2386100000000004</v>
      </c>
      <c r="AA92" s="14">
        <v>5.7555579999999997</v>
      </c>
      <c r="AB92" s="14">
        <v>8.6873480000000001</v>
      </c>
      <c r="AC92" s="14">
        <v>8.5766240000000007</v>
      </c>
      <c r="AD92" s="14">
        <v>9.3788710000000002</v>
      </c>
      <c r="AE92" s="14">
        <v>13.089530999999999</v>
      </c>
    </row>
    <row r="93" spans="1:31" ht="13.5" customHeight="1" x14ac:dyDescent="0.15">
      <c r="A93" s="1"/>
      <c r="B93" s="16" t="s">
        <v>117</v>
      </c>
      <c r="C93" s="10">
        <v>3.0010070031945797</v>
      </c>
      <c r="D93" s="11">
        <v>1.5589999999999999</v>
      </c>
      <c r="E93" s="11">
        <v>0.429336797757851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118</v>
      </c>
      <c r="C94" s="13">
        <v>0.10397946299955199</v>
      </c>
      <c r="D94" s="14">
        <v>0.27600000000000002</v>
      </c>
      <c r="E94" s="14">
        <v>0.31483133355867404</v>
      </c>
      <c r="F94" s="14">
        <v>0.26703819739613222</v>
      </c>
      <c r="G94" s="14">
        <v>0.13752243248979801</v>
      </c>
      <c r="H94" s="14">
        <v>5.91764120054988E-2</v>
      </c>
      <c r="I94" s="14">
        <v>3.5557169067737295E-2</v>
      </c>
      <c r="J94" s="14">
        <v>0.153247801182891</v>
      </c>
      <c r="K94" s="14">
        <v>0.247923674135892</v>
      </c>
      <c r="L94" s="14">
        <v>0.44153700000000001</v>
      </c>
      <c r="M94" s="14">
        <v>0.64134500000000005</v>
      </c>
      <c r="N94" s="14">
        <v>0.79566300000000001</v>
      </c>
      <c r="O94" s="14">
        <v>0.887355</v>
      </c>
      <c r="P94" s="14">
        <v>1.242718</v>
      </c>
      <c r="Q94" s="14">
        <v>1.59924</v>
      </c>
      <c r="R94" s="14">
        <v>1.730178</v>
      </c>
      <c r="S94" s="14">
        <v>2.3061050000000001</v>
      </c>
      <c r="T94" s="14">
        <v>3.1065529999999999</v>
      </c>
      <c r="U94" s="14">
        <v>2.1967910000000002</v>
      </c>
      <c r="V94" s="14">
        <v>2.6455649999999999</v>
      </c>
      <c r="W94" s="14">
        <v>3.098398</v>
      </c>
      <c r="X94" s="14">
        <v>3.5913029999999999</v>
      </c>
      <c r="Y94" s="14">
        <v>3.5044219999999999</v>
      </c>
      <c r="Z94" s="14">
        <v>3.5660159999999999</v>
      </c>
      <c r="AA94" s="14">
        <v>3.0370910000000002</v>
      </c>
      <c r="AB94" s="14">
        <v>2.7844850000000001</v>
      </c>
      <c r="AC94" s="14">
        <v>3.2026949999999998</v>
      </c>
      <c r="AD94" s="14">
        <v>3.2100749999999998</v>
      </c>
      <c r="AE94" s="14">
        <v>2.7658680000000002</v>
      </c>
    </row>
    <row r="95" spans="1:31" ht="13.5" customHeight="1" x14ac:dyDescent="0.15">
      <c r="A95" s="1"/>
      <c r="B95" s="16" t="s">
        <v>119</v>
      </c>
      <c r="C95" s="10">
        <v>0.18588448181352701</v>
      </c>
      <c r="D95" s="11">
        <v>0.17799999999999999</v>
      </c>
      <c r="E95" s="11">
        <v>0.17409508565731599</v>
      </c>
      <c r="F95" s="11">
        <v>9.5768988721832107E-2</v>
      </c>
      <c r="G95" s="11">
        <v>3.3847485383887701</v>
      </c>
      <c r="H95" s="11">
        <v>0.12685103051942401</v>
      </c>
      <c r="I95" s="11">
        <v>0.15660857121072599</v>
      </c>
      <c r="J95" s="11">
        <v>5.4965547933721694E-2</v>
      </c>
      <c r="K95" s="11">
        <v>0.101311912957851</v>
      </c>
      <c r="L95" s="11">
        <v>0.25955499999999998</v>
      </c>
      <c r="M95" s="11">
        <v>0.215305</v>
      </c>
      <c r="N95" s="11">
        <v>0.19894200000000001</v>
      </c>
      <c r="O95" s="11">
        <v>0.13797100000000001</v>
      </c>
      <c r="P95" s="11">
        <v>0.28842699999999999</v>
      </c>
      <c r="Q95" s="11">
        <v>0.43977699999999997</v>
      </c>
      <c r="R95" s="11">
        <v>0.44054399999999999</v>
      </c>
      <c r="S95" s="11">
        <v>0.70688700000000004</v>
      </c>
      <c r="T95" s="11">
        <v>0.91572500000000001</v>
      </c>
      <c r="U95" s="11">
        <v>2.2865519999999999</v>
      </c>
      <c r="V95" s="11">
        <v>0.88147699999999996</v>
      </c>
      <c r="W95" s="11">
        <v>1.0271669999999999</v>
      </c>
      <c r="X95" s="11">
        <v>0.711337</v>
      </c>
      <c r="Y95" s="11">
        <v>1.179381</v>
      </c>
      <c r="Z95" s="11">
        <v>0.79054999999999997</v>
      </c>
      <c r="AA95" s="11">
        <v>1.3188660000000001</v>
      </c>
      <c r="AB95" s="11">
        <v>0.76534100000000005</v>
      </c>
      <c r="AC95" s="11">
        <v>0.82206599999999996</v>
      </c>
      <c r="AD95" s="11">
        <v>0.54062100000000002</v>
      </c>
      <c r="AE95" s="11">
        <v>0.73178799999999999</v>
      </c>
    </row>
    <row r="96" spans="1:31" ht="13.5" customHeight="1" x14ac:dyDescent="0.15">
      <c r="A96" s="1"/>
      <c r="B96" s="16" t="s">
        <v>120</v>
      </c>
      <c r="C96" s="13">
        <v>0.80742401501125272</v>
      </c>
      <c r="D96" s="14">
        <v>0.53400000000000003</v>
      </c>
      <c r="E96" s="14">
        <v>0.84830054328041249</v>
      </c>
      <c r="F96" s="14">
        <v>0.89630390485129408</v>
      </c>
      <c r="G96" s="14">
        <v>1.1315361895361007</v>
      </c>
      <c r="H96" s="14">
        <v>1.2626123516450598</v>
      </c>
      <c r="I96" s="14">
        <v>1.0209169912942</v>
      </c>
      <c r="J96" s="14">
        <v>2.4008337197462506</v>
      </c>
      <c r="K96" s="14">
        <v>0.5477432701263516</v>
      </c>
      <c r="L96" s="14">
        <v>1.157937</v>
      </c>
      <c r="M96" s="14">
        <v>1.0947119999999999</v>
      </c>
      <c r="N96" s="14">
        <v>0.96714500000000003</v>
      </c>
      <c r="O96" s="14">
        <v>2.4953379999999998</v>
      </c>
      <c r="P96" s="14">
        <v>3.178912</v>
      </c>
      <c r="Q96" s="14">
        <v>1.2077990000000001</v>
      </c>
      <c r="R96" s="14">
        <v>1.3415919999999999</v>
      </c>
      <c r="S96" s="14">
        <v>1.9448510000000001</v>
      </c>
      <c r="T96" s="14">
        <v>3.4572919999999998</v>
      </c>
      <c r="U96" s="14">
        <v>7.8418279999999996</v>
      </c>
      <c r="V96" s="14">
        <v>9.3289860000000004</v>
      </c>
      <c r="W96" s="14">
        <v>6.5733550000000003</v>
      </c>
      <c r="X96" s="14">
        <v>4.002167</v>
      </c>
      <c r="Y96" s="14">
        <v>4.1411239999999996</v>
      </c>
      <c r="Z96" s="14">
        <v>1.824041</v>
      </c>
      <c r="AA96" s="14">
        <v>1.1509309999999999</v>
      </c>
      <c r="AB96" s="14">
        <v>2.0985049999999998</v>
      </c>
      <c r="AC96" s="14">
        <v>3.2940939999999999</v>
      </c>
      <c r="AD96" s="14">
        <v>4.8962680000000001</v>
      </c>
      <c r="AE96" s="14">
        <v>5.564629</v>
      </c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/>
      <c r="H97" s="11"/>
      <c r="I97" s="11"/>
      <c r="J97" s="11">
        <v>1.0778662453085801E-2</v>
      </c>
      <c r="K97" s="11"/>
      <c r="L97" s="11">
        <v>3.9745999999999997E-2</v>
      </c>
      <c r="M97" s="11"/>
      <c r="N97" s="11">
        <v>8.5830000000000004E-3</v>
      </c>
      <c r="O97" s="11"/>
      <c r="P97" s="11">
        <v>0.145228</v>
      </c>
      <c r="Q97" s="11">
        <v>1.018025</v>
      </c>
      <c r="R97" s="11">
        <v>1.972666</v>
      </c>
      <c r="S97" s="11">
        <v>2.6600830000000002</v>
      </c>
      <c r="T97" s="11">
        <v>0.74587400000000004</v>
      </c>
      <c r="U97" s="11">
        <v>0.12606300000000001</v>
      </c>
      <c r="V97" s="11">
        <v>4.7946970000000002</v>
      </c>
      <c r="W97" s="11">
        <v>7.5634999999999994E-2</v>
      </c>
      <c r="X97" s="11">
        <v>0.121305</v>
      </c>
      <c r="Y97" s="11">
        <v>0.47036499999999998</v>
      </c>
      <c r="Z97" s="11">
        <v>0.67543500000000001</v>
      </c>
      <c r="AA97" s="11">
        <v>0.48905500000000002</v>
      </c>
      <c r="AB97" s="11">
        <v>0.20635700000000001</v>
      </c>
      <c r="AC97" s="11">
        <v>8.9316999999999994E-2</v>
      </c>
      <c r="AD97" s="11">
        <v>0.26340200000000003</v>
      </c>
      <c r="AE97" s="11">
        <v>0.17374400000000001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>
        <v>1.6552999999999998E-2</v>
      </c>
      <c r="U98" s="14">
        <v>0.19109799999999999</v>
      </c>
      <c r="V98" s="14">
        <v>3.6679999999999998E-3</v>
      </c>
      <c r="W98" s="14"/>
      <c r="X98" s="14">
        <v>4.1149999999999997E-3</v>
      </c>
      <c r="Y98" s="14">
        <v>5.9761000000000002E-2</v>
      </c>
      <c r="Z98" s="14">
        <v>8.2679999999999993E-3</v>
      </c>
      <c r="AA98" s="14">
        <v>9.9958000000000005E-2</v>
      </c>
      <c r="AB98" s="14">
        <v>0.217945</v>
      </c>
      <c r="AC98" s="14">
        <v>5.1409999999999997E-3</v>
      </c>
      <c r="AD98" s="14">
        <v>9.3397999999999995E-2</v>
      </c>
      <c r="AE98" s="14">
        <v>0.10727299999999999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>
        <v>4.1853187719046198E-2</v>
      </c>
      <c r="I99" s="11">
        <v>0.12763578495813999</v>
      </c>
      <c r="J99" s="11">
        <v>4.2196518093230696E-2</v>
      </c>
      <c r="K99" s="11">
        <v>8.29061036339587E-2</v>
      </c>
      <c r="L99" s="11"/>
      <c r="M99" s="11">
        <v>0.52851700000000001</v>
      </c>
      <c r="N99" s="11">
        <v>0.10938299999999999</v>
      </c>
      <c r="O99" s="11">
        <v>7.1257000000000001E-2</v>
      </c>
      <c r="P99" s="11">
        <v>7.2281999999999999E-2</v>
      </c>
      <c r="Q99" s="11">
        <v>2.2693999999999999E-2</v>
      </c>
      <c r="R99" s="11">
        <v>1.2793000000000001E-2</v>
      </c>
      <c r="S99" s="11">
        <v>0.17918400000000001</v>
      </c>
      <c r="T99" s="11">
        <v>0.37645800000000001</v>
      </c>
      <c r="U99" s="11">
        <v>0.118835</v>
      </c>
      <c r="V99" s="11">
        <v>0.53588400000000003</v>
      </c>
      <c r="W99" s="11">
        <v>0.44927099999999998</v>
      </c>
      <c r="X99" s="11">
        <v>0.114315</v>
      </c>
      <c r="Y99" s="11">
        <v>1.6837999999999999E-2</v>
      </c>
      <c r="Z99" s="11">
        <v>1.1615E-2</v>
      </c>
      <c r="AA99" s="11">
        <v>2.0903999999999999E-2</v>
      </c>
      <c r="AB99" s="11">
        <v>2.0209000000000001E-2</v>
      </c>
      <c r="AC99" s="11">
        <v>4.9063000000000002E-2</v>
      </c>
      <c r="AD99" s="11"/>
      <c r="AE99" s="11"/>
    </row>
    <row r="100" spans="1:31" ht="13.5" customHeight="1" x14ac:dyDescent="0.15">
      <c r="A100" s="1"/>
      <c r="B100" s="16" t="s">
        <v>124</v>
      </c>
      <c r="C100" s="13">
        <v>1.1079047460151301</v>
      </c>
      <c r="D100" s="14">
        <v>1.5949999999999991</v>
      </c>
      <c r="E100" s="14">
        <v>1.3874161261234399</v>
      </c>
      <c r="F100" s="14">
        <v>2.2414724043302079</v>
      </c>
      <c r="G100" s="14">
        <v>3.8442185016221502</v>
      </c>
      <c r="H100" s="14">
        <v>2.89453384080287</v>
      </c>
      <c r="I100" s="14">
        <v>3.1302987360289198</v>
      </c>
      <c r="J100" s="14">
        <v>3.8692130779851599</v>
      </c>
      <c r="K100" s="14">
        <v>2.9738505817670084</v>
      </c>
      <c r="L100" s="14">
        <v>9.9175280000000008</v>
      </c>
      <c r="M100" s="14">
        <v>3.5613090000000001</v>
      </c>
      <c r="N100" s="14">
        <v>5.7302730000000004</v>
      </c>
      <c r="O100" s="14">
        <v>12.881373</v>
      </c>
      <c r="P100" s="14">
        <v>10.192954</v>
      </c>
      <c r="Q100" s="14">
        <v>11.198409</v>
      </c>
      <c r="R100" s="14">
        <v>9.0644290000000005</v>
      </c>
      <c r="S100" s="14">
        <v>14.136736000000001</v>
      </c>
      <c r="T100" s="14">
        <v>15.281784</v>
      </c>
      <c r="U100" s="14">
        <v>7.0391870000000001</v>
      </c>
      <c r="V100" s="14">
        <v>8.3577239999999993</v>
      </c>
      <c r="W100" s="14">
        <v>12.879241</v>
      </c>
      <c r="X100" s="14">
        <v>14.518932</v>
      </c>
      <c r="Y100" s="14">
        <v>17.206589999999998</v>
      </c>
      <c r="Z100" s="14">
        <v>21.040220000000001</v>
      </c>
      <c r="AA100" s="14">
        <v>25.283303</v>
      </c>
      <c r="AB100" s="14">
        <v>44.958438000000001</v>
      </c>
      <c r="AC100" s="14">
        <v>41.696426000000002</v>
      </c>
      <c r="AD100" s="14">
        <v>48.845571999999997</v>
      </c>
      <c r="AE100" s="14">
        <v>53.412076999999996</v>
      </c>
    </row>
    <row r="101" spans="1:31" ht="13.5" customHeight="1" x14ac:dyDescent="0.15">
      <c r="A101" s="1"/>
      <c r="B101" s="16" t="s">
        <v>125</v>
      </c>
      <c r="C101" s="10">
        <v>3.9914991032063994E-2</v>
      </c>
      <c r="D101" s="11">
        <v>8.4000000000000005E-2</v>
      </c>
      <c r="E101" s="11">
        <v>2.51631553589418E-3</v>
      </c>
      <c r="F101" s="11">
        <v>0.35817156619652724</v>
      </c>
      <c r="G101" s="11">
        <v>0.25572720630555601</v>
      </c>
      <c r="H101" s="11">
        <v>0.51836174300139615</v>
      </c>
      <c r="I101" s="11">
        <v>0.474655871205799</v>
      </c>
      <c r="J101" s="11">
        <v>1.4325958698672501</v>
      </c>
      <c r="K101" s="11">
        <v>0.99548625088255482</v>
      </c>
      <c r="L101" s="11">
        <v>1.747844</v>
      </c>
      <c r="M101" s="11">
        <v>0.495948</v>
      </c>
      <c r="N101" s="11">
        <v>0.25590600000000002</v>
      </c>
      <c r="O101" s="11">
        <v>0.48432999999999998</v>
      </c>
      <c r="P101" s="11">
        <v>11.976808</v>
      </c>
      <c r="Q101" s="11">
        <v>2.1860680000000001</v>
      </c>
      <c r="R101" s="11">
        <v>2.7345679999999999</v>
      </c>
      <c r="S101" s="11">
        <v>3.05443</v>
      </c>
      <c r="T101" s="11">
        <v>2.7240660000000001</v>
      </c>
      <c r="U101" s="11">
        <v>1.5230969999999999</v>
      </c>
      <c r="V101" s="11">
        <v>2.8955690000000001</v>
      </c>
      <c r="W101" s="11">
        <v>3.772465</v>
      </c>
      <c r="X101" s="11">
        <v>5.9091969999999998</v>
      </c>
      <c r="Y101" s="11">
        <v>3.1894079999999998</v>
      </c>
      <c r="Z101" s="11">
        <v>8.6372879999999999</v>
      </c>
      <c r="AA101" s="11">
        <v>6.1069680000000002</v>
      </c>
      <c r="AB101" s="11">
        <v>3.4283220000000001</v>
      </c>
      <c r="AC101" s="11">
        <v>3.8280270000000001</v>
      </c>
      <c r="AD101" s="11">
        <v>6.2360139999999999</v>
      </c>
      <c r="AE101" s="11">
        <v>7.2659900000000004</v>
      </c>
    </row>
    <row r="102" spans="1:31" ht="13.5" customHeight="1" x14ac:dyDescent="0.15">
      <c r="A102" s="1"/>
      <c r="B102" s="16" t="s">
        <v>126</v>
      </c>
      <c r="C102" s="13"/>
      <c r="D102" s="14">
        <v>15.712</v>
      </c>
      <c r="E102" s="14">
        <v>81.997962006559604</v>
      </c>
      <c r="F102" s="14">
        <v>75.795499568482086</v>
      </c>
      <c r="G102" s="14">
        <v>113.319655196675</v>
      </c>
      <c r="H102" s="14">
        <v>130.53375392904101</v>
      </c>
      <c r="I102" s="14">
        <v>205.27671814452299</v>
      </c>
      <c r="J102" s="14">
        <v>116.450782805771</v>
      </c>
      <c r="K102" s="14">
        <v>34.447425975430598</v>
      </c>
      <c r="L102" s="14">
        <v>21.751242000000001</v>
      </c>
      <c r="M102" s="14">
        <v>13.680785</v>
      </c>
      <c r="N102" s="14">
        <v>32.049650999999997</v>
      </c>
      <c r="O102" s="14">
        <v>64.323120000000003</v>
      </c>
      <c r="P102" s="14">
        <v>68.216498000000001</v>
      </c>
      <c r="Q102" s="14">
        <v>90.637777</v>
      </c>
      <c r="R102" s="14">
        <v>105.070021</v>
      </c>
      <c r="S102" s="14">
        <v>115.27104199999999</v>
      </c>
      <c r="T102" s="14">
        <v>166.54503700000001</v>
      </c>
      <c r="U102" s="14">
        <v>113.954065</v>
      </c>
      <c r="V102" s="14">
        <v>199.799938</v>
      </c>
      <c r="W102" s="14">
        <v>236.30505299999999</v>
      </c>
      <c r="X102" s="14">
        <v>188.692115</v>
      </c>
      <c r="Y102" s="14">
        <v>190.752342</v>
      </c>
      <c r="Z102" s="14">
        <v>203.76687699999999</v>
      </c>
      <c r="AA102" s="14">
        <v>86.774420000000006</v>
      </c>
      <c r="AB102" s="14">
        <v>156.98478299999999</v>
      </c>
      <c r="AC102" s="14">
        <v>154.40105800000001</v>
      </c>
      <c r="AD102" s="14">
        <v>114.853594</v>
      </c>
      <c r="AE102" s="14">
        <v>194.57944000000001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>
        <v>0.418022</v>
      </c>
      <c r="U103" s="11">
        <v>0.209176</v>
      </c>
      <c r="V103" s="11">
        <v>0.68496000000000001</v>
      </c>
      <c r="W103" s="11">
        <v>0.11871900000000001</v>
      </c>
      <c r="X103" s="11">
        <v>0.21856500000000001</v>
      </c>
      <c r="Y103" s="11">
        <v>0.12206699999999999</v>
      </c>
      <c r="Z103" s="11">
        <v>6.1161E-2</v>
      </c>
      <c r="AA103" s="11">
        <v>0.22258600000000001</v>
      </c>
      <c r="AB103" s="11">
        <v>0.61766799999999999</v>
      </c>
      <c r="AC103" s="11">
        <v>0.94972000000000001</v>
      </c>
      <c r="AD103" s="11">
        <v>1.722018</v>
      </c>
      <c r="AE103" s="11">
        <v>2.3631519999999999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>
        <v>7.3830000000000007E-2</v>
      </c>
      <c r="O104" s="14">
        <v>9.5669000000000004E-2</v>
      </c>
      <c r="P104" s="14">
        <v>0.23463300000000001</v>
      </c>
      <c r="Q104" s="14">
        <v>0.14036299999999999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13.5" customHeight="1" x14ac:dyDescent="0.15">
      <c r="A105" s="1"/>
      <c r="B105" s="16" t="s">
        <v>129</v>
      </c>
      <c r="C105" s="10">
        <v>23.055714201815615</v>
      </c>
      <c r="D105" s="11">
        <v>39.133000000000017</v>
      </c>
      <c r="E105" s="11">
        <v>51.589287312515971</v>
      </c>
      <c r="F105" s="11">
        <v>71.314883584249415</v>
      </c>
      <c r="G105" s="11">
        <v>101.712185269157</v>
      </c>
      <c r="H105" s="11">
        <v>92.248818061271749</v>
      </c>
      <c r="I105" s="11">
        <v>90.762920968492807</v>
      </c>
      <c r="J105" s="11">
        <v>21.893351889618813</v>
      </c>
      <c r="K105" s="11">
        <v>13.857146082454198</v>
      </c>
      <c r="L105" s="11">
        <v>16.675643000000001</v>
      </c>
      <c r="M105" s="11">
        <v>15.353958</v>
      </c>
      <c r="N105" s="11">
        <v>18.572562000000001</v>
      </c>
      <c r="O105" s="11">
        <v>17.319185000000001</v>
      </c>
      <c r="P105" s="11">
        <v>20.304376000000001</v>
      </c>
      <c r="Q105" s="11">
        <v>28.853425000000001</v>
      </c>
      <c r="R105" s="11">
        <v>32.351934</v>
      </c>
      <c r="S105" s="11">
        <v>39.091118999999999</v>
      </c>
      <c r="T105" s="11">
        <v>45.351537999999998</v>
      </c>
      <c r="U105" s="11">
        <v>34.535387999999998</v>
      </c>
      <c r="V105" s="11">
        <v>48.631757</v>
      </c>
      <c r="W105" s="11">
        <v>57.085225000000001</v>
      </c>
      <c r="X105" s="11">
        <v>62.750278000000002</v>
      </c>
      <c r="Y105" s="11">
        <v>91.019261999999998</v>
      </c>
      <c r="Z105" s="11">
        <v>105.088065</v>
      </c>
      <c r="AA105" s="11">
        <v>76.939143000000001</v>
      </c>
      <c r="AB105" s="11">
        <v>69.864760000000004</v>
      </c>
      <c r="AC105" s="11">
        <v>68.004026999999994</v>
      </c>
      <c r="AD105" s="11">
        <v>36.066495000000003</v>
      </c>
      <c r="AE105" s="11">
        <v>85.556737999999996</v>
      </c>
    </row>
    <row r="106" spans="1:31" ht="13.5" customHeight="1" x14ac:dyDescent="0.15">
      <c r="A106" s="1"/>
      <c r="B106" s="16" t="s">
        <v>130</v>
      </c>
      <c r="C106" s="13">
        <v>0.83185804870268043</v>
      </c>
      <c r="D106" s="14"/>
      <c r="E106" s="14">
        <v>0.173593729116929</v>
      </c>
      <c r="F106" s="14"/>
      <c r="G106" s="14">
        <v>1.47125744046641</v>
      </c>
      <c r="H106" s="14">
        <v>0.51039731616811324</v>
      </c>
      <c r="I106" s="14">
        <v>0.103432789580754</v>
      </c>
      <c r="J106" s="14">
        <v>0.241229776979031</v>
      </c>
      <c r="K106" s="14">
        <v>2.2492456584991801E-3</v>
      </c>
      <c r="L106" s="14">
        <v>4.8404999999999997E-2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>
        <v>1.8810000000000001E-3</v>
      </c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/>
      <c r="D107" s="11">
        <v>1.4999999999999999E-2</v>
      </c>
      <c r="E107" s="11">
        <v>1.79851406044761</v>
      </c>
      <c r="F107" s="11"/>
      <c r="G107" s="11">
        <v>0.74661763934709291</v>
      </c>
      <c r="H107" s="11">
        <v>0.41630998267790686</v>
      </c>
      <c r="I107" s="11">
        <v>0.89283447431584595</v>
      </c>
      <c r="J107" s="11">
        <v>0.51726045553487376</v>
      </c>
      <c r="K107" s="11">
        <v>0.41202014305772189</v>
      </c>
      <c r="L107" s="11">
        <v>0.29716900000000002</v>
      </c>
      <c r="M107" s="11">
        <v>0.31535600000000003</v>
      </c>
      <c r="N107" s="11">
        <v>0.94132400000000005</v>
      </c>
      <c r="O107" s="11">
        <v>0.361487</v>
      </c>
      <c r="P107" s="11">
        <v>1.1296820000000001</v>
      </c>
      <c r="Q107" s="11">
        <v>2.357504</v>
      </c>
      <c r="R107" s="11">
        <v>5.0114919999999996</v>
      </c>
      <c r="S107" s="11">
        <v>10.578385000000001</v>
      </c>
      <c r="T107" s="11">
        <v>16.685756000000001</v>
      </c>
      <c r="U107" s="11">
        <v>6.382943</v>
      </c>
      <c r="V107" s="11">
        <v>12.843638</v>
      </c>
      <c r="W107" s="11">
        <v>22.03858</v>
      </c>
      <c r="X107" s="11">
        <v>30.414002</v>
      </c>
      <c r="Y107" s="11">
        <v>50.002187999999997</v>
      </c>
      <c r="Z107" s="11">
        <v>12.352304</v>
      </c>
      <c r="AA107" s="11">
        <v>5.600543</v>
      </c>
      <c r="AB107" s="11">
        <v>6.9310489999999998</v>
      </c>
      <c r="AC107" s="11">
        <v>10.125560999999999</v>
      </c>
      <c r="AD107" s="11">
        <v>9.9964670000000009</v>
      </c>
      <c r="AE107" s="11">
        <v>13.159179</v>
      </c>
    </row>
    <row r="108" spans="1:31" ht="13.5" customHeight="1" x14ac:dyDescent="0.15">
      <c r="A108" s="1"/>
      <c r="B108" s="16" t="s">
        <v>132</v>
      </c>
      <c r="C108" s="13">
        <v>127.14912147705596</v>
      </c>
      <c r="D108" s="14">
        <v>15.390000445228999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>
        <v>52.146635810947231</v>
      </c>
      <c r="D109" s="11"/>
      <c r="E109" s="11">
        <v>89.554272714934513</v>
      </c>
      <c r="F109" s="11">
        <v>191.31196583942199</v>
      </c>
      <c r="G109" s="11">
        <v>218.46332642176699</v>
      </c>
      <c r="H109" s="11">
        <v>219.73335412103501</v>
      </c>
      <c r="I109" s="11">
        <v>198.42534203644402</v>
      </c>
      <c r="J109" s="11">
        <v>164.44296256847798</v>
      </c>
      <c r="K109" s="11">
        <v>188.10563176910202</v>
      </c>
      <c r="L109" s="11">
        <v>139.79708400000001</v>
      </c>
      <c r="M109" s="11">
        <v>129.20440400000001</v>
      </c>
      <c r="N109" s="11">
        <v>113.400284</v>
      </c>
      <c r="O109" s="11">
        <v>115.846574</v>
      </c>
      <c r="P109" s="11">
        <v>227.020464</v>
      </c>
      <c r="Q109" s="11">
        <v>162.96635900000001</v>
      </c>
      <c r="R109" s="11">
        <v>157.441022</v>
      </c>
      <c r="S109" s="11">
        <v>119.038724</v>
      </c>
      <c r="T109" s="11">
        <v>260.090306</v>
      </c>
      <c r="U109" s="11">
        <v>217.533244</v>
      </c>
      <c r="V109" s="11">
        <v>81.940988000000004</v>
      </c>
      <c r="W109" s="11"/>
      <c r="X109" s="11">
        <v>162.46743699999999</v>
      </c>
      <c r="Y109" s="11">
        <v>178.71777900000001</v>
      </c>
      <c r="Z109" s="11">
        <v>222.278671</v>
      </c>
      <c r="AA109" s="11"/>
      <c r="AB109" s="11">
        <v>60.052303999999999</v>
      </c>
      <c r="AC109" s="11">
        <v>118.467585</v>
      </c>
      <c r="AD109" s="11">
        <v>422.15673500000003</v>
      </c>
      <c r="AE109" s="11">
        <v>388.94276400000001</v>
      </c>
    </row>
    <row r="110" spans="1:31" ht="13.5" customHeight="1" x14ac:dyDescent="0.15">
      <c r="A110" s="1"/>
      <c r="B110" s="15" t="s">
        <v>134</v>
      </c>
      <c r="C110" s="13">
        <v>412.81573761116931</v>
      </c>
      <c r="D110" s="14">
        <v>441.17499999999995</v>
      </c>
      <c r="E110" s="14">
        <v>428.18957180010256</v>
      </c>
      <c r="F110" s="14">
        <v>366.01096829369573</v>
      </c>
      <c r="G110" s="14">
        <v>397.26549678312887</v>
      </c>
      <c r="H110" s="14">
        <v>519.2402789066341</v>
      </c>
      <c r="I110" s="14">
        <v>381.01043006052925</v>
      </c>
      <c r="J110" s="14">
        <v>361.24115334509577</v>
      </c>
      <c r="K110" s="14">
        <v>400.92494044458005</v>
      </c>
      <c r="L110" s="14">
        <v>418.85092200000003</v>
      </c>
      <c r="M110" s="14">
        <v>427.36903000000001</v>
      </c>
      <c r="N110" s="14">
        <v>497.21081199999998</v>
      </c>
      <c r="O110" s="14">
        <v>569.949839</v>
      </c>
      <c r="P110" s="14">
        <v>724.21273900000006</v>
      </c>
      <c r="Q110" s="14">
        <v>897.86051199999997</v>
      </c>
      <c r="R110" s="14">
        <v>1087.664264</v>
      </c>
      <c r="S110" s="14">
        <v>1461.978523</v>
      </c>
      <c r="T110" s="14">
        <v>1821.238484</v>
      </c>
      <c r="U110" s="14">
        <v>1473.5648550000001</v>
      </c>
      <c r="V110" s="14">
        <v>1921.7425189999999</v>
      </c>
      <c r="W110" s="14">
        <v>2627.0384600000002</v>
      </c>
      <c r="X110" s="14">
        <v>2619.1605460000001</v>
      </c>
      <c r="Y110" s="14">
        <v>2324.573261</v>
      </c>
      <c r="Z110" s="14">
        <v>3192.3660880000002</v>
      </c>
      <c r="AA110" s="14">
        <v>2362.9791230000001</v>
      </c>
      <c r="AB110" s="14">
        <v>2203.800154</v>
      </c>
      <c r="AC110" s="14">
        <v>2324.0849090000002</v>
      </c>
      <c r="AD110" s="14">
        <v>2263.3114839999998</v>
      </c>
      <c r="AE110" s="14">
        <v>2059.1922869999999</v>
      </c>
    </row>
    <row r="111" spans="1:31" ht="13.5" customHeight="1" x14ac:dyDescent="0.15">
      <c r="A111" s="1"/>
      <c r="B111" s="16" t="s">
        <v>135</v>
      </c>
      <c r="C111" s="10">
        <v>1.11300811353941E-2</v>
      </c>
      <c r="D111" s="11"/>
      <c r="E111" s="11">
        <v>3.5033972336811499E-2</v>
      </c>
      <c r="F111" s="11">
        <v>7.5323359684509497E-2</v>
      </c>
      <c r="G111" s="11">
        <v>5.7862462826012595E-2</v>
      </c>
      <c r="H111" s="11">
        <v>5.5499102158994397E-3</v>
      </c>
      <c r="I111" s="11">
        <v>3.1439490550669302E-3</v>
      </c>
      <c r="J111" s="11"/>
      <c r="K111" s="11"/>
      <c r="L111" s="11">
        <v>1.3424999999999999E-2</v>
      </c>
      <c r="M111" s="11">
        <v>7.7517000000000003E-2</v>
      </c>
      <c r="N111" s="11">
        <v>0.39274799999999999</v>
      </c>
      <c r="O111" s="11">
        <v>0.646254</v>
      </c>
      <c r="P111" s="11">
        <v>0.50155700000000003</v>
      </c>
      <c r="Q111" s="11">
        <v>0.29055500000000001</v>
      </c>
      <c r="R111" s="11">
        <v>0.29721799999999998</v>
      </c>
      <c r="S111" s="11">
        <v>0.32466299999999998</v>
      </c>
      <c r="T111" s="11">
        <v>0.65330900000000003</v>
      </c>
      <c r="U111" s="11">
        <v>0.38527099999999997</v>
      </c>
      <c r="V111" s="11">
        <v>0.26384200000000002</v>
      </c>
      <c r="W111" s="11">
        <v>1.008718</v>
      </c>
      <c r="X111" s="11">
        <v>0.41739599999999999</v>
      </c>
      <c r="Y111" s="11">
        <v>0.72942899999999999</v>
      </c>
      <c r="Z111" s="11">
        <v>0.226128</v>
      </c>
      <c r="AA111" s="11">
        <v>0.26647900000000002</v>
      </c>
      <c r="AB111" s="11">
        <v>0.551929</v>
      </c>
      <c r="AC111" s="11">
        <v>0.271534</v>
      </c>
      <c r="AD111" s="11">
        <v>1.1437569999999999</v>
      </c>
      <c r="AE111" s="11">
        <v>0.69119900000000001</v>
      </c>
    </row>
    <row r="112" spans="1:31" ht="13.5" customHeight="1" x14ac:dyDescent="0.15">
      <c r="A112" s="1"/>
      <c r="B112" s="16" t="s">
        <v>136</v>
      </c>
      <c r="C112" s="13">
        <v>107.09562551457699</v>
      </c>
      <c r="D112" s="14">
        <v>56.097999999999999</v>
      </c>
      <c r="E112" s="14">
        <v>85.617068902401243</v>
      </c>
      <c r="F112" s="14">
        <v>64.376712864991703</v>
      </c>
      <c r="G112" s="14">
        <v>61.689284054853189</v>
      </c>
      <c r="H112" s="14">
        <v>41.806296504614394</v>
      </c>
      <c r="I112" s="14">
        <v>28.766488109657701</v>
      </c>
      <c r="J112" s="14">
        <v>36.388060589745699</v>
      </c>
      <c r="K112" s="14">
        <v>38.250165388982786</v>
      </c>
      <c r="L112" s="14">
        <v>32.366351999999999</v>
      </c>
      <c r="M112" s="14">
        <v>37.524858999999999</v>
      </c>
      <c r="N112" s="14">
        <v>65.076316000000006</v>
      </c>
      <c r="O112" s="14">
        <v>52.998660999999998</v>
      </c>
      <c r="P112" s="14">
        <v>73.381691000000004</v>
      </c>
      <c r="Q112" s="14">
        <v>96.242649999999998</v>
      </c>
      <c r="R112" s="14">
        <v>139.01484099999999</v>
      </c>
      <c r="S112" s="14">
        <v>182.862393</v>
      </c>
      <c r="T112" s="14">
        <v>220.74384000000001</v>
      </c>
      <c r="U112" s="14">
        <v>156.38663099999999</v>
      </c>
      <c r="V112" s="14">
        <v>167.89657800000001</v>
      </c>
      <c r="W112" s="14">
        <v>420.13015000000001</v>
      </c>
      <c r="X112" s="14">
        <v>346.53514000000001</v>
      </c>
      <c r="Y112" s="14">
        <v>241.59219300000001</v>
      </c>
      <c r="Z112" s="14">
        <v>484.46791000000002</v>
      </c>
      <c r="AA112" s="14">
        <v>360.12812200000002</v>
      </c>
      <c r="AB112" s="14">
        <v>489.65962400000001</v>
      </c>
      <c r="AC112" s="14">
        <v>391.94391899999999</v>
      </c>
      <c r="AD112" s="14">
        <v>360.36068699999998</v>
      </c>
      <c r="AE112" s="14">
        <v>320.22744999999998</v>
      </c>
    </row>
    <row r="113" spans="1:31" ht="13.5" customHeight="1" x14ac:dyDescent="0.15">
      <c r="A113" s="1"/>
      <c r="B113" s="16" t="s">
        <v>137</v>
      </c>
      <c r="C113" s="10"/>
      <c r="D113" s="11"/>
      <c r="E113" s="11">
        <v>1.5331671483091E-3</v>
      </c>
      <c r="F113" s="11"/>
      <c r="G113" s="11">
        <v>1.1589014539579999E-2</v>
      </c>
      <c r="H113" s="11"/>
      <c r="I113" s="11">
        <v>0.106725773951939</v>
      </c>
      <c r="J113" s="11"/>
      <c r="K113" s="11"/>
      <c r="L113" s="11"/>
      <c r="M113" s="11"/>
      <c r="N113" s="11"/>
      <c r="O113" s="11">
        <v>9.6744999999999998E-2</v>
      </c>
      <c r="P113" s="11">
        <v>2.8451029999999999</v>
      </c>
      <c r="Q113" s="11">
        <v>5.9352210000000003</v>
      </c>
      <c r="R113" s="11">
        <v>7.2751729999999997</v>
      </c>
      <c r="S113" s="11">
        <v>9.1751190000000005</v>
      </c>
      <c r="T113" s="11">
        <v>8.3098600000000005</v>
      </c>
      <c r="U113" s="11">
        <v>10.647185</v>
      </c>
      <c r="V113" s="11">
        <v>18.781241000000001</v>
      </c>
      <c r="W113" s="11">
        <v>15.897603999999999</v>
      </c>
      <c r="X113" s="11">
        <v>15.041269</v>
      </c>
      <c r="Y113" s="11">
        <v>15.872151000000001</v>
      </c>
      <c r="Z113" s="11">
        <v>15.666359999999999</v>
      </c>
      <c r="AA113" s="11">
        <v>10.603254</v>
      </c>
      <c r="AB113" s="11">
        <v>10.794373</v>
      </c>
      <c r="AC113" s="11">
        <v>11.889912000000001</v>
      </c>
      <c r="AD113" s="11">
        <v>3.2232609999999999</v>
      </c>
      <c r="AE113" s="11">
        <v>0.26735300000000001</v>
      </c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/>
      <c r="G114" s="14"/>
      <c r="H114" s="14"/>
      <c r="I114" s="14">
        <v>9.4912088725800703E-2</v>
      </c>
      <c r="J114" s="14">
        <v>0.29839095063033788</v>
      </c>
      <c r="K114" s="14">
        <v>5.7204450928728503E-3</v>
      </c>
      <c r="L114" s="14">
        <v>1.41E-3</v>
      </c>
      <c r="M114" s="14">
        <v>3.1926999999999997E-2</v>
      </c>
      <c r="N114" s="14">
        <v>8.6747000000000005E-2</v>
      </c>
      <c r="O114" s="14">
        <v>2.5038960000000001</v>
      </c>
      <c r="P114" s="14">
        <v>9.4322970000000002</v>
      </c>
      <c r="Q114" s="14">
        <v>34.060327999999998</v>
      </c>
      <c r="R114" s="14">
        <v>19.693293000000001</v>
      </c>
      <c r="S114" s="14">
        <v>36.883222000000004</v>
      </c>
      <c r="T114" s="14">
        <v>50.526049999999998</v>
      </c>
      <c r="U114" s="14">
        <v>26.862514000000001</v>
      </c>
      <c r="V114" s="14">
        <v>48.393374000000001</v>
      </c>
      <c r="W114" s="14">
        <v>58.365755</v>
      </c>
      <c r="X114" s="14">
        <v>60.806638999999997</v>
      </c>
      <c r="Y114" s="14">
        <v>53.790852000000001</v>
      </c>
      <c r="Z114" s="14">
        <v>91.280411000000001</v>
      </c>
      <c r="AA114" s="14">
        <v>57.244439</v>
      </c>
      <c r="AB114" s="14">
        <v>36.277884</v>
      </c>
      <c r="AC114" s="14">
        <v>47.023887999999999</v>
      </c>
      <c r="AD114" s="14">
        <v>25.820485999999999</v>
      </c>
      <c r="AE114" s="14">
        <v>12.729739</v>
      </c>
    </row>
    <row r="115" spans="1:31" ht="13.5" customHeight="1" x14ac:dyDescent="0.15">
      <c r="A115" s="1"/>
      <c r="B115" s="16" t="s">
        <v>139</v>
      </c>
      <c r="C115" s="10">
        <v>7.4811631215746699</v>
      </c>
      <c r="D115" s="11">
        <v>8.1970000000000027</v>
      </c>
      <c r="E115" s="11">
        <v>7.4022460361680018</v>
      </c>
      <c r="F115" s="11">
        <v>7.4277844448551731</v>
      </c>
      <c r="G115" s="11">
        <v>10.669706781613101</v>
      </c>
      <c r="H115" s="11">
        <v>7.9217204658251239</v>
      </c>
      <c r="I115" s="11">
        <v>6.2750950746382701</v>
      </c>
      <c r="J115" s="11">
        <v>6.3394955270269664</v>
      </c>
      <c r="K115" s="11">
        <v>5.7015554185740536</v>
      </c>
      <c r="L115" s="11">
        <v>6.2118919999999997</v>
      </c>
      <c r="M115" s="11">
        <v>7.8297970000000001</v>
      </c>
      <c r="N115" s="11">
        <v>7.449287</v>
      </c>
      <c r="O115" s="11">
        <v>8.2203649999999993</v>
      </c>
      <c r="P115" s="11">
        <v>11.756130000000001</v>
      </c>
      <c r="Q115" s="11">
        <v>11.624827</v>
      </c>
      <c r="R115" s="11">
        <v>10.420209</v>
      </c>
      <c r="S115" s="11">
        <v>15.902013999999999</v>
      </c>
      <c r="T115" s="11">
        <v>47.546022999999998</v>
      </c>
      <c r="U115" s="11">
        <v>48.238050000000001</v>
      </c>
      <c r="V115" s="11">
        <v>51.294159999999998</v>
      </c>
      <c r="W115" s="11">
        <v>53.258952999999998</v>
      </c>
      <c r="X115" s="11">
        <v>45.083562999999998</v>
      </c>
      <c r="Y115" s="11">
        <v>36.266232000000002</v>
      </c>
      <c r="Z115" s="11">
        <v>57.236387999999998</v>
      </c>
      <c r="AA115" s="11">
        <v>55.237352000000001</v>
      </c>
      <c r="AB115" s="11">
        <v>44.119720000000001</v>
      </c>
      <c r="AC115" s="11">
        <v>27.10426</v>
      </c>
      <c r="AD115" s="11">
        <v>42.225847999999999</v>
      </c>
      <c r="AE115" s="11">
        <v>32.312798000000001</v>
      </c>
    </row>
    <row r="116" spans="1:31" ht="13.5" customHeight="1" x14ac:dyDescent="0.15">
      <c r="A116" s="1"/>
      <c r="B116" s="16" t="s">
        <v>140</v>
      </c>
      <c r="C116" s="13"/>
      <c r="D116" s="14">
        <v>1E-3</v>
      </c>
      <c r="E116" s="14">
        <v>3.3037352801011492E-2</v>
      </c>
      <c r="F116" s="14"/>
      <c r="G116" s="14">
        <v>1.2454930652419901E-3</v>
      </c>
      <c r="H116" s="14"/>
      <c r="I116" s="14">
        <v>0.241355939873131</v>
      </c>
      <c r="J116" s="14"/>
      <c r="K116" s="14">
        <v>0.35631428652519681</v>
      </c>
      <c r="L116" s="14">
        <v>0.241893</v>
      </c>
      <c r="M116" s="14">
        <v>0.30765300000000001</v>
      </c>
      <c r="N116" s="14">
        <v>4.1920000000000004E-3</v>
      </c>
      <c r="O116" s="14">
        <v>1.4376999999999999E-2</v>
      </c>
      <c r="P116" s="14">
        <v>5.5229E-2</v>
      </c>
      <c r="Q116" s="14">
        <v>0.39671200000000001</v>
      </c>
      <c r="R116" s="14">
        <v>1.0002180000000001</v>
      </c>
      <c r="S116" s="14">
        <v>1.8017080000000001</v>
      </c>
      <c r="T116" s="14">
        <v>1.9204509999999999</v>
      </c>
      <c r="U116" s="14">
        <v>1.7949310000000001</v>
      </c>
      <c r="V116" s="14">
        <v>1.993271</v>
      </c>
      <c r="W116" s="14">
        <v>2.189581</v>
      </c>
      <c r="X116" s="14">
        <v>3.7774000000000001</v>
      </c>
      <c r="Y116" s="14">
        <v>2.654773</v>
      </c>
      <c r="Z116" s="14">
        <v>1.47909</v>
      </c>
      <c r="AA116" s="14">
        <v>2.335045</v>
      </c>
      <c r="AB116" s="14">
        <v>2.4198680000000001</v>
      </c>
      <c r="AC116" s="14">
        <v>1.3943220000000001</v>
      </c>
      <c r="AD116" s="14">
        <v>0.5333</v>
      </c>
      <c r="AE116" s="14">
        <v>0.57797200000000004</v>
      </c>
    </row>
    <row r="117" spans="1:31" ht="13.5" customHeight="1" x14ac:dyDescent="0.15">
      <c r="A117" s="1"/>
      <c r="B117" s="16" t="s">
        <v>141</v>
      </c>
      <c r="C117" s="10">
        <v>7.5265436835991499</v>
      </c>
      <c r="D117" s="11">
        <v>24.843</v>
      </c>
      <c r="E117" s="11">
        <v>26.079234455158499</v>
      </c>
      <c r="F117" s="11">
        <v>33.741515274908018</v>
      </c>
      <c r="G117" s="11">
        <v>29.562445138551112</v>
      </c>
      <c r="H117" s="11">
        <v>50.446352058139198</v>
      </c>
      <c r="I117" s="11">
        <v>46.313463108679201</v>
      </c>
      <c r="J117" s="11">
        <v>51.741171419950298</v>
      </c>
      <c r="K117" s="11">
        <v>73.008812622758967</v>
      </c>
      <c r="L117" s="11">
        <v>56.469439999999999</v>
      </c>
      <c r="M117" s="11">
        <v>69.403540000000007</v>
      </c>
      <c r="N117" s="11">
        <v>67.516847999999996</v>
      </c>
      <c r="O117" s="11">
        <v>66.135641000000007</v>
      </c>
      <c r="P117" s="11">
        <v>61.940781999999999</v>
      </c>
      <c r="Q117" s="11">
        <v>83.606412000000006</v>
      </c>
      <c r="R117" s="11">
        <v>103.91564</v>
      </c>
      <c r="S117" s="11">
        <v>128.82196099999999</v>
      </c>
      <c r="T117" s="11">
        <v>143.13005100000001</v>
      </c>
      <c r="U117" s="11">
        <v>152.72126299999999</v>
      </c>
      <c r="V117" s="11">
        <v>173.42464000000001</v>
      </c>
      <c r="W117" s="11">
        <v>255.170197</v>
      </c>
      <c r="X117" s="11">
        <v>309.01335399999999</v>
      </c>
      <c r="Y117" s="11">
        <v>297.649474</v>
      </c>
      <c r="Z117" s="11">
        <v>411.18292200000002</v>
      </c>
      <c r="AA117" s="11">
        <v>345.00415500000003</v>
      </c>
      <c r="AB117" s="11">
        <v>295.08138500000001</v>
      </c>
      <c r="AC117" s="11">
        <v>200.096665</v>
      </c>
      <c r="AD117" s="11">
        <v>247.86594500000001</v>
      </c>
      <c r="AE117" s="11">
        <v>198.64011500000001</v>
      </c>
    </row>
    <row r="118" spans="1:31" ht="13.5" customHeight="1" x14ac:dyDescent="0.15">
      <c r="A118" s="1"/>
      <c r="B118" s="16" t="s">
        <v>142</v>
      </c>
      <c r="C118" s="13"/>
      <c r="D118" s="14"/>
      <c r="E118" s="14"/>
      <c r="F118" s="14"/>
      <c r="G118" s="14"/>
      <c r="H118" s="14"/>
      <c r="I118" s="14">
        <v>3.8222600588922101E-2</v>
      </c>
      <c r="J118" s="14">
        <v>0.36864838922114895</v>
      </c>
      <c r="K118" s="14">
        <v>0.65460183176320341</v>
      </c>
      <c r="L118" s="14">
        <v>0.319969</v>
      </c>
      <c r="M118" s="14">
        <v>0.78746700000000003</v>
      </c>
      <c r="N118" s="14">
        <v>1.2014910000000001</v>
      </c>
      <c r="O118" s="14">
        <v>4.3354600000000003</v>
      </c>
      <c r="P118" s="14">
        <v>11.266254</v>
      </c>
      <c r="Q118" s="14">
        <v>3.0632009999999998</v>
      </c>
      <c r="R118" s="14">
        <v>7.9173200000000001</v>
      </c>
      <c r="S118" s="14">
        <v>11.455762999999999</v>
      </c>
      <c r="T118" s="14">
        <v>19.013283999999999</v>
      </c>
      <c r="U118" s="14">
        <v>7.2244910000000004</v>
      </c>
      <c r="V118" s="14">
        <v>16.213471999999999</v>
      </c>
      <c r="W118" s="14">
        <v>11.768776000000001</v>
      </c>
      <c r="X118" s="14">
        <v>14.669245</v>
      </c>
      <c r="Y118" s="14">
        <v>23.968793999999999</v>
      </c>
      <c r="Z118" s="14">
        <v>11.624962999999999</v>
      </c>
      <c r="AA118" s="14">
        <v>3.995851</v>
      </c>
      <c r="AB118" s="14">
        <v>2.28525</v>
      </c>
      <c r="AC118" s="14">
        <v>3.9000360000000001</v>
      </c>
      <c r="AD118" s="14">
        <v>20.473977000000001</v>
      </c>
      <c r="AE118" s="14">
        <v>36.116346</v>
      </c>
    </row>
    <row r="119" spans="1:31" ht="13.5" customHeight="1" x14ac:dyDescent="0.15">
      <c r="A119" s="1"/>
      <c r="B119" s="16" t="s">
        <v>143</v>
      </c>
      <c r="C119" s="10">
        <v>98.029262829695284</v>
      </c>
      <c r="D119" s="11">
        <v>106.84699999999994</v>
      </c>
      <c r="E119" s="11">
        <v>49.477509088790796</v>
      </c>
      <c r="F119" s="11">
        <v>28.896923333894499</v>
      </c>
      <c r="G119" s="11">
        <v>53.253876792047905</v>
      </c>
      <c r="H119" s="11">
        <v>115.491928811712</v>
      </c>
      <c r="I119" s="11">
        <v>23.586912567520997</v>
      </c>
      <c r="J119" s="11">
        <v>32.588679192691501</v>
      </c>
      <c r="K119" s="11">
        <v>29.832487974920998</v>
      </c>
      <c r="L119" s="11">
        <v>53.945252000000004</v>
      </c>
      <c r="M119" s="11">
        <v>27.046219000000001</v>
      </c>
      <c r="N119" s="11">
        <v>46.632308000000002</v>
      </c>
      <c r="O119" s="11">
        <v>63.426791999999999</v>
      </c>
      <c r="P119" s="11">
        <v>65.233457000000001</v>
      </c>
      <c r="Q119" s="11">
        <v>54.886988000000002</v>
      </c>
      <c r="R119" s="11">
        <v>84.174993999999998</v>
      </c>
      <c r="S119" s="11">
        <v>105.69025000000001</v>
      </c>
      <c r="T119" s="11">
        <v>156.33004099999999</v>
      </c>
      <c r="U119" s="11">
        <v>132.457427</v>
      </c>
      <c r="V119" s="11">
        <v>189.62411800000001</v>
      </c>
      <c r="W119" s="11">
        <v>213.983148</v>
      </c>
      <c r="X119" s="11">
        <v>212.972667</v>
      </c>
      <c r="Y119" s="11">
        <v>143.17234099999999</v>
      </c>
      <c r="Z119" s="11">
        <v>136.18531300000001</v>
      </c>
      <c r="AA119" s="11">
        <v>65.333545000000001</v>
      </c>
      <c r="AB119" s="11">
        <v>103.19975100000001</v>
      </c>
      <c r="AC119" s="11">
        <v>95.136427999999995</v>
      </c>
      <c r="AD119" s="11">
        <v>102.403549</v>
      </c>
      <c r="AE119" s="11">
        <v>45.123061999999997</v>
      </c>
    </row>
    <row r="120" spans="1:31" ht="13.5" customHeight="1" x14ac:dyDescent="0.15">
      <c r="A120" s="1"/>
      <c r="B120" s="16" t="s">
        <v>144</v>
      </c>
      <c r="C120" s="13">
        <v>1.71902270648269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>
        <v>7.0820999999999995E-2</v>
      </c>
      <c r="O120" s="14">
        <v>4.0569999999999998E-3</v>
      </c>
      <c r="P120" s="14">
        <v>0.15495999999999999</v>
      </c>
      <c r="Q120" s="14">
        <v>0.68024099999999998</v>
      </c>
      <c r="R120" s="14">
        <v>6.5083000000000002E-2</v>
      </c>
      <c r="S120" s="14">
        <v>0.20299900000000001</v>
      </c>
      <c r="T120" s="14">
        <v>4.2617130000000003</v>
      </c>
      <c r="U120" s="14">
        <v>0.97479199999999999</v>
      </c>
      <c r="V120" s="14">
        <v>1.5976060000000001</v>
      </c>
      <c r="W120" s="14">
        <v>4.4950809999999999</v>
      </c>
      <c r="X120" s="14">
        <v>5.8065910000000001</v>
      </c>
      <c r="Y120" s="14">
        <v>3.6717</v>
      </c>
      <c r="Z120" s="14">
        <v>3.5632329999999999</v>
      </c>
      <c r="AA120" s="14">
        <v>3.4006259999999999</v>
      </c>
      <c r="AB120" s="14">
        <v>3.8338480000000001</v>
      </c>
      <c r="AC120" s="14">
        <v>5.201975</v>
      </c>
      <c r="AD120" s="14">
        <v>3.3958919999999999</v>
      </c>
      <c r="AE120" s="14">
        <v>2.45906</v>
      </c>
    </row>
    <row r="121" spans="1:31" ht="13.5" customHeight="1" x14ac:dyDescent="0.15">
      <c r="A121" s="1"/>
      <c r="B121" s="16" t="s">
        <v>145</v>
      </c>
      <c r="C121" s="10">
        <v>20.3318700566677</v>
      </c>
      <c r="D121" s="11">
        <v>20.748999999999999</v>
      </c>
      <c r="E121" s="11">
        <v>28.073339864253601</v>
      </c>
      <c r="F121" s="11">
        <v>13.989926090611098</v>
      </c>
      <c r="G121" s="11">
        <v>17.108959525306197</v>
      </c>
      <c r="H121" s="11">
        <v>21.377977889440398</v>
      </c>
      <c r="I121" s="11">
        <v>15.8452049459124</v>
      </c>
      <c r="J121" s="11">
        <v>12.5183457112567</v>
      </c>
      <c r="K121" s="11">
        <v>17.058482630929102</v>
      </c>
      <c r="L121" s="11">
        <v>10.857144999999999</v>
      </c>
      <c r="M121" s="11">
        <v>10.632801000000001</v>
      </c>
      <c r="N121" s="11">
        <v>29.649861000000001</v>
      </c>
      <c r="O121" s="11">
        <v>39.366256</v>
      </c>
      <c r="P121" s="11">
        <v>17.008747</v>
      </c>
      <c r="Q121" s="11">
        <v>49.054169000000002</v>
      </c>
      <c r="R121" s="11">
        <v>44.594028000000002</v>
      </c>
      <c r="S121" s="11">
        <v>19.688475</v>
      </c>
      <c r="T121" s="11">
        <v>31.126393</v>
      </c>
      <c r="U121" s="11">
        <v>45.164965000000002</v>
      </c>
      <c r="V121" s="11">
        <v>47.088704999999997</v>
      </c>
      <c r="W121" s="11">
        <v>54.768065</v>
      </c>
      <c r="X121" s="11">
        <v>75.118861999999993</v>
      </c>
      <c r="Y121" s="11">
        <v>46.767228000000003</v>
      </c>
      <c r="Z121" s="11">
        <v>75.097301999999999</v>
      </c>
      <c r="AA121" s="11">
        <v>68.325664000000003</v>
      </c>
      <c r="AB121" s="11">
        <v>50.415498999999997</v>
      </c>
      <c r="AC121" s="11">
        <v>68.139792999999997</v>
      </c>
      <c r="AD121" s="11">
        <v>64.446836000000005</v>
      </c>
      <c r="AE121" s="11">
        <v>54.095393000000001</v>
      </c>
    </row>
    <row r="122" spans="1:31" ht="13.5" customHeight="1" x14ac:dyDescent="0.15">
      <c r="A122" s="1"/>
      <c r="B122" s="16" t="s">
        <v>146</v>
      </c>
      <c r="C122" s="13"/>
      <c r="D122" s="14"/>
      <c r="E122" s="14"/>
      <c r="F122" s="14"/>
      <c r="G122" s="14"/>
      <c r="H122" s="14">
        <v>5.8013812812574396E-3</v>
      </c>
      <c r="I122" s="14">
        <v>2.2821632553123399E-2</v>
      </c>
      <c r="J122" s="14">
        <v>3.5859364056590598E-3</v>
      </c>
      <c r="K122" s="14"/>
      <c r="L122" s="14">
        <v>3.9316999999999998E-2</v>
      </c>
      <c r="M122" s="14">
        <v>7.0281999999999997E-2</v>
      </c>
      <c r="N122" s="14">
        <v>3.1457820000000001</v>
      </c>
      <c r="O122" s="14">
        <v>3.9823999999999998E-2</v>
      </c>
      <c r="P122" s="14">
        <v>1.4883329999999999</v>
      </c>
      <c r="Q122" s="14">
        <v>1.7771950000000001</v>
      </c>
      <c r="R122" s="14">
        <v>3.4671729999999998</v>
      </c>
      <c r="S122" s="14">
        <v>0.49812499999999998</v>
      </c>
      <c r="T122" s="14">
        <v>0.50501700000000005</v>
      </c>
      <c r="U122" s="14">
        <v>0.56934799999999997</v>
      </c>
      <c r="V122" s="14">
        <v>0.68122300000000002</v>
      </c>
      <c r="W122" s="14">
        <v>1.7318070000000001</v>
      </c>
      <c r="X122" s="14">
        <v>1.5146360000000001</v>
      </c>
      <c r="Y122" s="14">
        <v>1.198699</v>
      </c>
      <c r="Z122" s="14">
        <v>1.1030899999999999</v>
      </c>
      <c r="AA122" s="14">
        <v>2.6218170000000001</v>
      </c>
      <c r="AB122" s="14">
        <v>1.9549430000000001</v>
      </c>
      <c r="AC122" s="14">
        <v>1.700898</v>
      </c>
      <c r="AD122" s="14">
        <v>0.70144799999999996</v>
      </c>
      <c r="AE122" s="14">
        <v>1.0811770000000001</v>
      </c>
    </row>
    <row r="123" spans="1:31" ht="13.5" customHeight="1" x14ac:dyDescent="0.15">
      <c r="A123" s="1"/>
      <c r="B123" s="16" t="s">
        <v>147</v>
      </c>
      <c r="C123" s="10">
        <v>4.7244433336758904</v>
      </c>
      <c r="D123" s="11">
        <v>9.153000000000004</v>
      </c>
      <c r="E123" s="11">
        <v>14.877015037187698</v>
      </c>
      <c r="F123" s="11">
        <v>17.268209095199101</v>
      </c>
      <c r="G123" s="11">
        <v>10.252795058220601</v>
      </c>
      <c r="H123" s="11">
        <v>16.411936825995799</v>
      </c>
      <c r="I123" s="11">
        <v>6.28565778680316</v>
      </c>
      <c r="J123" s="11">
        <v>8.6791289802293985</v>
      </c>
      <c r="K123" s="11">
        <v>13.8810821132088</v>
      </c>
      <c r="L123" s="11">
        <v>13.877551</v>
      </c>
      <c r="M123" s="11">
        <v>18.502331000000002</v>
      </c>
      <c r="N123" s="11">
        <v>19.319770999999999</v>
      </c>
      <c r="O123" s="11">
        <v>28.732282999999999</v>
      </c>
      <c r="P123" s="11">
        <v>22.863285000000001</v>
      </c>
      <c r="Q123" s="11">
        <v>39.138471000000003</v>
      </c>
      <c r="R123" s="11">
        <v>46.458584999999999</v>
      </c>
      <c r="S123" s="11">
        <v>70.542535000000001</v>
      </c>
      <c r="T123" s="11">
        <v>66.512082000000007</v>
      </c>
      <c r="U123" s="11">
        <v>42.240403999999998</v>
      </c>
      <c r="V123" s="11">
        <v>64.069732000000002</v>
      </c>
      <c r="W123" s="11">
        <v>79.446706000000006</v>
      </c>
      <c r="X123" s="11">
        <v>59.797592999999999</v>
      </c>
      <c r="Y123" s="11">
        <v>60.369700999999999</v>
      </c>
      <c r="Z123" s="11">
        <v>60.756788</v>
      </c>
      <c r="AA123" s="11">
        <v>57.725349000000001</v>
      </c>
      <c r="AB123" s="11">
        <v>46.057783999999998</v>
      </c>
      <c r="AC123" s="11">
        <v>87.059945999999997</v>
      </c>
      <c r="AD123" s="11">
        <v>60.836312999999997</v>
      </c>
      <c r="AE123" s="11">
        <v>53.432262000000001</v>
      </c>
    </row>
    <row r="124" spans="1:31" ht="13.5" customHeight="1" x14ac:dyDescent="0.15">
      <c r="A124" s="1"/>
      <c r="B124" s="16" t="s">
        <v>148</v>
      </c>
      <c r="C124" s="13"/>
      <c r="D124" s="14"/>
      <c r="E124" s="14"/>
      <c r="F124" s="14"/>
      <c r="G124" s="14"/>
      <c r="H124" s="14">
        <v>1.8153105394208E-3</v>
      </c>
      <c r="I124" s="14"/>
      <c r="J124" s="14">
        <v>0.47878411139917504</v>
      </c>
      <c r="K124" s="14">
        <v>3.5044083428162902E-3</v>
      </c>
      <c r="L124" s="14">
        <v>6.8430000000000001E-3</v>
      </c>
      <c r="M124" s="14">
        <v>3.8700999999999999E-2</v>
      </c>
      <c r="N124" s="14"/>
      <c r="O124" s="14">
        <v>5.6916000000000001E-2</v>
      </c>
      <c r="P124" s="14">
        <v>4.5510000000000004E-3</v>
      </c>
      <c r="Q124" s="14">
        <v>1.1032E-2</v>
      </c>
      <c r="R124" s="14">
        <v>7.2519999999999998E-3</v>
      </c>
      <c r="S124" s="14">
        <v>0.121668</v>
      </c>
      <c r="T124" s="14">
        <v>5.1190000000000003E-3</v>
      </c>
      <c r="U124" s="14">
        <v>0.16057199999999999</v>
      </c>
      <c r="V124" s="14">
        <v>1.8711999999999999E-2</v>
      </c>
      <c r="W124" s="14">
        <v>2.8139999999999998E-2</v>
      </c>
      <c r="X124" s="14">
        <v>0.14880199999999999</v>
      </c>
      <c r="Y124" s="14">
        <v>2.2849999999999999E-2</v>
      </c>
      <c r="Z124" s="14">
        <v>0.26581500000000002</v>
      </c>
      <c r="AA124" s="14">
        <v>5.4860000000000004E-3</v>
      </c>
      <c r="AB124" s="14">
        <v>1.6343E-2</v>
      </c>
      <c r="AC124" s="14">
        <v>2.8805000000000001E-2</v>
      </c>
      <c r="AD124" s="14">
        <v>8.3747000000000002E-2</v>
      </c>
      <c r="AE124" s="14">
        <v>0.117587</v>
      </c>
    </row>
    <row r="125" spans="1:31" ht="13.5" customHeight="1" x14ac:dyDescent="0.15">
      <c r="A125" s="1"/>
      <c r="B125" s="16" t="s">
        <v>149</v>
      </c>
      <c r="C125" s="10">
        <v>1.0942025491040299</v>
      </c>
      <c r="D125" s="11">
        <v>0.65700000000000014</v>
      </c>
      <c r="E125" s="11">
        <v>0.47418839662260104</v>
      </c>
      <c r="F125" s="11">
        <v>0.83287122211439024</v>
      </c>
      <c r="G125" s="11">
        <v>0.90611509383024436</v>
      </c>
      <c r="H125" s="11">
        <v>1.6398791434798095</v>
      </c>
      <c r="I125" s="11">
        <v>0.90830700132690001</v>
      </c>
      <c r="J125" s="11">
        <v>1.52605879379485</v>
      </c>
      <c r="K125" s="11">
        <v>1.67892098418102</v>
      </c>
      <c r="L125" s="11">
        <v>2.6541649999999999</v>
      </c>
      <c r="M125" s="11">
        <v>3.3781659999999998</v>
      </c>
      <c r="N125" s="11">
        <v>2.8449810000000002</v>
      </c>
      <c r="O125" s="11">
        <v>4.6955349999999996</v>
      </c>
      <c r="P125" s="11">
        <v>6.637677</v>
      </c>
      <c r="Q125" s="11">
        <v>7.2357649999999998</v>
      </c>
      <c r="R125" s="11">
        <v>5.5801910000000001</v>
      </c>
      <c r="S125" s="11">
        <v>4.9137000000000004</v>
      </c>
      <c r="T125" s="11">
        <v>5.9433179999999997</v>
      </c>
      <c r="U125" s="11">
        <v>7.2241730000000004</v>
      </c>
      <c r="V125" s="11">
        <v>7.0418019999999997</v>
      </c>
      <c r="W125" s="11">
        <v>9.9837089999999993</v>
      </c>
      <c r="X125" s="11">
        <v>7.9865539999999999</v>
      </c>
      <c r="Y125" s="11">
        <v>9.8426760000000009</v>
      </c>
      <c r="Z125" s="11">
        <v>11.180047999999999</v>
      </c>
      <c r="AA125" s="11">
        <v>12.030397000000001</v>
      </c>
      <c r="AB125" s="11">
        <v>9.9534179999999992</v>
      </c>
      <c r="AC125" s="11">
        <v>10.371314999999999</v>
      </c>
      <c r="AD125" s="11">
        <v>12.353379</v>
      </c>
      <c r="AE125" s="11">
        <v>10.260914</v>
      </c>
    </row>
    <row r="126" spans="1:31" ht="13.5" customHeight="1" x14ac:dyDescent="0.15">
      <c r="A126" s="1"/>
      <c r="B126" s="16" t="s">
        <v>150</v>
      </c>
      <c r="C126" s="13">
        <v>2.0309359612184998</v>
      </c>
      <c r="D126" s="14">
        <v>2.4510000000000001</v>
      </c>
      <c r="E126" s="14">
        <v>4.2215905166643033</v>
      </c>
      <c r="F126" s="14">
        <v>0.406801529774242</v>
      </c>
      <c r="G126" s="14">
        <v>2.11438320422524</v>
      </c>
      <c r="H126" s="14">
        <v>3.02113837141242</v>
      </c>
      <c r="I126" s="14">
        <v>1.7049651621993001</v>
      </c>
      <c r="J126" s="14">
        <v>2.9752612947426185</v>
      </c>
      <c r="K126" s="14">
        <v>4.8174044652166685</v>
      </c>
      <c r="L126" s="14">
        <v>0.31686199999999998</v>
      </c>
      <c r="M126" s="14">
        <v>0.86537500000000001</v>
      </c>
      <c r="N126" s="14">
        <v>0.37821900000000003</v>
      </c>
      <c r="O126" s="14">
        <v>1.722296</v>
      </c>
      <c r="P126" s="14">
        <v>2.589013</v>
      </c>
      <c r="Q126" s="14">
        <v>2.0591699999999999</v>
      </c>
      <c r="R126" s="14">
        <v>5.2085530000000002</v>
      </c>
      <c r="S126" s="14">
        <v>5.2579789999999997</v>
      </c>
      <c r="T126" s="14">
        <v>19.249523</v>
      </c>
      <c r="U126" s="14">
        <v>16.411362</v>
      </c>
      <c r="V126" s="14">
        <v>37.357149</v>
      </c>
      <c r="W126" s="14">
        <v>19.608269</v>
      </c>
      <c r="X126" s="14">
        <v>52.946165000000001</v>
      </c>
      <c r="Y126" s="14">
        <v>60.907080000000001</v>
      </c>
      <c r="Z126" s="14">
        <v>61.931617000000003</v>
      </c>
      <c r="AA126" s="14">
        <v>33.728741999999997</v>
      </c>
      <c r="AB126" s="14">
        <v>43.854937</v>
      </c>
      <c r="AC126" s="14">
        <v>30.146606999999999</v>
      </c>
      <c r="AD126" s="14">
        <v>19.389437999999998</v>
      </c>
      <c r="AE126" s="14">
        <v>44.109340000000003</v>
      </c>
    </row>
    <row r="127" spans="1:31" ht="13.5" customHeight="1" x14ac:dyDescent="0.15">
      <c r="A127" s="1"/>
      <c r="B127" s="16" t="s">
        <v>151</v>
      </c>
      <c r="C127" s="10">
        <v>3.4726410226987109E-2</v>
      </c>
      <c r="D127" s="11"/>
      <c r="E127" s="11">
        <v>2.56244848279738E-2</v>
      </c>
      <c r="F127" s="11">
        <v>1.7130416002708398E-2</v>
      </c>
      <c r="G127" s="11">
        <v>1.1791177403998699E-2</v>
      </c>
      <c r="H127" s="11">
        <v>9.1044434479120792E-2</v>
      </c>
      <c r="I127" s="11">
        <v>5.9623449970111701E-2</v>
      </c>
      <c r="J127" s="11">
        <v>1.4524541305765101E-2</v>
      </c>
      <c r="K127" s="11"/>
      <c r="L127" s="11"/>
      <c r="M127" s="11"/>
      <c r="N127" s="11">
        <v>0.48486200000000002</v>
      </c>
      <c r="O127" s="11">
        <v>4.9975430000000003</v>
      </c>
      <c r="P127" s="11">
        <v>0.41683199999999998</v>
      </c>
      <c r="Q127" s="11">
        <v>0.652196</v>
      </c>
      <c r="R127" s="11">
        <v>0.39983000000000002</v>
      </c>
      <c r="S127" s="11">
        <v>0.22786699999999999</v>
      </c>
      <c r="T127" s="11">
        <v>0.313467</v>
      </c>
      <c r="U127" s="11">
        <v>0.25381199999999998</v>
      </c>
      <c r="V127" s="11">
        <v>0.153866</v>
      </c>
      <c r="W127" s="11">
        <v>2.814486</v>
      </c>
      <c r="X127" s="11">
        <v>0.56972299999999998</v>
      </c>
      <c r="Y127" s="11">
        <v>0.32034099999999999</v>
      </c>
      <c r="Z127" s="11">
        <v>0.204816</v>
      </c>
      <c r="AA127" s="11"/>
      <c r="AB127" s="11">
        <v>1.4700299999999999</v>
      </c>
      <c r="AC127" s="11">
        <v>0.57968200000000003</v>
      </c>
      <c r="AD127" s="11">
        <v>0.20067699999999999</v>
      </c>
      <c r="AE127" s="11">
        <v>0.43856000000000001</v>
      </c>
    </row>
    <row r="128" spans="1:31" ht="13.5" customHeight="1" x14ac:dyDescent="0.15">
      <c r="A128" s="1"/>
      <c r="B128" s="16" t="s">
        <v>152</v>
      </c>
      <c r="C128" s="13">
        <v>9.4095607679156306</v>
      </c>
      <c r="D128" s="14">
        <v>17.248999999999999</v>
      </c>
      <c r="E128" s="14">
        <v>16.770580251828001</v>
      </c>
      <c r="F128" s="14">
        <v>15.0388258137442</v>
      </c>
      <c r="G128" s="14">
        <v>21.6594193748085</v>
      </c>
      <c r="H128" s="14">
        <v>35.610786124980002</v>
      </c>
      <c r="I128" s="14">
        <v>24.117754099025998</v>
      </c>
      <c r="J128" s="14">
        <v>14.8861660554564</v>
      </c>
      <c r="K128" s="14">
        <v>16.0527504440083</v>
      </c>
      <c r="L128" s="14">
        <v>12.207352999999999</v>
      </c>
      <c r="M128" s="14">
        <v>11.153642</v>
      </c>
      <c r="N128" s="14">
        <v>11.181056</v>
      </c>
      <c r="O128" s="14">
        <v>9.4421280000000003</v>
      </c>
      <c r="P128" s="14">
        <v>9.9719370000000005</v>
      </c>
      <c r="Q128" s="14">
        <v>19.386323000000001</v>
      </c>
      <c r="R128" s="14">
        <v>29.279779000000001</v>
      </c>
      <c r="S128" s="14">
        <v>23.876086999999998</v>
      </c>
      <c r="T128" s="14">
        <v>41.355480999999997</v>
      </c>
      <c r="U128" s="14">
        <v>32.358083999999998</v>
      </c>
      <c r="V128" s="14">
        <v>53.756841999999999</v>
      </c>
      <c r="W128" s="14">
        <v>66.025205999999997</v>
      </c>
      <c r="X128" s="14">
        <v>46.564337999999999</v>
      </c>
      <c r="Y128" s="14">
        <v>53.556055000000001</v>
      </c>
      <c r="Z128" s="14">
        <v>63.091796000000002</v>
      </c>
      <c r="AA128" s="14">
        <v>46.681626000000001</v>
      </c>
      <c r="AB128" s="14">
        <v>49.596207</v>
      </c>
      <c r="AC128" s="14">
        <v>56.294763000000003</v>
      </c>
      <c r="AD128" s="14">
        <v>46.544632999999997</v>
      </c>
      <c r="AE128" s="14">
        <v>37.229773000000002</v>
      </c>
    </row>
    <row r="129" spans="1:31" ht="13.5" customHeight="1" x14ac:dyDescent="0.15">
      <c r="A129" s="1"/>
      <c r="B129" s="16" t="s">
        <v>153</v>
      </c>
      <c r="C129" s="10">
        <v>10.7005944565928</v>
      </c>
      <c r="D129" s="11">
        <v>7.7360000000000015</v>
      </c>
      <c r="E129" s="11">
        <v>9.1174264274947507</v>
      </c>
      <c r="F129" s="11">
        <v>9.533407046308831</v>
      </c>
      <c r="G129" s="11">
        <v>7.3778261429354801</v>
      </c>
      <c r="H129" s="11">
        <v>9.6741170201552702</v>
      </c>
      <c r="I129" s="11">
        <v>8.8038570999046986</v>
      </c>
      <c r="J129" s="11">
        <v>7.9885929577107433</v>
      </c>
      <c r="K129" s="11">
        <v>17.663243839821302</v>
      </c>
      <c r="L129" s="11">
        <v>6.0126299999999997</v>
      </c>
      <c r="M129" s="11">
        <v>8.8676949999999994</v>
      </c>
      <c r="N129" s="11">
        <v>18.101555999999999</v>
      </c>
      <c r="O129" s="11">
        <v>29.692001000000001</v>
      </c>
      <c r="P129" s="11">
        <v>61.034184000000003</v>
      </c>
      <c r="Q129" s="11">
        <v>24.365634</v>
      </c>
      <c r="R129" s="11">
        <v>37.995486</v>
      </c>
      <c r="S129" s="11">
        <v>67.083192999999994</v>
      </c>
      <c r="T129" s="11">
        <v>44.188685999999997</v>
      </c>
      <c r="U129" s="11">
        <v>49.421120999999999</v>
      </c>
      <c r="V129" s="11">
        <v>34.926330999999998</v>
      </c>
      <c r="W129" s="11">
        <v>66.087681000000003</v>
      </c>
      <c r="X129" s="11">
        <v>71.463846000000004</v>
      </c>
      <c r="Y129" s="11">
        <v>71.760868000000002</v>
      </c>
      <c r="Z129" s="11">
        <v>82.820106999999993</v>
      </c>
      <c r="AA129" s="11">
        <v>62.908844000000002</v>
      </c>
      <c r="AB129" s="11">
        <v>59.774076999999998</v>
      </c>
      <c r="AC129" s="11">
        <v>60.062972000000002</v>
      </c>
      <c r="AD129" s="11">
        <v>75.325829999999996</v>
      </c>
      <c r="AE129" s="11">
        <v>73.443241999999998</v>
      </c>
    </row>
    <row r="130" spans="1:31" ht="13.5" customHeight="1" x14ac:dyDescent="0.15">
      <c r="A130" s="1"/>
      <c r="B130" s="16" t="s">
        <v>154</v>
      </c>
      <c r="C130" s="13">
        <v>11.856342869569501</v>
      </c>
      <c r="D130" s="14">
        <v>12.822999999999997</v>
      </c>
      <c r="E130" s="14">
        <v>13.368732578767192</v>
      </c>
      <c r="F130" s="14">
        <v>11.363346869212</v>
      </c>
      <c r="G130" s="14">
        <v>13.4588432862093</v>
      </c>
      <c r="H130" s="14">
        <v>13.069566698538701</v>
      </c>
      <c r="I130" s="14">
        <v>12.066065051841701</v>
      </c>
      <c r="J130" s="14">
        <v>12.555704480136999</v>
      </c>
      <c r="K130" s="14">
        <v>13.7745848472356</v>
      </c>
      <c r="L130" s="14">
        <v>12.283607999999999</v>
      </c>
      <c r="M130" s="14">
        <v>8.6960669999999993</v>
      </c>
      <c r="N130" s="14">
        <v>10.683006000000001</v>
      </c>
      <c r="O130" s="14">
        <v>14.648011</v>
      </c>
      <c r="P130" s="14">
        <v>19.052002999999999</v>
      </c>
      <c r="Q130" s="14">
        <v>29.354490999999999</v>
      </c>
      <c r="R130" s="14">
        <v>45.550400000000003</v>
      </c>
      <c r="S130" s="14">
        <v>63.820633000000001</v>
      </c>
      <c r="T130" s="14">
        <v>48.698582999999999</v>
      </c>
      <c r="U130" s="14">
        <v>58.133913</v>
      </c>
      <c r="V130" s="14">
        <v>56.288913000000001</v>
      </c>
      <c r="W130" s="14">
        <v>68.429312999999993</v>
      </c>
      <c r="X130" s="14">
        <v>70.231251999999998</v>
      </c>
      <c r="Y130" s="14">
        <v>62.576154000000002</v>
      </c>
      <c r="Z130" s="14">
        <v>79.160726999999994</v>
      </c>
      <c r="AA130" s="14">
        <v>49.472803999999996</v>
      </c>
      <c r="AB130" s="14">
        <v>58.664945000000003</v>
      </c>
      <c r="AC130" s="14">
        <v>93.785587000000007</v>
      </c>
      <c r="AD130" s="14">
        <v>57.962727999999998</v>
      </c>
      <c r="AE130" s="14">
        <v>46.205281999999997</v>
      </c>
    </row>
    <row r="131" spans="1:31" ht="13.5" customHeight="1" x14ac:dyDescent="0.15">
      <c r="A131" s="1"/>
      <c r="B131" s="16" t="s">
        <v>155</v>
      </c>
      <c r="C131" s="10">
        <v>2.3079366162133508</v>
      </c>
      <c r="D131" s="11">
        <v>2.3919999999999999</v>
      </c>
      <c r="E131" s="11">
        <v>2.1802881034475901</v>
      </c>
      <c r="F131" s="11">
        <v>1.8544165827682599</v>
      </c>
      <c r="G131" s="11">
        <v>1.80226334375355</v>
      </c>
      <c r="H131" s="11">
        <v>2.4062374145581003</v>
      </c>
      <c r="I131" s="11">
        <v>2.4396471904624204</v>
      </c>
      <c r="J131" s="11">
        <v>2.4048598681750102</v>
      </c>
      <c r="K131" s="11">
        <v>2.5385743112961801</v>
      </c>
      <c r="L131" s="11">
        <v>2.5440170000000002</v>
      </c>
      <c r="M131" s="11">
        <v>3.5168620000000002</v>
      </c>
      <c r="N131" s="11">
        <v>3.4311259999999999</v>
      </c>
      <c r="O131" s="11">
        <v>4.7191159999999996</v>
      </c>
      <c r="P131" s="11">
        <v>5.625267</v>
      </c>
      <c r="Q131" s="11">
        <v>8.0313199999999991</v>
      </c>
      <c r="R131" s="11">
        <v>9.5994539999999997</v>
      </c>
      <c r="S131" s="11">
        <v>13.897396000000001</v>
      </c>
      <c r="T131" s="11">
        <v>21.584133999999999</v>
      </c>
      <c r="U131" s="11">
        <v>14.44139</v>
      </c>
      <c r="V131" s="11">
        <v>17.016269999999999</v>
      </c>
      <c r="W131" s="11">
        <v>20.824202</v>
      </c>
      <c r="X131" s="11">
        <v>17.757667999999999</v>
      </c>
      <c r="Y131" s="11">
        <v>18.842207999999999</v>
      </c>
      <c r="Z131" s="11">
        <v>26.300367000000001</v>
      </c>
      <c r="AA131" s="11">
        <v>25.892883999999999</v>
      </c>
      <c r="AB131" s="11">
        <v>20.464925000000001</v>
      </c>
      <c r="AC131" s="11">
        <v>27.067844999999998</v>
      </c>
      <c r="AD131" s="11">
        <v>26.646208000000001</v>
      </c>
      <c r="AE131" s="11">
        <v>33.899676999999997</v>
      </c>
    </row>
    <row r="132" spans="1:31" ht="13.5" customHeight="1" x14ac:dyDescent="0.15">
      <c r="A132" s="1"/>
      <c r="B132" s="16" t="s">
        <v>156</v>
      </c>
      <c r="C132" s="13">
        <v>88.137055761376033</v>
      </c>
      <c r="D132" s="14">
        <v>124.633</v>
      </c>
      <c r="E132" s="14">
        <v>129.14742843136401</v>
      </c>
      <c r="F132" s="14">
        <v>119.69780416533</v>
      </c>
      <c r="G132" s="14">
        <v>106.70390522656601</v>
      </c>
      <c r="H132" s="14">
        <v>128.33640194939201</v>
      </c>
      <c r="I132" s="14">
        <v>126.055087048811</v>
      </c>
      <c r="J132" s="14">
        <v>95.139990435925398</v>
      </c>
      <c r="K132" s="14">
        <v>100.02789964773</v>
      </c>
      <c r="L132" s="14">
        <v>112.316413</v>
      </c>
      <c r="M132" s="14">
        <v>129.40047799999999</v>
      </c>
      <c r="N132" s="14">
        <v>126.893261</v>
      </c>
      <c r="O132" s="14">
        <v>158.22020699999999</v>
      </c>
      <c r="P132" s="14">
        <v>215.170402</v>
      </c>
      <c r="Q132" s="14">
        <v>268.789198</v>
      </c>
      <c r="R132" s="14">
        <v>267.36175300000002</v>
      </c>
      <c r="S132" s="14">
        <v>388.697182</v>
      </c>
      <c r="T132" s="14">
        <v>527.35481400000003</v>
      </c>
      <c r="U132" s="14">
        <v>296.3134</v>
      </c>
      <c r="V132" s="14">
        <v>445.51655799999997</v>
      </c>
      <c r="W132" s="14">
        <v>547.98412499999995</v>
      </c>
      <c r="X132" s="14">
        <v>560.79809299999999</v>
      </c>
      <c r="Y132" s="14">
        <v>449.49253800000002</v>
      </c>
      <c r="Z132" s="14">
        <v>628.44978200000003</v>
      </c>
      <c r="AA132" s="14">
        <v>432.26676099999997</v>
      </c>
      <c r="AB132" s="14">
        <v>353.56239199999999</v>
      </c>
      <c r="AC132" s="14">
        <v>411.289894</v>
      </c>
      <c r="AD132" s="14">
        <v>422.94833599999998</v>
      </c>
      <c r="AE132" s="14">
        <v>445.36596200000002</v>
      </c>
    </row>
    <row r="133" spans="1:31" ht="13.5" customHeight="1" x14ac:dyDescent="0.15">
      <c r="A133" s="1"/>
      <c r="B133" s="16" t="s">
        <v>157</v>
      </c>
      <c r="C133" s="10"/>
      <c r="D133" s="11">
        <v>2E-3</v>
      </c>
      <c r="E133" s="11">
        <v>0.165845966404641</v>
      </c>
      <c r="F133" s="11">
        <v>9.8363762030238798E-3</v>
      </c>
      <c r="G133" s="11"/>
      <c r="H133" s="11"/>
      <c r="I133" s="11"/>
      <c r="J133" s="11">
        <v>2.5843503280837409E-2</v>
      </c>
      <c r="K133" s="11"/>
      <c r="L133" s="11"/>
      <c r="M133" s="11"/>
      <c r="N133" s="11">
        <v>1.524E-3</v>
      </c>
      <c r="O133" s="11">
        <v>1.0926999999999999E-2</v>
      </c>
      <c r="P133" s="11">
        <v>1.2573000000000001E-2</v>
      </c>
      <c r="Q133" s="11">
        <v>8.3289999999999996E-3</v>
      </c>
      <c r="R133" s="11">
        <v>5.4914999999999999E-2</v>
      </c>
      <c r="S133" s="11">
        <v>5.5974000000000003E-2</v>
      </c>
      <c r="T133" s="11">
        <v>9.7909999999999994E-3</v>
      </c>
      <c r="U133" s="11"/>
      <c r="V133" s="11"/>
      <c r="W133" s="11"/>
      <c r="X133" s="11">
        <v>2.8517000000000001E-2</v>
      </c>
      <c r="Y133" s="11">
        <v>0.151951</v>
      </c>
      <c r="Z133" s="11">
        <v>6.6100000000000004E-3</v>
      </c>
      <c r="AA133" s="11">
        <v>0.28473500000000002</v>
      </c>
      <c r="AB133" s="11">
        <v>2.3298969999999999</v>
      </c>
      <c r="AC133" s="11">
        <v>3.3649770000000001</v>
      </c>
      <c r="AD133" s="11">
        <v>5.3618439999999996</v>
      </c>
      <c r="AE133" s="11">
        <v>4.0731789999999997</v>
      </c>
    </row>
    <row r="134" spans="1:31" ht="13.5" customHeight="1" x14ac:dyDescent="0.15">
      <c r="A134" s="1"/>
      <c r="B134" s="16" t="s">
        <v>158</v>
      </c>
      <c r="C134" s="13"/>
      <c r="D134" s="14">
        <v>0.68700000000000006</v>
      </c>
      <c r="E134" s="14">
        <v>6.5617347951732801E-3</v>
      </c>
      <c r="F134" s="14"/>
      <c r="G134" s="14">
        <v>8.4200323101777108E-3</v>
      </c>
      <c r="H134" s="14">
        <v>1.03940906971002E-2</v>
      </c>
      <c r="I134" s="14">
        <v>5.39313635832308E-2</v>
      </c>
      <c r="J134" s="14">
        <v>2.3727395303063101</v>
      </c>
      <c r="K134" s="14">
        <v>0.2064894274093281</v>
      </c>
      <c r="L134" s="14">
        <v>0.57704599999999995</v>
      </c>
      <c r="M134" s="14">
        <v>1.3855759999999999</v>
      </c>
      <c r="N134" s="14">
        <v>1.114724</v>
      </c>
      <c r="O134" s="14">
        <v>1.26589</v>
      </c>
      <c r="P134" s="14">
        <v>3.304627</v>
      </c>
      <c r="Q134" s="14">
        <v>6.7781940000000001</v>
      </c>
      <c r="R134" s="14">
        <v>11.948001</v>
      </c>
      <c r="S134" s="14">
        <v>26.661211999999999</v>
      </c>
      <c r="T134" s="14">
        <v>25.122413000000002</v>
      </c>
      <c r="U134" s="14">
        <v>50.511538999999999</v>
      </c>
      <c r="V134" s="14">
        <v>82.250595000000004</v>
      </c>
      <c r="W134" s="14">
        <v>82.911663000000004</v>
      </c>
      <c r="X134" s="14">
        <v>65.941592</v>
      </c>
      <c r="Y134" s="14">
        <v>66.859381999999997</v>
      </c>
      <c r="Z134" s="14">
        <v>38.113309999999998</v>
      </c>
      <c r="AA134" s="14">
        <v>41.146231999999998</v>
      </c>
      <c r="AB134" s="14">
        <v>42.832379000000003</v>
      </c>
      <c r="AC134" s="14">
        <v>43.531156000000003</v>
      </c>
      <c r="AD134" s="14">
        <v>34.119819999999997</v>
      </c>
      <c r="AE134" s="14">
        <v>25.870549</v>
      </c>
    </row>
    <row r="135" spans="1:31" ht="13.5" customHeight="1" x14ac:dyDescent="0.15">
      <c r="A135" s="1"/>
      <c r="B135" s="16" t="s">
        <v>159</v>
      </c>
      <c r="C135" s="10">
        <v>1.304510613029729</v>
      </c>
      <c r="D135" s="11">
        <v>7.0329999999999977</v>
      </c>
      <c r="E135" s="11">
        <v>5.3802531342505304</v>
      </c>
      <c r="F135" s="11">
        <v>4.8365360125758503</v>
      </c>
      <c r="G135" s="11">
        <v>6.1291608096072698</v>
      </c>
      <c r="H135" s="11">
        <v>4.1779288972307498</v>
      </c>
      <c r="I135" s="11">
        <v>4.7738071108980105</v>
      </c>
      <c r="J135" s="11">
        <v>1.4578971905229798</v>
      </c>
      <c r="K135" s="11">
        <v>3.5923469128479302</v>
      </c>
      <c r="L135" s="11">
        <v>2.7993049999999999</v>
      </c>
      <c r="M135" s="11">
        <v>3.4454729999999998</v>
      </c>
      <c r="N135" s="11">
        <v>4.9667810000000001</v>
      </c>
      <c r="O135" s="11">
        <v>5.3545959999999999</v>
      </c>
      <c r="P135" s="11">
        <v>11.002872999999999</v>
      </c>
      <c r="Q135" s="11">
        <v>18.231694999999998</v>
      </c>
      <c r="R135" s="11">
        <v>35.688257999999998</v>
      </c>
      <c r="S135" s="11">
        <v>62.208775000000003</v>
      </c>
      <c r="T135" s="11">
        <v>79.085521</v>
      </c>
      <c r="U135" s="11">
        <v>34.621597999999999</v>
      </c>
      <c r="V135" s="11">
        <v>56.509712</v>
      </c>
      <c r="W135" s="11">
        <v>69.582971000000001</v>
      </c>
      <c r="X135" s="11">
        <v>34.071044999999998</v>
      </c>
      <c r="Y135" s="11">
        <v>6.3600779999999997</v>
      </c>
      <c r="Z135" s="11">
        <v>11.052460999999999</v>
      </c>
      <c r="AA135" s="11">
        <v>8.1734290000000005</v>
      </c>
      <c r="AB135" s="11">
        <v>10.012762</v>
      </c>
      <c r="AC135" s="11">
        <v>9.6465350000000001</v>
      </c>
      <c r="AD135" s="11">
        <v>13.592834999999999</v>
      </c>
      <c r="AE135" s="11">
        <v>14.189493000000001</v>
      </c>
    </row>
    <row r="136" spans="1:31" ht="13.5" customHeight="1" x14ac:dyDescent="0.15">
      <c r="A136" s="1"/>
      <c r="B136" s="16" t="s">
        <v>160</v>
      </c>
      <c r="C136" s="13"/>
      <c r="D136" s="14"/>
      <c r="E136" s="14"/>
      <c r="F136" s="14"/>
      <c r="G136" s="14">
        <v>0.121904101888456</v>
      </c>
      <c r="H136" s="14"/>
      <c r="I136" s="14"/>
      <c r="J136" s="14"/>
      <c r="K136" s="14"/>
      <c r="L136" s="14"/>
      <c r="M136" s="14"/>
      <c r="N136" s="14"/>
      <c r="O136" s="14"/>
      <c r="P136" s="14">
        <v>0.101048</v>
      </c>
      <c r="Q136" s="14">
        <v>0.47147600000000001</v>
      </c>
      <c r="R136" s="14">
        <v>0.93559999999999999</v>
      </c>
      <c r="S136" s="14">
        <v>1.741695</v>
      </c>
      <c r="T136" s="14">
        <v>4.0913820000000003</v>
      </c>
      <c r="U136" s="14">
        <v>1.55718</v>
      </c>
      <c r="V136" s="14">
        <v>2.7460779999999998</v>
      </c>
      <c r="W136" s="14">
        <v>5.2868639999999996</v>
      </c>
      <c r="X136" s="14">
        <v>0.22292899999999999</v>
      </c>
      <c r="Y136" s="14">
        <v>0.712561</v>
      </c>
      <c r="Z136" s="14">
        <v>6.6474000000000005E-2</v>
      </c>
      <c r="AA136" s="14"/>
      <c r="AB136" s="14"/>
      <c r="AC136" s="14">
        <v>9.2521000000000006E-2</v>
      </c>
      <c r="AD136" s="14"/>
      <c r="AE136" s="14"/>
    </row>
    <row r="137" spans="1:31" ht="13.5" customHeight="1" x14ac:dyDescent="0.15">
      <c r="A137" s="1"/>
      <c r="B137" s="16" t="s">
        <v>161</v>
      </c>
      <c r="C137" s="10">
        <v>3.5595106754200194</v>
      </c>
      <c r="D137" s="11">
        <v>3.3380000000000019</v>
      </c>
      <c r="E137" s="11">
        <v>2.2203708326216498</v>
      </c>
      <c r="F137" s="11">
        <v>3.4137159038834608</v>
      </c>
      <c r="G137" s="11">
        <v>3.2972681025989599</v>
      </c>
      <c r="H137" s="11">
        <v>4.0271826627042016</v>
      </c>
      <c r="I137" s="11">
        <v>3.6300871100909</v>
      </c>
      <c r="J137" s="11">
        <v>3.5472297446916898</v>
      </c>
      <c r="K137" s="11">
        <v>2.65570433527478</v>
      </c>
      <c r="L137" s="11">
        <v>3.7798750000000001</v>
      </c>
      <c r="M137" s="11">
        <v>3.7280690000000001</v>
      </c>
      <c r="N137" s="11">
        <v>3.4310830000000001</v>
      </c>
      <c r="O137" s="11">
        <v>2.6776249999999999</v>
      </c>
      <c r="P137" s="11">
        <v>1.904296</v>
      </c>
      <c r="Q137" s="11">
        <v>3.2775599999999998</v>
      </c>
      <c r="R137" s="11">
        <v>5.0386870000000004</v>
      </c>
      <c r="S137" s="11">
        <v>7.4503339999999998</v>
      </c>
      <c r="T137" s="11">
        <v>8.0543840000000007</v>
      </c>
      <c r="U137" s="11">
        <v>4.8762850000000002</v>
      </c>
      <c r="V137" s="11">
        <v>4.1231980000000004</v>
      </c>
      <c r="W137" s="11">
        <v>3.6054599999999999</v>
      </c>
      <c r="X137" s="11">
        <v>5.6250200000000001</v>
      </c>
      <c r="Y137" s="11">
        <v>4.052886</v>
      </c>
      <c r="Z137" s="11">
        <v>3.952566</v>
      </c>
      <c r="AA137" s="11">
        <v>4.7370520000000003</v>
      </c>
      <c r="AB137" s="11">
        <v>2.7676059999999998</v>
      </c>
      <c r="AC137" s="11">
        <v>4.0638319999999997</v>
      </c>
      <c r="AD137" s="11">
        <v>3.6663269999999999</v>
      </c>
      <c r="AE137" s="11">
        <v>4.3086149999999996</v>
      </c>
    </row>
    <row r="138" spans="1:31" ht="13.5" customHeight="1" x14ac:dyDescent="0.15">
      <c r="A138" s="1"/>
      <c r="B138" s="16" t="s">
        <v>162</v>
      </c>
      <c r="C138" s="13"/>
      <c r="D138" s="14"/>
      <c r="E138" s="14"/>
      <c r="F138" s="14"/>
      <c r="G138" s="14"/>
      <c r="H138" s="14"/>
      <c r="I138" s="14">
        <v>4.6788901958070998E-2</v>
      </c>
      <c r="J138" s="14"/>
      <c r="K138" s="14">
        <v>0.37656304629631027</v>
      </c>
      <c r="L138" s="14">
        <v>3.2563200000000001</v>
      </c>
      <c r="M138" s="14">
        <v>5.1598999999999999E-2</v>
      </c>
      <c r="N138" s="14">
        <v>8.7247000000000005E-2</v>
      </c>
      <c r="O138" s="14">
        <v>8.2635E-2</v>
      </c>
      <c r="P138" s="14"/>
      <c r="Q138" s="14"/>
      <c r="R138" s="14"/>
      <c r="S138" s="14"/>
      <c r="T138" s="14">
        <v>0.197266</v>
      </c>
      <c r="U138" s="14">
        <v>0.19889999999999999</v>
      </c>
      <c r="V138" s="14">
        <v>0.88887000000000005</v>
      </c>
      <c r="W138" s="14">
        <v>1.3151219999999999</v>
      </c>
      <c r="X138" s="14">
        <v>0.80031200000000002</v>
      </c>
      <c r="Y138" s="14">
        <v>0.177012</v>
      </c>
      <c r="Z138" s="14">
        <v>0.152665</v>
      </c>
      <c r="AA138" s="14"/>
      <c r="AB138" s="14"/>
      <c r="AC138" s="14">
        <v>0.19264600000000001</v>
      </c>
      <c r="AD138" s="14">
        <v>2.7720000000000002E-3</v>
      </c>
      <c r="AE138" s="14">
        <v>4.9620000000000003E-3</v>
      </c>
    </row>
    <row r="139" spans="1:31" ht="13.5" customHeight="1" x14ac:dyDescent="0.15">
      <c r="A139" s="1"/>
      <c r="B139" s="16" t="s">
        <v>163</v>
      </c>
      <c r="C139" s="10">
        <v>23.247419151546001</v>
      </c>
      <c r="D139" s="11">
        <v>24.565000000000001</v>
      </c>
      <c r="E139" s="11">
        <v>22.318740819842592</v>
      </c>
      <c r="F139" s="11">
        <v>23.808468109686501</v>
      </c>
      <c r="G139" s="11">
        <v>42.665722212171914</v>
      </c>
      <c r="H139" s="11">
        <v>52.611810168216913</v>
      </c>
      <c r="I139" s="11">
        <v>58.665763288511201</v>
      </c>
      <c r="J139" s="11">
        <v>54.533301749748112</v>
      </c>
      <c r="K139" s="11">
        <v>50.763863046365408</v>
      </c>
      <c r="L139" s="11">
        <v>77.588897000000003</v>
      </c>
      <c r="M139" s="11">
        <v>72.509056999999999</v>
      </c>
      <c r="N139" s="11">
        <v>62.428016</v>
      </c>
      <c r="O139" s="11">
        <v>56.313988000000002</v>
      </c>
      <c r="P139" s="11">
        <v>90.331442999999993</v>
      </c>
      <c r="Q139" s="11">
        <v>115.50244600000001</v>
      </c>
      <c r="R139" s="11">
        <v>142.62805299999999</v>
      </c>
      <c r="S139" s="11">
        <v>177.108003</v>
      </c>
      <c r="T139" s="11">
        <v>225.70227299999999</v>
      </c>
      <c r="U139" s="11">
        <v>246.46226799999999</v>
      </c>
      <c r="V139" s="11">
        <v>298.80616099999997</v>
      </c>
      <c r="W139" s="11">
        <v>449.27552700000001</v>
      </c>
      <c r="X139" s="11">
        <v>493.45702199999999</v>
      </c>
      <c r="Y139" s="11">
        <v>537.69406100000003</v>
      </c>
      <c r="Z139" s="11">
        <v>763.43919100000005</v>
      </c>
      <c r="AA139" s="11">
        <v>590.74091199999998</v>
      </c>
      <c r="AB139" s="11">
        <v>433.49129299999998</v>
      </c>
      <c r="AC139" s="11">
        <v>613.41623800000002</v>
      </c>
      <c r="AD139" s="11">
        <v>578.71205999999995</v>
      </c>
      <c r="AE139" s="11">
        <v>540.60616500000003</v>
      </c>
    </row>
    <row r="140" spans="1:31" ht="13.5" customHeight="1" x14ac:dyDescent="0.15">
      <c r="A140" s="1"/>
      <c r="B140" s="16" t="s">
        <v>164</v>
      </c>
      <c r="C140" s="13"/>
      <c r="D140" s="14"/>
      <c r="E140" s="14">
        <v>1.1696061236399999</v>
      </c>
      <c r="F140" s="14"/>
      <c r="G140" s="14">
        <v>2.34394358462641E-3</v>
      </c>
      <c r="H140" s="14"/>
      <c r="I140" s="14">
        <v>4.8969367124019302E-3</v>
      </c>
      <c r="J140" s="14"/>
      <c r="K140" s="14"/>
      <c r="L140" s="14">
        <v>4.6369999999999996E-3</v>
      </c>
      <c r="M140" s="14">
        <v>0.108585</v>
      </c>
      <c r="N140" s="14">
        <v>0.173813</v>
      </c>
      <c r="O140" s="14">
        <v>0.34147100000000002</v>
      </c>
      <c r="P140" s="14">
        <v>9.1859999999999997E-3</v>
      </c>
      <c r="Q140" s="14">
        <v>6.7120000000000001E-3</v>
      </c>
      <c r="R140" s="14">
        <v>2.5832269999999999</v>
      </c>
      <c r="S140" s="14">
        <v>3.2611759999999999</v>
      </c>
      <c r="T140" s="14">
        <v>3.4872930000000002</v>
      </c>
      <c r="U140" s="14">
        <v>5.1529239999999996</v>
      </c>
      <c r="V140" s="14">
        <v>3.7803840000000002</v>
      </c>
      <c r="W140" s="14">
        <v>6.9609050000000003</v>
      </c>
      <c r="X140" s="14">
        <v>7.3513339999999996</v>
      </c>
      <c r="Y140" s="14">
        <v>4.7248599999999996</v>
      </c>
      <c r="Z140" s="14">
        <v>5.0055680000000002</v>
      </c>
      <c r="AA140" s="14">
        <v>2.5000209999999998</v>
      </c>
      <c r="AB140" s="14">
        <v>2.2769740000000001</v>
      </c>
      <c r="AC140" s="14">
        <v>3.1600570000000001</v>
      </c>
      <c r="AD140" s="14">
        <v>0.56942599999999999</v>
      </c>
      <c r="AE140" s="14">
        <v>4.1286999999999997E-2</v>
      </c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>
        <v>9.2146000000000006E-2</v>
      </c>
      <c r="AA141" s="11"/>
      <c r="AB141" s="11">
        <v>5.7080000000000004E-3</v>
      </c>
      <c r="AC141" s="11">
        <v>1.1174999999999999E-2</v>
      </c>
      <c r="AD141" s="11">
        <v>1.7659999999999999E-2</v>
      </c>
      <c r="AE141" s="11">
        <v>1.2337000000000001E-2</v>
      </c>
    </row>
    <row r="142" spans="1:31" ht="13.5" customHeight="1" x14ac:dyDescent="0.15">
      <c r="A142" s="1"/>
      <c r="B142" s="16" t="s">
        <v>166</v>
      </c>
      <c r="C142" s="13">
        <v>12.213880451548999</v>
      </c>
      <c r="D142" s="14">
        <v>11.721</v>
      </c>
      <c r="E142" s="14">
        <v>10.0263161212856</v>
      </c>
      <c r="F142" s="14">
        <v>9.4214137819482175</v>
      </c>
      <c r="G142" s="14">
        <v>8.3983664102122013</v>
      </c>
      <c r="H142" s="14">
        <v>11.0944127730261</v>
      </c>
      <c r="I142" s="14">
        <v>10.0998456672736</v>
      </c>
      <c r="J142" s="14">
        <v>12.4086923907412</v>
      </c>
      <c r="K142" s="14">
        <v>8.0238680157983779</v>
      </c>
      <c r="L142" s="14">
        <v>8.1593049999999998</v>
      </c>
      <c r="M142" s="14">
        <v>8.0092920000000003</v>
      </c>
      <c r="N142" s="14">
        <v>10.463385000000001</v>
      </c>
      <c r="O142" s="14">
        <v>9.1883429999999997</v>
      </c>
      <c r="P142" s="14">
        <v>19.117001999999999</v>
      </c>
      <c r="Q142" s="14">
        <v>12.942000999999999</v>
      </c>
      <c r="R142" s="14">
        <v>19.511050000000001</v>
      </c>
      <c r="S142" s="14">
        <v>31.746421999999999</v>
      </c>
      <c r="T142" s="14">
        <v>16.216922</v>
      </c>
      <c r="U142" s="14">
        <v>29.799061999999999</v>
      </c>
      <c r="V142" s="14">
        <v>39.239116000000003</v>
      </c>
      <c r="W142" s="14">
        <v>34.100276000000001</v>
      </c>
      <c r="X142" s="14">
        <v>32.641978999999999</v>
      </c>
      <c r="Y142" s="14">
        <v>48.816133000000001</v>
      </c>
      <c r="Z142" s="14">
        <v>67.210123999999993</v>
      </c>
      <c r="AA142" s="14">
        <v>20.1875</v>
      </c>
      <c r="AB142" s="14">
        <v>26.074403</v>
      </c>
      <c r="AC142" s="14">
        <v>16.114726000000001</v>
      </c>
      <c r="AD142" s="14">
        <v>32.382465000000003</v>
      </c>
      <c r="AE142" s="14">
        <v>21.261437000000001</v>
      </c>
    </row>
    <row r="143" spans="1:31" ht="13.5" customHeight="1" x14ac:dyDescent="0.15">
      <c r="A143" s="1"/>
      <c r="B143" s="15" t="s">
        <v>167</v>
      </c>
      <c r="C143" s="10">
        <v>35.759109819978597</v>
      </c>
      <c r="D143" s="11">
        <v>44.025000000000013</v>
      </c>
      <c r="E143" s="11">
        <v>46.76728210101578</v>
      </c>
      <c r="F143" s="11">
        <v>55.139992549405271</v>
      </c>
      <c r="G143" s="11">
        <v>74.339226896206441</v>
      </c>
      <c r="H143" s="11">
        <v>91.740349032911183</v>
      </c>
      <c r="I143" s="11">
        <v>85.080850238144322</v>
      </c>
      <c r="J143" s="11">
        <v>82.021616639381008</v>
      </c>
      <c r="K143" s="11">
        <v>57.92213347135047</v>
      </c>
      <c r="L143" s="11">
        <v>68.313582999999994</v>
      </c>
      <c r="M143" s="11">
        <v>79.862817000000007</v>
      </c>
      <c r="N143" s="11">
        <v>95.849137999999996</v>
      </c>
      <c r="O143" s="11">
        <v>127.99614200000001</v>
      </c>
      <c r="P143" s="11">
        <v>193.754401</v>
      </c>
      <c r="Q143" s="11">
        <v>235.88145399999999</v>
      </c>
      <c r="R143" s="11">
        <v>332.39083499999998</v>
      </c>
      <c r="S143" s="11">
        <v>407.909964</v>
      </c>
      <c r="T143" s="11">
        <v>578.10346700000002</v>
      </c>
      <c r="U143" s="11">
        <v>391.164018</v>
      </c>
      <c r="V143" s="11">
        <v>494.16184700000002</v>
      </c>
      <c r="W143" s="11">
        <v>655.45193500000005</v>
      </c>
      <c r="X143" s="11">
        <v>650.30646000000002</v>
      </c>
      <c r="Y143" s="11">
        <v>703.02952800000003</v>
      </c>
      <c r="Z143" s="11">
        <v>697.96392200000003</v>
      </c>
      <c r="AA143" s="11">
        <v>549.92849699999999</v>
      </c>
      <c r="AB143" s="11">
        <v>426.32631500000002</v>
      </c>
      <c r="AC143" s="11">
        <v>530.70284000000004</v>
      </c>
      <c r="AD143" s="11">
        <v>453.29499700000002</v>
      </c>
      <c r="AE143" s="11">
        <v>386.80117000000001</v>
      </c>
    </row>
    <row r="144" spans="1:31" ht="13.5" customHeight="1" x14ac:dyDescent="0.15">
      <c r="A144" s="1"/>
      <c r="B144" s="16" t="s">
        <v>168</v>
      </c>
      <c r="C144" s="13"/>
      <c r="D144" s="14"/>
      <c r="E144" s="14">
        <v>0.62057617158538125</v>
      </c>
      <c r="F144" s="14">
        <v>1.62396015258755</v>
      </c>
      <c r="G144" s="14">
        <v>9.5686747190956573E-2</v>
      </c>
      <c r="H144" s="14">
        <v>0.35954173778727988</v>
      </c>
      <c r="I144" s="14">
        <v>0.48824917409867297</v>
      </c>
      <c r="J144" s="14">
        <v>0.16367518195373204</v>
      </c>
      <c r="K144" s="14">
        <v>0.191117179980938</v>
      </c>
      <c r="L144" s="14">
        <v>1.183047</v>
      </c>
      <c r="M144" s="14">
        <v>1.1511039999999999</v>
      </c>
      <c r="N144" s="14">
        <v>1.389489</v>
      </c>
      <c r="O144" s="14">
        <v>1.778545</v>
      </c>
      <c r="P144" s="14">
        <v>4.350905</v>
      </c>
      <c r="Q144" s="14">
        <v>8.6884300000000003</v>
      </c>
      <c r="R144" s="14">
        <v>14.317099000000001</v>
      </c>
      <c r="S144" s="14">
        <v>11.625731999999999</v>
      </c>
      <c r="T144" s="14">
        <v>17.739744000000002</v>
      </c>
      <c r="U144" s="14">
        <v>11.230587999999999</v>
      </c>
      <c r="V144" s="14">
        <v>16.501097000000001</v>
      </c>
      <c r="W144" s="14">
        <v>33.585923999999999</v>
      </c>
      <c r="X144" s="14">
        <v>26.956609</v>
      </c>
      <c r="Y144" s="14">
        <v>34.524526000000002</v>
      </c>
      <c r="Z144" s="14">
        <v>39.008698000000003</v>
      </c>
      <c r="AA144" s="14">
        <v>22.181380000000001</v>
      </c>
      <c r="AB144" s="14">
        <v>7.8304239999999998</v>
      </c>
      <c r="AC144" s="14">
        <v>21.299859999999999</v>
      </c>
      <c r="AD144" s="14">
        <v>5.6193999999999997</v>
      </c>
      <c r="AE144" s="14">
        <v>8.1605930000000004</v>
      </c>
    </row>
    <row r="145" spans="1:31" ht="13.5" customHeight="1" x14ac:dyDescent="0.15">
      <c r="A145" s="1"/>
      <c r="B145" s="16" t="s">
        <v>169</v>
      </c>
      <c r="C145" s="10"/>
      <c r="D145" s="11"/>
      <c r="E145" s="11">
        <v>8.8895803006900503E-3</v>
      </c>
      <c r="F145" s="11"/>
      <c r="G145" s="11"/>
      <c r="H145" s="11"/>
      <c r="I145" s="11"/>
      <c r="J145" s="11">
        <v>2.0827172599129497E-2</v>
      </c>
      <c r="K145" s="11"/>
      <c r="L145" s="11">
        <v>7.5047000000000003E-2</v>
      </c>
      <c r="M145" s="11">
        <v>0.24490799999999999</v>
      </c>
      <c r="N145" s="11">
        <v>0.40572999999999998</v>
      </c>
      <c r="O145" s="11">
        <v>1.510154</v>
      </c>
      <c r="P145" s="11">
        <v>2.643904</v>
      </c>
      <c r="Q145" s="11">
        <v>3.8718810000000001</v>
      </c>
      <c r="R145" s="11">
        <v>1.418212</v>
      </c>
      <c r="S145" s="11">
        <v>0.74356599999999995</v>
      </c>
      <c r="T145" s="11">
        <v>1.5174840000000001</v>
      </c>
      <c r="U145" s="11">
        <v>0.67357699999999998</v>
      </c>
      <c r="V145" s="11">
        <v>0.64469200000000004</v>
      </c>
      <c r="W145" s="11">
        <v>0.72104299999999999</v>
      </c>
      <c r="X145" s="11">
        <v>2.074017</v>
      </c>
      <c r="Y145" s="11">
        <v>0.66671400000000003</v>
      </c>
      <c r="Z145" s="11">
        <v>2.2723650000000002</v>
      </c>
      <c r="AA145" s="11">
        <v>1.3456619999999999</v>
      </c>
      <c r="AB145" s="11">
        <v>2.8062149999999999</v>
      </c>
      <c r="AC145" s="11">
        <v>0.87739999999999996</v>
      </c>
      <c r="AD145" s="11">
        <v>0.81078600000000001</v>
      </c>
      <c r="AE145" s="11">
        <v>0.90113799999999999</v>
      </c>
    </row>
    <row r="146" spans="1:31" ht="13.5" customHeight="1" x14ac:dyDescent="0.15">
      <c r="A146" s="1"/>
      <c r="B146" s="16" t="s">
        <v>170</v>
      </c>
      <c r="C146" s="13">
        <v>0.77981166623669096</v>
      </c>
      <c r="D146" s="14"/>
      <c r="E146" s="14">
        <v>1.0624833875006903</v>
      </c>
      <c r="F146" s="14">
        <v>2.5625841249878403</v>
      </c>
      <c r="G146" s="14">
        <v>1.03106833717531</v>
      </c>
      <c r="H146" s="14">
        <v>9.9101944600124434E-2</v>
      </c>
      <c r="I146" s="14">
        <v>0.14716723653328501</v>
      </c>
      <c r="J146" s="14">
        <v>0.68974201416733849</v>
      </c>
      <c r="K146" s="14">
        <v>0.15951054838170201</v>
      </c>
      <c r="L146" s="14">
        <v>1.9598000000000001E-2</v>
      </c>
      <c r="M146" s="14">
        <v>1.5486E-2</v>
      </c>
      <c r="N146" s="14">
        <v>2.0417999999999999E-2</v>
      </c>
      <c r="O146" s="14">
        <v>7.4009999999999996E-3</v>
      </c>
      <c r="P146" s="14">
        <v>3.0894999999999999E-2</v>
      </c>
      <c r="Q146" s="14">
        <v>1.1900000000000001E-2</v>
      </c>
      <c r="R146" s="14">
        <v>15.19345</v>
      </c>
      <c r="S146" s="14">
        <v>0.158472</v>
      </c>
      <c r="T146" s="14">
        <v>9.7298999999999997E-2</v>
      </c>
      <c r="U146" s="14">
        <v>0.116276</v>
      </c>
      <c r="V146" s="14">
        <v>7.3997999999999994E-2</v>
      </c>
      <c r="W146" s="14">
        <v>4.8028000000000001E-2</v>
      </c>
      <c r="X146" s="14">
        <v>6.6411999999999999E-2</v>
      </c>
      <c r="Y146" s="14">
        <v>0.19259599999999999</v>
      </c>
      <c r="Z146" s="14">
        <v>0.139013</v>
      </c>
      <c r="AA146" s="14">
        <v>4.5135000000000002E-2</v>
      </c>
      <c r="AB146" s="14">
        <v>9.9887000000000004E-2</v>
      </c>
      <c r="AC146" s="14">
        <v>3.0728999999999999E-2</v>
      </c>
      <c r="AD146" s="14">
        <v>3.6922999999999997E-2</v>
      </c>
      <c r="AE146" s="14">
        <v>4.2438999999999998E-2</v>
      </c>
    </row>
    <row r="147" spans="1:31" ht="13.5" customHeight="1" x14ac:dyDescent="0.15">
      <c r="A147" s="1"/>
      <c r="B147" s="16" t="s">
        <v>171</v>
      </c>
      <c r="C147" s="10"/>
      <c r="D147" s="11"/>
      <c r="E147" s="11">
        <v>5.1068416432389199E-2</v>
      </c>
      <c r="F147" s="11"/>
      <c r="G147" s="11"/>
      <c r="H147" s="11"/>
      <c r="I147" s="11"/>
      <c r="J147" s="11"/>
      <c r="K147" s="11"/>
      <c r="L147" s="11"/>
      <c r="M147" s="11"/>
      <c r="N147" s="11">
        <v>7.2199999999999999E-4</v>
      </c>
      <c r="O147" s="11">
        <v>1.2116E-2</v>
      </c>
      <c r="P147" s="11">
        <v>7.2769999999999996E-3</v>
      </c>
      <c r="Q147" s="11">
        <v>8.1349999999999999E-3</v>
      </c>
      <c r="R147" s="11">
        <v>0.32680399999999998</v>
      </c>
      <c r="S147" s="11">
        <v>6.0148E-2</v>
      </c>
      <c r="T147" s="11">
        <v>2.8611999999999999E-2</v>
      </c>
      <c r="U147" s="11">
        <v>3.7523000000000001E-2</v>
      </c>
      <c r="V147" s="11">
        <v>0.40978399999999998</v>
      </c>
      <c r="W147" s="11">
        <v>0.24984200000000001</v>
      </c>
      <c r="X147" s="11">
        <v>0.61938899999999997</v>
      </c>
      <c r="Y147" s="11">
        <v>1.3690560000000001</v>
      </c>
      <c r="Z147" s="11">
        <v>1.9464300000000001</v>
      </c>
      <c r="AA147" s="11">
        <v>0.57111599999999996</v>
      </c>
      <c r="AB147" s="11">
        <v>1.7411220000000001</v>
      </c>
      <c r="AC147" s="11">
        <v>0.874332</v>
      </c>
      <c r="AD147" s="11">
        <v>0.79483000000000004</v>
      </c>
      <c r="AE147" s="11">
        <v>0.484462</v>
      </c>
    </row>
    <row r="148" spans="1:31" ht="13.5" customHeight="1" x14ac:dyDescent="0.15">
      <c r="A148" s="1"/>
      <c r="B148" s="16" t="s">
        <v>172</v>
      </c>
      <c r="C148" s="13"/>
      <c r="D148" s="14">
        <v>8.9999999999999993E-3</v>
      </c>
      <c r="E148" s="14"/>
      <c r="F148" s="14"/>
      <c r="G148" s="14">
        <v>2.1440491288965999E-2</v>
      </c>
      <c r="H148" s="14"/>
      <c r="I148" s="14">
        <v>9.9026681915042412E-3</v>
      </c>
      <c r="J148" s="14"/>
      <c r="K148" s="14"/>
      <c r="L148" s="14"/>
      <c r="M148" s="14">
        <v>2.2474000000000001E-2</v>
      </c>
      <c r="N148" s="14">
        <v>1.763E-3</v>
      </c>
      <c r="O148" s="14">
        <v>3.7900999999999997E-2</v>
      </c>
      <c r="P148" s="14">
        <v>0.12184200000000001</v>
      </c>
      <c r="Q148" s="14">
        <v>0.72550599999999998</v>
      </c>
      <c r="R148" s="14">
        <v>4.3541999999999997E-2</v>
      </c>
      <c r="S148" s="14">
        <v>3.2376000000000002E-2</v>
      </c>
      <c r="T148" s="14">
        <v>1.4371E-2</v>
      </c>
      <c r="U148" s="14">
        <v>7.3940000000000004E-3</v>
      </c>
      <c r="V148" s="14">
        <v>0.13295399999999999</v>
      </c>
      <c r="W148" s="14">
        <v>7.574E-3</v>
      </c>
      <c r="X148" s="14">
        <v>3.9197999999999997E-2</v>
      </c>
      <c r="Y148" s="14">
        <v>6.0689999999999997E-3</v>
      </c>
      <c r="Z148" s="14">
        <v>3.9569999999999996E-3</v>
      </c>
      <c r="AA148" s="14"/>
      <c r="AB148" s="14"/>
      <c r="AC148" s="14"/>
      <c r="AD148" s="14">
        <v>4.9410000000000001E-3</v>
      </c>
      <c r="AE148" s="14">
        <v>4.6221999999999999E-2</v>
      </c>
    </row>
    <row r="149" spans="1:31" ht="13.5" customHeight="1" x14ac:dyDescent="0.15">
      <c r="A149" s="1"/>
      <c r="B149" s="16" t="s">
        <v>173</v>
      </c>
      <c r="C149" s="10"/>
      <c r="D149" s="11"/>
      <c r="E149" s="11">
        <v>5.4750120450265003E-3</v>
      </c>
      <c r="F149" s="11"/>
      <c r="G149" s="11"/>
      <c r="H149" s="11"/>
      <c r="I149" s="11"/>
      <c r="J149" s="11">
        <v>0.17308832088336898</v>
      </c>
      <c r="K149" s="11">
        <v>1.2418797272604799E-3</v>
      </c>
      <c r="L149" s="11">
        <v>0.104866</v>
      </c>
      <c r="M149" s="11"/>
      <c r="N149" s="11"/>
      <c r="O149" s="11">
        <v>1.3140000000000001E-3</v>
      </c>
      <c r="P149" s="11">
        <v>2.0405E-2</v>
      </c>
      <c r="Q149" s="11">
        <v>7.1170000000000001E-3</v>
      </c>
      <c r="R149" s="11">
        <v>3.0055999999999999E-2</v>
      </c>
      <c r="S149" s="11">
        <v>1.565E-3</v>
      </c>
      <c r="T149" s="11">
        <v>0.47042800000000001</v>
      </c>
      <c r="U149" s="11">
        <v>1.5250000000000001E-3</v>
      </c>
      <c r="V149" s="11"/>
      <c r="W149" s="11"/>
      <c r="X149" s="11"/>
      <c r="Y149" s="11">
        <v>2.4880000000000002E-3</v>
      </c>
      <c r="Z149" s="11">
        <v>1.2459999999999999E-3</v>
      </c>
      <c r="AA149" s="11">
        <v>7.5300000000000002E-3</v>
      </c>
      <c r="AB149" s="11">
        <v>9.5750000000000002E-3</v>
      </c>
      <c r="AC149" s="11">
        <v>7.1578000000000003E-2</v>
      </c>
      <c r="AD149" s="11"/>
      <c r="AE149" s="11">
        <v>8.4650000000000003E-3</v>
      </c>
    </row>
    <row r="150" spans="1:31" ht="13.5" customHeight="1" x14ac:dyDescent="0.15">
      <c r="A150" s="1"/>
      <c r="B150" s="16" t="s">
        <v>174</v>
      </c>
      <c r="C150" s="13">
        <v>2.3821830115758804E-3</v>
      </c>
      <c r="D150" s="14">
        <v>1.4E-2</v>
      </c>
      <c r="E150" s="14">
        <v>1.8301423444045698E-3</v>
      </c>
      <c r="F150" s="14"/>
      <c r="G150" s="14"/>
      <c r="H150" s="14">
        <v>1.0585322980773E-2</v>
      </c>
      <c r="I150" s="14">
        <v>1.03291393026514E-2</v>
      </c>
      <c r="J150" s="14">
        <v>0.115751339995152</v>
      </c>
      <c r="K150" s="14">
        <v>1.7046868311629101E-2</v>
      </c>
      <c r="L150" s="14">
        <v>0.24254700000000001</v>
      </c>
      <c r="M150" s="14">
        <v>3.2666000000000001E-2</v>
      </c>
      <c r="N150" s="14">
        <v>0.34900900000000001</v>
      </c>
      <c r="O150" s="14">
        <v>0.108724</v>
      </c>
      <c r="P150" s="14">
        <v>0.21668799999999999</v>
      </c>
      <c r="Q150" s="14">
        <v>2.29772</v>
      </c>
      <c r="R150" s="14">
        <v>2.5525389999999999</v>
      </c>
      <c r="S150" s="14">
        <v>4.4993069999999999</v>
      </c>
      <c r="T150" s="14">
        <v>5.7573480000000004</v>
      </c>
      <c r="U150" s="14">
        <v>4.8447639999999996</v>
      </c>
      <c r="V150" s="14">
        <v>5.7556430000000001</v>
      </c>
      <c r="W150" s="14">
        <v>12.498858</v>
      </c>
      <c r="X150" s="14">
        <v>16.914370000000002</v>
      </c>
      <c r="Y150" s="14">
        <v>20.382363000000002</v>
      </c>
      <c r="Z150" s="14">
        <v>25.041679999999999</v>
      </c>
      <c r="AA150" s="14">
        <v>22.246881999999999</v>
      </c>
      <c r="AB150" s="14">
        <v>13.356748</v>
      </c>
      <c r="AC150" s="14">
        <v>11.917557</v>
      </c>
      <c r="AD150" s="14">
        <v>18.711238999999999</v>
      </c>
      <c r="AE150" s="14">
        <v>14.442612</v>
      </c>
    </row>
    <row r="151" spans="1:31" ht="13.5" customHeight="1" x14ac:dyDescent="0.15">
      <c r="A151" s="1"/>
      <c r="B151" s="16" t="s">
        <v>175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>
        <v>4.9668999999999998E-2</v>
      </c>
      <c r="M151" s="11"/>
      <c r="N151" s="11"/>
      <c r="O151" s="11"/>
      <c r="P151" s="11"/>
      <c r="Q151" s="11"/>
      <c r="R151" s="11"/>
      <c r="S151" s="11">
        <v>2.4509E-2</v>
      </c>
      <c r="T151" s="11">
        <v>1.5328E-2</v>
      </c>
      <c r="U151" s="11"/>
      <c r="V151" s="11"/>
      <c r="W151" s="11"/>
      <c r="X151" s="11"/>
      <c r="Y151" s="11">
        <v>0.149225</v>
      </c>
      <c r="Z151" s="11">
        <v>0.183063</v>
      </c>
      <c r="AA151" s="11">
        <v>0.14363500000000001</v>
      </c>
      <c r="AB151" s="11"/>
      <c r="AC151" s="11"/>
      <c r="AD151" s="11">
        <v>4.5921999999999998E-2</v>
      </c>
      <c r="AE151" s="11">
        <v>9.4117000000000006E-2</v>
      </c>
    </row>
    <row r="152" spans="1:31" ht="13.5" customHeight="1" x14ac:dyDescent="0.15">
      <c r="A152" s="1"/>
      <c r="B152" s="16" t="s">
        <v>176</v>
      </c>
      <c r="C152" s="13"/>
      <c r="D152" s="14"/>
      <c r="E152" s="14"/>
      <c r="F152" s="14"/>
      <c r="G152" s="14">
        <v>4.8543306050477701E-3</v>
      </c>
      <c r="H152" s="14"/>
      <c r="I152" s="14"/>
      <c r="J152" s="14"/>
      <c r="K152" s="14"/>
      <c r="L152" s="14"/>
      <c r="M152" s="14"/>
      <c r="N152" s="14"/>
      <c r="O152" s="14">
        <v>0.107707</v>
      </c>
      <c r="P152" s="14">
        <v>2.6310000000000001E-3</v>
      </c>
      <c r="Q152" s="14">
        <v>1.9629999999999999E-3</v>
      </c>
      <c r="R152" s="14"/>
      <c r="S152" s="14"/>
      <c r="T152" s="14">
        <v>8.5736000000000007E-2</v>
      </c>
      <c r="U152" s="14">
        <v>7.7943999999999999E-2</v>
      </c>
      <c r="V152" s="14">
        <v>0.14860499999999999</v>
      </c>
      <c r="W152" s="14">
        <v>8.3014000000000004E-2</v>
      </c>
      <c r="X152" s="14">
        <v>9.9299999999999996E-4</v>
      </c>
      <c r="Y152" s="14">
        <v>0.22428999999999999</v>
      </c>
      <c r="Z152" s="14">
        <v>1.509015</v>
      </c>
      <c r="AA152" s="14">
        <v>1.06606</v>
      </c>
      <c r="AB152" s="14">
        <v>0.286524</v>
      </c>
      <c r="AC152" s="14">
        <v>0.15477399999999999</v>
      </c>
      <c r="AD152" s="14"/>
      <c r="AE152" s="14">
        <v>1.0480000000000001E-3</v>
      </c>
    </row>
    <row r="153" spans="1:31" ht="13.5" customHeight="1" x14ac:dyDescent="0.15">
      <c r="A153" s="1"/>
      <c r="B153" s="16" t="s">
        <v>177</v>
      </c>
      <c r="C153" s="10"/>
      <c r="D153" s="11"/>
      <c r="E153" s="11">
        <v>3.6340392448863397E-2</v>
      </c>
      <c r="F153" s="11"/>
      <c r="G153" s="11"/>
      <c r="H153" s="11">
        <v>2.24390651317529E-3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>
        <v>1.8296E-2</v>
      </c>
      <c r="S153" s="11">
        <v>0.39165299999999997</v>
      </c>
      <c r="T153" s="11">
        <v>0.54245500000000002</v>
      </c>
      <c r="U153" s="11">
        <v>0.120627</v>
      </c>
      <c r="V153" s="11">
        <v>0.126444</v>
      </c>
      <c r="W153" s="11"/>
      <c r="X153" s="11">
        <v>2.0483000000000001E-2</v>
      </c>
      <c r="Y153" s="11"/>
      <c r="Z153" s="11">
        <v>0.228046</v>
      </c>
      <c r="AA153" s="11">
        <v>6.2322000000000002E-2</v>
      </c>
      <c r="AB153" s="11">
        <v>2.8080000000000001E-2</v>
      </c>
      <c r="AC153" s="11">
        <v>0.123361</v>
      </c>
      <c r="AD153" s="11">
        <v>0.27218700000000001</v>
      </c>
      <c r="AE153" s="11">
        <v>0.390069</v>
      </c>
    </row>
    <row r="154" spans="1:31" ht="13.5" customHeight="1" x14ac:dyDescent="0.15">
      <c r="A154" s="1"/>
      <c r="B154" s="16" t="s">
        <v>178</v>
      </c>
      <c r="C154" s="13">
        <v>2.9625194963145411E-2</v>
      </c>
      <c r="D154" s="14">
        <v>8.9999999999999993E-3</v>
      </c>
      <c r="E154" s="14"/>
      <c r="F154" s="14"/>
      <c r="G154" s="14"/>
      <c r="H154" s="14">
        <v>10.7459209986599</v>
      </c>
      <c r="I154" s="14">
        <v>0.12401166665295399</v>
      </c>
      <c r="J154" s="14">
        <v>7.4078150167087894E-2</v>
      </c>
      <c r="K154" s="14"/>
      <c r="L154" s="14">
        <v>2.8407999999999999E-2</v>
      </c>
      <c r="M154" s="14"/>
      <c r="N154" s="14">
        <v>0.29647499999999999</v>
      </c>
      <c r="O154" s="14">
        <v>1.226615</v>
      </c>
      <c r="P154" s="14">
        <v>2.005093</v>
      </c>
      <c r="Q154" s="14">
        <v>3.8995579999999999</v>
      </c>
      <c r="R154" s="14">
        <v>7.2502310000000003</v>
      </c>
      <c r="S154" s="14">
        <v>5.34</v>
      </c>
      <c r="T154" s="14">
        <v>3.7755909999999999</v>
      </c>
      <c r="U154" s="14">
        <v>8.7590020000000006</v>
      </c>
      <c r="V154" s="14">
        <v>7.186877</v>
      </c>
      <c r="W154" s="14">
        <v>7.4857170000000002</v>
      </c>
      <c r="X154" s="14">
        <v>5.4442579999999996</v>
      </c>
      <c r="Y154" s="14">
        <v>7.2896960000000002</v>
      </c>
      <c r="Z154" s="14">
        <v>9.9451309999999999</v>
      </c>
      <c r="AA154" s="14">
        <v>9.3711099999999998</v>
      </c>
      <c r="AB154" s="14">
        <v>9.1616180000000007</v>
      </c>
      <c r="AC154" s="14">
        <v>4.9135739999999997</v>
      </c>
      <c r="AD154" s="14">
        <v>3.8038609999999999</v>
      </c>
      <c r="AE154" s="14">
        <v>3.6666609999999999</v>
      </c>
    </row>
    <row r="155" spans="1:31" ht="13.5" customHeight="1" x14ac:dyDescent="0.15">
      <c r="A155" s="1"/>
      <c r="B155" s="16" t="s">
        <v>179</v>
      </c>
      <c r="C155" s="10"/>
      <c r="D155" s="11">
        <v>0.157</v>
      </c>
      <c r="E155" s="11"/>
      <c r="F155" s="11">
        <v>1.83347283670134E-3</v>
      </c>
      <c r="G155" s="11"/>
      <c r="H155" s="11"/>
      <c r="I155" s="11"/>
      <c r="J155" s="11">
        <v>1.7679855630673101E-3</v>
      </c>
      <c r="K155" s="11">
        <v>8.3389377271904912E-3</v>
      </c>
      <c r="L155" s="11"/>
      <c r="M155" s="11">
        <v>5.9849999999999999E-3</v>
      </c>
      <c r="N155" s="11">
        <v>0.39307300000000001</v>
      </c>
      <c r="O155" s="11">
        <v>0.641818</v>
      </c>
      <c r="P155" s="11">
        <v>0.90998000000000001</v>
      </c>
      <c r="Q155" s="11">
        <v>0.75331400000000004</v>
      </c>
      <c r="R155" s="11">
        <v>1.404315</v>
      </c>
      <c r="S155" s="11">
        <v>1.529922</v>
      </c>
      <c r="T155" s="11">
        <v>0.90235399999999999</v>
      </c>
      <c r="U155" s="11">
        <v>1.9235789999999999</v>
      </c>
      <c r="V155" s="11">
        <v>2.5683539999999998</v>
      </c>
      <c r="W155" s="11">
        <v>2.2039430000000002</v>
      </c>
      <c r="X155" s="11">
        <v>0.37120700000000001</v>
      </c>
      <c r="Y155" s="11">
        <v>2.6344949999999998</v>
      </c>
      <c r="Z155" s="11">
        <v>1.7827360000000001</v>
      </c>
      <c r="AA155" s="11">
        <v>4.5733649999999999</v>
      </c>
      <c r="AB155" s="11">
        <v>3.3968099999999999</v>
      </c>
      <c r="AC155" s="11">
        <v>2.845672</v>
      </c>
      <c r="AD155" s="11">
        <v>3.3021050000000001</v>
      </c>
      <c r="AE155" s="11">
        <v>0.88270300000000002</v>
      </c>
    </row>
    <row r="156" spans="1:31" ht="13.5" customHeight="1" x14ac:dyDescent="0.15">
      <c r="A156" s="1"/>
      <c r="B156" s="16" t="s">
        <v>180</v>
      </c>
      <c r="C156" s="13">
        <v>1.1334156402353799E-2</v>
      </c>
      <c r="D156" s="14">
        <v>1.4E-2</v>
      </c>
      <c r="E156" s="14">
        <v>0.47329155248071275</v>
      </c>
      <c r="F156" s="14">
        <v>2.2434157892346599E-2</v>
      </c>
      <c r="G156" s="14">
        <v>3.4862328816111798</v>
      </c>
      <c r="H156" s="14">
        <v>0.66681591196693502</v>
      </c>
      <c r="I156" s="14">
        <v>0.87225143106520997</v>
      </c>
      <c r="J156" s="14">
        <v>3.7658256759257588E-2</v>
      </c>
      <c r="K156" s="14">
        <v>0.417294674127831</v>
      </c>
      <c r="L156" s="14">
        <v>0.21366099999999999</v>
      </c>
      <c r="M156" s="14">
        <v>0.51453700000000002</v>
      </c>
      <c r="N156" s="14">
        <v>1.0716650000000001</v>
      </c>
      <c r="O156" s="14">
        <v>1.5668040000000001</v>
      </c>
      <c r="P156" s="14">
        <v>2.6862089999999998</v>
      </c>
      <c r="Q156" s="14">
        <v>3.635154</v>
      </c>
      <c r="R156" s="14">
        <v>3.4222250000000001</v>
      </c>
      <c r="S156" s="14">
        <v>2.1083980000000002</v>
      </c>
      <c r="T156" s="14">
        <v>4.6549149999999999</v>
      </c>
      <c r="U156" s="14">
        <v>6.8434559999999998</v>
      </c>
      <c r="V156" s="14">
        <v>10.390349000000001</v>
      </c>
      <c r="W156" s="14">
        <v>8.7082820000000005</v>
      </c>
      <c r="X156" s="14">
        <v>7.3760349999999999</v>
      </c>
      <c r="Y156" s="14">
        <v>3.2596120000000002</v>
      </c>
      <c r="Z156" s="14">
        <v>7.4628129999999997</v>
      </c>
      <c r="AA156" s="14">
        <v>9.2800270000000005</v>
      </c>
      <c r="AB156" s="14">
        <v>13.855326</v>
      </c>
      <c r="AC156" s="14">
        <v>17.874258999999999</v>
      </c>
      <c r="AD156" s="14">
        <v>18.683040999999999</v>
      </c>
      <c r="AE156" s="14">
        <v>15.030718999999999</v>
      </c>
    </row>
    <row r="157" spans="1:31" ht="13.5" customHeight="1" x14ac:dyDescent="0.15">
      <c r="A157" s="1"/>
      <c r="B157" s="16" t="s">
        <v>181</v>
      </c>
      <c r="C157" s="10"/>
      <c r="D157" s="11"/>
      <c r="E157" s="11"/>
      <c r="F157" s="11"/>
      <c r="G157" s="11"/>
      <c r="H157" s="11"/>
      <c r="I157" s="11"/>
      <c r="J157" s="11"/>
      <c r="K157" s="11">
        <v>3.4392501880799102E-3</v>
      </c>
      <c r="L157" s="11">
        <v>2.3040000000000001E-3</v>
      </c>
      <c r="M157" s="11">
        <v>6.1300000000000005E-4</v>
      </c>
      <c r="N157" s="11"/>
      <c r="O157" s="11">
        <v>3.9229E-2</v>
      </c>
      <c r="P157" s="11">
        <v>0.269011</v>
      </c>
      <c r="Q157" s="11">
        <v>1.9028E-2</v>
      </c>
      <c r="R157" s="11">
        <v>0.12131699999999999</v>
      </c>
      <c r="S157" s="11">
        <v>2.8509999999999998E-3</v>
      </c>
      <c r="T157" s="11">
        <v>2.5892999999999999E-2</v>
      </c>
      <c r="U157" s="11">
        <v>0.130437</v>
      </c>
      <c r="V157" s="11">
        <v>0.49429899999999999</v>
      </c>
      <c r="W157" s="11">
        <v>0.34270699999999998</v>
      </c>
      <c r="X157" s="11">
        <v>2.0797680000000001</v>
      </c>
      <c r="Y157" s="11">
        <v>3.3618929999999998</v>
      </c>
      <c r="Z157" s="11">
        <v>1.8024370000000001</v>
      </c>
      <c r="AA157" s="11">
        <v>0.41778900000000002</v>
      </c>
      <c r="AB157" s="11">
        <v>0.41310599999999997</v>
      </c>
      <c r="AC157" s="11">
        <v>0.22476499999999999</v>
      </c>
      <c r="AD157" s="11">
        <v>0.83733900000000006</v>
      </c>
      <c r="AE157" s="11">
        <v>0.47033399999999997</v>
      </c>
    </row>
    <row r="158" spans="1:31" ht="13.5" customHeight="1" x14ac:dyDescent="0.15">
      <c r="A158" s="1"/>
      <c r="B158" s="16" t="s">
        <v>182</v>
      </c>
      <c r="C158" s="13"/>
      <c r="D158" s="14"/>
      <c r="E158" s="14"/>
      <c r="F158" s="14"/>
      <c r="G158" s="14">
        <v>1.4771842147202801E-2</v>
      </c>
      <c r="H158" s="14">
        <v>3.4489276312976405E-3</v>
      </c>
      <c r="I158" s="14">
        <v>6.47278274315016E-2</v>
      </c>
      <c r="J158" s="14">
        <v>6.7713523850567001E-4</v>
      </c>
      <c r="K158" s="14">
        <v>8.2646283047156099E-3</v>
      </c>
      <c r="L158" s="14">
        <v>1.4814000000000001E-2</v>
      </c>
      <c r="M158" s="14">
        <v>2.4859999999999999E-3</v>
      </c>
      <c r="N158" s="14">
        <v>0.320996</v>
      </c>
      <c r="O158" s="14">
        <v>1.3060940000000001</v>
      </c>
      <c r="P158" s="14">
        <v>1.02546</v>
      </c>
      <c r="Q158" s="14">
        <v>1.9557000000000001E-2</v>
      </c>
      <c r="R158" s="14">
        <v>2.5885999999999999E-2</v>
      </c>
      <c r="S158" s="14">
        <v>2.1375999999999999E-2</v>
      </c>
      <c r="T158" s="14">
        <v>2.0173E-2</v>
      </c>
      <c r="U158" s="14">
        <v>5.0070999999999997E-2</v>
      </c>
      <c r="V158" s="14">
        <v>0.119196</v>
      </c>
      <c r="W158" s="14">
        <v>1.0485E-2</v>
      </c>
      <c r="X158" s="14">
        <v>7.9674999999999996E-2</v>
      </c>
      <c r="Y158" s="14">
        <v>0.14074900000000001</v>
      </c>
      <c r="Z158" s="14"/>
      <c r="AA158" s="14">
        <v>1.5887999999999999E-2</v>
      </c>
      <c r="AB158" s="14">
        <v>2.7792000000000001E-2</v>
      </c>
      <c r="AC158" s="14">
        <v>3.0049999999999999E-3</v>
      </c>
      <c r="AD158" s="14">
        <v>8.4030000000000007E-3</v>
      </c>
      <c r="AE158" s="14">
        <v>6.9179999999999997E-3</v>
      </c>
    </row>
    <row r="159" spans="1:31" ht="13.5" customHeight="1" x14ac:dyDescent="0.15">
      <c r="A159" s="1"/>
      <c r="B159" s="16" t="s">
        <v>183</v>
      </c>
      <c r="C159" s="10">
        <v>9.8992793876564206E-2</v>
      </c>
      <c r="D159" s="11"/>
      <c r="E159" s="11">
        <v>6.0896251590918399E-3</v>
      </c>
      <c r="F159" s="11">
        <v>1.3509048041148801E-2</v>
      </c>
      <c r="G159" s="11">
        <v>1.7755824043788802E-2</v>
      </c>
      <c r="H159" s="11"/>
      <c r="I159" s="11"/>
      <c r="J159" s="11"/>
      <c r="K159" s="11"/>
      <c r="L159" s="11">
        <v>8.1999999999999998E-4</v>
      </c>
      <c r="M159" s="11">
        <v>1.0016000000000001E-2</v>
      </c>
      <c r="N159" s="11">
        <v>6.3678999999999999E-2</v>
      </c>
      <c r="O159" s="11">
        <v>6.8830000000000002E-3</v>
      </c>
      <c r="P159" s="11">
        <v>0.54033200000000003</v>
      </c>
      <c r="Q159" s="11">
        <v>8.6499999999999999E-4</v>
      </c>
      <c r="R159" s="11">
        <v>1.0120000000000001E-3</v>
      </c>
      <c r="S159" s="11">
        <v>5.391E-3</v>
      </c>
      <c r="T159" s="11">
        <v>2.1719999999999999E-3</v>
      </c>
      <c r="U159" s="11">
        <v>2.2717000000000001E-2</v>
      </c>
      <c r="V159" s="11"/>
      <c r="W159" s="11">
        <v>1.1109000000000001E-2</v>
      </c>
      <c r="X159" s="11">
        <v>1.2930000000000001E-3</v>
      </c>
      <c r="Y159" s="11"/>
      <c r="Z159" s="11">
        <v>1.8029999999999999E-3</v>
      </c>
      <c r="AA159" s="11">
        <v>7.0010000000000003E-3</v>
      </c>
      <c r="AB159" s="11">
        <v>6.2870000000000001E-3</v>
      </c>
      <c r="AC159" s="11">
        <v>1.6472000000000001E-2</v>
      </c>
      <c r="AD159" s="11">
        <v>2.934E-3</v>
      </c>
      <c r="AE159" s="11">
        <v>2.0303000000000002E-2</v>
      </c>
    </row>
    <row r="160" spans="1:31" ht="13.5" customHeight="1" x14ac:dyDescent="0.15">
      <c r="A160" s="1"/>
      <c r="B160" s="16" t="s">
        <v>184</v>
      </c>
      <c r="C160" s="13"/>
      <c r="D160" s="14">
        <v>0.39200000000000002</v>
      </c>
      <c r="E160" s="14">
        <v>0.1820974289351959</v>
      </c>
      <c r="F160" s="14"/>
      <c r="G160" s="14">
        <v>6.8065211023989811E-2</v>
      </c>
      <c r="H160" s="14">
        <v>3.8107434680326797E-2</v>
      </c>
      <c r="I160" s="14">
        <v>8.3581263120071202E-3</v>
      </c>
      <c r="J160" s="14"/>
      <c r="K160" s="14">
        <v>2.26219077940879E-2</v>
      </c>
      <c r="L160" s="14">
        <v>1.2414E-2</v>
      </c>
      <c r="M160" s="14">
        <v>6.8773000000000001E-2</v>
      </c>
      <c r="N160" s="14">
        <v>0.153226</v>
      </c>
      <c r="O160" s="14">
        <v>2.6263999999999999E-2</v>
      </c>
      <c r="P160" s="14">
        <v>5.9399E-2</v>
      </c>
      <c r="Q160" s="14">
        <v>2.5834459999999999</v>
      </c>
      <c r="R160" s="14">
        <v>0.50905</v>
      </c>
      <c r="S160" s="14">
        <v>9.1852000000000003E-2</v>
      </c>
      <c r="T160" s="14">
        <v>0.37982100000000002</v>
      </c>
      <c r="U160" s="14">
        <v>0.27038899999999999</v>
      </c>
      <c r="V160" s="14">
        <v>0.26257900000000001</v>
      </c>
      <c r="W160" s="14">
        <v>0.40967199999999998</v>
      </c>
      <c r="X160" s="14">
        <v>0.374531</v>
      </c>
      <c r="Y160" s="14">
        <v>0.195745</v>
      </c>
      <c r="Z160" s="14">
        <v>2.195589</v>
      </c>
      <c r="AA160" s="14">
        <v>1.211198</v>
      </c>
      <c r="AB160" s="14">
        <v>2.6514030000000002</v>
      </c>
      <c r="AC160" s="14">
        <v>2.4497559999999998</v>
      </c>
      <c r="AD160" s="14">
        <v>0.98121700000000001</v>
      </c>
      <c r="AE160" s="14">
        <v>0.58681700000000003</v>
      </c>
    </row>
    <row r="161" spans="1:31" ht="13.5" customHeight="1" x14ac:dyDescent="0.15">
      <c r="A161" s="1"/>
      <c r="B161" s="16" t="s">
        <v>185</v>
      </c>
      <c r="C161" s="10"/>
      <c r="D161" s="11"/>
      <c r="E161" s="11">
        <v>1.37732934783817E-3</v>
      </c>
      <c r="F161" s="11">
        <v>2.3601692261264202E-3</v>
      </c>
      <c r="G161" s="11">
        <v>5.3147171776345807E-3</v>
      </c>
      <c r="H161" s="11">
        <v>4.6925721708803103E-2</v>
      </c>
      <c r="I161" s="11"/>
      <c r="J161" s="11">
        <v>0.19399366714433988</v>
      </c>
      <c r="K161" s="11">
        <v>0.143379978565911</v>
      </c>
      <c r="L161" s="11">
        <v>0.109833</v>
      </c>
      <c r="M161" s="11">
        <v>0.25202599999999997</v>
      </c>
      <c r="N161" s="11">
        <v>0.470638</v>
      </c>
      <c r="O161" s="11">
        <v>0.26605699999999999</v>
      </c>
      <c r="P161" s="11">
        <v>0.51100800000000002</v>
      </c>
      <c r="Q161" s="11">
        <v>0.18537200000000001</v>
      </c>
      <c r="R161" s="11">
        <v>0.80181100000000005</v>
      </c>
      <c r="S161" s="11">
        <v>3.3025180000000001</v>
      </c>
      <c r="T161" s="11">
        <v>1.623008</v>
      </c>
      <c r="U161" s="11">
        <v>1.2849250000000001</v>
      </c>
      <c r="V161" s="11">
        <v>2.1762779999999999</v>
      </c>
      <c r="W161" s="11">
        <v>4.0380330000000004</v>
      </c>
      <c r="X161" s="11">
        <v>1.78721</v>
      </c>
      <c r="Y161" s="11">
        <v>2.1414490000000002</v>
      </c>
      <c r="Z161" s="11">
        <v>3.6460789999999998</v>
      </c>
      <c r="AA161" s="11">
        <v>1.8368720000000001</v>
      </c>
      <c r="AB161" s="11">
        <v>1.391877</v>
      </c>
      <c r="AC161" s="11">
        <v>1.4825269999999999</v>
      </c>
      <c r="AD161" s="11">
        <v>1.759989</v>
      </c>
      <c r="AE161" s="11">
        <v>1.013941</v>
      </c>
    </row>
    <row r="162" spans="1:31" ht="13.5" customHeight="1" x14ac:dyDescent="0.15">
      <c r="A162" s="1"/>
      <c r="B162" s="16" t="s">
        <v>186</v>
      </c>
      <c r="C162" s="13"/>
      <c r="D162" s="14">
        <v>3.4000000000000002E-2</v>
      </c>
      <c r="E162" s="14"/>
      <c r="F162" s="14">
        <v>1.39896404300608E-3</v>
      </c>
      <c r="G162" s="14"/>
      <c r="H162" s="14">
        <v>9.285759171283571E-2</v>
      </c>
      <c r="I162" s="14">
        <v>5.9733286413942198E-3</v>
      </c>
      <c r="J162" s="14">
        <v>4.4710325912624103E-3</v>
      </c>
      <c r="K162" s="14">
        <v>3.1093328456612997E-2</v>
      </c>
      <c r="L162" s="14"/>
      <c r="M162" s="14">
        <v>1.5428000000000001E-2</v>
      </c>
      <c r="N162" s="14">
        <v>0.164655</v>
      </c>
      <c r="O162" s="14">
        <v>0.65217899999999995</v>
      </c>
      <c r="P162" s="14">
        <v>0.63979600000000003</v>
      </c>
      <c r="Q162" s="14">
        <v>0.48655799999999999</v>
      </c>
      <c r="R162" s="14">
        <v>0.59967999999999999</v>
      </c>
      <c r="S162" s="14">
        <v>0.498915</v>
      </c>
      <c r="T162" s="14">
        <v>0.351524</v>
      </c>
      <c r="U162" s="14">
        <v>1.054036</v>
      </c>
      <c r="V162" s="14">
        <v>0.23693400000000001</v>
      </c>
      <c r="W162" s="14">
        <v>1.3018689999999999</v>
      </c>
      <c r="X162" s="14">
        <v>0.181703</v>
      </c>
      <c r="Y162" s="14">
        <v>0.117324</v>
      </c>
      <c r="Z162" s="14">
        <v>0.47702600000000001</v>
      </c>
      <c r="AA162" s="14">
        <v>0.148036</v>
      </c>
      <c r="AB162" s="14">
        <v>0.67352699999999999</v>
      </c>
      <c r="AC162" s="14">
        <v>0.25167499999999998</v>
      </c>
      <c r="AD162" s="14">
        <v>0.41934700000000003</v>
      </c>
      <c r="AE162" s="14">
        <v>0.84108000000000005</v>
      </c>
    </row>
    <row r="163" spans="1:31" ht="13.5" customHeight="1" x14ac:dyDescent="0.15">
      <c r="A163" s="1"/>
      <c r="B163" s="16" t="s">
        <v>187</v>
      </c>
      <c r="C163" s="10">
        <v>0.34939189772490603</v>
      </c>
      <c r="D163" s="11">
        <v>0.69000000000000017</v>
      </c>
      <c r="E163" s="11">
        <v>0.2640065405878918</v>
      </c>
      <c r="F163" s="11">
        <v>9.0856384623940287E-2</v>
      </c>
      <c r="G163" s="11">
        <v>0.25135887106455301</v>
      </c>
      <c r="H163" s="11">
        <v>1.0590982076111999</v>
      </c>
      <c r="I163" s="11">
        <v>1.6369902322261598</v>
      </c>
      <c r="J163" s="11">
        <v>5.9370572131312693</v>
      </c>
      <c r="K163" s="11">
        <v>2.4201491434816913</v>
      </c>
      <c r="L163" s="11">
        <v>1.991107</v>
      </c>
      <c r="M163" s="11">
        <v>2.810978</v>
      </c>
      <c r="N163" s="11">
        <v>1.8418890000000001</v>
      </c>
      <c r="O163" s="11">
        <v>5.0007869999999999</v>
      </c>
      <c r="P163" s="11">
        <v>5.1744079999999997</v>
      </c>
      <c r="Q163" s="11">
        <v>6.8247200000000001</v>
      </c>
      <c r="R163" s="11">
        <v>23.026178000000002</v>
      </c>
      <c r="S163" s="11">
        <v>34.179436000000003</v>
      </c>
      <c r="T163" s="11">
        <v>59.696019</v>
      </c>
      <c r="U163" s="11">
        <v>24.186046999999999</v>
      </c>
      <c r="V163" s="11">
        <v>43.326833999999998</v>
      </c>
      <c r="W163" s="11">
        <v>79.398768000000004</v>
      </c>
      <c r="X163" s="11">
        <v>41.518979000000002</v>
      </c>
      <c r="Y163" s="11">
        <v>55.425733999999999</v>
      </c>
      <c r="Z163" s="11">
        <v>28.271391999999999</v>
      </c>
      <c r="AA163" s="11">
        <v>17.804037000000001</v>
      </c>
      <c r="AB163" s="11">
        <v>22.385424</v>
      </c>
      <c r="AC163" s="11">
        <v>28.598746999999999</v>
      </c>
      <c r="AD163" s="11">
        <v>20.962675000000001</v>
      </c>
      <c r="AE163" s="11">
        <v>28.573391000000001</v>
      </c>
    </row>
    <row r="164" spans="1:31" ht="13.5" customHeight="1" x14ac:dyDescent="0.15">
      <c r="A164" s="1"/>
      <c r="B164" s="16" t="s">
        <v>188</v>
      </c>
      <c r="C164" s="13">
        <v>0.112320250744829</v>
      </c>
      <c r="D164" s="14"/>
      <c r="E164" s="14">
        <v>2.7626037580700702E-2</v>
      </c>
      <c r="F164" s="14"/>
      <c r="G164" s="14">
        <v>3.9211000600760999E-2</v>
      </c>
      <c r="H164" s="14"/>
      <c r="I164" s="14">
        <v>3.9102160418460598E-3</v>
      </c>
      <c r="J164" s="14">
        <v>3.16095858198426E-3</v>
      </c>
      <c r="K164" s="14">
        <v>2.3729677954366997E-3</v>
      </c>
      <c r="L164" s="14">
        <v>0.63737699999999997</v>
      </c>
      <c r="M164" s="14">
        <v>3.6870000000000002E-3</v>
      </c>
      <c r="N164" s="14">
        <v>0.15179899999999999</v>
      </c>
      <c r="O164" s="14">
        <v>0.70578799999999997</v>
      </c>
      <c r="P164" s="14">
        <v>1.1888669999999999</v>
      </c>
      <c r="Q164" s="14">
        <v>3.8653E-2</v>
      </c>
      <c r="R164" s="14">
        <v>0.41576299999999999</v>
      </c>
      <c r="S164" s="14">
        <v>0.43257600000000002</v>
      </c>
      <c r="T164" s="14">
        <v>0.13359099999999999</v>
      </c>
      <c r="U164" s="14">
        <v>0.66512499999999997</v>
      </c>
      <c r="V164" s="14">
        <v>0.96729699999999996</v>
      </c>
      <c r="W164" s="14">
        <v>0.64481599999999994</v>
      </c>
      <c r="X164" s="14">
        <v>1.3605130000000001</v>
      </c>
      <c r="Y164" s="14">
        <v>1.2950980000000001</v>
      </c>
      <c r="Z164" s="14">
        <v>2.0173160000000001</v>
      </c>
      <c r="AA164" s="14">
        <v>3.4852240000000001</v>
      </c>
      <c r="AB164" s="14">
        <v>2.0722109999999998</v>
      </c>
      <c r="AC164" s="14">
        <v>1.422998</v>
      </c>
      <c r="AD164" s="14">
        <v>0.677647</v>
      </c>
      <c r="AE164" s="14">
        <v>0.33044099999999998</v>
      </c>
    </row>
    <row r="165" spans="1:31" ht="13.5" customHeight="1" x14ac:dyDescent="0.15">
      <c r="A165" s="1"/>
      <c r="B165" s="16" t="s">
        <v>189</v>
      </c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>
        <v>0.107088</v>
      </c>
      <c r="S165" s="11"/>
      <c r="T165" s="11"/>
      <c r="U165" s="11"/>
      <c r="V165" s="11"/>
      <c r="W165" s="11"/>
      <c r="X165" s="11"/>
      <c r="Y165" s="11"/>
      <c r="Z165" s="11">
        <v>4.6129000000000003E-2</v>
      </c>
      <c r="AA165" s="11">
        <v>6.2494000000000001E-2</v>
      </c>
      <c r="AB165" s="11">
        <v>9.0256000000000003E-2</v>
      </c>
      <c r="AC165" s="11"/>
      <c r="AD165" s="11"/>
      <c r="AE165" s="11"/>
    </row>
    <row r="166" spans="1:31" ht="13.5" customHeight="1" x14ac:dyDescent="0.15">
      <c r="A166" s="1"/>
      <c r="B166" s="16" t="s">
        <v>190</v>
      </c>
      <c r="C166" s="13">
        <v>0.99665491660382444</v>
      </c>
      <c r="D166" s="14">
        <v>0.35899999999999982</v>
      </c>
      <c r="E166" s="14">
        <v>0.20093819815316399</v>
      </c>
      <c r="F166" s="14">
        <v>0.57727503996535645</v>
      </c>
      <c r="G166" s="14">
        <v>1.9794841841479507</v>
      </c>
      <c r="H166" s="14">
        <v>0.43640870456145509</v>
      </c>
      <c r="I166" s="14">
        <v>2.4959683630167198</v>
      </c>
      <c r="J166" s="14">
        <v>1.10082584145094</v>
      </c>
      <c r="K166" s="14">
        <v>1.2733972957567901</v>
      </c>
      <c r="L166" s="14">
        <v>0.88146599999999997</v>
      </c>
      <c r="M166" s="14">
        <v>1.2608490000000001</v>
      </c>
      <c r="N166" s="14">
        <v>1.364476</v>
      </c>
      <c r="O166" s="14">
        <v>1.926884</v>
      </c>
      <c r="P166" s="14">
        <v>2.1438079999999999</v>
      </c>
      <c r="Q166" s="14">
        <v>2.7596539999999998</v>
      </c>
      <c r="R166" s="14">
        <v>3.9811480000000001</v>
      </c>
      <c r="S166" s="14">
        <v>5.661511</v>
      </c>
      <c r="T166" s="14">
        <v>6.8682569999999998</v>
      </c>
      <c r="U166" s="14">
        <v>8.1581349999999997</v>
      </c>
      <c r="V166" s="14">
        <v>12.547974</v>
      </c>
      <c r="W166" s="14">
        <v>6.1741840000000003</v>
      </c>
      <c r="X166" s="14">
        <v>8.8176740000000002</v>
      </c>
      <c r="Y166" s="14">
        <v>7.7492599999999996</v>
      </c>
      <c r="Z166" s="14">
        <v>5.1271839999999997</v>
      </c>
      <c r="AA166" s="14">
        <v>7.4334340000000001</v>
      </c>
      <c r="AB166" s="14">
        <v>5.6391540000000004</v>
      </c>
      <c r="AC166" s="14">
        <v>7.6929530000000002</v>
      </c>
      <c r="AD166" s="14">
        <v>7.9044460000000001</v>
      </c>
      <c r="AE166" s="14">
        <v>5.5386980000000001</v>
      </c>
    </row>
    <row r="167" spans="1:31" ht="13.5" customHeight="1" x14ac:dyDescent="0.15">
      <c r="A167" s="1"/>
      <c r="B167" s="16" t="s">
        <v>191</v>
      </c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>
        <v>3.9342000000000002E-2</v>
      </c>
      <c r="N167" s="11">
        <v>5.7149999999999996E-3</v>
      </c>
      <c r="O167" s="11">
        <v>7.5789999999999998E-3</v>
      </c>
      <c r="P167" s="11">
        <v>5.5599999999999998E-3</v>
      </c>
      <c r="Q167" s="11">
        <v>9.0270000000000003E-3</v>
      </c>
      <c r="R167" s="11">
        <v>1.1908E-2</v>
      </c>
      <c r="S167" s="11">
        <v>2.2044999999999999E-2</v>
      </c>
      <c r="T167" s="11"/>
      <c r="U167" s="11"/>
      <c r="V167" s="11">
        <v>6.7980000000000002E-3</v>
      </c>
      <c r="W167" s="11"/>
      <c r="X167" s="11"/>
      <c r="Y167" s="11">
        <v>2.1090000000000002E-3</v>
      </c>
      <c r="Z167" s="11"/>
      <c r="AA167" s="11"/>
      <c r="AB167" s="11"/>
      <c r="AC167" s="11"/>
      <c r="AD167" s="11">
        <v>3.0760000000000002E-3</v>
      </c>
      <c r="AE167" s="11">
        <v>1.222E-3</v>
      </c>
    </row>
    <row r="168" spans="1:31" ht="13.5" customHeight="1" x14ac:dyDescent="0.15">
      <c r="A168" s="1"/>
      <c r="B168" s="16" t="s">
        <v>192</v>
      </c>
      <c r="C168" s="13"/>
      <c r="D168" s="14"/>
      <c r="E168" s="14"/>
      <c r="F168" s="14"/>
      <c r="G168" s="14">
        <v>1.78355837189117E-2</v>
      </c>
      <c r="H168" s="14">
        <v>4.0789520394760199E-3</v>
      </c>
      <c r="I168" s="14"/>
      <c r="J168" s="14">
        <v>1.3152520902585601E-2</v>
      </c>
      <c r="K168" s="14"/>
      <c r="L168" s="14"/>
      <c r="M168" s="14"/>
      <c r="N168" s="14"/>
      <c r="O168" s="14">
        <v>1.5831999999999999E-2</v>
      </c>
      <c r="P168" s="14">
        <v>0.31995499999999999</v>
      </c>
      <c r="Q168" s="14">
        <v>0.61541900000000005</v>
      </c>
      <c r="R168" s="14">
        <v>0.81684000000000001</v>
      </c>
      <c r="S168" s="14">
        <v>0.31815900000000003</v>
      </c>
      <c r="T168" s="14">
        <v>0.53225800000000001</v>
      </c>
      <c r="U168" s="14">
        <v>0.70754899999999998</v>
      </c>
      <c r="V168" s="14">
        <v>0.46978399999999998</v>
      </c>
      <c r="W168" s="14">
        <v>0.904416</v>
      </c>
      <c r="X168" s="14">
        <v>0.45211400000000002</v>
      </c>
      <c r="Y168" s="14">
        <v>0.127995</v>
      </c>
      <c r="Z168" s="14">
        <v>0.48909000000000002</v>
      </c>
      <c r="AA168" s="14">
        <v>0.91086500000000004</v>
      </c>
      <c r="AB168" s="14">
        <v>1.209419</v>
      </c>
      <c r="AC168" s="14">
        <v>0.58630899999999997</v>
      </c>
      <c r="AD168" s="14">
        <v>0.289798</v>
      </c>
      <c r="AE168" s="14">
        <v>0.53952299999999997</v>
      </c>
    </row>
    <row r="169" spans="1:31" ht="13.5" customHeight="1" x14ac:dyDescent="0.15">
      <c r="A169" s="1"/>
      <c r="B169" s="16" t="s">
        <v>193</v>
      </c>
      <c r="C169" s="10">
        <v>5.3610631728477701E-3</v>
      </c>
      <c r="D169" s="11">
        <v>2.1000000000000001E-2</v>
      </c>
      <c r="E169" s="11">
        <v>7.6878221839685498E-2</v>
      </c>
      <c r="F169" s="11">
        <v>0.31862140186919097</v>
      </c>
      <c r="G169" s="11">
        <v>8.3387359584556602E-3</v>
      </c>
      <c r="H169" s="11">
        <v>0.83380035977211786</v>
      </c>
      <c r="I169" s="11">
        <v>2.5860830434877399E-2</v>
      </c>
      <c r="J169" s="11">
        <v>0.1791267907803</v>
      </c>
      <c r="K169" s="11">
        <v>1.2652257607355204</v>
      </c>
      <c r="L169" s="11">
        <v>0.51095900000000005</v>
      </c>
      <c r="M169" s="11">
        <v>2.2684410000000002</v>
      </c>
      <c r="N169" s="11">
        <v>0.227682</v>
      </c>
      <c r="O169" s="11">
        <v>0.73559399999999997</v>
      </c>
      <c r="P169" s="11">
        <v>1.58453</v>
      </c>
      <c r="Q169" s="11">
        <v>2.0523690000000001</v>
      </c>
      <c r="R169" s="11">
        <v>1.71136</v>
      </c>
      <c r="S169" s="11">
        <v>0.14033300000000001</v>
      </c>
      <c r="T169" s="11">
        <v>62.218398000000001</v>
      </c>
      <c r="U169" s="11">
        <v>2.4174859999999998</v>
      </c>
      <c r="V169" s="11">
        <v>0.227322</v>
      </c>
      <c r="W169" s="11">
        <v>0.54421600000000003</v>
      </c>
      <c r="X169" s="11">
        <v>0.30614000000000002</v>
      </c>
      <c r="Y169" s="11">
        <v>0.45003199999999999</v>
      </c>
      <c r="Z169" s="11">
        <v>0.70721400000000001</v>
      </c>
      <c r="AA169" s="11">
        <v>1.630457</v>
      </c>
      <c r="AB169" s="11">
        <v>1.6152979999999999</v>
      </c>
      <c r="AC169" s="11">
        <v>2.3276379999999999</v>
      </c>
      <c r="AD169" s="11">
        <v>2.1428020000000001</v>
      </c>
      <c r="AE169" s="11">
        <v>2.557731</v>
      </c>
    </row>
    <row r="170" spans="1:31" ht="13.5" customHeight="1" x14ac:dyDescent="0.15">
      <c r="A170" s="1"/>
      <c r="B170" s="16" t="s">
        <v>194</v>
      </c>
      <c r="C170" s="13">
        <v>0.88408940465828045</v>
      </c>
      <c r="D170" s="14">
        <v>0.48699999999999999</v>
      </c>
      <c r="E170" s="14">
        <v>0.64437721099940659</v>
      </c>
      <c r="F170" s="14">
        <v>0.26578764178876713</v>
      </c>
      <c r="G170" s="14">
        <v>0.90132721914838043</v>
      </c>
      <c r="H170" s="14">
        <v>0.75363923047657921</v>
      </c>
      <c r="I170" s="14">
        <v>0.79386734786203395</v>
      </c>
      <c r="J170" s="14">
        <v>0.59358007411525748</v>
      </c>
      <c r="K170" s="14">
        <v>0.2892211786692368</v>
      </c>
      <c r="L170" s="14">
        <v>3.7490000000000002E-3</v>
      </c>
      <c r="M170" s="14">
        <v>3.4175999999999998E-2</v>
      </c>
      <c r="N170" s="14">
        <v>1.7953E-2</v>
      </c>
      <c r="O170" s="14">
        <v>9.7255999999999995E-2</v>
      </c>
      <c r="P170" s="14">
        <v>5.7105999999999997E-2</v>
      </c>
      <c r="Q170" s="14">
        <v>0.46868799999999999</v>
      </c>
      <c r="R170" s="14">
        <v>0.10795299999999999</v>
      </c>
      <c r="S170" s="14">
        <v>2.7539999999999999E-2</v>
      </c>
      <c r="T170" s="14">
        <v>3.1941999999999998E-2</v>
      </c>
      <c r="U170" s="14">
        <v>0.13896600000000001</v>
      </c>
      <c r="V170" s="14">
        <v>0.24803500000000001</v>
      </c>
      <c r="W170" s="14">
        <v>0.26117600000000002</v>
      </c>
      <c r="X170" s="14">
        <v>0.194961</v>
      </c>
      <c r="Y170" s="14">
        <v>0.247917</v>
      </c>
      <c r="Z170" s="14">
        <v>5.9891E-2</v>
      </c>
      <c r="AA170" s="14">
        <v>9.0741000000000002E-2</v>
      </c>
      <c r="AB170" s="14">
        <v>0.17247299999999999</v>
      </c>
      <c r="AC170" s="14">
        <v>2.1311E-2</v>
      </c>
      <c r="AD170" s="14">
        <v>0.65965099999999999</v>
      </c>
      <c r="AE170" s="14">
        <v>8.6200000000000003E-4</v>
      </c>
    </row>
    <row r="171" spans="1:31" ht="13.5" customHeight="1" x14ac:dyDescent="0.15">
      <c r="A171" s="1"/>
      <c r="B171" s="16" t="s">
        <v>195</v>
      </c>
      <c r="C171" s="10"/>
      <c r="D171" s="11">
        <v>2E-3</v>
      </c>
      <c r="E171" s="11"/>
      <c r="F171" s="11"/>
      <c r="G171" s="11"/>
      <c r="H171" s="11"/>
      <c r="I171" s="11">
        <v>1.3185504555559101E-2</v>
      </c>
      <c r="J171" s="11">
        <v>5.4766343095273395E-2</v>
      </c>
      <c r="K171" s="11">
        <v>2.9336444594738101E-3</v>
      </c>
      <c r="L171" s="11">
        <v>0.32555200000000001</v>
      </c>
      <c r="M171" s="11">
        <v>1.299E-3</v>
      </c>
      <c r="N171" s="11">
        <v>1.7110320000000001</v>
      </c>
      <c r="O171" s="11">
        <v>0.43632799999999999</v>
      </c>
      <c r="P171" s="11">
        <v>1.5730999999999998E-2</v>
      </c>
      <c r="Q171" s="11">
        <v>0.49418200000000001</v>
      </c>
      <c r="R171" s="11">
        <v>0.58493600000000001</v>
      </c>
      <c r="S171" s="11">
        <v>1.5561E-2</v>
      </c>
      <c r="T171" s="11">
        <v>2.8059000000000001E-2</v>
      </c>
      <c r="U171" s="11">
        <v>1.719665</v>
      </c>
      <c r="V171" s="11">
        <v>2.8585929999999999</v>
      </c>
      <c r="W171" s="11">
        <v>6.608168</v>
      </c>
      <c r="X171" s="11">
        <v>4.8612299999999999</v>
      </c>
      <c r="Y171" s="11">
        <v>5.4942539999999997</v>
      </c>
      <c r="Z171" s="11">
        <v>6.2255779999999996</v>
      </c>
      <c r="AA171" s="11">
        <v>7.5763449999999999</v>
      </c>
      <c r="AB171" s="11">
        <v>5.3187119999999997</v>
      </c>
      <c r="AC171" s="11">
        <v>7.6873779999999998</v>
      </c>
      <c r="AD171" s="11">
        <v>5.229031</v>
      </c>
      <c r="AE171" s="11">
        <v>0.18556</v>
      </c>
    </row>
    <row r="172" spans="1:31" ht="13.5" customHeight="1" x14ac:dyDescent="0.15">
      <c r="A172" s="1"/>
      <c r="B172" s="16" t="s">
        <v>196</v>
      </c>
      <c r="C172" s="13">
        <v>15.805309580049499</v>
      </c>
      <c r="D172" s="14">
        <v>18.24100000000001</v>
      </c>
      <c r="E172" s="14">
        <v>15.732032952039201</v>
      </c>
      <c r="F172" s="14">
        <v>16.239158494380998</v>
      </c>
      <c r="G172" s="14">
        <v>19.088213749048201</v>
      </c>
      <c r="H172" s="14">
        <v>19.093401057945503</v>
      </c>
      <c r="I172" s="14">
        <v>16.804042310368299</v>
      </c>
      <c r="J172" s="14">
        <v>17.458515494373799</v>
      </c>
      <c r="K172" s="14">
        <v>9.9616938753701785</v>
      </c>
      <c r="L172" s="14">
        <v>9.3173899999999996</v>
      </c>
      <c r="M172" s="14">
        <v>11.719889</v>
      </c>
      <c r="N172" s="14">
        <v>10.952215000000001</v>
      </c>
      <c r="O172" s="14">
        <v>14.594398</v>
      </c>
      <c r="P172" s="14">
        <v>19.678937000000001</v>
      </c>
      <c r="Q172" s="14">
        <v>25.742090999999999</v>
      </c>
      <c r="R172" s="14">
        <v>23.034040000000001</v>
      </c>
      <c r="S172" s="14">
        <v>36.119748000000001</v>
      </c>
      <c r="T172" s="14">
        <v>47.755865999999997</v>
      </c>
      <c r="U172" s="14">
        <v>28.400537</v>
      </c>
      <c r="V172" s="14">
        <v>42.917087000000002</v>
      </c>
      <c r="W172" s="14">
        <v>63.106557000000002</v>
      </c>
      <c r="X172" s="14">
        <v>63.729461000000001</v>
      </c>
      <c r="Y172" s="14">
        <v>60.136626</v>
      </c>
      <c r="Z172" s="14">
        <v>66.068624</v>
      </c>
      <c r="AA172" s="14">
        <v>48.862774000000002</v>
      </c>
      <c r="AB172" s="14">
        <v>49.461694999999999</v>
      </c>
      <c r="AC172" s="14">
        <v>53.490268999999998</v>
      </c>
      <c r="AD172" s="14">
        <v>64.710228000000001</v>
      </c>
      <c r="AE172" s="14">
        <v>55.496713999999997</v>
      </c>
    </row>
    <row r="173" spans="1:31" ht="13.5" customHeight="1" x14ac:dyDescent="0.15">
      <c r="A173" s="1"/>
      <c r="B173" s="16" t="s">
        <v>197</v>
      </c>
      <c r="C173" s="10">
        <v>2.2932926906710298</v>
      </c>
      <c r="D173" s="11">
        <v>5.0000000000000001E-3</v>
      </c>
      <c r="E173" s="11">
        <v>0.44994910140005179</v>
      </c>
      <c r="F173" s="11">
        <v>0.27569755716771399</v>
      </c>
      <c r="G173" s="11">
        <v>0.19036030195283901</v>
      </c>
      <c r="H173" s="11">
        <v>0.65291685813260125</v>
      </c>
      <c r="I173" s="11">
        <v>1.0989992441270802</v>
      </c>
      <c r="J173" s="11">
        <v>2.3274579441515102</v>
      </c>
      <c r="K173" s="11">
        <v>0.48268907602834499</v>
      </c>
      <c r="L173" s="11">
        <v>0.28049299999999999</v>
      </c>
      <c r="M173" s="11">
        <v>0.72503600000000001</v>
      </c>
      <c r="N173" s="11">
        <v>7.3902999999999996E-2</v>
      </c>
      <c r="O173" s="11">
        <v>0.40811599999999998</v>
      </c>
      <c r="P173" s="11">
        <v>0.51920500000000003</v>
      </c>
      <c r="Q173" s="11">
        <v>0.59768200000000005</v>
      </c>
      <c r="R173" s="11">
        <v>2.6410309999999999</v>
      </c>
      <c r="S173" s="11">
        <v>3.5140500000000001</v>
      </c>
      <c r="T173" s="11">
        <v>5.2457260000000003</v>
      </c>
      <c r="U173" s="11">
        <v>3.0715020000000002</v>
      </c>
      <c r="V173" s="11">
        <v>4.6447029999999998</v>
      </c>
      <c r="W173" s="11">
        <v>5.2311899999999998</v>
      </c>
      <c r="X173" s="11">
        <v>5.421691</v>
      </c>
      <c r="Y173" s="11">
        <v>7.6755259999999996</v>
      </c>
      <c r="Z173" s="11">
        <v>9.8786590000000007</v>
      </c>
      <c r="AA173" s="11">
        <v>3.608012</v>
      </c>
      <c r="AB173" s="11">
        <v>4.1968030000000001</v>
      </c>
      <c r="AC173" s="11">
        <v>5.3859649999999997</v>
      </c>
      <c r="AD173" s="11">
        <v>5.8434910000000002</v>
      </c>
      <c r="AE173" s="11">
        <v>1.947238</v>
      </c>
    </row>
    <row r="174" spans="1:31" ht="13.5" customHeight="1" x14ac:dyDescent="0.15">
      <c r="A174" s="1"/>
      <c r="B174" s="16" t="s">
        <v>198</v>
      </c>
      <c r="C174" s="13">
        <v>2.9662024604284001E-3</v>
      </c>
      <c r="D174" s="14"/>
      <c r="E174" s="14">
        <v>2.54119697337363E-2</v>
      </c>
      <c r="F174" s="14">
        <v>0.114039267533353</v>
      </c>
      <c r="G174" s="14">
        <v>0.47345411773722879</v>
      </c>
      <c r="H174" s="14">
        <v>0.71080221437969504</v>
      </c>
      <c r="I174" s="14">
        <v>0.25465003957089599</v>
      </c>
      <c r="J174" s="14">
        <v>0.31734793606997896</v>
      </c>
      <c r="K174" s="14">
        <v>9.3596147898535709E-2</v>
      </c>
      <c r="L174" s="14">
        <v>1.9689999999999998E-3</v>
      </c>
      <c r="M174" s="14">
        <v>5.2849E-2</v>
      </c>
      <c r="N174" s="14">
        <v>0.113925</v>
      </c>
      <c r="O174" s="14">
        <v>4.6006999999999999E-2</v>
      </c>
      <c r="P174" s="14">
        <v>0.20175299999999999</v>
      </c>
      <c r="Q174" s="14">
        <v>2.0402E-2</v>
      </c>
      <c r="R174" s="14">
        <v>0.34551500000000002</v>
      </c>
      <c r="S174" s="14">
        <v>0.41983199999999998</v>
      </c>
      <c r="T174" s="14">
        <v>1.088314</v>
      </c>
      <c r="U174" s="14">
        <v>1.701395</v>
      </c>
      <c r="V174" s="14">
        <v>2.1147999999999998</v>
      </c>
      <c r="W174" s="14">
        <v>1.975492</v>
      </c>
      <c r="X174" s="14">
        <v>1.9193340000000001</v>
      </c>
      <c r="Y174" s="14">
        <v>0.37582900000000002</v>
      </c>
      <c r="Z174" s="14">
        <v>0.92741899999999999</v>
      </c>
      <c r="AA174" s="14">
        <v>0.29108000000000001</v>
      </c>
      <c r="AB174" s="14">
        <v>0.26506400000000002</v>
      </c>
      <c r="AC174" s="14">
        <v>1.2627200000000001</v>
      </c>
      <c r="AD174" s="14">
        <v>1.072279</v>
      </c>
      <c r="AE174" s="14">
        <v>0.47560599999999997</v>
      </c>
    </row>
    <row r="175" spans="1:31" ht="13.5" customHeight="1" x14ac:dyDescent="0.15">
      <c r="A175" s="1"/>
      <c r="B175" s="16" t="s">
        <v>199</v>
      </c>
      <c r="C175" s="10">
        <v>4.3536690561884597E-2</v>
      </c>
      <c r="D175" s="11">
        <v>1E-3</v>
      </c>
      <c r="E175" s="11">
        <v>8.4487458333774301E-3</v>
      </c>
      <c r="F175" s="11"/>
      <c r="G175" s="11">
        <v>2.53451790315757E-3</v>
      </c>
      <c r="H175" s="11"/>
      <c r="I175" s="11">
        <v>3.3765827731749298E-3</v>
      </c>
      <c r="J175" s="11">
        <v>6.740709695445599E-4</v>
      </c>
      <c r="K175" s="11">
        <v>9.1999345950812992E-4</v>
      </c>
      <c r="L175" s="11"/>
      <c r="M175" s="11"/>
      <c r="N175" s="11">
        <v>0.71707600000000005</v>
      </c>
      <c r="O175" s="11">
        <v>1.5338160000000001</v>
      </c>
      <c r="P175" s="11">
        <v>4.078E-3</v>
      </c>
      <c r="Q175" s="11">
        <v>2.3425999999999999E-2</v>
      </c>
      <c r="R175" s="11">
        <v>0.24234800000000001</v>
      </c>
      <c r="S175" s="11">
        <v>0.15745000000000001</v>
      </c>
      <c r="T175" s="11">
        <v>5.5789999999999998E-3</v>
      </c>
      <c r="U175" s="11">
        <v>0.24940000000000001</v>
      </c>
      <c r="V175" s="11">
        <v>0.105152</v>
      </c>
      <c r="W175" s="11">
        <v>0.44528200000000001</v>
      </c>
      <c r="X175" s="11">
        <v>0.29160799999999998</v>
      </c>
      <c r="Y175" s="11">
        <v>0.14079900000000001</v>
      </c>
      <c r="Z175" s="11">
        <v>0.53777799999999998</v>
      </c>
      <c r="AA175" s="11">
        <v>0.32199299999999997</v>
      </c>
      <c r="AB175" s="11">
        <v>3.8961999999999997E-2</v>
      </c>
      <c r="AC175" s="11">
        <v>1.0706E-2</v>
      </c>
      <c r="AD175" s="11">
        <v>1.6223999999999999E-2</v>
      </c>
      <c r="AE175" s="11">
        <v>1.6365000000000001E-2</v>
      </c>
    </row>
    <row r="176" spans="1:31" ht="13.5" customHeight="1" x14ac:dyDescent="0.15">
      <c r="A176" s="1"/>
      <c r="B176" s="16" t="s">
        <v>200</v>
      </c>
      <c r="C176" s="13">
        <v>0.93087061633585366</v>
      </c>
      <c r="D176" s="14">
        <v>2.4039999999999999</v>
      </c>
      <c r="E176" s="14">
        <v>1.6062546245873801</v>
      </c>
      <c r="F176" s="14">
        <v>1.1386407543228394</v>
      </c>
      <c r="G176" s="14">
        <v>0.4744167091334171</v>
      </c>
      <c r="H176" s="14">
        <v>2.1137428965144198</v>
      </c>
      <c r="I176" s="14">
        <v>0.36785511969149998</v>
      </c>
      <c r="J176" s="14">
        <v>2.1964896191324201</v>
      </c>
      <c r="K176" s="14">
        <v>3.2485671707158401</v>
      </c>
      <c r="L176" s="14">
        <v>1.6963550000000001</v>
      </c>
      <c r="M176" s="14">
        <v>5.1309620000000002</v>
      </c>
      <c r="N176" s="14">
        <v>12.585921000000001</v>
      </c>
      <c r="O176" s="14">
        <v>21.556795000000001</v>
      </c>
      <c r="P176" s="14">
        <v>44.551302999999997</v>
      </c>
      <c r="Q176" s="14">
        <v>41.042592999999997</v>
      </c>
      <c r="R176" s="14">
        <v>70.482708000000002</v>
      </c>
      <c r="S176" s="14">
        <v>127.03721</v>
      </c>
      <c r="T176" s="14">
        <v>163.06332499999999</v>
      </c>
      <c r="U176" s="14">
        <v>125.077271</v>
      </c>
      <c r="V176" s="14">
        <v>156.65266199999999</v>
      </c>
      <c r="W176" s="14">
        <v>214.23692</v>
      </c>
      <c r="X176" s="14">
        <v>223.15112500000001</v>
      </c>
      <c r="Y176" s="14">
        <v>255.67056400000001</v>
      </c>
      <c r="Z176" s="14">
        <v>277.65618899999998</v>
      </c>
      <c r="AA176" s="14">
        <v>202.17740800000001</v>
      </c>
      <c r="AB176" s="14">
        <v>124.424009</v>
      </c>
      <c r="AC176" s="14">
        <v>171.569997</v>
      </c>
      <c r="AD176" s="14">
        <v>110.17864899999999</v>
      </c>
      <c r="AE176" s="14">
        <v>117.83659900000001</v>
      </c>
    </row>
    <row r="177" spans="1:31" ht="13.5" customHeight="1" x14ac:dyDescent="0.15">
      <c r="A177" s="1"/>
      <c r="B177" s="16" t="s">
        <v>201</v>
      </c>
      <c r="C177" s="10">
        <v>1.9862551146069201E-2</v>
      </c>
      <c r="D177" s="11"/>
      <c r="E177" s="11"/>
      <c r="F177" s="11">
        <v>0.12860445385854899</v>
      </c>
      <c r="G177" s="11">
        <v>5.4143400183510298E-2</v>
      </c>
      <c r="H177" s="11"/>
      <c r="I177" s="11">
        <v>1.8943912853887101E-3</v>
      </c>
      <c r="J177" s="11">
        <v>1.4530337422530499E-2</v>
      </c>
      <c r="K177" s="11">
        <v>9.5254705226333405E-3</v>
      </c>
      <c r="L177" s="11">
        <v>9.5980000000000006E-3</v>
      </c>
      <c r="M177" s="11">
        <v>3.7718000000000002E-2</v>
      </c>
      <c r="N177" s="11">
        <v>5.1720000000000004E-3</v>
      </c>
      <c r="O177" s="11">
        <v>2.1280000000000001E-3</v>
      </c>
      <c r="P177" s="11">
        <v>3.6323000000000001E-2</v>
      </c>
      <c r="Q177" s="11">
        <v>7.1037000000000003E-2</v>
      </c>
      <c r="R177" s="11">
        <v>7.7398999999999996E-2</v>
      </c>
      <c r="S177" s="11"/>
      <c r="T177" s="11">
        <v>1.353E-3</v>
      </c>
      <c r="U177" s="11">
        <v>6.6461000000000006E-2</v>
      </c>
      <c r="V177" s="11"/>
      <c r="W177" s="11">
        <v>6.4910000000000002E-3</v>
      </c>
      <c r="X177" s="11">
        <v>3.7707999999999998E-2</v>
      </c>
      <c r="Y177" s="11">
        <v>3.4403999999999997E-2</v>
      </c>
      <c r="Z177" s="11">
        <v>3.6850000000000001E-2</v>
      </c>
      <c r="AA177" s="11">
        <v>0.129583</v>
      </c>
      <c r="AB177" s="11">
        <v>0.40117799999999998</v>
      </c>
      <c r="AC177" s="11">
        <v>0.223356</v>
      </c>
      <c r="AD177" s="11">
        <v>0.23811199999999999</v>
      </c>
      <c r="AE177" s="11">
        <v>4.2817000000000001E-2</v>
      </c>
    </row>
    <row r="178" spans="1:31" ht="13.5" customHeight="1" x14ac:dyDescent="0.15">
      <c r="A178" s="1"/>
      <c r="B178" s="16" t="s">
        <v>202</v>
      </c>
      <c r="C178" s="13"/>
      <c r="D178" s="14"/>
      <c r="E178" s="14">
        <v>7.4509804203021709E-2</v>
      </c>
      <c r="F178" s="14">
        <v>1.1388030041623298E-3</v>
      </c>
      <c r="G178" s="14">
        <v>1.09794484999225E-2</v>
      </c>
      <c r="H178" s="14"/>
      <c r="I178" s="14"/>
      <c r="J178" s="14"/>
      <c r="K178" s="14"/>
      <c r="L178" s="14"/>
      <c r="M178" s="14"/>
      <c r="N178" s="14">
        <v>1.7118000000000001E-2</v>
      </c>
      <c r="O178" s="14"/>
      <c r="P178" s="14"/>
      <c r="Q178" s="14"/>
      <c r="R178" s="14"/>
      <c r="S178" s="14"/>
      <c r="T178" s="14"/>
      <c r="U178" s="14"/>
      <c r="V178" s="14"/>
      <c r="W178" s="14">
        <v>1.1769E-2</v>
      </c>
      <c r="X178" s="14">
        <v>8.6600000000000002E-4</v>
      </c>
      <c r="Y178" s="14"/>
      <c r="Z178" s="14"/>
      <c r="AA178" s="14">
        <v>6.5570000000000003E-3</v>
      </c>
      <c r="AB178" s="14"/>
      <c r="AC178" s="14"/>
      <c r="AD178" s="14"/>
      <c r="AE178" s="14"/>
    </row>
    <row r="179" spans="1:31" ht="13.5" customHeight="1" x14ac:dyDescent="0.15">
      <c r="A179" s="1"/>
      <c r="B179" s="16" t="s">
        <v>203</v>
      </c>
      <c r="C179" s="10">
        <v>2.1781763282715E-2</v>
      </c>
      <c r="D179" s="11">
        <v>0.76400000000000001</v>
      </c>
      <c r="E179" s="11">
        <v>0.87749541564299949</v>
      </c>
      <c r="F179" s="11">
        <v>1.75353723730416</v>
      </c>
      <c r="G179" s="11">
        <v>2.6207080436475882</v>
      </c>
      <c r="H179" s="11">
        <v>0.63091954022988506</v>
      </c>
      <c r="I179" s="11">
        <v>1.21679586861024E-2</v>
      </c>
      <c r="J179" s="11"/>
      <c r="K179" s="11">
        <v>0.3959771193627219</v>
      </c>
      <c r="L179" s="11">
        <v>0.177314</v>
      </c>
      <c r="M179" s="11">
        <v>0.81494</v>
      </c>
      <c r="N179" s="11">
        <v>1.801552</v>
      </c>
      <c r="O179" s="11">
        <v>4.4748739999999998</v>
      </c>
      <c r="P179" s="11">
        <v>1.5354429999999999</v>
      </c>
      <c r="Q179" s="11">
        <v>2.1721309999999998</v>
      </c>
      <c r="R179" s="11">
        <v>16.934529000000001</v>
      </c>
      <c r="S179" s="11">
        <v>4.915375</v>
      </c>
      <c r="T179" s="11">
        <v>3.2446890000000002</v>
      </c>
      <c r="U179" s="11">
        <v>22.126792999999999</v>
      </c>
      <c r="V179" s="11">
        <v>15.262872</v>
      </c>
      <c r="W179" s="11">
        <v>17.478159999999999</v>
      </c>
      <c r="X179" s="11">
        <v>21.596043999999999</v>
      </c>
      <c r="Y179" s="11">
        <v>7.6108900000000004</v>
      </c>
      <c r="Z179" s="11">
        <v>18.587693999999999</v>
      </c>
      <c r="AA179" s="11">
        <v>18.71041</v>
      </c>
      <c r="AB179" s="11">
        <v>12.800554999999999</v>
      </c>
      <c r="AC179" s="11">
        <v>9.0788989999999998</v>
      </c>
      <c r="AD179" s="11">
        <v>11.029885</v>
      </c>
      <c r="AE179" s="11">
        <v>7.8418929999999998</v>
      </c>
    </row>
    <row r="180" spans="1:31" ht="13.5" customHeight="1" x14ac:dyDescent="0.15">
      <c r="A180" s="1"/>
      <c r="B180" s="16" t="s">
        <v>204</v>
      </c>
      <c r="C180" s="13">
        <v>5.9700486023720703E-2</v>
      </c>
      <c r="D180" s="14">
        <v>0.108</v>
      </c>
      <c r="E180" s="14">
        <v>0.10413647265430501</v>
      </c>
      <c r="F180" s="14">
        <v>6.9561826451452202E-2</v>
      </c>
      <c r="G180" s="14">
        <v>0.13482261974207699</v>
      </c>
      <c r="H180" s="14">
        <v>0.28387229654234197</v>
      </c>
      <c r="I180" s="14">
        <v>0.49531010319608099</v>
      </c>
      <c r="J180" s="14">
        <v>0.68172599860206573</v>
      </c>
      <c r="K180" s="14">
        <v>1.07377856650436</v>
      </c>
      <c r="L180" s="14">
        <v>1.9697579999999999</v>
      </c>
      <c r="M180" s="14">
        <v>1.333677</v>
      </c>
      <c r="N180" s="14">
        <v>0.77205800000000002</v>
      </c>
      <c r="O180" s="14">
        <v>1.219066</v>
      </c>
      <c r="P180" s="14">
        <v>0.68725599999999998</v>
      </c>
      <c r="Q180" s="14">
        <v>1.8352459999999999</v>
      </c>
      <c r="R180" s="14">
        <v>1.3898630000000001</v>
      </c>
      <c r="S180" s="14">
        <v>4.6101890000000001</v>
      </c>
      <c r="T180" s="14">
        <v>2.9656950000000002</v>
      </c>
      <c r="U180" s="14">
        <v>1.298138</v>
      </c>
      <c r="V180" s="14">
        <v>2.2047119999999998</v>
      </c>
      <c r="W180" s="14">
        <v>2.1017039999999998</v>
      </c>
      <c r="X180" s="14">
        <v>2.212097</v>
      </c>
      <c r="Y180" s="14">
        <v>2.0264500000000001</v>
      </c>
      <c r="Z180" s="14">
        <v>3.8575159999999999</v>
      </c>
      <c r="AA180" s="14">
        <v>1.538413</v>
      </c>
      <c r="AB180" s="14">
        <v>3.6800999999999999</v>
      </c>
      <c r="AC180" s="14">
        <v>4.6284910000000004</v>
      </c>
      <c r="AD180" s="14">
        <v>2.2149719999999999</v>
      </c>
      <c r="AE180" s="14">
        <v>0.97817799999999999</v>
      </c>
    </row>
    <row r="181" spans="1:31" ht="13.5" customHeight="1" x14ac:dyDescent="0.15">
      <c r="A181" s="1"/>
      <c r="B181" s="16" t="s">
        <v>205</v>
      </c>
      <c r="C181" s="10">
        <v>5.4990405978355202E-2</v>
      </c>
      <c r="D181" s="11"/>
      <c r="E181" s="11">
        <v>1.30071227762159E-2</v>
      </c>
      <c r="F181" s="11">
        <v>0.39706164725655491</v>
      </c>
      <c r="G181" s="11">
        <v>6.1045724182119072E-2</v>
      </c>
      <c r="H181" s="11">
        <v>5.9919028340081008E-3</v>
      </c>
      <c r="I181" s="11">
        <v>7.3061376917295695E-2</v>
      </c>
      <c r="J181" s="11"/>
      <c r="K181" s="11">
        <v>0.116486897031071</v>
      </c>
      <c r="L181" s="11"/>
      <c r="M181" s="11">
        <v>0.33134599999999997</v>
      </c>
      <c r="N181" s="11">
        <v>0.849024</v>
      </c>
      <c r="O181" s="11">
        <v>0.33388899999999999</v>
      </c>
      <c r="P181" s="11">
        <v>0.25208799999999998</v>
      </c>
      <c r="Q181" s="11">
        <v>0.18701400000000001</v>
      </c>
      <c r="R181" s="11">
        <v>0.53905400000000003</v>
      </c>
      <c r="S181" s="11">
        <v>0.36060399999999998</v>
      </c>
      <c r="T181" s="11">
        <v>0.23761599999999999</v>
      </c>
      <c r="U181" s="11">
        <v>0.62587000000000004</v>
      </c>
      <c r="V181" s="11">
        <v>0.78651899999999997</v>
      </c>
      <c r="W181" s="11">
        <v>1.0380050000000001</v>
      </c>
      <c r="X181" s="11">
        <v>2.8153229999999998</v>
      </c>
      <c r="Y181" s="11">
        <v>2.0116529999999999</v>
      </c>
      <c r="Z181" s="11">
        <v>3.18404</v>
      </c>
      <c r="AA181" s="11">
        <v>2.8456540000000001</v>
      </c>
      <c r="AB181" s="11">
        <v>2.4229210000000001</v>
      </c>
      <c r="AC181" s="11">
        <v>3.5996980000000001</v>
      </c>
      <c r="AD181" s="11">
        <v>4.1500719999999998</v>
      </c>
      <c r="AE181" s="11">
        <v>3.0111560000000002</v>
      </c>
    </row>
    <row r="182" spans="1:31" ht="13.5" customHeight="1" x14ac:dyDescent="0.15">
      <c r="A182" s="1"/>
      <c r="B182" s="16" t="s">
        <v>206</v>
      </c>
      <c r="C182" s="13">
        <v>12.3616840614431</v>
      </c>
      <c r="D182" s="14">
        <v>19.109000000000002</v>
      </c>
      <c r="E182" s="14">
        <v>20.939047120054692</v>
      </c>
      <c r="F182" s="14">
        <v>28.8679015417142</v>
      </c>
      <c r="G182" s="14">
        <v>42.536588885158288</v>
      </c>
      <c r="H182" s="14">
        <v>50.045470464973</v>
      </c>
      <c r="I182" s="14">
        <v>52.421356588082595</v>
      </c>
      <c r="J182" s="14">
        <v>46.931045015357505</v>
      </c>
      <c r="K182" s="14">
        <v>35.318135138173105</v>
      </c>
      <c r="L182" s="14">
        <v>46.948518999999997</v>
      </c>
      <c r="M182" s="14">
        <v>49.216608000000001</v>
      </c>
      <c r="N182" s="14">
        <v>55.54128</v>
      </c>
      <c r="O182" s="14">
        <v>63.128386999999996</v>
      </c>
      <c r="P182" s="14">
        <v>96.646935999999997</v>
      </c>
      <c r="Q182" s="14">
        <v>118.4766</v>
      </c>
      <c r="R182" s="14">
        <v>133.67317700000001</v>
      </c>
      <c r="S182" s="14">
        <v>153.683886</v>
      </c>
      <c r="T182" s="14">
        <v>179.60695899999999</v>
      </c>
      <c r="U182" s="14">
        <v>128.385717</v>
      </c>
      <c r="V182" s="14">
        <v>153.822699</v>
      </c>
      <c r="W182" s="14">
        <v>175.00368499999999</v>
      </c>
      <c r="X182" s="14">
        <v>201.325356</v>
      </c>
      <c r="Y182" s="14">
        <v>211.37088600000001</v>
      </c>
      <c r="Z182" s="14">
        <v>164.06769</v>
      </c>
      <c r="AA182" s="14">
        <v>145.20528899999999</v>
      </c>
      <c r="AB182" s="14">
        <v>125.61685900000001</v>
      </c>
      <c r="AC182" s="14">
        <v>159.888082</v>
      </c>
      <c r="AD182" s="14">
        <v>142.208214</v>
      </c>
      <c r="AE182" s="14">
        <v>107.904135</v>
      </c>
    </row>
    <row r="183" spans="1:31" ht="13.5" customHeight="1" x14ac:dyDescent="0.15">
      <c r="A183" s="1"/>
      <c r="B183" s="16" t="s">
        <v>207</v>
      </c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>
        <v>1.0189999999999999E-3</v>
      </c>
      <c r="AB183" s="11">
        <v>9.4700000000000003E-4</v>
      </c>
      <c r="AC183" s="11">
        <v>1.6778000000000001E-2</v>
      </c>
      <c r="AD183" s="11">
        <v>2.614E-3</v>
      </c>
      <c r="AE183" s="11">
        <v>3.2940000000000001E-3</v>
      </c>
    </row>
    <row r="184" spans="1:31" ht="13.5" customHeight="1" x14ac:dyDescent="0.15">
      <c r="A184" s="1"/>
      <c r="B184" s="16" t="s">
        <v>208</v>
      </c>
      <c r="C184" s="13">
        <v>0.111774570940153</v>
      </c>
      <c r="D184" s="14">
        <v>0.61599999999999966</v>
      </c>
      <c r="E184" s="14">
        <v>1.3432471414739302</v>
      </c>
      <c r="F184" s="14">
        <v>0.144227360302663</v>
      </c>
      <c r="G184" s="14">
        <v>3.7277721540906888E-2</v>
      </c>
      <c r="H184" s="14">
        <v>0.28374600420867901</v>
      </c>
      <c r="I184" s="14">
        <v>0.42732591923001101</v>
      </c>
      <c r="J184" s="14">
        <v>1.3537308584635399</v>
      </c>
      <c r="K184" s="14">
        <v>0.57623863319020807</v>
      </c>
      <c r="L184" s="14">
        <v>0.88423700000000005</v>
      </c>
      <c r="M184" s="14">
        <v>0.72780599999999995</v>
      </c>
      <c r="N184" s="14">
        <v>1.007325</v>
      </c>
      <c r="O184" s="14">
        <v>1.282918</v>
      </c>
      <c r="P184" s="14">
        <v>2.4894340000000001</v>
      </c>
      <c r="Q184" s="14">
        <v>1.8482559999999999</v>
      </c>
      <c r="R184" s="14">
        <v>3.0721889999999998</v>
      </c>
      <c r="S184" s="14">
        <v>4.1583160000000001</v>
      </c>
      <c r="T184" s="14">
        <v>4.3550319999999996</v>
      </c>
      <c r="U184" s="14">
        <v>2.5671849999999998</v>
      </c>
      <c r="V184" s="14">
        <v>4.1558549999999999</v>
      </c>
      <c r="W184" s="14">
        <v>2.8576290000000002</v>
      </c>
      <c r="X184" s="14">
        <v>3.0698300000000001</v>
      </c>
      <c r="Y184" s="14">
        <v>3.95018</v>
      </c>
      <c r="Z184" s="14">
        <v>4.7339260000000003</v>
      </c>
      <c r="AA184" s="14">
        <v>3.315518</v>
      </c>
      <c r="AB184" s="14">
        <v>3.4893480000000001</v>
      </c>
      <c r="AC184" s="14">
        <v>3.475759</v>
      </c>
      <c r="AD184" s="14">
        <v>6.1345409999999996</v>
      </c>
      <c r="AE184" s="14">
        <v>3.2014909999999999</v>
      </c>
    </row>
    <row r="185" spans="1:31" ht="13.5" customHeight="1" x14ac:dyDescent="0.15">
      <c r="A185" s="1"/>
      <c r="B185" s="16" t="s">
        <v>209</v>
      </c>
      <c r="C185" s="10">
        <v>5.3487686093201597E-3</v>
      </c>
      <c r="D185" s="11"/>
      <c r="E185" s="11">
        <v>9.6776232354866404E-3</v>
      </c>
      <c r="F185" s="11">
        <v>3.2984734195974599E-2</v>
      </c>
      <c r="G185" s="11">
        <v>9.8313642187688108E-2</v>
      </c>
      <c r="H185" s="11">
        <v>1.09643435980551E-2</v>
      </c>
      <c r="I185" s="11">
        <v>6.9165063562925408E-3</v>
      </c>
      <c r="J185" s="11"/>
      <c r="K185" s="11"/>
      <c r="L185" s="11">
        <v>3.9203000000000002E-2</v>
      </c>
      <c r="M185" s="11"/>
      <c r="N185" s="11">
        <v>2.5961000000000001E-2</v>
      </c>
      <c r="O185" s="11">
        <v>0.30469800000000002</v>
      </c>
      <c r="P185" s="11">
        <v>6.4614000000000005E-2</v>
      </c>
      <c r="Q185" s="11">
        <v>0.47445799999999999</v>
      </c>
      <c r="R185" s="11">
        <v>0.41236899999999999</v>
      </c>
      <c r="S185" s="11">
        <v>0.38046200000000002</v>
      </c>
      <c r="T185" s="11">
        <v>1.359531</v>
      </c>
      <c r="U185" s="11">
        <v>0.43829000000000001</v>
      </c>
      <c r="V185" s="11">
        <v>0.92003999999999997</v>
      </c>
      <c r="W185" s="11">
        <v>1.3168150000000001</v>
      </c>
      <c r="X185" s="11">
        <v>0.91813400000000001</v>
      </c>
      <c r="Y185" s="11">
        <v>0.34297800000000001</v>
      </c>
      <c r="Z185" s="11">
        <v>0.84906000000000004</v>
      </c>
      <c r="AA185" s="11">
        <v>1.6761969999999999</v>
      </c>
      <c r="AB185" s="11">
        <v>0.45899000000000001</v>
      </c>
      <c r="AC185" s="11">
        <v>0.73388799999999998</v>
      </c>
      <c r="AD185" s="11">
        <v>1.71922</v>
      </c>
      <c r="AE185" s="11">
        <v>2.3239350000000001</v>
      </c>
    </row>
    <row r="186" spans="1:31" ht="13.5" customHeight="1" x14ac:dyDescent="0.15">
      <c r="A186" s="1"/>
      <c r="B186" s="16" t="s">
        <v>210</v>
      </c>
      <c r="C186" s="13">
        <v>1.7620068376108602E-2</v>
      </c>
      <c r="D186" s="14">
        <v>3.2000000000000001E-2</v>
      </c>
      <c r="E186" s="14">
        <v>7.1639950024203355E-2</v>
      </c>
      <c r="F186" s="14">
        <v>9.6213179918046093E-2</v>
      </c>
      <c r="G186" s="14">
        <v>9.9693868005646155E-2</v>
      </c>
      <c r="H186" s="14">
        <v>0.115614472558739</v>
      </c>
      <c r="I186" s="14">
        <v>0.26730457185536699</v>
      </c>
      <c r="J186" s="14">
        <v>0.23095576135587301</v>
      </c>
      <c r="K186" s="14">
        <v>3.4398691740517004E-2</v>
      </c>
      <c r="L186" s="14">
        <v>1.9740000000000001E-2</v>
      </c>
      <c r="M186" s="14">
        <v>0.545458</v>
      </c>
      <c r="N186" s="14">
        <v>0.39748600000000001</v>
      </c>
      <c r="O186" s="14">
        <v>0.380108</v>
      </c>
      <c r="P186" s="14">
        <v>0.17646999999999999</v>
      </c>
      <c r="Q186" s="14">
        <v>6.8343000000000001E-2</v>
      </c>
      <c r="R186" s="14">
        <v>0.157605</v>
      </c>
      <c r="S186" s="14">
        <v>0.16733600000000001</v>
      </c>
      <c r="T186" s="14">
        <v>0.310062</v>
      </c>
      <c r="U186" s="14">
        <v>0.99632399999999999</v>
      </c>
      <c r="V186" s="14">
        <v>0.141758</v>
      </c>
      <c r="W186" s="14">
        <v>0.27572000000000002</v>
      </c>
      <c r="X186" s="14">
        <v>0.35020200000000001</v>
      </c>
      <c r="Y186" s="14">
        <v>1.3217749999999999</v>
      </c>
      <c r="Z186" s="14">
        <v>0.75464600000000004</v>
      </c>
      <c r="AA186" s="14">
        <v>0.64663199999999998</v>
      </c>
      <c r="AB186" s="14">
        <v>0.62736899999999995</v>
      </c>
      <c r="AC186" s="14">
        <v>0.66844199999999998</v>
      </c>
      <c r="AD186" s="14">
        <v>0.32135399999999997</v>
      </c>
      <c r="AE186" s="14">
        <v>0.48363400000000001</v>
      </c>
    </row>
    <row r="187" spans="1:31" ht="13.5" customHeight="1" x14ac:dyDescent="0.15">
      <c r="A187" s="1"/>
      <c r="B187" s="16" t="s">
        <v>211</v>
      </c>
      <c r="C187" s="10">
        <v>3.1849674920789703E-2</v>
      </c>
      <c r="D187" s="11">
        <v>0.111</v>
      </c>
      <c r="E187" s="11">
        <v>2.8441581482921103E-2</v>
      </c>
      <c r="F187" s="11">
        <v>6.5942215635814122E-2</v>
      </c>
      <c r="G187" s="11">
        <v>2.857234004132661E-2</v>
      </c>
      <c r="H187" s="11">
        <v>1.60077912814463E-3</v>
      </c>
      <c r="I187" s="11">
        <v>0.35434944860270301</v>
      </c>
      <c r="J187" s="11">
        <v>2.1175798220932304E-3</v>
      </c>
      <c r="K187" s="11">
        <v>0.15775086568762089</v>
      </c>
      <c r="L187" s="11">
        <v>0.128224</v>
      </c>
      <c r="M187" s="11">
        <v>6.6811999999999996E-2</v>
      </c>
      <c r="N187" s="11">
        <v>0.13820499999999999</v>
      </c>
      <c r="O187" s="11">
        <v>0.169986</v>
      </c>
      <c r="P187" s="11">
        <v>0.181279</v>
      </c>
      <c r="Q187" s="11">
        <v>1.29372</v>
      </c>
      <c r="R187" s="11">
        <v>0.38512800000000003</v>
      </c>
      <c r="S187" s="11">
        <v>0.92106699999999997</v>
      </c>
      <c r="T187" s="11">
        <v>0.93016699999999997</v>
      </c>
      <c r="U187" s="11">
        <v>0.411354</v>
      </c>
      <c r="V187" s="11">
        <v>0.96104500000000004</v>
      </c>
      <c r="W187" s="11">
        <v>1.2110909999999999</v>
      </c>
      <c r="X187" s="11">
        <v>0.103491</v>
      </c>
      <c r="Y187" s="11">
        <v>0.54436099999999998</v>
      </c>
      <c r="Z187" s="11">
        <v>1.7156100000000001</v>
      </c>
      <c r="AA187" s="11">
        <v>0.97610799999999998</v>
      </c>
      <c r="AB187" s="11">
        <v>1.3776489999999999</v>
      </c>
      <c r="AC187" s="11">
        <v>0.82898700000000003</v>
      </c>
      <c r="AD187" s="11">
        <v>2.9150689999999999</v>
      </c>
      <c r="AE187" s="11">
        <v>0.181731</v>
      </c>
    </row>
    <row r="188" spans="1:31" ht="13.5" customHeight="1" x14ac:dyDescent="0.15">
      <c r="A188" s="1"/>
      <c r="B188" s="16" t="s">
        <v>212</v>
      </c>
      <c r="C188" s="13">
        <v>0.72855816178454902</v>
      </c>
      <c r="D188" s="14">
        <v>0.44600000000000001</v>
      </c>
      <c r="E188" s="14">
        <v>1.8206372281331289</v>
      </c>
      <c r="F188" s="14">
        <v>0.33466291849681601</v>
      </c>
      <c r="G188" s="14">
        <v>0.48535583033943186</v>
      </c>
      <c r="H188" s="14">
        <v>2.6387312491638402</v>
      </c>
      <c r="I188" s="14">
        <v>5.7914869850351502</v>
      </c>
      <c r="J188" s="14">
        <v>1.1496260245403001</v>
      </c>
      <c r="K188" s="14">
        <v>0.195726653201717</v>
      </c>
      <c r="L188" s="14">
        <v>0.43354500000000001</v>
      </c>
      <c r="M188" s="14">
        <v>0.40444200000000002</v>
      </c>
      <c r="N188" s="14">
        <v>0.42883300000000002</v>
      </c>
      <c r="O188" s="14">
        <v>0.33910299999999999</v>
      </c>
      <c r="P188" s="14">
        <v>0.186858</v>
      </c>
      <c r="Q188" s="14">
        <v>1.5702389999999999</v>
      </c>
      <c r="R188" s="14">
        <v>0.205181</v>
      </c>
      <c r="S188" s="14">
        <v>0.22872700000000001</v>
      </c>
      <c r="T188" s="14">
        <v>6.8584000000000006E-2</v>
      </c>
      <c r="U188" s="14">
        <v>0.30597800000000003</v>
      </c>
      <c r="V188" s="14">
        <v>1.559857</v>
      </c>
      <c r="W188" s="14">
        <v>2.9135810000000002</v>
      </c>
      <c r="X188" s="14">
        <v>1.465428</v>
      </c>
      <c r="Y188" s="14">
        <v>2.2270880000000002</v>
      </c>
      <c r="Z188" s="14">
        <v>4.5172999999999996</v>
      </c>
      <c r="AA188" s="14">
        <v>6.0912449999999998</v>
      </c>
      <c r="AB188" s="14">
        <v>0.82459800000000005</v>
      </c>
      <c r="AC188" s="14">
        <v>2.0921729999999998</v>
      </c>
      <c r="AD188" s="14">
        <v>0.50090800000000002</v>
      </c>
      <c r="AE188" s="14">
        <v>0.231156</v>
      </c>
    </row>
    <row r="189" spans="1:31" ht="13.5" customHeight="1" x14ac:dyDescent="0.15">
      <c r="A189" s="1"/>
      <c r="B189" s="16" t="s">
        <v>213</v>
      </c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>
        <v>1.1624000000000001E-2</v>
      </c>
      <c r="Q189" s="11"/>
      <c r="R189" s="11"/>
      <c r="S189" s="11"/>
      <c r="T189" s="11">
        <v>0.35218899999999997</v>
      </c>
      <c r="U189" s="11"/>
      <c r="V189" s="11">
        <v>3.1365999999999998E-2</v>
      </c>
      <c r="W189" s="11"/>
      <c r="X189" s="11"/>
      <c r="Y189" s="11">
        <v>0.13883000000000001</v>
      </c>
      <c r="Z189" s="11"/>
      <c r="AA189" s="11"/>
      <c r="AB189" s="11"/>
      <c r="AC189" s="11"/>
      <c r="AD189" s="11">
        <v>6.0755749999999997</v>
      </c>
      <c r="AE189" s="11">
        <v>7.1590000000000004E-3</v>
      </c>
    </row>
    <row r="190" spans="1:31" ht="13.5" customHeight="1" x14ac:dyDescent="0.15">
      <c r="A190" s="1"/>
      <c r="B190" s="15" t="s">
        <v>214</v>
      </c>
      <c r="C190" s="13">
        <v>266.27316234593945</v>
      </c>
      <c r="D190" s="14">
        <v>327.57600000000002</v>
      </c>
      <c r="E190" s="14">
        <v>436.25953708063531</v>
      </c>
      <c r="F190" s="14">
        <v>370.50920706947119</v>
      </c>
      <c r="G190" s="14">
        <v>420.05956190048607</v>
      </c>
      <c r="H190" s="14">
        <v>526.73587428992175</v>
      </c>
      <c r="I190" s="14">
        <v>534.24189843071588</v>
      </c>
      <c r="J190" s="14">
        <v>504.42191719870988</v>
      </c>
      <c r="K190" s="14">
        <v>376.45234055810835</v>
      </c>
      <c r="L190" s="14">
        <v>413.26746000000003</v>
      </c>
      <c r="M190" s="14">
        <v>588.42502400000001</v>
      </c>
      <c r="N190" s="14">
        <v>485.289333</v>
      </c>
      <c r="O190" s="14">
        <v>532.17106100000001</v>
      </c>
      <c r="P190" s="14">
        <v>588.31988000000001</v>
      </c>
      <c r="Q190" s="14">
        <v>722.163588</v>
      </c>
      <c r="R190" s="14">
        <v>727.04158399999994</v>
      </c>
      <c r="S190" s="14">
        <v>1081.8506179999999</v>
      </c>
      <c r="T190" s="14">
        <v>1301.066116</v>
      </c>
      <c r="U190" s="14">
        <v>787.496714</v>
      </c>
      <c r="V190" s="14">
        <v>1020.70974</v>
      </c>
      <c r="W190" s="14">
        <v>1185.5349450000001</v>
      </c>
      <c r="X190" s="14">
        <v>1148.2593380000001</v>
      </c>
      <c r="Y190" s="14">
        <v>1215.140711</v>
      </c>
      <c r="Z190" s="14">
        <v>1055.9104970000001</v>
      </c>
      <c r="AA190" s="14">
        <v>1003.231387</v>
      </c>
      <c r="AB190" s="14">
        <v>815.44571699999995</v>
      </c>
      <c r="AC190" s="14">
        <v>811.93151499999999</v>
      </c>
      <c r="AD190" s="14">
        <v>890.21763899999996</v>
      </c>
      <c r="AE190" s="14">
        <v>768.15811599999995</v>
      </c>
    </row>
    <row r="191" spans="1:31" ht="13.5" customHeight="1" x14ac:dyDescent="0.15">
      <c r="A191" s="1"/>
      <c r="B191" s="16" t="s">
        <v>215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>
        <v>7.6680000000000003E-3</v>
      </c>
      <c r="AE191" s="11">
        <v>4.7116999999999999E-2</v>
      </c>
    </row>
    <row r="192" spans="1:31" ht="13.5" customHeight="1" x14ac:dyDescent="0.15">
      <c r="A192" s="1"/>
      <c r="B192" s="16" t="s">
        <v>216</v>
      </c>
      <c r="C192" s="13">
        <v>0.23606942030452402</v>
      </c>
      <c r="D192" s="14">
        <v>0.129</v>
      </c>
      <c r="E192" s="14">
        <v>0.180106582320959</v>
      </c>
      <c r="F192" s="14">
        <v>0.17356000093259602</v>
      </c>
      <c r="G192" s="14">
        <v>0.224378913526772</v>
      </c>
      <c r="H192" s="14">
        <v>0.22349428680338793</v>
      </c>
      <c r="I192" s="14">
        <v>0.17398898724562201</v>
      </c>
      <c r="J192" s="14">
        <v>7.1143981669631304E-2</v>
      </c>
      <c r="K192" s="14">
        <v>9.8699026963238193E-2</v>
      </c>
      <c r="L192" s="14">
        <v>0.13131499999999999</v>
      </c>
      <c r="M192" s="14">
        <v>0.28083200000000003</v>
      </c>
      <c r="N192" s="14">
        <v>0.53894799999999998</v>
      </c>
      <c r="O192" s="14">
        <v>0.341555</v>
      </c>
      <c r="P192" s="14">
        <v>0.672404</v>
      </c>
      <c r="Q192" s="14">
        <v>0.80611200000000005</v>
      </c>
      <c r="R192" s="14">
        <v>0.75533799999999995</v>
      </c>
      <c r="S192" s="14">
        <v>1.0600830000000001</v>
      </c>
      <c r="T192" s="14">
        <v>1.0571980000000001</v>
      </c>
      <c r="U192" s="14">
        <v>0.92058499999999999</v>
      </c>
      <c r="V192" s="14">
        <v>1.2573829999999999</v>
      </c>
      <c r="W192" s="14">
        <v>2.5554359999999998</v>
      </c>
      <c r="X192" s="14">
        <v>0.77382600000000001</v>
      </c>
      <c r="Y192" s="14">
        <v>0.89829599999999998</v>
      </c>
      <c r="Z192" s="14">
        <v>0.73531500000000005</v>
      </c>
      <c r="AA192" s="14">
        <v>1.912347</v>
      </c>
      <c r="AB192" s="14">
        <v>0.97688799999999998</v>
      </c>
      <c r="AC192" s="14">
        <v>1.0271380000000001</v>
      </c>
      <c r="AD192" s="14">
        <v>1.6793940000000001</v>
      </c>
      <c r="AE192" s="14">
        <v>2.6875559999999998</v>
      </c>
    </row>
    <row r="193" spans="1:31" ht="13.5" customHeight="1" x14ac:dyDescent="0.15">
      <c r="A193" s="1"/>
      <c r="B193" s="16" t="s">
        <v>217</v>
      </c>
      <c r="C193" s="10">
        <v>19.565678904316002</v>
      </c>
      <c r="D193" s="11">
        <v>37.256</v>
      </c>
      <c r="E193" s="11">
        <v>19.700766570336</v>
      </c>
      <c r="F193" s="11">
        <v>19.393262742205</v>
      </c>
      <c r="G193" s="11">
        <v>26.149649753591103</v>
      </c>
      <c r="H193" s="11">
        <v>31.8136178206281</v>
      </c>
      <c r="I193" s="11">
        <v>35.251361794464096</v>
      </c>
      <c r="J193" s="11">
        <v>20.173439739686199</v>
      </c>
      <c r="K193" s="11">
        <v>15.059989459364198</v>
      </c>
      <c r="L193" s="11">
        <v>13.550962</v>
      </c>
      <c r="M193" s="11">
        <v>13.693636</v>
      </c>
      <c r="N193" s="11">
        <v>3.583853</v>
      </c>
      <c r="O193" s="11">
        <v>6.1127520000000004</v>
      </c>
      <c r="P193" s="11">
        <v>11.159499</v>
      </c>
      <c r="Q193" s="11">
        <v>8.1285640000000008</v>
      </c>
      <c r="R193" s="11">
        <v>10.663989000000001</v>
      </c>
      <c r="S193" s="11">
        <v>17.094947000000001</v>
      </c>
      <c r="T193" s="11">
        <v>19.871945</v>
      </c>
      <c r="U193" s="11">
        <v>18.327718000000001</v>
      </c>
      <c r="V193" s="11">
        <v>15.693854</v>
      </c>
      <c r="W193" s="11">
        <v>17.216864000000001</v>
      </c>
      <c r="X193" s="11">
        <v>19.170964999999999</v>
      </c>
      <c r="Y193" s="11">
        <v>15.947222999999999</v>
      </c>
      <c r="Z193" s="11">
        <v>18.523696999999999</v>
      </c>
      <c r="AA193" s="11">
        <v>17.761877999999999</v>
      </c>
      <c r="AB193" s="11">
        <v>16.138780000000001</v>
      </c>
      <c r="AC193" s="11">
        <v>16.424472999999999</v>
      </c>
      <c r="AD193" s="11">
        <v>13.256895999999999</v>
      </c>
      <c r="AE193" s="11">
        <v>11.347073</v>
      </c>
    </row>
    <row r="194" spans="1:31" ht="13.5" customHeight="1" x14ac:dyDescent="0.15">
      <c r="A194" s="1"/>
      <c r="B194" s="16" t="s">
        <v>218</v>
      </c>
      <c r="C194" s="13">
        <v>2.2967034343628401E-2</v>
      </c>
      <c r="D194" s="14">
        <v>3.4999999999999983E-2</v>
      </c>
      <c r="E194" s="14">
        <v>9.4940114065210163E-2</v>
      </c>
      <c r="F194" s="14">
        <v>9.2990588701249099E-2</v>
      </c>
      <c r="G194" s="14">
        <v>6.8799630959833001E-4</v>
      </c>
      <c r="H194" s="14">
        <v>5.8443139842746503E-2</v>
      </c>
      <c r="I194" s="14">
        <v>0.110461484977599</v>
      </c>
      <c r="J194" s="14">
        <v>0.156479414529376</v>
      </c>
      <c r="K194" s="14">
        <v>2.3319507272497298E-3</v>
      </c>
      <c r="L194" s="14"/>
      <c r="M194" s="14">
        <v>0.40111999999999998</v>
      </c>
      <c r="N194" s="14">
        <v>0.17152200000000001</v>
      </c>
      <c r="O194" s="14">
        <v>0.132964</v>
      </c>
      <c r="P194" s="14">
        <v>0.19289999999999999</v>
      </c>
      <c r="Q194" s="14">
        <v>0.207757</v>
      </c>
      <c r="R194" s="14">
        <v>0.25910899999999998</v>
      </c>
      <c r="S194" s="14">
        <v>0.504386</v>
      </c>
      <c r="T194" s="14">
        <v>1.2757449999999999</v>
      </c>
      <c r="U194" s="14">
        <v>0.568631</v>
      </c>
      <c r="V194" s="14">
        <v>1.0398000000000001</v>
      </c>
      <c r="W194" s="14">
        <v>1.378171</v>
      </c>
      <c r="X194" s="14">
        <v>0.87373299999999998</v>
      </c>
      <c r="Y194" s="14">
        <v>0.75045399999999995</v>
      </c>
      <c r="Z194" s="14">
        <v>1.087377</v>
      </c>
      <c r="AA194" s="14">
        <v>0.69497900000000001</v>
      </c>
      <c r="AB194" s="14">
        <v>0.629104</v>
      </c>
      <c r="AC194" s="14">
        <v>0.820855</v>
      </c>
      <c r="AD194" s="14">
        <v>0.94483200000000001</v>
      </c>
      <c r="AE194" s="14">
        <v>0.796898</v>
      </c>
    </row>
    <row r="195" spans="1:31" ht="13.5" customHeight="1" x14ac:dyDescent="0.15">
      <c r="A195" s="1"/>
      <c r="B195" s="16" t="s">
        <v>219</v>
      </c>
      <c r="C195" s="10">
        <v>0.80630707797798928</v>
      </c>
      <c r="D195" s="11">
        <v>1.2669999999999999</v>
      </c>
      <c r="E195" s="11">
        <v>1.29986980430842</v>
      </c>
      <c r="F195" s="11">
        <v>1.0251331003547299</v>
      </c>
      <c r="G195" s="11">
        <v>1.8204949211182999</v>
      </c>
      <c r="H195" s="11">
        <v>1.7706817006409101</v>
      </c>
      <c r="I195" s="11">
        <v>1.1752690253540699</v>
      </c>
      <c r="J195" s="11">
        <v>0.63567429976779344</v>
      </c>
      <c r="K195" s="11">
        <v>1.7409589283521598</v>
      </c>
      <c r="L195" s="11">
        <v>1.417092</v>
      </c>
      <c r="M195" s="11">
        <v>0.78689100000000001</v>
      </c>
      <c r="N195" s="11">
        <v>1.064967</v>
      </c>
      <c r="O195" s="11">
        <v>0.55494399999999999</v>
      </c>
      <c r="P195" s="11">
        <v>1.533379</v>
      </c>
      <c r="Q195" s="11">
        <v>0.84835799999999995</v>
      </c>
      <c r="R195" s="11">
        <v>14.573701</v>
      </c>
      <c r="S195" s="11">
        <v>1.181235</v>
      </c>
      <c r="T195" s="11">
        <v>1.718512</v>
      </c>
      <c r="U195" s="11">
        <v>0.86235200000000001</v>
      </c>
      <c r="V195" s="11">
        <v>1.0181089999999999</v>
      </c>
      <c r="W195" s="11">
        <v>1.666493</v>
      </c>
      <c r="X195" s="11">
        <v>2.8416410000000001</v>
      </c>
      <c r="Y195" s="11">
        <v>2.1502469999999998</v>
      </c>
      <c r="Z195" s="11">
        <v>1.710434</v>
      </c>
      <c r="AA195" s="11">
        <v>1.594765</v>
      </c>
      <c r="AB195" s="11">
        <v>0.98754799999999998</v>
      </c>
      <c r="AC195" s="11">
        <v>1.659764</v>
      </c>
      <c r="AD195" s="11">
        <v>2.010815</v>
      </c>
      <c r="AE195" s="11">
        <v>1.4589049999999999</v>
      </c>
    </row>
    <row r="196" spans="1:31" ht="13.5" customHeight="1" x14ac:dyDescent="0.15">
      <c r="A196" s="1"/>
      <c r="B196" s="16" t="s">
        <v>220</v>
      </c>
      <c r="C196" s="13">
        <v>7.085741269974589</v>
      </c>
      <c r="D196" s="14">
        <v>6.5620000000000003</v>
      </c>
      <c r="E196" s="14">
        <v>6.3202970027083492</v>
      </c>
      <c r="F196" s="14">
        <v>7.3314230068091932</v>
      </c>
      <c r="G196" s="14">
        <v>7.7915409568309597</v>
      </c>
      <c r="H196" s="14">
        <v>9.390640075659439</v>
      </c>
      <c r="I196" s="14">
        <v>9.3254564026266902</v>
      </c>
      <c r="J196" s="14">
        <v>6.4966617145347207</v>
      </c>
      <c r="K196" s="14">
        <v>7.5471454669778799</v>
      </c>
      <c r="L196" s="14">
        <v>8.3260900000000007</v>
      </c>
      <c r="M196" s="14">
        <v>8.4244660000000007</v>
      </c>
      <c r="N196" s="14">
        <v>10.162608000000001</v>
      </c>
      <c r="O196" s="14">
        <v>11.339681000000001</v>
      </c>
      <c r="P196" s="14">
        <v>13.044485</v>
      </c>
      <c r="Q196" s="14">
        <v>12.914230999999999</v>
      </c>
      <c r="R196" s="14">
        <v>11.913696</v>
      </c>
      <c r="S196" s="14">
        <v>15.544422000000001</v>
      </c>
      <c r="T196" s="14">
        <v>23.426107999999999</v>
      </c>
      <c r="U196" s="14">
        <v>14.873362</v>
      </c>
      <c r="V196" s="14">
        <v>20.967661</v>
      </c>
      <c r="W196" s="14">
        <v>21.88522</v>
      </c>
      <c r="X196" s="14">
        <v>19.766641</v>
      </c>
      <c r="Y196" s="14">
        <v>22.700894000000002</v>
      </c>
      <c r="Z196" s="14">
        <v>22.512011999999999</v>
      </c>
      <c r="AA196" s="14">
        <v>16.812971000000001</v>
      </c>
      <c r="AB196" s="14">
        <v>17.085526000000002</v>
      </c>
      <c r="AC196" s="14">
        <v>18.595105</v>
      </c>
      <c r="AD196" s="14">
        <v>20.221140999999999</v>
      </c>
      <c r="AE196" s="14">
        <v>19.973402</v>
      </c>
    </row>
    <row r="197" spans="1:31" ht="13.5" customHeight="1" x14ac:dyDescent="0.15">
      <c r="A197" s="1"/>
      <c r="B197" s="16" t="s">
        <v>221</v>
      </c>
      <c r="C197" s="10">
        <v>0.76233137587629907</v>
      </c>
      <c r="D197" s="11">
        <v>0.436</v>
      </c>
      <c r="E197" s="11">
        <v>9.3678039363500096E-2</v>
      </c>
      <c r="F197" s="11">
        <v>4.2540180881608207E-2</v>
      </c>
      <c r="G197" s="11">
        <v>8.601710294162182E-2</v>
      </c>
      <c r="H197" s="11">
        <v>1.03929454662515E-2</v>
      </c>
      <c r="I197" s="11">
        <v>1.0517293300780401E-2</v>
      </c>
      <c r="J197" s="11">
        <v>2.1540467910263199E-2</v>
      </c>
      <c r="K197" s="11">
        <v>8.39830814631763E-3</v>
      </c>
      <c r="L197" s="11">
        <v>1.651362</v>
      </c>
      <c r="M197" s="11">
        <v>0.202183</v>
      </c>
      <c r="N197" s="11">
        <v>0.186136</v>
      </c>
      <c r="O197" s="11">
        <v>0.12693399999999999</v>
      </c>
      <c r="P197" s="11">
        <v>0.14379500000000001</v>
      </c>
      <c r="Q197" s="11">
        <v>0.14396800000000001</v>
      </c>
      <c r="R197" s="11">
        <v>0.39317800000000003</v>
      </c>
      <c r="S197" s="11">
        <v>0.44267400000000001</v>
      </c>
      <c r="T197" s="11">
        <v>0.34384100000000001</v>
      </c>
      <c r="U197" s="11">
        <v>0.27759400000000001</v>
      </c>
      <c r="V197" s="11">
        <v>0.52095199999999997</v>
      </c>
      <c r="W197" s="11">
        <v>0.53643799999999997</v>
      </c>
      <c r="X197" s="11">
        <v>0.38240600000000002</v>
      </c>
      <c r="Y197" s="11">
        <v>0.409472</v>
      </c>
      <c r="Z197" s="11">
        <v>0.51443499999999998</v>
      </c>
      <c r="AA197" s="11">
        <v>0.227545</v>
      </c>
      <c r="AB197" s="11">
        <v>0.29630800000000002</v>
      </c>
      <c r="AC197" s="11">
        <v>0.58906999999999998</v>
      </c>
      <c r="AD197" s="11">
        <v>0.30358800000000002</v>
      </c>
      <c r="AE197" s="11">
        <v>0.51634199999999997</v>
      </c>
    </row>
    <row r="198" spans="1:31" ht="13.5" customHeight="1" x14ac:dyDescent="0.15">
      <c r="A198" s="1"/>
      <c r="B198" s="16" t="s">
        <v>222</v>
      </c>
      <c r="C198" s="13">
        <v>2.6011092237192601</v>
      </c>
      <c r="D198" s="14">
        <v>2.4670000000000001</v>
      </c>
      <c r="E198" s="14">
        <v>2.5497429960633293</v>
      </c>
      <c r="F198" s="14">
        <v>2.4381720585943598</v>
      </c>
      <c r="G198" s="14">
        <v>6.8226687501638086</v>
      </c>
      <c r="H198" s="14">
        <v>1.9729498571313411</v>
      </c>
      <c r="I198" s="14">
        <v>1.9016778725569099</v>
      </c>
      <c r="J198" s="14">
        <v>1.0638333525865098</v>
      </c>
      <c r="K198" s="14">
        <v>5.9476427877464859</v>
      </c>
      <c r="L198" s="14">
        <v>1.3183860000000001</v>
      </c>
      <c r="M198" s="14">
        <v>1.581369</v>
      </c>
      <c r="N198" s="14">
        <v>1.9935609999999999</v>
      </c>
      <c r="O198" s="14">
        <v>1.9521470000000001</v>
      </c>
      <c r="P198" s="14">
        <v>2.7244410000000001</v>
      </c>
      <c r="Q198" s="14">
        <v>3.4534199999999999</v>
      </c>
      <c r="R198" s="14">
        <v>3.0730469999999999</v>
      </c>
      <c r="S198" s="14">
        <v>2.8862830000000002</v>
      </c>
      <c r="T198" s="14">
        <v>3.7937940000000001</v>
      </c>
      <c r="U198" s="14">
        <v>3.1066319999999998</v>
      </c>
      <c r="V198" s="14">
        <v>3.5550389999999998</v>
      </c>
      <c r="W198" s="14">
        <v>4.6700049999999997</v>
      </c>
      <c r="X198" s="14">
        <v>41.484099000000001</v>
      </c>
      <c r="Y198" s="14">
        <v>3.7119279999999999</v>
      </c>
      <c r="Z198" s="14">
        <v>3.45113</v>
      </c>
      <c r="AA198" s="14">
        <v>5.3925020000000004</v>
      </c>
      <c r="AB198" s="14">
        <v>5.8385439999999997</v>
      </c>
      <c r="AC198" s="14">
        <v>8.5809300000000004</v>
      </c>
      <c r="AD198" s="14">
        <v>8.6041190000000007</v>
      </c>
      <c r="AE198" s="14">
        <v>3.056384</v>
      </c>
    </row>
    <row r="199" spans="1:31" ht="13.5" customHeight="1" x14ac:dyDescent="0.15">
      <c r="A199" s="1"/>
      <c r="B199" s="16" t="s">
        <v>223</v>
      </c>
      <c r="C199" s="10">
        <v>1.65235173301083E-2</v>
      </c>
      <c r="D199" s="11">
        <v>3.4000000000000009E-2</v>
      </c>
      <c r="E199" s="11">
        <v>0.7921917283391281</v>
      </c>
      <c r="F199" s="11">
        <v>1.47394493078738</v>
      </c>
      <c r="G199" s="11">
        <v>2.8582355465728995</v>
      </c>
      <c r="H199" s="11">
        <v>4.11872057102123</v>
      </c>
      <c r="I199" s="11">
        <v>3.4014810523442702</v>
      </c>
      <c r="J199" s="11">
        <v>2.6572396993544904</v>
      </c>
      <c r="K199" s="11">
        <v>0.82071858767253181</v>
      </c>
      <c r="L199" s="11">
        <v>0.33962599999999998</v>
      </c>
      <c r="M199" s="11">
        <v>0.11926100000000001</v>
      </c>
      <c r="N199" s="11">
        <v>0.111392</v>
      </c>
      <c r="O199" s="11">
        <v>0.108957</v>
      </c>
      <c r="P199" s="11">
        <v>0.437114</v>
      </c>
      <c r="Q199" s="11">
        <v>0.85672899999999996</v>
      </c>
      <c r="R199" s="11">
        <v>1.5815239999999999</v>
      </c>
      <c r="S199" s="11">
        <v>2.3406220000000002</v>
      </c>
      <c r="T199" s="11">
        <v>1.7327250000000001</v>
      </c>
      <c r="U199" s="11">
        <v>0.86443499999999995</v>
      </c>
      <c r="V199" s="11">
        <v>0.55348900000000001</v>
      </c>
      <c r="W199" s="11">
        <v>0.82623500000000005</v>
      </c>
      <c r="X199" s="11">
        <v>0.55276800000000004</v>
      </c>
      <c r="Y199" s="11">
        <v>1.4948030000000001</v>
      </c>
      <c r="Z199" s="11">
        <v>0.358875</v>
      </c>
      <c r="AA199" s="11">
        <v>1.7825470000000001</v>
      </c>
      <c r="AB199" s="11">
        <v>1.7634840000000001</v>
      </c>
      <c r="AC199" s="11">
        <v>1.7229380000000001</v>
      </c>
      <c r="AD199" s="11">
        <v>1.4428780000000001</v>
      </c>
      <c r="AE199" s="11">
        <v>0.63893800000000001</v>
      </c>
    </row>
    <row r="200" spans="1:31" ht="13.5" customHeight="1" x14ac:dyDescent="0.15">
      <c r="A200" s="1"/>
      <c r="B200" s="16" t="s">
        <v>224</v>
      </c>
      <c r="C200" s="13">
        <v>7.3674563864577891</v>
      </c>
      <c r="D200" s="14">
        <v>7.2560000000000002</v>
      </c>
      <c r="E200" s="14">
        <v>64.703854379961598</v>
      </c>
      <c r="F200" s="14">
        <v>15.223433153195399</v>
      </c>
      <c r="G200" s="14">
        <v>42.253717570124898</v>
      </c>
      <c r="H200" s="14">
        <v>75.796568411243143</v>
      </c>
      <c r="I200" s="14">
        <v>63.472754542481695</v>
      </c>
      <c r="J200" s="14">
        <v>70.685328845220567</v>
      </c>
      <c r="K200" s="14">
        <v>33.87296494247488</v>
      </c>
      <c r="L200" s="14">
        <v>32.977431000000003</v>
      </c>
      <c r="M200" s="14">
        <v>31.015556</v>
      </c>
      <c r="N200" s="14">
        <v>36.833323999999998</v>
      </c>
      <c r="O200" s="14">
        <v>19.114798</v>
      </c>
      <c r="P200" s="14">
        <v>22.523440999999998</v>
      </c>
      <c r="Q200" s="14">
        <v>62.519390000000001</v>
      </c>
      <c r="R200" s="14">
        <v>56.744165000000002</v>
      </c>
      <c r="S200" s="14">
        <v>32.056153000000002</v>
      </c>
      <c r="T200" s="14">
        <v>65.919991999999993</v>
      </c>
      <c r="U200" s="14">
        <v>41.301592999999997</v>
      </c>
      <c r="V200" s="14">
        <v>38.872118</v>
      </c>
      <c r="W200" s="14">
        <v>45.973728000000001</v>
      </c>
      <c r="X200" s="14">
        <v>66.459418999999997</v>
      </c>
      <c r="Y200" s="14">
        <v>164.247773</v>
      </c>
      <c r="Z200" s="14">
        <v>135.68009599999999</v>
      </c>
      <c r="AA200" s="14">
        <v>48.167945000000003</v>
      </c>
      <c r="AB200" s="14">
        <v>54.237707999999998</v>
      </c>
      <c r="AC200" s="14">
        <v>56.530819999999999</v>
      </c>
      <c r="AD200" s="14">
        <v>63.933163999999998</v>
      </c>
      <c r="AE200" s="14">
        <v>61.050347000000002</v>
      </c>
    </row>
    <row r="201" spans="1:31" ht="13.5" customHeight="1" x14ac:dyDescent="0.15">
      <c r="A201" s="1"/>
      <c r="B201" s="16" t="s">
        <v>225</v>
      </c>
      <c r="C201" s="10">
        <v>16.352786767902799</v>
      </c>
      <c r="D201" s="11">
        <v>18.765999999999998</v>
      </c>
      <c r="E201" s="11">
        <v>22.809717053982499</v>
      </c>
      <c r="F201" s="11">
        <v>36.081557852021014</v>
      </c>
      <c r="G201" s="11">
        <v>58.8784369078518</v>
      </c>
      <c r="H201" s="11">
        <v>54.58569747475498</v>
      </c>
      <c r="I201" s="11">
        <v>47.853558154427901</v>
      </c>
      <c r="J201" s="11">
        <v>26.3856343017939</v>
      </c>
      <c r="K201" s="11">
        <v>22.096176645927102</v>
      </c>
      <c r="L201" s="11">
        <v>34.687069999999999</v>
      </c>
      <c r="M201" s="11">
        <v>20.154513999999999</v>
      </c>
      <c r="N201" s="11">
        <v>15.684118</v>
      </c>
      <c r="O201" s="11">
        <v>18.567081000000002</v>
      </c>
      <c r="P201" s="11">
        <v>35.053336000000002</v>
      </c>
      <c r="Q201" s="11">
        <v>37.120730000000002</v>
      </c>
      <c r="R201" s="11">
        <v>37.283116</v>
      </c>
      <c r="S201" s="11">
        <v>39.568936000000001</v>
      </c>
      <c r="T201" s="11">
        <v>65.892966000000001</v>
      </c>
      <c r="U201" s="11">
        <v>35.974435</v>
      </c>
      <c r="V201" s="11">
        <v>45.104705000000003</v>
      </c>
      <c r="W201" s="11">
        <v>49.136870999999999</v>
      </c>
      <c r="X201" s="11">
        <v>60.559241999999998</v>
      </c>
      <c r="Y201" s="11">
        <v>125.35383400000001</v>
      </c>
      <c r="Z201" s="11">
        <v>121.479567</v>
      </c>
      <c r="AA201" s="11">
        <v>95.512867</v>
      </c>
      <c r="AB201" s="11">
        <v>89.709992</v>
      </c>
      <c r="AC201" s="11">
        <v>128.11012299999999</v>
      </c>
      <c r="AD201" s="11">
        <v>127.066723</v>
      </c>
      <c r="AE201" s="11">
        <v>98.650609000000003</v>
      </c>
    </row>
    <row r="202" spans="1:31" ht="13.5" customHeight="1" x14ac:dyDescent="0.15">
      <c r="A202" s="1"/>
      <c r="B202" s="16" t="s">
        <v>226</v>
      </c>
      <c r="C202" s="13">
        <v>3.7267412119044612</v>
      </c>
      <c r="D202" s="14">
        <v>3.9349999999999992</v>
      </c>
      <c r="E202" s="14">
        <v>0.53549152911519304</v>
      </c>
      <c r="F202" s="14">
        <v>1.0289128758248101</v>
      </c>
      <c r="G202" s="14">
        <v>2.6782262819220497</v>
      </c>
      <c r="H202" s="14">
        <v>4.9513571569901229</v>
      </c>
      <c r="I202" s="14">
        <v>16.5120494480507</v>
      </c>
      <c r="J202" s="14">
        <v>12.811451566201201</v>
      </c>
      <c r="K202" s="14">
        <v>1.8980907170159</v>
      </c>
      <c r="L202" s="14">
        <v>1.946734</v>
      </c>
      <c r="M202" s="14">
        <v>13.952279000000001</v>
      </c>
      <c r="N202" s="14">
        <v>4.046748</v>
      </c>
      <c r="O202" s="14">
        <v>2.5198990000000001</v>
      </c>
      <c r="P202" s="14">
        <v>3.5997940000000002</v>
      </c>
      <c r="Q202" s="14">
        <v>2.8810099999999998</v>
      </c>
      <c r="R202" s="14">
        <v>4.9706349999999997</v>
      </c>
      <c r="S202" s="14">
        <v>6.7546879999999998</v>
      </c>
      <c r="T202" s="14">
        <v>6.3010270000000004</v>
      </c>
      <c r="U202" s="14">
        <v>4.4307270000000001</v>
      </c>
      <c r="V202" s="14">
        <v>10.176831999999999</v>
      </c>
      <c r="W202" s="14">
        <v>9.617623</v>
      </c>
      <c r="X202" s="14">
        <v>10.681096</v>
      </c>
      <c r="Y202" s="14">
        <v>10.835069000000001</v>
      </c>
      <c r="Z202" s="14">
        <v>13.585637</v>
      </c>
      <c r="AA202" s="14">
        <v>16.061629</v>
      </c>
      <c r="AB202" s="14">
        <v>8.6755359999999992</v>
      </c>
      <c r="AC202" s="14">
        <v>14.607999</v>
      </c>
      <c r="AD202" s="14">
        <v>11.386542</v>
      </c>
      <c r="AE202" s="14">
        <v>9.6491539999999993</v>
      </c>
    </row>
    <row r="203" spans="1:31" ht="13.5" customHeight="1" x14ac:dyDescent="0.15">
      <c r="A203" s="1"/>
      <c r="B203" s="16" t="s">
        <v>227</v>
      </c>
      <c r="C203" s="10">
        <v>2.20087346693436E-2</v>
      </c>
      <c r="D203" s="11">
        <v>0.11900000000000005</v>
      </c>
      <c r="E203" s="11">
        <v>0.13642837224262591</v>
      </c>
      <c r="F203" s="11">
        <v>9.1101896451041706E-2</v>
      </c>
      <c r="G203" s="11">
        <v>4.2237078042566445</v>
      </c>
      <c r="H203" s="11">
        <v>7.2596332375270509E-2</v>
      </c>
      <c r="I203" s="11">
        <v>0.35961692171399501</v>
      </c>
      <c r="J203" s="11">
        <v>0.27175520002236198</v>
      </c>
      <c r="K203" s="11">
        <v>1.9423966108737309</v>
      </c>
      <c r="L203" s="11">
        <v>0.40795599999999999</v>
      </c>
      <c r="M203" s="11">
        <v>0.755691</v>
      </c>
      <c r="N203" s="11">
        <v>2.6907990000000002</v>
      </c>
      <c r="O203" s="11">
        <v>1.845237</v>
      </c>
      <c r="P203" s="11">
        <v>1.305814</v>
      </c>
      <c r="Q203" s="11">
        <v>1.119408</v>
      </c>
      <c r="R203" s="11">
        <v>1.400352</v>
      </c>
      <c r="S203" s="11">
        <v>2.3709910000000001</v>
      </c>
      <c r="T203" s="11">
        <v>2.2241939999999998</v>
      </c>
      <c r="U203" s="11">
        <v>2.330104</v>
      </c>
      <c r="V203" s="11">
        <v>1.82067</v>
      </c>
      <c r="W203" s="11">
        <v>1.6992780000000001</v>
      </c>
      <c r="X203" s="11">
        <v>4.1174080000000002</v>
      </c>
      <c r="Y203" s="11">
        <v>4.1830439999999998</v>
      </c>
      <c r="Z203" s="11">
        <v>2.7537039999999999</v>
      </c>
      <c r="AA203" s="11">
        <v>5.566109</v>
      </c>
      <c r="AB203" s="11">
        <v>8.4218170000000008</v>
      </c>
      <c r="AC203" s="11">
        <v>8.0163430000000009</v>
      </c>
      <c r="AD203" s="11">
        <v>11.652526999999999</v>
      </c>
      <c r="AE203" s="11">
        <v>7.8455180000000002</v>
      </c>
    </row>
    <row r="204" spans="1:31" ht="13.5" customHeight="1" x14ac:dyDescent="0.15">
      <c r="A204" s="1"/>
      <c r="B204" s="16" t="s">
        <v>228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>
        <v>0.37625799999999998</v>
      </c>
      <c r="AD204" s="14">
        <v>0.68639499999999998</v>
      </c>
      <c r="AE204" s="14">
        <v>0.65619700000000003</v>
      </c>
    </row>
    <row r="205" spans="1:31" ht="13.5" customHeight="1" x14ac:dyDescent="0.15">
      <c r="A205" s="1"/>
      <c r="B205" s="16" t="s">
        <v>229</v>
      </c>
      <c r="C205" s="10">
        <v>3.2439884896317904E-2</v>
      </c>
      <c r="D205" s="11">
        <v>7.6999999999999999E-2</v>
      </c>
      <c r="E205" s="11">
        <v>1.79619821817137E-3</v>
      </c>
      <c r="F205" s="11">
        <v>6.5082505939143009E-4</v>
      </c>
      <c r="G205" s="11">
        <v>3.9739808624983601E-2</v>
      </c>
      <c r="H205" s="11">
        <v>6.2074285281218194E-2</v>
      </c>
      <c r="I205" s="11">
        <v>4.7813417161404704E-3</v>
      </c>
      <c r="J205" s="11">
        <v>7.9373826271104439E-2</v>
      </c>
      <c r="K205" s="11">
        <v>2.4702408493669698E-3</v>
      </c>
      <c r="L205" s="11">
        <v>0.17186399999999999</v>
      </c>
      <c r="M205" s="11">
        <v>0.45582899999999998</v>
      </c>
      <c r="N205" s="11">
        <v>8.5450999999999999E-2</v>
      </c>
      <c r="O205" s="11">
        <v>1.3166000000000001E-2</v>
      </c>
      <c r="P205" s="11"/>
      <c r="Q205" s="11">
        <v>3.4367000000000002E-2</v>
      </c>
      <c r="R205" s="11">
        <v>8.0080999999999999E-2</v>
      </c>
      <c r="S205" s="11">
        <v>9.41E-4</v>
      </c>
      <c r="T205" s="11">
        <v>2.7931000000000001E-2</v>
      </c>
      <c r="U205" s="11">
        <v>4.5197000000000001E-2</v>
      </c>
      <c r="V205" s="11">
        <v>0.11083</v>
      </c>
      <c r="W205" s="11">
        <v>6.0571E-2</v>
      </c>
      <c r="X205" s="11">
        <v>0.120103</v>
      </c>
      <c r="Y205" s="11">
        <v>5.833E-2</v>
      </c>
      <c r="Z205" s="11">
        <v>5.4260000000000003E-2</v>
      </c>
      <c r="AA205" s="11">
        <v>0.115178</v>
      </c>
      <c r="AB205" s="11"/>
      <c r="AC205" s="11">
        <v>6.5189999999999996E-3</v>
      </c>
      <c r="AD205" s="11">
        <v>4.5863000000000001E-2</v>
      </c>
      <c r="AE205" s="11">
        <v>4.9329999999999999E-3</v>
      </c>
    </row>
    <row r="206" spans="1:31" ht="13.5" customHeight="1" x14ac:dyDescent="0.15">
      <c r="A206" s="1"/>
      <c r="B206" s="16" t="s">
        <v>230</v>
      </c>
      <c r="C206" s="13">
        <v>5.7761356013373133</v>
      </c>
      <c r="D206" s="14">
        <v>9.6539999999999999</v>
      </c>
      <c r="E206" s="14">
        <v>9.2122952970199048</v>
      </c>
      <c r="F206" s="14">
        <v>12.152813199929501</v>
      </c>
      <c r="G206" s="14">
        <v>7.1384725273950504</v>
      </c>
      <c r="H206" s="14">
        <v>9.7841164901633952</v>
      </c>
      <c r="I206" s="14">
        <v>12.179198244780899</v>
      </c>
      <c r="J206" s="14">
        <v>11.8587455294332</v>
      </c>
      <c r="K206" s="14">
        <v>7.2906609073890287</v>
      </c>
      <c r="L206" s="14">
        <v>11.294356000000001</v>
      </c>
      <c r="M206" s="14">
        <v>18.367315999999999</v>
      </c>
      <c r="N206" s="14">
        <v>13.727618</v>
      </c>
      <c r="O206" s="14">
        <v>12.704283</v>
      </c>
      <c r="P206" s="14">
        <v>13.849942</v>
      </c>
      <c r="Q206" s="14">
        <v>9.7595729999999996</v>
      </c>
      <c r="R206" s="14">
        <v>14.003053</v>
      </c>
      <c r="S206" s="14">
        <v>23.770306999999999</v>
      </c>
      <c r="T206" s="14">
        <v>16.939101999999998</v>
      </c>
      <c r="U206" s="14">
        <v>12.100797999999999</v>
      </c>
      <c r="V206" s="14">
        <v>17.342044999999999</v>
      </c>
      <c r="W206" s="14">
        <v>16.197769000000001</v>
      </c>
      <c r="X206" s="14">
        <v>9.0734569999999994</v>
      </c>
      <c r="Y206" s="14">
        <v>9.1547350000000005</v>
      </c>
      <c r="Z206" s="14">
        <v>11.987914999999999</v>
      </c>
      <c r="AA206" s="14">
        <v>10.426033</v>
      </c>
      <c r="AB206" s="14">
        <v>10.978262000000001</v>
      </c>
      <c r="AC206" s="14">
        <v>16.150756999999999</v>
      </c>
      <c r="AD206" s="14">
        <v>17.399097000000001</v>
      </c>
      <c r="AE206" s="14">
        <v>17.692399000000002</v>
      </c>
    </row>
    <row r="207" spans="1:31" ht="13.5" customHeight="1" x14ac:dyDescent="0.15">
      <c r="A207" s="1"/>
      <c r="B207" s="16" t="s">
        <v>231</v>
      </c>
      <c r="C207" s="10">
        <v>0.43514614964140902</v>
      </c>
      <c r="D207" s="11">
        <v>0.53300000000000003</v>
      </c>
      <c r="E207" s="11">
        <v>1.1013956834463401</v>
      </c>
      <c r="F207" s="11">
        <v>6.1535710373108188</v>
      </c>
      <c r="G207" s="11">
        <v>0.84081436285279376</v>
      </c>
      <c r="H207" s="11">
        <v>1.88597527986284</v>
      </c>
      <c r="I207" s="11">
        <v>2.0395382004657701</v>
      </c>
      <c r="J207" s="11">
        <v>7.3341725517688401</v>
      </c>
      <c r="K207" s="11">
        <v>0.84476407144602783</v>
      </c>
      <c r="L207" s="11">
        <v>1.093083</v>
      </c>
      <c r="M207" s="11">
        <v>2.0630730000000002</v>
      </c>
      <c r="N207" s="11">
        <v>1.111753</v>
      </c>
      <c r="O207" s="11">
        <v>2.6862110000000001</v>
      </c>
      <c r="P207" s="11">
        <v>2.139313</v>
      </c>
      <c r="Q207" s="11">
        <v>1.4858929999999999</v>
      </c>
      <c r="R207" s="11">
        <v>2.0821200000000002</v>
      </c>
      <c r="S207" s="11">
        <v>2.1044480000000001</v>
      </c>
      <c r="T207" s="11">
        <v>3.6106790000000002</v>
      </c>
      <c r="U207" s="11">
        <v>1.159761</v>
      </c>
      <c r="V207" s="11">
        <v>2.1120640000000002</v>
      </c>
      <c r="W207" s="11">
        <v>3.054834</v>
      </c>
      <c r="X207" s="11">
        <v>3.552114</v>
      </c>
      <c r="Y207" s="11">
        <v>3.5651790000000001</v>
      </c>
      <c r="Z207" s="11">
        <v>4.7927270000000002</v>
      </c>
      <c r="AA207" s="11">
        <v>3.4640970000000002</v>
      </c>
      <c r="AB207" s="11">
        <v>6.0382889999999998</v>
      </c>
      <c r="AC207" s="11">
        <v>3.6837680000000002</v>
      </c>
      <c r="AD207" s="11">
        <v>4.7968130000000002</v>
      </c>
      <c r="AE207" s="11">
        <v>5.9496409999999997</v>
      </c>
    </row>
    <row r="208" spans="1:31" ht="13.5" customHeight="1" x14ac:dyDescent="0.15">
      <c r="A208" s="1"/>
      <c r="B208" s="16" t="s">
        <v>232</v>
      </c>
      <c r="C208" s="13">
        <v>4.8278871273209463</v>
      </c>
      <c r="D208" s="14">
        <v>15.331</v>
      </c>
      <c r="E208" s="14">
        <v>3.6461711467049787</v>
      </c>
      <c r="F208" s="14">
        <v>2.2759550484167721</v>
      </c>
      <c r="G208" s="14">
        <v>7.3403644367319822</v>
      </c>
      <c r="H208" s="14">
        <v>43.728913230860094</v>
      </c>
      <c r="I208" s="14">
        <v>18.646962925672401</v>
      </c>
      <c r="J208" s="14">
        <v>24.447666439954901</v>
      </c>
      <c r="K208" s="14">
        <v>30.840106617557499</v>
      </c>
      <c r="L208" s="14">
        <v>36.891067</v>
      </c>
      <c r="M208" s="14">
        <v>42.794663999999997</v>
      </c>
      <c r="N208" s="14">
        <v>21.995135000000001</v>
      </c>
      <c r="O208" s="14">
        <v>21.330539999999999</v>
      </c>
      <c r="P208" s="14">
        <v>17.526767</v>
      </c>
      <c r="Q208" s="14">
        <v>22.345668</v>
      </c>
      <c r="R208" s="14">
        <v>13.689748</v>
      </c>
      <c r="S208" s="14">
        <v>13.385046000000001</v>
      </c>
      <c r="T208" s="14">
        <v>4.0801270000000001</v>
      </c>
      <c r="U208" s="14">
        <v>3.3155739999999998</v>
      </c>
      <c r="V208" s="14">
        <v>3.6369449999999999</v>
      </c>
      <c r="W208" s="14">
        <v>3.5850810000000002</v>
      </c>
      <c r="X208" s="14">
        <v>4.9362360000000001</v>
      </c>
      <c r="Y208" s="14">
        <v>4.2209810000000001</v>
      </c>
      <c r="Z208" s="14">
        <v>4.4399199999999999</v>
      </c>
      <c r="AA208" s="14">
        <v>14.584028</v>
      </c>
      <c r="AB208" s="14">
        <v>7.2327260000000004</v>
      </c>
      <c r="AC208" s="14">
        <v>6.2448129999999997</v>
      </c>
      <c r="AD208" s="14">
        <v>9.0347829999999991</v>
      </c>
      <c r="AE208" s="14">
        <v>21.661171</v>
      </c>
    </row>
    <row r="209" spans="1:31" ht="13.5" customHeight="1" x14ac:dyDescent="0.15">
      <c r="A209" s="1"/>
      <c r="B209" s="16" t="s">
        <v>233</v>
      </c>
      <c r="C209" s="10">
        <v>3.77968232767932E-2</v>
      </c>
      <c r="D209" s="11"/>
      <c r="E209" s="11">
        <v>9.0742726981213398E-3</v>
      </c>
      <c r="F209" s="11">
        <v>4.86904002791246E-2</v>
      </c>
      <c r="G209" s="11"/>
      <c r="H209" s="11"/>
      <c r="I209" s="11">
        <v>0.26003487228484201</v>
      </c>
      <c r="J209" s="11">
        <v>6.822838830596957E-2</v>
      </c>
      <c r="K209" s="11">
        <v>6.8555356890330724E-2</v>
      </c>
      <c r="L209" s="11">
        <v>0.37387500000000001</v>
      </c>
      <c r="M209" s="11">
        <v>0.179838</v>
      </c>
      <c r="N209" s="11">
        <v>0.142542</v>
      </c>
      <c r="O209" s="11">
        <v>0.27189200000000002</v>
      </c>
      <c r="P209" s="11">
        <v>0.374666</v>
      </c>
      <c r="Q209" s="11">
        <v>0.189863</v>
      </c>
      <c r="R209" s="11">
        <v>0.15664</v>
      </c>
      <c r="S209" s="11">
        <v>0.29100300000000001</v>
      </c>
      <c r="T209" s="11">
        <v>0.20805399999999999</v>
      </c>
      <c r="U209" s="11">
        <v>0.362757</v>
      </c>
      <c r="V209" s="11">
        <v>0.18144099999999999</v>
      </c>
      <c r="W209" s="11">
        <v>0.20652400000000001</v>
      </c>
      <c r="X209" s="11">
        <v>0.26291399999999998</v>
      </c>
      <c r="Y209" s="11">
        <v>0.19067000000000001</v>
      </c>
      <c r="Z209" s="11">
        <v>0.225658</v>
      </c>
      <c r="AA209" s="11">
        <v>0.38722400000000001</v>
      </c>
      <c r="AB209" s="11">
        <v>9.0623999999999996E-2</v>
      </c>
      <c r="AC209" s="11">
        <v>0.15476699999999999</v>
      </c>
      <c r="AD209" s="11">
        <v>0.41683500000000001</v>
      </c>
      <c r="AE209" s="11">
        <v>0.54550399999999999</v>
      </c>
    </row>
    <row r="210" spans="1:31" ht="13.5" customHeight="1" x14ac:dyDescent="0.15">
      <c r="A210" s="1"/>
      <c r="B210" s="16" t="s">
        <v>234</v>
      </c>
      <c r="C210" s="13">
        <v>6.5943062854803705E-3</v>
      </c>
      <c r="D210" s="14"/>
      <c r="E210" s="14"/>
      <c r="F210" s="14"/>
      <c r="G210" s="14">
        <v>0.12636685984458701</v>
      </c>
      <c r="H210" s="14"/>
      <c r="I210" s="14"/>
      <c r="J210" s="14">
        <v>3.017507357564571</v>
      </c>
      <c r="K210" s="14">
        <v>4.9777720688135116E-2</v>
      </c>
      <c r="L210" s="14">
        <v>5.6852E-2</v>
      </c>
      <c r="M210" s="14">
        <v>0.19314899999999999</v>
      </c>
      <c r="N210" s="14">
        <v>6.8246000000000001E-2</v>
      </c>
      <c r="O210" s="14">
        <v>0.19953000000000001</v>
      </c>
      <c r="P210" s="14">
        <v>0.112848</v>
      </c>
      <c r="Q210" s="14">
        <v>0.13525799999999999</v>
      </c>
      <c r="R210" s="14">
        <v>6.6175999999999999E-2</v>
      </c>
      <c r="S210" s="14">
        <v>6.9369999999999996E-3</v>
      </c>
      <c r="T210" s="14">
        <v>0.344723</v>
      </c>
      <c r="U210" s="14">
        <v>0.32656499999999999</v>
      </c>
      <c r="V210" s="14">
        <v>7.1305999999999994E-2</v>
      </c>
      <c r="W210" s="14"/>
      <c r="X210" s="14">
        <v>3.9309999999999996E-3</v>
      </c>
      <c r="Y210" s="14"/>
      <c r="Z210" s="14">
        <v>4.0689999999999997E-3</v>
      </c>
      <c r="AA210" s="14"/>
      <c r="AB210" s="14">
        <v>3.9699999999999996E-3</v>
      </c>
      <c r="AC210" s="14"/>
      <c r="AD210" s="14">
        <v>4.6849999999999999E-3</v>
      </c>
      <c r="AE210" s="14">
        <v>5.5500000000000002E-3</v>
      </c>
    </row>
    <row r="211" spans="1:31" ht="13.5" customHeight="1" x14ac:dyDescent="0.15">
      <c r="A211" s="1"/>
      <c r="B211" s="16" t="s">
        <v>235</v>
      </c>
      <c r="C211" s="10">
        <v>1.1171962138699807</v>
      </c>
      <c r="D211" s="11">
        <v>0.77900000000000003</v>
      </c>
      <c r="E211" s="11">
        <v>0.87093018879471651</v>
      </c>
      <c r="F211" s="11">
        <v>0.96619584962769678</v>
      </c>
      <c r="G211" s="11">
        <v>0.90344009086373667</v>
      </c>
      <c r="H211" s="11">
        <v>0.94751318990278699</v>
      </c>
      <c r="I211" s="11">
        <v>0.93469313441268009</v>
      </c>
      <c r="J211" s="11">
        <v>1.0518826580474097</v>
      </c>
      <c r="K211" s="11">
        <v>1.0526918591629606</v>
      </c>
      <c r="L211" s="11">
        <v>1.2126239999999999</v>
      </c>
      <c r="M211" s="11">
        <v>1.597078</v>
      </c>
      <c r="N211" s="11">
        <v>1.997957</v>
      </c>
      <c r="O211" s="11">
        <v>1.4135660000000001</v>
      </c>
      <c r="P211" s="11">
        <v>1.744367</v>
      </c>
      <c r="Q211" s="11">
        <v>1.961908</v>
      </c>
      <c r="R211" s="11">
        <v>1.6990270000000001</v>
      </c>
      <c r="S211" s="11">
        <v>2.0509550000000001</v>
      </c>
      <c r="T211" s="11">
        <v>2.7219639999999998</v>
      </c>
      <c r="U211" s="11">
        <v>1.702779</v>
      </c>
      <c r="V211" s="11">
        <v>2.3592230000000001</v>
      </c>
      <c r="W211" s="11">
        <v>2.732037</v>
      </c>
      <c r="X211" s="11">
        <v>2.39256</v>
      </c>
      <c r="Y211" s="11">
        <v>2.37256</v>
      </c>
      <c r="Z211" s="11">
        <v>2.88856</v>
      </c>
      <c r="AA211" s="11">
        <v>2.0848930000000001</v>
      </c>
      <c r="AB211" s="11">
        <v>1.4722200000000001</v>
      </c>
      <c r="AC211" s="11">
        <v>2.6479080000000002</v>
      </c>
      <c r="AD211" s="11">
        <v>2.3949479999999999</v>
      </c>
      <c r="AE211" s="11">
        <v>2.9537019999999998</v>
      </c>
    </row>
    <row r="212" spans="1:31" ht="13.5" customHeight="1" x14ac:dyDescent="0.15">
      <c r="A212" s="1"/>
      <c r="B212" s="16" t="s">
        <v>236</v>
      </c>
      <c r="C212" s="13">
        <v>1.82114170363383</v>
      </c>
      <c r="D212" s="14">
        <v>1.3460000000000001</v>
      </c>
      <c r="E212" s="14">
        <v>10.821767456381499</v>
      </c>
      <c r="F212" s="14">
        <v>15.586146152827</v>
      </c>
      <c r="G212" s="14">
        <v>19.294097867128006</v>
      </c>
      <c r="H212" s="14">
        <v>20.027035430028</v>
      </c>
      <c r="I212" s="14">
        <v>17.886152974307599</v>
      </c>
      <c r="J212" s="14">
        <v>10.9921013029333</v>
      </c>
      <c r="K212" s="14">
        <v>6.2767013544805703</v>
      </c>
      <c r="L212" s="14">
        <v>1.483663</v>
      </c>
      <c r="M212" s="14">
        <v>11.489495</v>
      </c>
      <c r="N212" s="14">
        <v>16.407302999999999</v>
      </c>
      <c r="O212" s="14">
        <v>17.215762000000002</v>
      </c>
      <c r="P212" s="14">
        <v>18.501989999999999</v>
      </c>
      <c r="Q212" s="14">
        <v>21.807670999999999</v>
      </c>
      <c r="R212" s="14">
        <v>23.17342</v>
      </c>
      <c r="S212" s="14">
        <v>24.829391999999999</v>
      </c>
      <c r="T212" s="14">
        <v>16.513974000000001</v>
      </c>
      <c r="U212" s="14">
        <v>14.787649999999999</v>
      </c>
      <c r="V212" s="14">
        <v>14.011148</v>
      </c>
      <c r="W212" s="14">
        <v>16.819974999999999</v>
      </c>
      <c r="X212" s="14">
        <v>16.511662000000001</v>
      </c>
      <c r="Y212" s="14">
        <v>18.363835999999999</v>
      </c>
      <c r="Z212" s="14">
        <v>21.254657000000002</v>
      </c>
      <c r="AA212" s="14">
        <v>22.189229999999998</v>
      </c>
      <c r="AB212" s="14">
        <v>17.443156999999999</v>
      </c>
      <c r="AC212" s="14">
        <v>25.279364000000001</v>
      </c>
      <c r="AD212" s="14">
        <v>30.374666000000001</v>
      </c>
      <c r="AE212" s="14">
        <v>23.406407999999999</v>
      </c>
    </row>
    <row r="213" spans="1:31" ht="13.5" customHeight="1" x14ac:dyDescent="0.15">
      <c r="A213" s="1"/>
      <c r="B213" s="16" t="s">
        <v>237</v>
      </c>
      <c r="C213" s="10">
        <v>0.64071626463545261</v>
      </c>
      <c r="D213" s="11">
        <v>1.667</v>
      </c>
      <c r="E213" s="11">
        <v>1.75218776158623</v>
      </c>
      <c r="F213" s="11">
        <v>1.6649497661233501</v>
      </c>
      <c r="G213" s="11">
        <v>4.1441254680490696</v>
      </c>
      <c r="H213" s="11">
        <v>4.7281900446328615</v>
      </c>
      <c r="I213" s="11">
        <v>4.0864506037731196</v>
      </c>
      <c r="J213" s="11">
        <v>3.6797954106478397</v>
      </c>
      <c r="K213" s="11">
        <v>1.9374232778653599</v>
      </c>
      <c r="L213" s="11">
        <v>2.5979580000000002</v>
      </c>
      <c r="M213" s="11">
        <v>3.5919059999999998</v>
      </c>
      <c r="N213" s="11">
        <v>4.1060639999999999</v>
      </c>
      <c r="O213" s="11">
        <v>4.0760120000000004</v>
      </c>
      <c r="P213" s="11">
        <v>3.9417010000000001</v>
      </c>
      <c r="Q213" s="11">
        <v>5.0342770000000003</v>
      </c>
      <c r="R213" s="11">
        <v>5.492337</v>
      </c>
      <c r="S213" s="11">
        <v>6.9889679999999998</v>
      </c>
      <c r="T213" s="11">
        <v>11.013128</v>
      </c>
      <c r="U213" s="11">
        <v>5.3480999999999996</v>
      </c>
      <c r="V213" s="11">
        <v>8.3160670000000003</v>
      </c>
      <c r="W213" s="11">
        <v>12.176838999999999</v>
      </c>
      <c r="X213" s="11">
        <v>17.433902</v>
      </c>
      <c r="Y213" s="11">
        <v>16.018968999999998</v>
      </c>
      <c r="Z213" s="11">
        <v>15.496665</v>
      </c>
      <c r="AA213" s="11">
        <v>16.894504000000001</v>
      </c>
      <c r="AB213" s="11">
        <v>13.417389</v>
      </c>
      <c r="AC213" s="11">
        <v>17.311447999999999</v>
      </c>
      <c r="AD213" s="11">
        <v>19.206783000000001</v>
      </c>
      <c r="AE213" s="11">
        <v>18.495788999999998</v>
      </c>
    </row>
    <row r="214" spans="1:31" ht="13.5" customHeight="1" x14ac:dyDescent="0.15">
      <c r="A214" s="1"/>
      <c r="B214" s="16" t="s">
        <v>238</v>
      </c>
      <c r="C214" s="13">
        <v>1.13078091510185</v>
      </c>
      <c r="D214" s="14"/>
      <c r="E214" s="14">
        <v>3.3078273186353001E-2</v>
      </c>
      <c r="F214" s="14">
        <v>0.34000114400114401</v>
      </c>
      <c r="G214" s="14">
        <v>0.440339964086989</v>
      </c>
      <c r="H214" s="14">
        <v>0.101374786339988</v>
      </c>
      <c r="I214" s="14">
        <v>6.8951608533668357E-2</v>
      </c>
      <c r="J214" s="14">
        <v>1.6576927812054392</v>
      </c>
      <c r="K214" s="14">
        <v>0.119144644008713</v>
      </c>
      <c r="L214" s="14">
        <v>0.164856</v>
      </c>
      <c r="M214" s="14">
        <v>0.239894</v>
      </c>
      <c r="N214" s="14">
        <v>0.32476899999999997</v>
      </c>
      <c r="O214" s="14">
        <v>0.18740100000000001</v>
      </c>
      <c r="P214" s="14">
        <v>0.55221399999999998</v>
      </c>
      <c r="Q214" s="14">
        <v>1.276942</v>
      </c>
      <c r="R214" s="14">
        <v>0.35052</v>
      </c>
      <c r="S214" s="14">
        <v>0.22292600000000001</v>
      </c>
      <c r="T214" s="14">
        <v>1.0092540000000001</v>
      </c>
      <c r="U214" s="14">
        <v>0.64603500000000003</v>
      </c>
      <c r="V214" s="14">
        <v>0.37714399999999998</v>
      </c>
      <c r="W214" s="14">
        <v>1.424437</v>
      </c>
      <c r="X214" s="14">
        <v>0.66481299999999999</v>
      </c>
      <c r="Y214" s="14">
        <v>0.16175800000000001</v>
      </c>
      <c r="Z214" s="14">
        <v>0.31042900000000001</v>
      </c>
      <c r="AA214" s="14">
        <v>0.31734400000000001</v>
      </c>
      <c r="AB214" s="14">
        <v>0.18653</v>
      </c>
      <c r="AC214" s="14">
        <v>0.46847100000000003</v>
      </c>
      <c r="AD214" s="14">
        <v>0.17443400000000001</v>
      </c>
      <c r="AE214" s="14">
        <v>7.2609999999999994E-2</v>
      </c>
    </row>
    <row r="215" spans="1:31" ht="13.5" customHeight="1" x14ac:dyDescent="0.15">
      <c r="A215" s="1"/>
      <c r="B215" s="16" t="s">
        <v>239</v>
      </c>
      <c r="C215" s="10">
        <v>1.7625615013439899</v>
      </c>
      <c r="D215" s="11">
        <v>0.14799999999999999</v>
      </c>
      <c r="E215" s="11">
        <v>7.8650561710355196E-3</v>
      </c>
      <c r="F215" s="11">
        <v>0.14206258042848791</v>
      </c>
      <c r="G215" s="11">
        <v>0.25101024414498196</v>
      </c>
      <c r="H215" s="11">
        <v>8.946146473073241E-2</v>
      </c>
      <c r="I215" s="11"/>
      <c r="J215" s="11">
        <v>0.13398638803031601</v>
      </c>
      <c r="K215" s="11">
        <v>0.60737880337691319</v>
      </c>
      <c r="L215" s="11">
        <v>0.52887600000000001</v>
      </c>
      <c r="M215" s="11">
        <v>0.60561699999999996</v>
      </c>
      <c r="N215" s="11">
        <v>0.80432800000000004</v>
      </c>
      <c r="O215" s="11">
        <v>1.1246020000000001</v>
      </c>
      <c r="P215" s="11">
        <v>0.63753000000000004</v>
      </c>
      <c r="Q215" s="11">
        <v>0.46068399999999998</v>
      </c>
      <c r="R215" s="11">
        <v>1.961579</v>
      </c>
      <c r="S215" s="11">
        <v>0.58581700000000003</v>
      </c>
      <c r="T215" s="11">
        <v>2.5343629999999999</v>
      </c>
      <c r="U215" s="11">
        <v>6.7584920000000004</v>
      </c>
      <c r="V215" s="11">
        <v>1.5007779999999999</v>
      </c>
      <c r="W215" s="11">
        <v>4.1659680000000003</v>
      </c>
      <c r="X215" s="11">
        <v>0.67196</v>
      </c>
      <c r="Y215" s="11">
        <v>0.723491</v>
      </c>
      <c r="Z215" s="11">
        <v>0.98804099999999995</v>
      </c>
      <c r="AA215" s="11">
        <v>4.7741040000000003</v>
      </c>
      <c r="AB215" s="11">
        <v>0.37258000000000002</v>
      </c>
      <c r="AC215" s="11">
        <v>0.87069200000000002</v>
      </c>
      <c r="AD215" s="11">
        <v>1.516715</v>
      </c>
      <c r="AE215" s="11">
        <v>0.30423299999999998</v>
      </c>
    </row>
    <row r="216" spans="1:31" ht="13.5" customHeight="1" x14ac:dyDescent="0.15">
      <c r="A216" s="1"/>
      <c r="B216" s="16" t="s">
        <v>240</v>
      </c>
      <c r="C216" s="13">
        <v>7.8789435169720026</v>
      </c>
      <c r="D216" s="14">
        <v>11.051999999999992</v>
      </c>
      <c r="E216" s="14">
        <v>10.7087926358515</v>
      </c>
      <c r="F216" s="14">
        <v>8.18358172579239</v>
      </c>
      <c r="G216" s="14">
        <v>12.839878963405599</v>
      </c>
      <c r="H216" s="14">
        <v>12.173032434898801</v>
      </c>
      <c r="I216" s="14">
        <v>23.270867048298001</v>
      </c>
      <c r="J216" s="14">
        <v>14.404460709920601</v>
      </c>
      <c r="K216" s="14">
        <v>15.8798012861833</v>
      </c>
      <c r="L216" s="14">
        <v>15.523186000000001</v>
      </c>
      <c r="M216" s="14">
        <v>18.056386</v>
      </c>
      <c r="N216" s="14">
        <v>13.262401000000001</v>
      </c>
      <c r="O216" s="14">
        <v>10.994187</v>
      </c>
      <c r="P216" s="14">
        <v>17.489697</v>
      </c>
      <c r="Q216" s="14">
        <v>21.868645999999998</v>
      </c>
      <c r="R216" s="14">
        <v>21.383693000000001</v>
      </c>
      <c r="S216" s="14">
        <v>31.580722999999999</v>
      </c>
      <c r="T216" s="14">
        <v>30.223344000000001</v>
      </c>
      <c r="U216" s="14">
        <v>21.725688000000002</v>
      </c>
      <c r="V216" s="14">
        <v>31.214061000000001</v>
      </c>
      <c r="W216" s="14">
        <v>37.105040000000002</v>
      </c>
      <c r="X216" s="14">
        <v>28.51979</v>
      </c>
      <c r="Y216" s="14">
        <v>27.002711000000001</v>
      </c>
      <c r="Z216" s="14">
        <v>26.836117000000002</v>
      </c>
      <c r="AA216" s="14">
        <v>28.985509</v>
      </c>
      <c r="AB216" s="14">
        <v>22.821348</v>
      </c>
      <c r="AC216" s="14">
        <v>24.019103000000001</v>
      </c>
      <c r="AD216" s="14">
        <v>27.869471000000001</v>
      </c>
      <c r="AE216" s="14">
        <v>26.306671000000001</v>
      </c>
    </row>
    <row r="217" spans="1:31" ht="13.5" customHeight="1" x14ac:dyDescent="0.15">
      <c r="A217" s="1"/>
      <c r="B217" s="16" t="s">
        <v>241</v>
      </c>
      <c r="C217" s="10">
        <v>85.00220061026836</v>
      </c>
      <c r="D217" s="11">
        <v>110.357</v>
      </c>
      <c r="E217" s="11">
        <v>167.05953166005412</v>
      </c>
      <c r="F217" s="11">
        <v>114.756815332267</v>
      </c>
      <c r="G217" s="11">
        <v>72.676259652063891</v>
      </c>
      <c r="H217" s="11">
        <v>105.999342491687</v>
      </c>
      <c r="I217" s="11">
        <v>126.04610154981201</v>
      </c>
      <c r="J217" s="11">
        <v>134.66188768226002</v>
      </c>
      <c r="K217" s="11">
        <v>102.96485702146799</v>
      </c>
      <c r="L217" s="11">
        <v>125.531229</v>
      </c>
      <c r="M217" s="11">
        <v>220.22712200000001</v>
      </c>
      <c r="N217" s="11">
        <v>215.86148900000001</v>
      </c>
      <c r="O217" s="11">
        <v>241.21510900000001</v>
      </c>
      <c r="P217" s="11">
        <v>263.78321499999998</v>
      </c>
      <c r="Q217" s="11">
        <v>310.19536599999998</v>
      </c>
      <c r="R217" s="11">
        <v>277.98127499999998</v>
      </c>
      <c r="S217" s="11">
        <v>445.58242100000001</v>
      </c>
      <c r="T217" s="11">
        <v>321.79590999999999</v>
      </c>
      <c r="U217" s="11">
        <v>236.142495</v>
      </c>
      <c r="V217" s="11">
        <v>261.462715</v>
      </c>
      <c r="W217" s="11">
        <v>350.55924599999997</v>
      </c>
      <c r="X217" s="11">
        <v>229.252745</v>
      </c>
      <c r="Y217" s="11">
        <v>246.809506</v>
      </c>
      <c r="Z217" s="11">
        <v>236.39460800000001</v>
      </c>
      <c r="AA217" s="11">
        <v>256.728432</v>
      </c>
      <c r="AB217" s="11">
        <v>324.52713499999999</v>
      </c>
      <c r="AC217" s="11">
        <v>255.91547299999999</v>
      </c>
      <c r="AD217" s="11">
        <v>238.59851399999999</v>
      </c>
      <c r="AE217" s="11">
        <v>232.86233899999999</v>
      </c>
    </row>
    <row r="218" spans="1:31" ht="13.5" customHeight="1" x14ac:dyDescent="0.15">
      <c r="A218" s="1"/>
      <c r="B218" s="16" t="s">
        <v>242</v>
      </c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>
        <v>0.20207600000000001</v>
      </c>
      <c r="AD218" s="14"/>
      <c r="AE218" s="14"/>
    </row>
    <row r="219" spans="1:31" ht="13.5" customHeight="1" x14ac:dyDescent="0.15">
      <c r="A219" s="1"/>
      <c r="B219" s="16" t="s">
        <v>243</v>
      </c>
      <c r="C219" s="10">
        <v>0.88732400378275222</v>
      </c>
      <c r="D219" s="11">
        <v>0.55700000000000005</v>
      </c>
      <c r="E219" s="11">
        <v>1.3302439396130104</v>
      </c>
      <c r="F219" s="11">
        <v>0.84735672719370192</v>
      </c>
      <c r="G219" s="11">
        <v>0.88517648816465799</v>
      </c>
      <c r="H219" s="11">
        <v>1.18756681185279</v>
      </c>
      <c r="I219" s="11">
        <v>3.61164044513046</v>
      </c>
      <c r="J219" s="11">
        <v>0.84948645984651294</v>
      </c>
      <c r="K219" s="11">
        <v>0.80304368190615383</v>
      </c>
      <c r="L219" s="11">
        <v>0.49225600000000003</v>
      </c>
      <c r="M219" s="11">
        <v>0.67692300000000005</v>
      </c>
      <c r="N219" s="11">
        <v>0.67903800000000003</v>
      </c>
      <c r="O219" s="11">
        <v>0.71180600000000005</v>
      </c>
      <c r="P219" s="11">
        <v>0.52002199999999998</v>
      </c>
      <c r="Q219" s="11">
        <v>0.82089299999999998</v>
      </c>
      <c r="R219" s="11">
        <v>1.8061609999999999</v>
      </c>
      <c r="S219" s="11">
        <v>1.656647</v>
      </c>
      <c r="T219" s="11">
        <v>2.6003579999999999</v>
      </c>
      <c r="U219" s="11">
        <v>1.069985</v>
      </c>
      <c r="V219" s="11">
        <v>1.350074</v>
      </c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 x14ac:dyDescent="0.15">
      <c r="A220" s="1"/>
      <c r="B220" s="16" t="s">
        <v>244</v>
      </c>
      <c r="C220" s="13">
        <v>0.41393210188542201</v>
      </c>
      <c r="D220" s="14">
        <v>3.1E-2</v>
      </c>
      <c r="E220" s="14">
        <v>0.29085717129051203</v>
      </c>
      <c r="F220" s="14">
        <v>0.12762433768956399</v>
      </c>
      <c r="G220" s="14">
        <v>0.3988400966248159</v>
      </c>
      <c r="H220" s="14">
        <v>0.65911744081803325</v>
      </c>
      <c r="I220" s="14">
        <v>0.875986248220748</v>
      </c>
      <c r="J220" s="14">
        <v>0.48475489139953715</v>
      </c>
      <c r="K220" s="14">
        <v>0.28431049136960401</v>
      </c>
      <c r="L220" s="14">
        <v>3.7627000000000001E-2</v>
      </c>
      <c r="M220" s="14">
        <v>0.69057000000000002</v>
      </c>
      <c r="N220" s="14">
        <v>2.7642570000000002</v>
      </c>
      <c r="O220" s="14">
        <v>1.8649</v>
      </c>
      <c r="P220" s="14">
        <v>1.199219</v>
      </c>
      <c r="Q220" s="14">
        <v>1.2854159999999999</v>
      </c>
      <c r="R220" s="14">
        <v>18.482222</v>
      </c>
      <c r="S220" s="14">
        <v>24.695886999999999</v>
      </c>
      <c r="T220" s="14">
        <v>26.497955000000001</v>
      </c>
      <c r="U220" s="14">
        <v>16.711044000000001</v>
      </c>
      <c r="V220" s="14">
        <v>23.379134000000001</v>
      </c>
      <c r="W220" s="14">
        <v>30.577853000000001</v>
      </c>
      <c r="X220" s="14">
        <v>25.680727999999998</v>
      </c>
      <c r="Y220" s="14">
        <v>26.896726999999998</v>
      </c>
      <c r="Z220" s="14">
        <v>22.801881999999999</v>
      </c>
      <c r="AA220" s="14">
        <v>23.805385000000001</v>
      </c>
      <c r="AB220" s="14">
        <v>17.053045999999998</v>
      </c>
      <c r="AC220" s="14">
        <v>22.227528</v>
      </c>
      <c r="AD220" s="14">
        <v>18.612677000000001</v>
      </c>
      <c r="AE220" s="14">
        <v>16.720874999999999</v>
      </c>
    </row>
    <row r="221" spans="1:31" ht="13.5" customHeight="1" x14ac:dyDescent="0.15">
      <c r="A221" s="1"/>
      <c r="B221" s="16" t="s">
        <v>245</v>
      </c>
      <c r="C221" s="10">
        <v>4.7056535339615921</v>
      </c>
      <c r="D221" s="11">
        <v>7.5949999999999998</v>
      </c>
      <c r="E221" s="11">
        <v>8.0035869856221815</v>
      </c>
      <c r="F221" s="11">
        <v>7.2010446361707041</v>
      </c>
      <c r="G221" s="11">
        <v>17.718542733289688</v>
      </c>
      <c r="H221" s="11">
        <v>10.617142855168801</v>
      </c>
      <c r="I221" s="11">
        <v>13.9368669385034</v>
      </c>
      <c r="J221" s="11">
        <v>11.391188389327699</v>
      </c>
      <c r="K221" s="11">
        <v>9.5545514828053317</v>
      </c>
      <c r="L221" s="11">
        <v>7.4369550000000002</v>
      </c>
      <c r="M221" s="11">
        <v>13.567546999999999</v>
      </c>
      <c r="N221" s="11">
        <v>14.134327000000001</v>
      </c>
      <c r="O221" s="11">
        <v>19.45157</v>
      </c>
      <c r="P221" s="11">
        <v>16.309391000000002</v>
      </c>
      <c r="Q221" s="11">
        <v>22.942018999999998</v>
      </c>
      <c r="R221" s="11">
        <v>24.344598999999999</v>
      </c>
      <c r="S221" s="11">
        <v>31.963094999999999</v>
      </c>
      <c r="T221" s="11">
        <v>41.534320999999998</v>
      </c>
      <c r="U221" s="11">
        <v>29.178308999999999</v>
      </c>
      <c r="V221" s="11">
        <v>31.972511999999998</v>
      </c>
      <c r="W221" s="11">
        <v>26.852415000000001</v>
      </c>
      <c r="X221" s="11">
        <v>31.13307</v>
      </c>
      <c r="Y221" s="11">
        <v>23.573066000000001</v>
      </c>
      <c r="Z221" s="11">
        <v>35.287069000000002</v>
      </c>
      <c r="AA221" s="11">
        <v>36.490743000000002</v>
      </c>
      <c r="AB221" s="11">
        <v>32.347636000000001</v>
      </c>
      <c r="AC221" s="11">
        <v>32.150120999999999</v>
      </c>
      <c r="AD221" s="11">
        <v>38.785617999999999</v>
      </c>
      <c r="AE221" s="11">
        <v>29.722728</v>
      </c>
    </row>
    <row r="222" spans="1:31" ht="13.5" customHeight="1" x14ac:dyDescent="0.15">
      <c r="A222" s="1"/>
      <c r="B222" s="16" t="s">
        <v>246</v>
      </c>
      <c r="C222" s="13">
        <v>0.112600940685117</v>
      </c>
      <c r="D222" s="14">
        <v>0.158</v>
      </c>
      <c r="E222" s="14">
        <v>1.6161508963275402E-2</v>
      </c>
      <c r="F222" s="14">
        <v>1.6252178706496298E-2</v>
      </c>
      <c r="G222" s="14">
        <v>0.1710635123803261</v>
      </c>
      <c r="H222" s="14">
        <v>2.3694519017573901E-2</v>
      </c>
      <c r="I222" s="14">
        <v>1.90603810736076E-2</v>
      </c>
      <c r="J222" s="14">
        <v>0.14092110031779098</v>
      </c>
      <c r="K222" s="14">
        <v>0.17793266811212599</v>
      </c>
      <c r="L222" s="14">
        <v>0.35030099999999997</v>
      </c>
      <c r="M222" s="14">
        <v>0.158275</v>
      </c>
      <c r="N222" s="14">
        <v>0.19542899999999999</v>
      </c>
      <c r="O222" s="14">
        <v>5.5384149999999996</v>
      </c>
      <c r="P222" s="14">
        <v>0.111706</v>
      </c>
      <c r="Q222" s="14">
        <v>0.18115000000000001</v>
      </c>
      <c r="R222" s="14">
        <v>0.61518099999999998</v>
      </c>
      <c r="S222" s="14">
        <v>0.44009100000000001</v>
      </c>
      <c r="T222" s="14">
        <v>0.54061899999999996</v>
      </c>
      <c r="U222" s="14">
        <v>0.54347299999999998</v>
      </c>
      <c r="V222" s="14">
        <v>0.466194</v>
      </c>
      <c r="W222" s="14">
        <v>0.42698799999999998</v>
      </c>
      <c r="X222" s="14">
        <v>0.39371800000000001</v>
      </c>
      <c r="Y222" s="14">
        <v>0.61120300000000005</v>
      </c>
      <c r="Z222" s="14">
        <v>0.79054100000000005</v>
      </c>
      <c r="AA222" s="14">
        <v>1.4153290000000001</v>
      </c>
      <c r="AB222" s="14">
        <v>0.64051100000000005</v>
      </c>
      <c r="AC222" s="14">
        <v>0.80114799999999997</v>
      </c>
      <c r="AD222" s="14">
        <v>2.911044</v>
      </c>
      <c r="AE222" s="14">
        <v>0.52557299999999996</v>
      </c>
    </row>
    <row r="223" spans="1:31" ht="13.5" customHeight="1" x14ac:dyDescent="0.15">
      <c r="A223" s="1"/>
      <c r="B223" s="16" t="s">
        <v>247</v>
      </c>
      <c r="C223" s="10">
        <v>22.799393866095006</v>
      </c>
      <c r="D223" s="11">
        <v>29.376000000000001</v>
      </c>
      <c r="E223" s="11">
        <v>46.770499339640502</v>
      </c>
      <c r="F223" s="11">
        <v>48.051311502754508</v>
      </c>
      <c r="G223" s="11">
        <v>59.289964593742887</v>
      </c>
      <c r="H223" s="11">
        <v>52.680787453927529</v>
      </c>
      <c r="I223" s="11">
        <v>49.116629501872801</v>
      </c>
      <c r="J223" s="11">
        <v>50.388110277642802</v>
      </c>
      <c r="K223" s="11">
        <v>48.503004220066124</v>
      </c>
      <c r="L223" s="11">
        <v>34.970731000000001</v>
      </c>
      <c r="M223" s="11">
        <v>35.574235000000002</v>
      </c>
      <c r="N223" s="11">
        <v>20.857596000000001</v>
      </c>
      <c r="O223" s="11">
        <v>22.008199000000001</v>
      </c>
      <c r="P223" s="11">
        <v>25.386590999999999</v>
      </c>
      <c r="Q223" s="11">
        <v>16.933851000000001</v>
      </c>
      <c r="R223" s="11">
        <v>17.902773</v>
      </c>
      <c r="S223" s="11">
        <v>25.140211999999998</v>
      </c>
      <c r="T223" s="11">
        <v>35.871552999999999</v>
      </c>
      <c r="U223" s="11">
        <v>27.467106000000001</v>
      </c>
      <c r="V223" s="11">
        <v>57.055715999999997</v>
      </c>
      <c r="W223" s="11">
        <v>61.913760000000003</v>
      </c>
      <c r="X223" s="11">
        <v>108.980012</v>
      </c>
      <c r="Y223" s="11">
        <v>88.819376000000005</v>
      </c>
      <c r="Z223" s="11">
        <v>142.17456000000001</v>
      </c>
      <c r="AA223" s="11">
        <v>90.558813999999998</v>
      </c>
      <c r="AB223" s="11">
        <v>49.099150000000002</v>
      </c>
      <c r="AC223" s="11">
        <v>83.245835</v>
      </c>
      <c r="AD223" s="11">
        <v>123.40790200000001</v>
      </c>
      <c r="AE223" s="11">
        <v>80.743403000000001</v>
      </c>
    </row>
    <row r="224" spans="1:31" ht="13.5" customHeight="1" x14ac:dyDescent="0.15">
      <c r="A224" s="1"/>
      <c r="B224" s="16" t="s">
        <v>248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>
        <v>0.52366999999999997</v>
      </c>
      <c r="AD224" s="14">
        <v>1.031706</v>
      </c>
      <c r="AE224" s="14">
        <v>0.80720199999999998</v>
      </c>
    </row>
    <row r="225" spans="1:31" ht="13.5" customHeight="1" x14ac:dyDescent="0.15">
      <c r="A225" s="1"/>
      <c r="B225" s="16" t="s">
        <v>249</v>
      </c>
      <c r="C225" s="10">
        <v>5.8129072402512777E-2</v>
      </c>
      <c r="D225" s="11">
        <v>3.9000000000000021E-2</v>
      </c>
      <c r="E225" s="11">
        <v>9.4788619547473404E-2</v>
      </c>
      <c r="F225" s="11">
        <v>9.5282803170483835E-2</v>
      </c>
      <c r="G225" s="11">
        <v>0.19391655567180488</v>
      </c>
      <c r="H225" s="11">
        <v>0.24048676106575501</v>
      </c>
      <c r="I225" s="11">
        <v>8.0810771098310794E-2</v>
      </c>
      <c r="J225" s="11">
        <v>7.5149253104740701E-2</v>
      </c>
      <c r="K225" s="11">
        <v>9.7862880405971631E-2</v>
      </c>
      <c r="L225" s="11">
        <v>4.4567000000000002E-2</v>
      </c>
      <c r="M225" s="11">
        <v>4.7573999999999998E-2</v>
      </c>
      <c r="N225" s="11">
        <v>0.10208200000000001</v>
      </c>
      <c r="O225" s="11">
        <v>0.13305400000000001</v>
      </c>
      <c r="P225" s="11">
        <v>0.123943</v>
      </c>
      <c r="Q225" s="11">
        <v>0.182671</v>
      </c>
      <c r="R225" s="11">
        <v>9.1235999999999998E-2</v>
      </c>
      <c r="S225" s="11">
        <v>0.14630799999999999</v>
      </c>
      <c r="T225" s="11">
        <v>0.20605499999999999</v>
      </c>
      <c r="U225" s="11">
        <v>5.0569999999999997E-2</v>
      </c>
      <c r="V225" s="11">
        <v>0.244972</v>
      </c>
      <c r="W225" s="11">
        <v>2.0049320000000002</v>
      </c>
      <c r="X225" s="11">
        <v>0.12260799999999999</v>
      </c>
      <c r="Y225" s="11">
        <v>5.3381999999999999E-2</v>
      </c>
      <c r="Z225" s="11">
        <v>0.140463</v>
      </c>
      <c r="AA225" s="11">
        <v>0.14993100000000001</v>
      </c>
      <c r="AB225" s="11">
        <v>0.128834</v>
      </c>
      <c r="AC225" s="11">
        <v>5.0874000000000003E-2</v>
      </c>
      <c r="AD225" s="11">
        <v>4.1780000000000003E-3</v>
      </c>
      <c r="AE225" s="11">
        <v>1.2409E-2</v>
      </c>
    </row>
    <row r="226" spans="1:31" ht="13.5" customHeight="1" x14ac:dyDescent="0.15">
      <c r="A226" s="1"/>
      <c r="B226" s="16" t="s">
        <v>250</v>
      </c>
      <c r="C226" s="13">
        <v>0.49461042816038597</v>
      </c>
      <c r="D226" s="14"/>
      <c r="E226" s="14">
        <v>1.0830606948610901</v>
      </c>
      <c r="F226" s="14">
        <v>1.3889332295306704</v>
      </c>
      <c r="G226" s="14">
        <v>1.5086906762052701</v>
      </c>
      <c r="H226" s="14">
        <v>1.57074067101619</v>
      </c>
      <c r="I226" s="14">
        <v>1.4169403633967201</v>
      </c>
      <c r="J226" s="14">
        <v>0.93570372545925518</v>
      </c>
      <c r="K226" s="14">
        <v>0.85408383064990812</v>
      </c>
      <c r="L226" s="14">
        <v>1.1332800000000001</v>
      </c>
      <c r="M226" s="14">
        <v>1.2783720000000001</v>
      </c>
      <c r="N226" s="14">
        <v>1.091369</v>
      </c>
      <c r="O226" s="14">
        <v>1.3286169999999999</v>
      </c>
      <c r="P226" s="14">
        <v>1.86894</v>
      </c>
      <c r="Q226" s="14">
        <v>2.0233310000000002</v>
      </c>
      <c r="R226" s="14">
        <v>2.3486280000000002</v>
      </c>
      <c r="S226" s="14">
        <v>2.730194</v>
      </c>
      <c r="T226" s="14">
        <v>4.3249420000000001</v>
      </c>
      <c r="U226" s="14">
        <v>2.544114</v>
      </c>
      <c r="V226" s="14">
        <v>3.891502</v>
      </c>
      <c r="W226" s="14">
        <v>4.1313639999999996</v>
      </c>
      <c r="X226" s="14">
        <v>3.0298940000000001</v>
      </c>
      <c r="Y226" s="14">
        <v>3.4408629999999998</v>
      </c>
      <c r="Z226" s="14">
        <v>2.8105899999999999</v>
      </c>
      <c r="AA226" s="14">
        <v>2.8045390000000001</v>
      </c>
      <c r="AB226" s="14">
        <v>2.4652080000000001</v>
      </c>
      <c r="AC226" s="14">
        <v>3.3443450000000001</v>
      </c>
      <c r="AD226" s="14">
        <v>3.6586419999999999</v>
      </c>
      <c r="AE226" s="14">
        <v>2.9769160000000001</v>
      </c>
    </row>
    <row r="227" spans="1:31" ht="13.5" customHeight="1" x14ac:dyDescent="0.15">
      <c r="A227" s="1"/>
      <c r="B227" s="16" t="s">
        <v>251</v>
      </c>
      <c r="C227" s="10">
        <v>9.1945375438855892E-2</v>
      </c>
      <c r="D227" s="11">
        <v>3.0000000000000001E-3</v>
      </c>
      <c r="E227" s="11">
        <v>5.9877402107938703E-2</v>
      </c>
      <c r="F227" s="11">
        <v>0.10157821174945901</v>
      </c>
      <c r="G227" s="11">
        <v>0.14997313224264902</v>
      </c>
      <c r="H227" s="11">
        <v>8.2988372101593808E-2</v>
      </c>
      <c r="I227" s="11">
        <v>8.3483010466687699E-2</v>
      </c>
      <c r="J227" s="11">
        <v>3.9765870080848802E-2</v>
      </c>
      <c r="K227" s="11">
        <v>2.0025076500273502E-3</v>
      </c>
      <c r="L227" s="11">
        <v>4.2895999999999997E-2</v>
      </c>
      <c r="M227" s="11">
        <v>0.55052400000000001</v>
      </c>
      <c r="N227" s="11">
        <v>0.273229</v>
      </c>
      <c r="O227" s="11">
        <v>0.26305000000000001</v>
      </c>
      <c r="P227" s="11">
        <v>0.498944</v>
      </c>
      <c r="Q227" s="11">
        <v>0.62543099999999996</v>
      </c>
      <c r="R227" s="11">
        <v>0.69659199999999999</v>
      </c>
      <c r="S227" s="11">
        <v>0.68877100000000002</v>
      </c>
      <c r="T227" s="11">
        <v>0.99509599999999998</v>
      </c>
      <c r="U227" s="11">
        <v>0.99229500000000004</v>
      </c>
      <c r="V227" s="11">
        <v>1.1829270000000001</v>
      </c>
      <c r="W227" s="11">
        <v>2.0206179999999998</v>
      </c>
      <c r="X227" s="11">
        <v>1.923451</v>
      </c>
      <c r="Y227" s="11">
        <v>1.0547839999999999</v>
      </c>
      <c r="Z227" s="11">
        <v>1.513865</v>
      </c>
      <c r="AA227" s="11">
        <v>1.202887</v>
      </c>
      <c r="AB227" s="11">
        <v>0.907443</v>
      </c>
      <c r="AC227" s="11">
        <v>0.56448100000000001</v>
      </c>
      <c r="AD227" s="11">
        <v>0.97898300000000005</v>
      </c>
      <c r="AE227" s="11">
        <v>6.1801370000000002</v>
      </c>
    </row>
    <row r="228" spans="1:31" ht="13.5" customHeight="1" x14ac:dyDescent="0.15">
      <c r="A228" s="1"/>
      <c r="B228" s="16" t="s">
        <v>252</v>
      </c>
      <c r="C228" s="13">
        <v>5.2258274793635789E-3</v>
      </c>
      <c r="D228" s="14">
        <v>2.1999999999999999E-2</v>
      </c>
      <c r="E228" s="14">
        <v>2.8424448080856802E-2</v>
      </c>
      <c r="F228" s="14"/>
      <c r="G228" s="14"/>
      <c r="H228" s="14"/>
      <c r="I228" s="14">
        <v>0.31514119019215603</v>
      </c>
      <c r="J228" s="14">
        <v>0.39398640539359597</v>
      </c>
      <c r="K228" s="14">
        <v>6.1387193847696996E-4</v>
      </c>
      <c r="L228" s="14">
        <v>0.27098800000000001</v>
      </c>
      <c r="M228" s="14">
        <v>0.18656900000000001</v>
      </c>
      <c r="N228" s="14">
        <v>1.9536000000000001E-2</v>
      </c>
      <c r="O228" s="14">
        <v>5.4387999999999999E-2</v>
      </c>
      <c r="P228" s="14">
        <v>3.2552999999999999E-2</v>
      </c>
      <c r="Q228" s="14">
        <v>0.35697099999999998</v>
      </c>
      <c r="R228" s="14">
        <v>0.35410199999999997</v>
      </c>
      <c r="S228" s="14">
        <v>8.4392999999999996E-2</v>
      </c>
      <c r="T228" s="14">
        <v>0.42945299999999997</v>
      </c>
      <c r="U228" s="14">
        <v>0.208367</v>
      </c>
      <c r="V228" s="14">
        <v>0.27106799999999998</v>
      </c>
      <c r="W228" s="14">
        <v>0.25939400000000001</v>
      </c>
      <c r="X228" s="14">
        <v>0.97220399999999996</v>
      </c>
      <c r="Y228" s="14">
        <v>4.3212E-2</v>
      </c>
      <c r="Z228" s="14">
        <v>0.18110899999999999</v>
      </c>
      <c r="AA228" s="14">
        <v>0.113983</v>
      </c>
      <c r="AB228" s="14">
        <v>6.2148000000000002E-2</v>
      </c>
      <c r="AC228" s="14">
        <v>0.13388900000000001</v>
      </c>
      <c r="AD228" s="14">
        <v>9.9498000000000003E-2</v>
      </c>
      <c r="AE228" s="14">
        <v>0.18590300000000001</v>
      </c>
    </row>
    <row r="229" spans="1:31" ht="13.5" customHeight="1" x14ac:dyDescent="0.15">
      <c r="A229" s="1"/>
      <c r="B229" s="16" t="s">
        <v>253</v>
      </c>
      <c r="C229" s="10">
        <v>8.5195721826949313</v>
      </c>
      <c r="D229" s="11">
        <v>8.4429999999999925</v>
      </c>
      <c r="E229" s="11">
        <v>7.2149953625013694</v>
      </c>
      <c r="F229" s="11">
        <v>7.6600710814063735</v>
      </c>
      <c r="G229" s="11">
        <v>6.4526017055813183</v>
      </c>
      <c r="H229" s="11">
        <v>9.08636176444592</v>
      </c>
      <c r="I229" s="11">
        <v>7.6895613816192201</v>
      </c>
      <c r="J229" s="11">
        <v>6.2772552862510187</v>
      </c>
      <c r="K229" s="11">
        <v>5.1162105346989328</v>
      </c>
      <c r="L229" s="11">
        <v>6.3830619999999998</v>
      </c>
      <c r="M229" s="11">
        <v>10.284385</v>
      </c>
      <c r="N229" s="11">
        <v>10.341500999999999</v>
      </c>
      <c r="O229" s="11">
        <v>12.129372</v>
      </c>
      <c r="P229" s="11">
        <v>14.888645</v>
      </c>
      <c r="Q229" s="11">
        <v>24.228072999999998</v>
      </c>
      <c r="R229" s="11">
        <v>21.233115000000002</v>
      </c>
      <c r="S229" s="11">
        <v>32.594976000000003</v>
      </c>
      <c r="T229" s="11">
        <v>41.496996000000003</v>
      </c>
      <c r="U229" s="11">
        <v>29.120324</v>
      </c>
      <c r="V229" s="11">
        <v>38.7577</v>
      </c>
      <c r="W229" s="11">
        <v>50.660981999999997</v>
      </c>
      <c r="X229" s="11">
        <v>46.426001999999997</v>
      </c>
      <c r="Y229" s="11">
        <v>44.418652999999999</v>
      </c>
      <c r="Z229" s="11">
        <v>45.391897</v>
      </c>
      <c r="AA229" s="11">
        <v>37.513382999999997</v>
      </c>
      <c r="AB229" s="11">
        <v>33.981816999999999</v>
      </c>
      <c r="AC229" s="11">
        <v>46.375045</v>
      </c>
      <c r="AD229" s="11">
        <v>46.959035999999998</v>
      </c>
      <c r="AE229" s="11">
        <v>48.661402000000002</v>
      </c>
    </row>
    <row r="230" spans="1:31" ht="13.5" customHeight="1" x14ac:dyDescent="0.15">
      <c r="A230" s="1"/>
      <c r="B230" s="16" t="s">
        <v>254</v>
      </c>
      <c r="C230" s="13">
        <v>0.39733832949711917</v>
      </c>
      <c r="D230" s="14">
        <v>1.194</v>
      </c>
      <c r="E230" s="14">
        <v>1.65580391112536</v>
      </c>
      <c r="F230" s="14">
        <v>4.3091233298496965</v>
      </c>
      <c r="G230" s="14">
        <v>6.426993233305434</v>
      </c>
      <c r="H230" s="14">
        <v>4.1863077156869801</v>
      </c>
      <c r="I230" s="14">
        <v>3.4201531002296499</v>
      </c>
      <c r="J230" s="14">
        <v>4.7057406749223407</v>
      </c>
      <c r="K230" s="14">
        <v>3.4566708558481603</v>
      </c>
      <c r="L230" s="14">
        <v>6.4613199999999997</v>
      </c>
      <c r="M230" s="14">
        <v>3.064225</v>
      </c>
      <c r="N230" s="14">
        <v>2.911565</v>
      </c>
      <c r="O230" s="14">
        <v>4.59368</v>
      </c>
      <c r="P230" s="14">
        <v>4.8140929999999997</v>
      </c>
      <c r="Q230" s="14">
        <v>3.0698289999999999</v>
      </c>
      <c r="R230" s="14">
        <v>3.3042889999999998</v>
      </c>
      <c r="S230" s="14">
        <v>7.0921139999999996</v>
      </c>
      <c r="T230" s="14">
        <v>9.4726149999999993</v>
      </c>
      <c r="U230" s="14">
        <v>4.7996109999999996</v>
      </c>
      <c r="V230" s="14">
        <v>6.5311849999999998</v>
      </c>
      <c r="W230" s="14">
        <v>11.625361</v>
      </c>
      <c r="X230" s="14">
        <v>11.802376000000001</v>
      </c>
      <c r="Y230" s="14">
        <v>12.530924000000001</v>
      </c>
      <c r="Z230" s="14">
        <v>12.77844</v>
      </c>
      <c r="AA230" s="14">
        <v>14.844486</v>
      </c>
      <c r="AB230" s="14">
        <v>16.030757000000001</v>
      </c>
      <c r="AC230" s="14">
        <v>10.494702</v>
      </c>
      <c r="AD230" s="14">
        <v>11.665908</v>
      </c>
      <c r="AE230" s="14">
        <v>9.6923480000000009</v>
      </c>
    </row>
    <row r="231" spans="1:31" ht="13.5" customHeight="1" x14ac:dyDescent="0.15">
      <c r="A231" s="1"/>
      <c r="B231" s="16" t="s">
        <v>255</v>
      </c>
      <c r="C231" s="10">
        <v>58.752175140495801</v>
      </c>
      <c r="D231" s="11">
        <v>36.020000000000003</v>
      </c>
      <c r="E231" s="11">
        <v>45.233511960465492</v>
      </c>
      <c r="F231" s="11">
        <v>54.030627018990991</v>
      </c>
      <c r="G231" s="11">
        <v>46.94123193764851</v>
      </c>
      <c r="H231" s="11">
        <v>61.969233174527304</v>
      </c>
      <c r="I231" s="11">
        <v>68.572283061087404</v>
      </c>
      <c r="J231" s="11">
        <v>73.817586242295221</v>
      </c>
      <c r="K231" s="11">
        <v>48.467404083193692</v>
      </c>
      <c r="L231" s="11">
        <v>61.860706999999998</v>
      </c>
      <c r="M231" s="11">
        <v>110.87642700000001</v>
      </c>
      <c r="N231" s="11">
        <v>44.483598999999998</v>
      </c>
      <c r="O231" s="11">
        <v>77.623503999999997</v>
      </c>
      <c r="P231" s="11">
        <v>78.158811</v>
      </c>
      <c r="Q231" s="11">
        <v>97.794595000000001</v>
      </c>
      <c r="R231" s="11">
        <v>115.940259</v>
      </c>
      <c r="S231" s="11">
        <v>265.53883500000001</v>
      </c>
      <c r="T231" s="11">
        <v>472.457877</v>
      </c>
      <c r="U231" s="11">
        <v>231.01316399999999</v>
      </c>
      <c r="V231" s="11">
        <v>338.45870600000001</v>
      </c>
      <c r="W231" s="11">
        <v>387.93434000000002</v>
      </c>
      <c r="X231" s="11">
        <v>376.03962799999999</v>
      </c>
      <c r="Y231" s="11">
        <v>331.00219600000003</v>
      </c>
      <c r="Z231" s="11">
        <v>94.845012999999994</v>
      </c>
      <c r="AA231" s="11">
        <v>220.51778100000001</v>
      </c>
      <c r="AB231" s="11">
        <v>51.841971999999998</v>
      </c>
      <c r="AC231" s="11">
        <v>0.32824599999999998</v>
      </c>
      <c r="AD231" s="11">
        <v>0.17023099999999999</v>
      </c>
      <c r="AE231" s="11">
        <v>2.2953999999999999E-2</v>
      </c>
    </row>
    <row r="232" spans="1:31" ht="13.5" customHeight="1" x14ac:dyDescent="0.15">
      <c r="A232" s="1"/>
      <c r="B232" s="16" t="s">
        <v>256</v>
      </c>
      <c r="C232" s="13"/>
      <c r="D232" s="14">
        <v>14.932</v>
      </c>
      <c r="E232" s="14">
        <v>3.5755933896501599E-2</v>
      </c>
      <c r="F232" s="14">
        <v>1.253656343739777E-2</v>
      </c>
      <c r="G232" s="14">
        <v>9.9894485226515298E-2</v>
      </c>
      <c r="H232" s="14">
        <v>0.13925784934864538</v>
      </c>
      <c r="I232" s="14">
        <v>0.13141655422333717</v>
      </c>
      <c r="J232" s="14">
        <v>0.10458501304802101</v>
      </c>
      <c r="K232" s="14">
        <v>0.16480285585604793</v>
      </c>
      <c r="L232" s="14">
        <v>0.105257</v>
      </c>
      <c r="M232" s="14">
        <v>0.240233</v>
      </c>
      <c r="N232" s="14">
        <v>20.472773</v>
      </c>
      <c r="O232" s="14">
        <v>10.321296</v>
      </c>
      <c r="P232" s="14">
        <v>11.36237</v>
      </c>
      <c r="Q232" s="14">
        <v>24.163564999999998</v>
      </c>
      <c r="R232" s="14">
        <v>14.190908</v>
      </c>
      <c r="S232" s="14">
        <v>15.873791000000001</v>
      </c>
      <c r="T232" s="14">
        <v>60.057676000000001</v>
      </c>
      <c r="U232" s="14">
        <v>15.538292999999999</v>
      </c>
      <c r="V232" s="14">
        <v>33.871670999999999</v>
      </c>
      <c r="W232" s="14">
        <v>1.876255</v>
      </c>
      <c r="X232" s="14">
        <v>0.69621599999999995</v>
      </c>
      <c r="Y232" s="14">
        <v>1.3705620000000001</v>
      </c>
      <c r="Z232" s="14">
        <v>49.129162999999998</v>
      </c>
      <c r="AA232" s="14">
        <v>1.3754660000000001</v>
      </c>
      <c r="AB232" s="14">
        <v>1.54173</v>
      </c>
      <c r="AC232" s="14">
        <v>1.6746559999999999</v>
      </c>
      <c r="AD232" s="14">
        <v>26.901927000000001</v>
      </c>
      <c r="AE232" s="14">
        <v>3.2708759999999999</v>
      </c>
    </row>
    <row r="233" spans="1:31" ht="13.5" customHeight="1" x14ac:dyDescent="0.15">
      <c r="A233" s="1"/>
      <c r="B233" s="9" t="s">
        <v>257</v>
      </c>
      <c r="C233" s="10">
        <v>45.36534674442786</v>
      </c>
      <c r="D233" s="11">
        <v>24.202000000000002</v>
      </c>
      <c r="E233" s="11">
        <v>2.651258347632051</v>
      </c>
      <c r="F233" s="11">
        <v>8.3975915516282154</v>
      </c>
      <c r="G233" s="11">
        <v>16.025689676930657</v>
      </c>
      <c r="H233" s="11">
        <v>20.454850500178502</v>
      </c>
      <c r="I233" s="11">
        <v>26.695902379035811</v>
      </c>
      <c r="J233" s="11">
        <v>22.98363297779823</v>
      </c>
      <c r="K233" s="11">
        <v>3.7991463933884115</v>
      </c>
      <c r="L233" s="11">
        <v>7.5724260000000001</v>
      </c>
      <c r="M233" s="11">
        <v>46.233283</v>
      </c>
      <c r="N233" s="11">
        <v>31.624146</v>
      </c>
      <c r="O233" s="11">
        <v>40.104745000000001</v>
      </c>
      <c r="P233" s="11">
        <v>54.782026000000002</v>
      </c>
      <c r="Q233" s="11">
        <v>42.173900000000003</v>
      </c>
      <c r="R233" s="11">
        <v>46.088346000000001</v>
      </c>
      <c r="S233" s="11">
        <v>84.465778999999998</v>
      </c>
      <c r="T233" s="11">
        <v>93.633165000000005</v>
      </c>
      <c r="U233" s="11">
        <v>3.0210159999999999</v>
      </c>
      <c r="V233" s="11">
        <v>38.741281999999998</v>
      </c>
      <c r="W233" s="11">
        <v>57.439861999999998</v>
      </c>
      <c r="X233" s="11">
        <v>18.217734</v>
      </c>
      <c r="Y233" s="11">
        <v>52.539377999999999</v>
      </c>
      <c r="Z233" s="11">
        <v>56.809989999999999</v>
      </c>
      <c r="AA233" s="11">
        <v>61.020964999999997</v>
      </c>
      <c r="AB233" s="11">
        <v>26.238292999999999</v>
      </c>
      <c r="AC233" s="11">
        <v>37.236569000000003</v>
      </c>
      <c r="AD233" s="11">
        <v>19.762509999999999</v>
      </c>
      <c r="AE233" s="11">
        <v>53.527427000000003</v>
      </c>
    </row>
    <row r="234" spans="1:31" ht="13.5" customHeight="1" x14ac:dyDescent="0.15">
      <c r="A234" s="1"/>
      <c r="B234" s="12" t="s">
        <v>258</v>
      </c>
      <c r="C234" s="13">
        <v>45.347766477954075</v>
      </c>
      <c r="D234" s="14">
        <v>24.202000000000002</v>
      </c>
      <c r="E234" s="14">
        <v>2.1045393270358201</v>
      </c>
      <c r="F234" s="14">
        <v>7.9113697808003538</v>
      </c>
      <c r="G234" s="14">
        <v>16.005384358918899</v>
      </c>
      <c r="H234" s="14">
        <v>20.4228129378719</v>
      </c>
      <c r="I234" s="14">
        <v>26.520551627091198</v>
      </c>
      <c r="J234" s="14">
        <v>22.982762637190699</v>
      </c>
      <c r="K234" s="14">
        <v>3.7886004977151404</v>
      </c>
      <c r="L234" s="14">
        <v>7.5724260000000001</v>
      </c>
      <c r="M234" s="14">
        <v>46.233283</v>
      </c>
      <c r="N234" s="14">
        <v>31.624146</v>
      </c>
      <c r="O234" s="14">
        <v>40.104745000000001</v>
      </c>
      <c r="P234" s="14">
        <v>54.782026000000002</v>
      </c>
      <c r="Q234" s="14">
        <v>42.173900000000003</v>
      </c>
      <c r="R234" s="14">
        <v>46.088346000000001</v>
      </c>
      <c r="S234" s="14">
        <v>84.465778999999998</v>
      </c>
      <c r="T234" s="14">
        <v>93.633165000000005</v>
      </c>
      <c r="U234" s="14">
        <v>3.0210159999999999</v>
      </c>
      <c r="V234" s="14">
        <v>38.741281999999998</v>
      </c>
      <c r="W234" s="14">
        <v>57.439861999999998</v>
      </c>
      <c r="X234" s="14">
        <v>18.217734</v>
      </c>
      <c r="Y234" s="14">
        <v>52.539377999999999</v>
      </c>
      <c r="Z234" s="14">
        <v>56.809989999999999</v>
      </c>
      <c r="AA234" s="14">
        <v>61.020964999999997</v>
      </c>
      <c r="AB234" s="14">
        <v>26.238292999999999</v>
      </c>
      <c r="AC234" s="14">
        <v>37.236569000000003</v>
      </c>
      <c r="AD234" s="14">
        <v>19.762509999999999</v>
      </c>
      <c r="AE234" s="14">
        <v>53.527427000000003</v>
      </c>
    </row>
    <row r="235" spans="1:31" ht="13.5" customHeight="1" x14ac:dyDescent="0.15">
      <c r="A235" s="1"/>
      <c r="B235" s="12" t="s">
        <v>259</v>
      </c>
      <c r="C235" s="10">
        <v>1.7580266473786001E-2</v>
      </c>
      <c r="D235" s="11"/>
      <c r="E235" s="11">
        <v>0.5467190205962309</v>
      </c>
      <c r="F235" s="11">
        <v>0.486221770827861</v>
      </c>
      <c r="G235" s="11">
        <v>2.0305318011758403E-2</v>
      </c>
      <c r="H235" s="11">
        <v>3.2037562306599897E-2</v>
      </c>
      <c r="I235" s="11">
        <v>0.17535075194461108</v>
      </c>
      <c r="J235" s="11">
        <v>8.7034060752978E-4</v>
      </c>
      <c r="K235" s="11">
        <v>1.0545895673271299E-2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9" t="s">
        <v>260</v>
      </c>
      <c r="C236" s="13">
        <v>220.49943953691303</v>
      </c>
      <c r="D236" s="14"/>
      <c r="E236" s="14">
        <v>138.69218169456602</v>
      </c>
      <c r="F236" s="14">
        <v>127.150183762661</v>
      </c>
      <c r="G236" s="14">
        <v>145.836679072208</v>
      </c>
      <c r="H236" s="14">
        <v>147.78290565051</v>
      </c>
      <c r="I236" s="14">
        <v>149.926260806691</v>
      </c>
      <c r="J236" s="14">
        <v>69.0069105026719</v>
      </c>
      <c r="K236" s="14">
        <v>110.60165432639299</v>
      </c>
      <c r="L236" s="14">
        <v>135.81504200000001</v>
      </c>
      <c r="M236" s="14">
        <v>100.81926</v>
      </c>
      <c r="N236" s="14">
        <v>91.283468999999997</v>
      </c>
      <c r="O236" s="14">
        <v>77.234246999999996</v>
      </c>
      <c r="P236" s="14">
        <v>180.96068399999999</v>
      </c>
      <c r="Q236" s="14">
        <v>185.341227</v>
      </c>
      <c r="R236" s="14">
        <v>188.46313900000001</v>
      </c>
      <c r="S236" s="14">
        <v>210.36491000000001</v>
      </c>
      <c r="T236" s="14">
        <v>234.74267900000001</v>
      </c>
      <c r="U236" s="14">
        <v>235.148056</v>
      </c>
      <c r="V236" s="14">
        <v>305.74043599999999</v>
      </c>
      <c r="W236" s="14">
        <v>38.37697</v>
      </c>
      <c r="X236" s="14">
        <v>289.12111499999997</v>
      </c>
      <c r="Y236" s="14">
        <v>435.14010500000001</v>
      </c>
      <c r="Z236" s="14">
        <v>439.93623700000001</v>
      </c>
      <c r="AA236" s="14">
        <v>335.418949</v>
      </c>
      <c r="AB236" s="14">
        <v>231.166168</v>
      </c>
      <c r="AC236" s="14">
        <v>29.939615</v>
      </c>
      <c r="AD236" s="14"/>
      <c r="AE236" s="14"/>
    </row>
    <row r="237" spans="1:31" ht="13.5" customHeight="1" x14ac:dyDescent="0.15">
      <c r="A237" s="1"/>
      <c r="B237" s="9" t="s">
        <v>261</v>
      </c>
      <c r="C237" s="10">
        <v>95.723451907577669</v>
      </c>
      <c r="D237" s="11">
        <v>285.06400000000008</v>
      </c>
      <c r="E237" s="11">
        <v>72.886726635412217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>
        <v>9.7300000000000002E-4</v>
      </c>
      <c r="Q237" s="11">
        <v>0.8014</v>
      </c>
      <c r="R237" s="11">
        <v>6.5044000000000005E-2</v>
      </c>
      <c r="S237" s="11">
        <v>64.860872000000001</v>
      </c>
      <c r="T237" s="11">
        <v>7.0822999999999997E-2</v>
      </c>
      <c r="U237" s="11">
        <v>0.65915599999999996</v>
      </c>
      <c r="V237" s="11">
        <v>98.177432999999994</v>
      </c>
      <c r="W237" s="11">
        <v>588.53838099999996</v>
      </c>
      <c r="X237" s="11">
        <v>174.99294399999999</v>
      </c>
      <c r="Y237" s="11">
        <v>0.39889400000000003</v>
      </c>
      <c r="Z237" s="11">
        <v>0.24005499999999999</v>
      </c>
      <c r="AA237" s="11">
        <v>209.08346399999999</v>
      </c>
      <c r="AB237" s="11">
        <v>299.47553599999998</v>
      </c>
      <c r="AC237" s="11">
        <v>431.49427400000002</v>
      </c>
      <c r="AD237" s="11">
        <v>352.04351500000001</v>
      </c>
      <c r="AE237" s="11">
        <v>364.95722799999999</v>
      </c>
    </row>
    <row r="238" spans="1:31" ht="13.5" customHeight="1" x14ac:dyDescent="0.15">
      <c r="A238" s="1"/>
      <c r="B238" s="9" t="s">
        <v>262</v>
      </c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12" t="s">
        <v>263</v>
      </c>
      <c r="C239" s="10">
        <v>165.41601283293588</v>
      </c>
      <c r="D239" s="11">
        <v>148.69399999999999</v>
      </c>
      <c r="E239" s="11">
        <v>181.90719659851831</v>
      </c>
      <c r="F239" s="11">
        <v>172.14453072891263</v>
      </c>
      <c r="G239" s="11">
        <v>192.68348347402286</v>
      </c>
      <c r="H239" s="11">
        <v>226.75354327993765</v>
      </c>
      <c r="I239" s="11">
        <v>189.96851858122395</v>
      </c>
      <c r="J239" s="11">
        <v>193.97261331886065</v>
      </c>
      <c r="K239" s="11">
        <v>193.26977444152649</v>
      </c>
      <c r="L239" s="11">
        <v>174.27240399999999</v>
      </c>
      <c r="M239" s="11">
        <v>204.23153099999999</v>
      </c>
      <c r="N239" s="11">
        <v>245.03796199999999</v>
      </c>
      <c r="O239" s="11">
        <v>267.26123000000001</v>
      </c>
      <c r="P239" s="11">
        <v>347.33138100000002</v>
      </c>
      <c r="Q239" s="11">
        <v>448.28899999999999</v>
      </c>
      <c r="R239" s="11">
        <v>628.25129900000002</v>
      </c>
      <c r="S239" s="11">
        <v>784.925479</v>
      </c>
      <c r="T239" s="11">
        <v>1038.002868</v>
      </c>
      <c r="U239" s="11">
        <v>806.47792500000003</v>
      </c>
      <c r="V239" s="11">
        <v>1015.117986</v>
      </c>
      <c r="W239" s="11">
        <v>1507.9069469999999</v>
      </c>
      <c r="X239" s="11">
        <v>1481.3077089999999</v>
      </c>
      <c r="Y239" s="11">
        <v>1430.7736629999999</v>
      </c>
      <c r="Z239" s="11">
        <v>1762.3945590000001</v>
      </c>
      <c r="AA239" s="11">
        <v>1383.9742060000001</v>
      </c>
      <c r="AB239" s="11">
        <v>1356.338248</v>
      </c>
      <c r="AC239" s="11">
        <v>1262.1187629999999</v>
      </c>
      <c r="AD239" s="11">
        <v>1171.3376679999999</v>
      </c>
      <c r="AE239" s="11">
        <v>1022.2767229999999</v>
      </c>
    </row>
    <row r="240" spans="1:31" ht="13.5" customHeight="1" x14ac:dyDescent="0.15">
      <c r="A240" s="1"/>
      <c r="B240" s="12" t="s">
        <v>264</v>
      </c>
      <c r="C240" s="13">
        <v>280.84884129232483</v>
      </c>
      <c r="D240" s="14">
        <v>350.97699999999992</v>
      </c>
      <c r="E240" s="14">
        <v>308.77557643253056</v>
      </c>
      <c r="F240" s="14">
        <v>271.71607668997422</v>
      </c>
      <c r="G240" s="14">
        <v>296.94552573904082</v>
      </c>
      <c r="H240" s="14">
        <v>424.61184178858389</v>
      </c>
      <c r="I240" s="14">
        <v>311.75761305294117</v>
      </c>
      <c r="J240" s="14">
        <v>290.30147551251576</v>
      </c>
      <c r="K240" s="14">
        <v>328.58854198364884</v>
      </c>
      <c r="L240" s="14">
        <v>353.75287400000002</v>
      </c>
      <c r="M240" s="14">
        <v>363.40708599999999</v>
      </c>
      <c r="N240" s="14">
        <v>400.14622100000003</v>
      </c>
      <c r="O240" s="14">
        <v>475.79147599999999</v>
      </c>
      <c r="P240" s="14">
        <v>590.46522200000004</v>
      </c>
      <c r="Q240" s="14">
        <v>696.14833699999997</v>
      </c>
      <c r="R240" s="14">
        <v>813.20133699999997</v>
      </c>
      <c r="S240" s="14">
        <v>1091.760884</v>
      </c>
      <c r="T240" s="14">
        <v>1388.2314940000001</v>
      </c>
      <c r="U240" s="14">
        <v>1116.4912750000001</v>
      </c>
      <c r="V240" s="14">
        <v>1463.51206</v>
      </c>
      <c r="W240" s="14">
        <v>1878.56891</v>
      </c>
      <c r="X240" s="14">
        <v>1978.915002</v>
      </c>
      <c r="Y240" s="14">
        <v>1791.612318</v>
      </c>
      <c r="Z240" s="14">
        <v>2396.497789</v>
      </c>
      <c r="AA240" s="14">
        <v>1780.95616</v>
      </c>
      <c r="AB240" s="14">
        <v>1499.9019020000001</v>
      </c>
      <c r="AC240" s="14">
        <v>1660.866374</v>
      </c>
      <c r="AD240" s="14">
        <v>1702.542594</v>
      </c>
      <c r="AE240" s="14">
        <v>1569.2112569999999</v>
      </c>
    </row>
    <row r="241" spans="1:31" ht="13.5" customHeight="1" x14ac:dyDescent="0.15">
      <c r="A241" s="1"/>
      <c r="B241" s="12" t="s">
        <v>265</v>
      </c>
      <c r="C241" s="10">
        <v>859.83670090789849</v>
      </c>
      <c r="D241" s="11">
        <v>820.10799999999995</v>
      </c>
      <c r="E241" s="11">
        <v>850.79731681837893</v>
      </c>
      <c r="F241" s="11">
        <v>1024.2815434514876</v>
      </c>
      <c r="G241" s="11">
        <v>1123.3814321028192</v>
      </c>
      <c r="H241" s="11">
        <v>1174.6141911174464</v>
      </c>
      <c r="I241" s="11">
        <v>1263.4584325685635</v>
      </c>
      <c r="J241" s="11">
        <v>1265.8745785649505</v>
      </c>
      <c r="K241" s="11">
        <v>1215.5220735672258</v>
      </c>
      <c r="L241" s="11">
        <v>1207.760773</v>
      </c>
      <c r="M241" s="11">
        <v>1306.893967</v>
      </c>
      <c r="N241" s="11">
        <v>1485.773475</v>
      </c>
      <c r="O241" s="11">
        <v>1781.3278560000001</v>
      </c>
      <c r="P241" s="11">
        <v>2089.3946430000001</v>
      </c>
      <c r="Q241" s="11">
        <v>2283.5660459999999</v>
      </c>
      <c r="R241" s="11">
        <v>2334.470366</v>
      </c>
      <c r="S241" s="11">
        <v>2505.501612</v>
      </c>
      <c r="T241" s="11">
        <v>2789.4692909999999</v>
      </c>
      <c r="U241" s="11">
        <v>2145.249538</v>
      </c>
      <c r="V241" s="11">
        <v>2326.8159799999999</v>
      </c>
      <c r="W241" s="11">
        <v>2788.7587629999998</v>
      </c>
      <c r="X241" s="11">
        <v>2419.6910549999998</v>
      </c>
      <c r="Y241" s="11">
        <v>2524.2899950000001</v>
      </c>
      <c r="Z241" s="11">
        <v>2715.6089379999999</v>
      </c>
      <c r="AA241" s="11">
        <v>2321.5213720000002</v>
      </c>
      <c r="AB241" s="11">
        <v>2261.7657239999999</v>
      </c>
      <c r="AC241" s="11">
        <v>2378.225672</v>
      </c>
      <c r="AD241" s="11">
        <v>2481.4966869999998</v>
      </c>
      <c r="AE241" s="11">
        <v>2187.0476530000001</v>
      </c>
    </row>
    <row r="242" spans="1:31" ht="13.5" customHeight="1" x14ac:dyDescent="0.15">
      <c r="A242" s="1"/>
      <c r="B242" s="12" t="s">
        <v>266</v>
      </c>
      <c r="C242" s="13">
        <v>553.94442401110678</v>
      </c>
      <c r="D242" s="14">
        <v>436.93400044522895</v>
      </c>
      <c r="E242" s="14">
        <v>477.46815250541471</v>
      </c>
      <c r="F242" s="14">
        <v>436.24667481458795</v>
      </c>
      <c r="G242" s="14">
        <v>483.82270261010478</v>
      </c>
      <c r="H242" s="14">
        <v>602.46617456700801</v>
      </c>
      <c r="I242" s="14">
        <v>564.09044086116091</v>
      </c>
      <c r="J242" s="14">
        <v>469.37672068175493</v>
      </c>
      <c r="K242" s="14">
        <v>366.53607455708686</v>
      </c>
      <c r="L242" s="14">
        <v>412.15345000000002</v>
      </c>
      <c r="M242" s="14">
        <v>458.98747400000002</v>
      </c>
      <c r="N242" s="14">
        <v>467.92845399999999</v>
      </c>
      <c r="O242" s="14">
        <v>598.55489399999999</v>
      </c>
      <c r="P242" s="14">
        <v>794.568443</v>
      </c>
      <c r="Q242" s="14">
        <v>937.24399900000003</v>
      </c>
      <c r="R242" s="14">
        <v>1184.2405060000001</v>
      </c>
      <c r="S242" s="14">
        <v>1657.730824</v>
      </c>
      <c r="T242" s="14">
        <v>2271.5719060000001</v>
      </c>
      <c r="U242" s="14">
        <v>1578.5918959999999</v>
      </c>
      <c r="V242" s="14">
        <v>2157.879766</v>
      </c>
      <c r="W242" s="14">
        <v>2906.8707380000001</v>
      </c>
      <c r="X242" s="14">
        <v>2836.24577</v>
      </c>
      <c r="Y242" s="14">
        <v>2602.494428</v>
      </c>
      <c r="Z242" s="14">
        <v>3146.1980140000001</v>
      </c>
      <c r="AA242" s="14">
        <v>2352.8062009999999</v>
      </c>
      <c r="AB242" s="14">
        <v>2054.3130970000002</v>
      </c>
      <c r="AC242" s="14">
        <v>2223.7761519999999</v>
      </c>
      <c r="AD242" s="14">
        <v>2047.2367790000001</v>
      </c>
      <c r="AE242" s="14">
        <v>2010.6229470000001</v>
      </c>
    </row>
    <row r="243" spans="1:31" ht="13.5" customHeight="1" x14ac:dyDescent="0.15">
      <c r="A243" s="1"/>
      <c r="B243" s="17" t="s">
        <v>267</v>
      </c>
      <c r="C243" s="10">
        <v>1555.8360148529575</v>
      </c>
      <c r="D243" s="11">
        <v>1657.239</v>
      </c>
      <c r="E243" s="11">
        <v>2094.9921947628332</v>
      </c>
      <c r="F243" s="11">
        <v>2309.25370294616</v>
      </c>
      <c r="G243" s="11">
        <v>2718.2854318703667</v>
      </c>
      <c r="H243" s="11">
        <v>3014.1283051567921</v>
      </c>
      <c r="I243" s="11">
        <v>2976.4901677485263</v>
      </c>
      <c r="J243" s="11">
        <v>2294.5980912864479</v>
      </c>
      <c r="K243" s="11">
        <v>2328.2430534768291</v>
      </c>
      <c r="L243" s="11">
        <v>2442.6171960000001</v>
      </c>
      <c r="M243" s="11">
        <v>2982.7075730000001</v>
      </c>
      <c r="N243" s="11">
        <v>2991.6232009999999</v>
      </c>
      <c r="O243" s="11">
        <v>3522.604589</v>
      </c>
      <c r="P243" s="11">
        <v>4510.3945119999998</v>
      </c>
      <c r="Q243" s="11">
        <v>4787.6295110000001</v>
      </c>
      <c r="R243" s="11">
        <v>5224.9111290000001</v>
      </c>
      <c r="S243" s="11">
        <v>6692.2946490000004</v>
      </c>
      <c r="T243" s="11">
        <v>8044.7777070000002</v>
      </c>
      <c r="U243" s="11">
        <v>7040.4166530000002</v>
      </c>
      <c r="V243" s="11">
        <v>9654.3097330000001</v>
      </c>
      <c r="W243" s="11">
        <v>11941.547978000001</v>
      </c>
      <c r="X243" s="11">
        <v>12611.62371</v>
      </c>
      <c r="Y243" s="11">
        <v>15520.943026000001</v>
      </c>
      <c r="Z243" s="11">
        <v>16173.658434999999</v>
      </c>
      <c r="AA243" s="11">
        <v>12215.362195</v>
      </c>
      <c r="AB243" s="11">
        <v>12672.075204999999</v>
      </c>
      <c r="AC243" s="11">
        <v>15620.996440999999</v>
      </c>
      <c r="AD243" s="11">
        <v>16992.728232000001</v>
      </c>
      <c r="AE243" s="11">
        <v>18405.558797000002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E063-9A60-A243-A334-B3E94E7E0346}">
  <dimension ref="A1:AG70"/>
  <sheetViews>
    <sheetView tabSelected="1" topLeftCell="P1" workbookViewId="0">
      <selection activeCell="K1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217</v>
      </c>
      <c r="B3" s="25">
        <f>VLOOKUP($A3,'Exports, FOB'!$B:$AE,B$1,FALSE)+VLOOKUP($A3,'Imports, CIF'!$B:$AE,B$1,FALSE)</f>
        <v>30.3098272022308</v>
      </c>
      <c r="C3" s="25">
        <f>VLOOKUP($A3,'Exports, FOB'!$B:$AE,C$1,FALSE)+VLOOKUP($A3,'Imports, CIF'!$B:$AE,C$1,FALSE)</f>
        <v>48.085000000000001</v>
      </c>
      <c r="D3" s="25">
        <f>VLOOKUP($A3,'Exports, FOB'!$B:$AE,D$1,FALSE)+VLOOKUP($A3,'Imports, CIF'!$B:$AE,D$1,FALSE)</f>
        <v>31.3523774286679</v>
      </c>
      <c r="E3" s="25">
        <f>VLOOKUP($A3,'Exports, FOB'!$B:$AE,E$1,FALSE)+VLOOKUP($A3,'Imports, CIF'!$B:$AE,E$1,FALSE)</f>
        <v>36.096840990343097</v>
      </c>
      <c r="F3" s="25">
        <f>VLOOKUP($A3,'Exports, FOB'!$B:$AE,F$1,FALSE)+VLOOKUP($A3,'Imports, CIF'!$B:$AE,F$1,FALSE)</f>
        <v>39.185663763362705</v>
      </c>
      <c r="G3" s="25">
        <f>VLOOKUP($A3,'Exports, FOB'!$B:$AE,G$1,FALSE)+VLOOKUP($A3,'Imports, CIF'!$B:$AE,G$1,FALSE)</f>
        <v>41.921333565256802</v>
      </c>
      <c r="H3" s="25">
        <f>VLOOKUP($A3,'Exports, FOB'!$B:$AE,H$1,FALSE)+VLOOKUP($A3,'Imports, CIF'!$B:$AE,H$1,FALSE)</f>
        <v>44.224299420794665</v>
      </c>
      <c r="I3" s="25">
        <f>VLOOKUP($A3,'Exports, FOB'!$B:$AE,I$1,FALSE)+VLOOKUP($A3,'Imports, CIF'!$B:$AE,I$1,FALSE)</f>
        <v>42.034408130061806</v>
      </c>
      <c r="J3" s="25">
        <f>VLOOKUP($A3,'Exports, FOB'!$B:$AE,J$1,FALSE)+VLOOKUP($A3,'Imports, CIF'!$B:$AE,J$1,FALSE)</f>
        <v>71.692646204337493</v>
      </c>
      <c r="K3" s="25">
        <f>VLOOKUP($A3,'Exports, FOB'!$B:$AE,K$1,FALSE)+VLOOKUP($A3,'Imports, CIF'!$B:$AE,K$1,FALSE)</f>
        <v>80.464973000000001</v>
      </c>
      <c r="L3" s="25">
        <f>VLOOKUP($A3,'Exports, FOB'!$B:$AE,L$1,FALSE)+VLOOKUP($A3,'Imports, CIF'!$B:$AE,L$1,FALSE)</f>
        <v>20.658262000000001</v>
      </c>
      <c r="M3" s="25">
        <f>VLOOKUP($A3,'Exports, FOB'!$B:$AE,M$1,FALSE)+VLOOKUP($A3,'Imports, CIF'!$B:$AE,M$1,FALSE)</f>
        <v>14.767844999999999</v>
      </c>
      <c r="N3" s="25">
        <f>VLOOKUP($A3,'Exports, FOB'!$B:$AE,N$1,FALSE)+VLOOKUP($A3,'Imports, CIF'!$B:$AE,N$1,FALSE)</f>
        <v>17.940803000000002</v>
      </c>
      <c r="O3" s="25">
        <f>VLOOKUP($A3,'Exports, FOB'!$B:$AE,O$1,FALSE)+VLOOKUP($A3,'Imports, CIF'!$B:$AE,O$1,FALSE)</f>
        <v>26.94342</v>
      </c>
      <c r="P3" s="25">
        <f>VLOOKUP($A3,'Exports, FOB'!$B:$AE,P$1,FALSE)+VLOOKUP($A3,'Imports, CIF'!$B:$AE,P$1,FALSE)</f>
        <v>28.213409000000002</v>
      </c>
      <c r="Q3" s="25">
        <f>VLOOKUP($A3,'Exports, FOB'!$B:$AE,Q$1,FALSE)+VLOOKUP($A3,'Imports, CIF'!$B:$AE,Q$1,FALSE)</f>
        <v>27.961251000000001</v>
      </c>
      <c r="R3" s="25">
        <f>VLOOKUP($A3,'Exports, FOB'!$B:$AE,R$1,FALSE)+VLOOKUP($A3,'Imports, CIF'!$B:$AE,R$1,FALSE)</f>
        <v>52.571255000000008</v>
      </c>
      <c r="S3" s="25">
        <f>VLOOKUP($A3,'Exports, FOB'!$B:$AE,S$1,FALSE)+VLOOKUP($A3,'Imports, CIF'!$B:$AE,S$1,FALSE)</f>
        <v>71.268912999999998</v>
      </c>
      <c r="T3" s="25">
        <f>VLOOKUP($A3,'Exports, FOB'!$B:$AE,T$1,FALSE)+VLOOKUP($A3,'Imports, CIF'!$B:$AE,T$1,FALSE)</f>
        <v>71.169094000000001</v>
      </c>
      <c r="U3" s="25">
        <f>VLOOKUP($A3,'Exports, FOB'!$B:$AE,U$1,FALSE)+VLOOKUP($A3,'Imports, CIF'!$B:$AE,U$1,FALSE)</f>
        <v>82.027782000000002</v>
      </c>
      <c r="V3" s="25">
        <f>VLOOKUP($A3,'Exports, FOB'!$B:$AE,V$1,FALSE)+VLOOKUP($A3,'Imports, CIF'!$B:$AE,V$1,FALSE)</f>
        <v>117.496819</v>
      </c>
      <c r="W3" s="25">
        <f>VLOOKUP($A3,'Exports, FOB'!$B:$AE,W$1,FALSE)+VLOOKUP($A3,'Imports, CIF'!$B:$AE,W$1,FALSE)</f>
        <v>157.00298999999998</v>
      </c>
      <c r="X3" s="25">
        <f>VLOOKUP($A3,'Exports, FOB'!$B:$AE,X$1,FALSE)+VLOOKUP($A3,'Imports, CIF'!$B:$AE,X$1,FALSE)</f>
        <v>151.26495600000001</v>
      </c>
      <c r="Y3" s="25">
        <f>VLOOKUP($A3,'Exports, FOB'!$B:$AE,Y$1,FALSE)+VLOOKUP($A3,'Imports, CIF'!$B:$AE,Y$1,FALSE)</f>
        <v>183.564257</v>
      </c>
      <c r="Z3" s="25">
        <f>VLOOKUP($A3,'Exports, FOB'!$B:$AE,Z$1,FALSE)+VLOOKUP($A3,'Imports, CIF'!$B:$AE,Z$1,FALSE)</f>
        <v>156.52841699999999</v>
      </c>
      <c r="AA3" s="25">
        <f>VLOOKUP($A3,'Exports, FOB'!$B:$AE,AA$1,FALSE)+VLOOKUP($A3,'Imports, CIF'!$B:$AE,AA$1,FALSE)</f>
        <v>156.93603099999999</v>
      </c>
      <c r="AB3" s="25">
        <f>VLOOKUP($A3,'Exports, FOB'!$B:$AE,AB$1,FALSE)+VLOOKUP($A3,'Imports, CIF'!$B:$AE,AB$1,FALSE)</f>
        <v>173.39404200000001</v>
      </c>
      <c r="AC3" s="25">
        <f>VLOOKUP($A3,'Exports, FOB'!$B:$AE,AC$1,FALSE)+VLOOKUP($A3,'Imports, CIF'!$B:$AE,AC$1,FALSE)</f>
        <v>182.39411100000001</v>
      </c>
      <c r="AD3" s="25">
        <f>VLOOKUP($A3,'Exports, FOB'!$B:$AE,AD$1,FALSE)+VLOOKUP($A3,'Imports, CIF'!$B:$AE,AD$1,FALSE)</f>
        <v>171.50846799999999</v>
      </c>
    </row>
    <row r="4" spans="1:30" x14ac:dyDescent="0.15">
      <c r="A4" s="26" t="s">
        <v>32</v>
      </c>
      <c r="B4" s="25">
        <f>VLOOKUP($A4,'Exports, FOB'!$B:$AE,B$1,FALSE)+VLOOKUP($A4,'Imports, CIF'!$B:$AE,B$1,FALSE)</f>
        <v>3660.8635451072</v>
      </c>
      <c r="C4" s="25">
        <f>VLOOKUP($A4,'Exports, FOB'!$B:$AE,C$1,FALSE)+VLOOKUP($A4,'Imports, CIF'!$B:$AE,C$1,FALSE)</f>
        <v>3652.1689999999999</v>
      </c>
      <c r="D4" s="25">
        <f>VLOOKUP($A4,'Exports, FOB'!$B:$AE,D$1,FALSE)+VLOOKUP($A4,'Imports, CIF'!$B:$AE,D$1,FALSE)</f>
        <v>4148.1989004011502</v>
      </c>
      <c r="E4" s="25">
        <f>VLOOKUP($A4,'Exports, FOB'!$B:$AE,E$1,FALSE)+VLOOKUP($A4,'Imports, CIF'!$B:$AE,E$1,FALSE)</f>
        <v>5092.8085728027318</v>
      </c>
      <c r="F4" s="25">
        <f>VLOOKUP($A4,'Exports, FOB'!$B:$AE,F$1,FALSE)+VLOOKUP($A4,'Imports, CIF'!$B:$AE,F$1,FALSE)</f>
        <v>5766.3057041464799</v>
      </c>
      <c r="G4" s="25">
        <f>VLOOKUP($A4,'Exports, FOB'!$B:$AE,G$1,FALSE)+VLOOKUP($A4,'Imports, CIF'!$B:$AE,G$1,FALSE)</f>
        <v>6484.4540700195585</v>
      </c>
      <c r="H4" s="25">
        <f>VLOOKUP($A4,'Exports, FOB'!$B:$AE,H$1,FALSE)+VLOOKUP($A4,'Imports, CIF'!$B:$AE,H$1,FALSE)</f>
        <v>6433.3024205026104</v>
      </c>
      <c r="I4" s="25">
        <f>VLOOKUP($A4,'Exports, FOB'!$B:$AE,I$1,FALSE)+VLOOKUP($A4,'Imports, CIF'!$B:$AE,I$1,FALSE)</f>
        <v>5139.1915389219394</v>
      </c>
      <c r="J4" s="25">
        <f>VLOOKUP($A4,'Exports, FOB'!$B:$AE,J$1,FALSE)+VLOOKUP($A4,'Imports, CIF'!$B:$AE,J$1,FALSE)</f>
        <v>6120.1426405834209</v>
      </c>
      <c r="K4" s="25">
        <f>VLOOKUP($A4,'Exports, FOB'!$B:$AE,K$1,FALSE)+VLOOKUP($A4,'Imports, CIF'!$B:$AE,K$1,FALSE)</f>
        <v>5651.7583639999993</v>
      </c>
      <c r="L4" s="25">
        <f>VLOOKUP($A4,'Exports, FOB'!$B:$AE,L$1,FALSE)+VLOOKUP($A4,'Imports, CIF'!$B:$AE,L$1,FALSE)</f>
        <v>5459.4920710000006</v>
      </c>
      <c r="M4" s="25">
        <f>VLOOKUP($A4,'Exports, FOB'!$B:$AE,M$1,FALSE)+VLOOKUP($A4,'Imports, CIF'!$B:$AE,M$1,FALSE)</f>
        <v>6210.5029489999997</v>
      </c>
      <c r="N4" s="25">
        <f>VLOOKUP($A4,'Exports, FOB'!$B:$AE,N$1,FALSE)+VLOOKUP($A4,'Imports, CIF'!$B:$AE,N$1,FALSE)</f>
        <v>7654.420607</v>
      </c>
      <c r="O4" s="25">
        <f>VLOOKUP($A4,'Exports, FOB'!$B:$AE,O$1,FALSE)+VLOOKUP($A4,'Imports, CIF'!$B:$AE,O$1,FALSE)</f>
        <v>9423.0335009999999</v>
      </c>
      <c r="P4" s="25">
        <f>VLOOKUP($A4,'Exports, FOB'!$B:$AE,P$1,FALSE)+VLOOKUP($A4,'Imports, CIF'!$B:$AE,P$1,FALSE)</f>
        <v>10116.266541000001</v>
      </c>
      <c r="Q4" s="25">
        <f>VLOOKUP($A4,'Exports, FOB'!$B:$AE,Q$1,FALSE)+VLOOKUP($A4,'Imports, CIF'!$B:$AE,Q$1,FALSE)</f>
        <v>9997.0432580000015</v>
      </c>
      <c r="R4" s="25">
        <f>VLOOKUP($A4,'Exports, FOB'!$B:$AE,R$1,FALSE)+VLOOKUP($A4,'Imports, CIF'!$B:$AE,R$1,FALSE)</f>
        <v>12289.779487</v>
      </c>
      <c r="S4" s="25">
        <f>VLOOKUP($A4,'Exports, FOB'!$B:$AE,S$1,FALSE)+VLOOKUP($A4,'Imports, CIF'!$B:$AE,S$1,FALSE)</f>
        <v>13294.763774999999</v>
      </c>
      <c r="T4" s="25">
        <f>VLOOKUP($A4,'Exports, FOB'!$B:$AE,T$1,FALSE)+VLOOKUP($A4,'Imports, CIF'!$B:$AE,T$1,FALSE)</f>
        <v>10537.657589</v>
      </c>
      <c r="U4" s="25">
        <f>VLOOKUP($A4,'Exports, FOB'!$B:$AE,U$1,FALSE)+VLOOKUP($A4,'Imports, CIF'!$B:$AE,U$1,FALSE)</f>
        <v>12809.605649000001</v>
      </c>
      <c r="V4" s="25">
        <f>VLOOKUP($A4,'Exports, FOB'!$B:$AE,V$1,FALSE)+VLOOKUP($A4,'Imports, CIF'!$B:$AE,V$1,FALSE)</f>
        <v>14161.36997</v>
      </c>
      <c r="W4" s="25">
        <f>VLOOKUP($A4,'Exports, FOB'!$B:$AE,W$1,FALSE)+VLOOKUP($A4,'Imports, CIF'!$B:$AE,W$1,FALSE)</f>
        <v>13694.266597</v>
      </c>
      <c r="X4" s="25">
        <f>VLOOKUP($A4,'Exports, FOB'!$B:$AE,X$1,FALSE)+VLOOKUP($A4,'Imports, CIF'!$B:$AE,X$1,FALSE)</f>
        <v>12802.331429</v>
      </c>
      <c r="Y4" s="25">
        <f>VLOOKUP($A4,'Exports, FOB'!$B:$AE,Y$1,FALSE)+VLOOKUP($A4,'Imports, CIF'!$B:$AE,Y$1,FALSE)</f>
        <v>12504.201849999999</v>
      </c>
      <c r="Z4" s="25">
        <f>VLOOKUP($A4,'Exports, FOB'!$B:$AE,Z$1,FALSE)+VLOOKUP($A4,'Imports, CIF'!$B:$AE,Z$1,FALSE)</f>
        <v>10149.474514000001</v>
      </c>
      <c r="AA4" s="25">
        <f>VLOOKUP($A4,'Exports, FOB'!$B:$AE,AA$1,FALSE)+VLOOKUP($A4,'Imports, CIF'!$B:$AE,AA$1,FALSE)</f>
        <v>10347.876643</v>
      </c>
      <c r="AB4" s="25">
        <f>VLOOKUP($A4,'Exports, FOB'!$B:$AE,AB$1,FALSE)+VLOOKUP($A4,'Imports, CIF'!$B:$AE,AB$1,FALSE)</f>
        <v>11210.866581</v>
      </c>
      <c r="AC4" s="25">
        <f>VLOOKUP($A4,'Exports, FOB'!$B:$AE,AC$1,FALSE)+VLOOKUP($A4,'Imports, CIF'!$B:$AE,AC$1,FALSE)</f>
        <v>11371.940039999999</v>
      </c>
      <c r="AD4" s="25">
        <f>VLOOKUP($A4,'Exports, FOB'!$B:$AE,AD$1,FALSE)+VLOOKUP($A4,'Imports, CIF'!$B:$AE,AD$1,FALSE)</f>
        <v>10689.426332999999</v>
      </c>
    </row>
    <row r="5" spans="1:30" x14ac:dyDescent="0.15">
      <c r="A5" s="26" t="s">
        <v>36</v>
      </c>
      <c r="B5" s="25">
        <f>VLOOKUP($A5,'Exports, FOB'!$B:$AE,B$1,FALSE)+VLOOKUP($A5,'Imports, CIF'!$B:$AE,B$1,FALSE)</f>
        <v>27.100846612586899</v>
      </c>
      <c r="C5" s="25">
        <f>VLOOKUP($A5,'Exports, FOB'!$B:$AE,C$1,FALSE)+VLOOKUP($A5,'Imports, CIF'!$B:$AE,C$1,FALSE)</f>
        <v>37.528999999999996</v>
      </c>
      <c r="D5" s="25">
        <f>VLOOKUP($A5,'Exports, FOB'!$B:$AE,D$1,FALSE)+VLOOKUP($A5,'Imports, CIF'!$B:$AE,D$1,FALSE)</f>
        <v>33.255421224576004</v>
      </c>
      <c r="E5" s="25">
        <f>VLOOKUP($A5,'Exports, FOB'!$B:$AE,E$1,FALSE)+VLOOKUP($A5,'Imports, CIF'!$B:$AE,E$1,FALSE)</f>
        <v>40.158470072332136</v>
      </c>
      <c r="F5" s="25">
        <f>VLOOKUP($A5,'Exports, FOB'!$B:$AE,F$1,FALSE)+VLOOKUP($A5,'Imports, CIF'!$B:$AE,F$1,FALSE)</f>
        <v>70.769290044802489</v>
      </c>
      <c r="G5" s="25">
        <f>VLOOKUP($A5,'Exports, FOB'!$B:$AE,G$1,FALSE)+VLOOKUP($A5,'Imports, CIF'!$B:$AE,G$1,FALSE)</f>
        <v>65.660575396845388</v>
      </c>
      <c r="H5" s="25">
        <f>VLOOKUP($A5,'Exports, FOB'!$B:$AE,H$1,FALSE)+VLOOKUP($A5,'Imports, CIF'!$B:$AE,H$1,FALSE)</f>
        <v>57.17718032736088</v>
      </c>
      <c r="I5" s="25">
        <f>VLOOKUP($A5,'Exports, FOB'!$B:$AE,I$1,FALSE)+VLOOKUP($A5,'Imports, CIF'!$B:$AE,I$1,FALSE)</f>
        <v>54.059248447567498</v>
      </c>
      <c r="J5" s="25">
        <f>VLOOKUP($A5,'Exports, FOB'!$B:$AE,J$1,FALSE)+VLOOKUP($A5,'Imports, CIF'!$B:$AE,J$1,FALSE)</f>
        <v>48.896959964215426</v>
      </c>
      <c r="K5" s="25">
        <f>VLOOKUP($A5,'Exports, FOB'!$B:$AE,K$1,FALSE)+VLOOKUP($A5,'Imports, CIF'!$B:$AE,K$1,FALSE)</f>
        <v>59.401460999999998</v>
      </c>
      <c r="L5" s="25">
        <f>VLOOKUP($A5,'Exports, FOB'!$B:$AE,L$1,FALSE)+VLOOKUP($A5,'Imports, CIF'!$B:$AE,L$1,FALSE)</f>
        <v>55.766426000000003</v>
      </c>
      <c r="M5" s="25">
        <f>VLOOKUP($A5,'Exports, FOB'!$B:$AE,M$1,FALSE)+VLOOKUP($A5,'Imports, CIF'!$B:$AE,M$1,FALSE)</f>
        <v>81.838213999999994</v>
      </c>
      <c r="N5" s="25">
        <f>VLOOKUP($A5,'Exports, FOB'!$B:$AE,N$1,FALSE)+VLOOKUP($A5,'Imports, CIF'!$B:$AE,N$1,FALSE)</f>
        <v>84.727654000000001</v>
      </c>
      <c r="O5" s="25">
        <f>VLOOKUP($A5,'Exports, FOB'!$B:$AE,O$1,FALSE)+VLOOKUP($A5,'Imports, CIF'!$B:$AE,O$1,FALSE)</f>
        <v>109.25200599999999</v>
      </c>
      <c r="P5" s="25">
        <f>VLOOKUP($A5,'Exports, FOB'!$B:$AE,P$1,FALSE)+VLOOKUP($A5,'Imports, CIF'!$B:$AE,P$1,FALSE)</f>
        <v>124.02823799999999</v>
      </c>
      <c r="Q5" s="25">
        <f>VLOOKUP($A5,'Exports, FOB'!$B:$AE,Q$1,FALSE)+VLOOKUP($A5,'Imports, CIF'!$B:$AE,Q$1,FALSE)</f>
        <v>134.311373</v>
      </c>
      <c r="R5" s="25">
        <f>VLOOKUP($A5,'Exports, FOB'!$B:$AE,R$1,FALSE)+VLOOKUP($A5,'Imports, CIF'!$B:$AE,R$1,FALSE)</f>
        <v>150.08418399999999</v>
      </c>
      <c r="S5" s="25">
        <f>VLOOKUP($A5,'Exports, FOB'!$B:$AE,S$1,FALSE)+VLOOKUP($A5,'Imports, CIF'!$B:$AE,S$1,FALSE)</f>
        <v>164.07830000000001</v>
      </c>
      <c r="T5" s="25">
        <f>VLOOKUP($A5,'Exports, FOB'!$B:$AE,T$1,FALSE)+VLOOKUP($A5,'Imports, CIF'!$B:$AE,T$1,FALSE)</f>
        <v>120.103933</v>
      </c>
      <c r="U5" s="25">
        <f>VLOOKUP($A5,'Exports, FOB'!$B:$AE,U$1,FALSE)+VLOOKUP($A5,'Imports, CIF'!$B:$AE,U$1,FALSE)</f>
        <v>117.973866</v>
      </c>
      <c r="V5" s="25">
        <f>VLOOKUP($A5,'Exports, FOB'!$B:$AE,V$1,FALSE)+VLOOKUP($A5,'Imports, CIF'!$B:$AE,V$1,FALSE)</f>
        <v>142.19471999999999</v>
      </c>
      <c r="W5" s="25">
        <f>VLOOKUP($A5,'Exports, FOB'!$B:$AE,W$1,FALSE)+VLOOKUP($A5,'Imports, CIF'!$B:$AE,W$1,FALSE)</f>
        <v>140.75739100000001</v>
      </c>
      <c r="X5" s="25">
        <f>VLOOKUP($A5,'Exports, FOB'!$B:$AE,X$1,FALSE)+VLOOKUP($A5,'Imports, CIF'!$B:$AE,X$1,FALSE)</f>
        <v>166.18102500000001</v>
      </c>
      <c r="Y5" s="25">
        <f>VLOOKUP($A5,'Exports, FOB'!$B:$AE,Y$1,FALSE)+VLOOKUP($A5,'Imports, CIF'!$B:$AE,Y$1,FALSE)</f>
        <v>247.69756199999998</v>
      </c>
      <c r="Z5" s="25">
        <f>VLOOKUP($A5,'Exports, FOB'!$B:$AE,Z$1,FALSE)+VLOOKUP($A5,'Imports, CIF'!$B:$AE,Z$1,FALSE)</f>
        <v>154.13749700000002</v>
      </c>
      <c r="AA5" s="25">
        <f>VLOOKUP($A5,'Exports, FOB'!$B:$AE,AA$1,FALSE)+VLOOKUP($A5,'Imports, CIF'!$B:$AE,AA$1,FALSE)</f>
        <v>166.138642</v>
      </c>
      <c r="AB5" s="25">
        <f>VLOOKUP($A5,'Exports, FOB'!$B:$AE,AB$1,FALSE)+VLOOKUP($A5,'Imports, CIF'!$B:$AE,AB$1,FALSE)</f>
        <v>193.47107899999997</v>
      </c>
      <c r="AC5" s="25">
        <f>VLOOKUP($A5,'Exports, FOB'!$B:$AE,AC$1,FALSE)+VLOOKUP($A5,'Imports, CIF'!$B:$AE,AC$1,FALSE)</f>
        <v>240.03853099999998</v>
      </c>
      <c r="AD5" s="25">
        <f>VLOOKUP($A5,'Exports, FOB'!$B:$AE,AD$1,FALSE)+VLOOKUP($A5,'Imports, CIF'!$B:$AE,AD$1,FALSE)</f>
        <v>245.74426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343.77819612525798</v>
      </c>
      <c r="I6" s="25">
        <f>VLOOKUP($A6,'Exports, FOB'!$B:$AE,I$1,FALSE)+VLOOKUP($A6,'Imports, CIF'!$B:$AE,I$1,FALSE)</f>
        <v>380.00424073264196</v>
      </c>
      <c r="J6" s="25">
        <f>VLOOKUP($A6,'Exports, FOB'!$B:$AE,J$1,FALSE)+VLOOKUP($A6,'Imports, CIF'!$B:$AE,J$1,FALSE)</f>
        <v>326.05035042685711</v>
      </c>
      <c r="K6" s="25">
        <f>VLOOKUP($A6,'Exports, FOB'!$B:$AE,K$1,FALSE)+VLOOKUP($A6,'Imports, CIF'!$B:$AE,K$1,FALSE)</f>
        <v>315.70046000000002</v>
      </c>
      <c r="L6" s="25">
        <f>VLOOKUP($A6,'Exports, FOB'!$B:$AE,L$1,FALSE)+VLOOKUP($A6,'Imports, CIF'!$B:$AE,L$1,FALSE)</f>
        <v>363.370002</v>
      </c>
      <c r="M6" s="25">
        <f>VLOOKUP($A6,'Exports, FOB'!$B:$AE,M$1,FALSE)+VLOOKUP($A6,'Imports, CIF'!$B:$AE,M$1,FALSE)</f>
        <v>464.50294400000001</v>
      </c>
      <c r="N6" s="25">
        <f>VLOOKUP($A6,'Exports, FOB'!$B:$AE,N$1,FALSE)+VLOOKUP($A6,'Imports, CIF'!$B:$AE,N$1,FALSE)</f>
        <v>561.40589799999998</v>
      </c>
      <c r="O6" s="25">
        <f>VLOOKUP($A6,'Exports, FOB'!$B:$AE,O$1,FALSE)+VLOOKUP($A6,'Imports, CIF'!$B:$AE,O$1,FALSE)</f>
        <v>568.066418</v>
      </c>
      <c r="P6" s="25">
        <f>VLOOKUP($A6,'Exports, FOB'!$B:$AE,P$1,FALSE)+VLOOKUP($A6,'Imports, CIF'!$B:$AE,P$1,FALSE)</f>
        <v>590.173811</v>
      </c>
      <c r="Q6" s="25">
        <f>VLOOKUP($A6,'Exports, FOB'!$B:$AE,Q$1,FALSE)+VLOOKUP($A6,'Imports, CIF'!$B:$AE,Q$1,FALSE)</f>
        <v>602.54827900000009</v>
      </c>
      <c r="R6" s="25">
        <f>VLOOKUP($A6,'Exports, FOB'!$B:$AE,R$1,FALSE)+VLOOKUP($A6,'Imports, CIF'!$B:$AE,R$1,FALSE)</f>
        <v>610.29229199999997</v>
      </c>
      <c r="S6" s="25">
        <f>VLOOKUP($A6,'Exports, FOB'!$B:$AE,S$1,FALSE)+VLOOKUP($A6,'Imports, CIF'!$B:$AE,S$1,FALSE)</f>
        <v>604.62861499999997</v>
      </c>
      <c r="T6" s="25">
        <f>VLOOKUP($A6,'Exports, FOB'!$B:$AE,T$1,FALSE)+VLOOKUP($A6,'Imports, CIF'!$B:$AE,T$1,FALSE)</f>
        <v>469.81404500000002</v>
      </c>
      <c r="U6" s="25">
        <f>VLOOKUP($A6,'Exports, FOB'!$B:$AE,U$1,FALSE)+VLOOKUP($A6,'Imports, CIF'!$B:$AE,U$1,FALSE)</f>
        <v>468.30814799999996</v>
      </c>
      <c r="V6" s="25">
        <f>VLOOKUP($A6,'Exports, FOB'!$B:$AE,V$1,FALSE)+VLOOKUP($A6,'Imports, CIF'!$B:$AE,V$1,FALSE)</f>
        <v>531.79220499999997</v>
      </c>
      <c r="W6" s="25">
        <f>VLOOKUP($A6,'Exports, FOB'!$B:$AE,W$1,FALSE)+VLOOKUP($A6,'Imports, CIF'!$B:$AE,W$1,FALSE)</f>
        <v>501.48525699999999</v>
      </c>
      <c r="X6" s="25">
        <f>VLOOKUP($A6,'Exports, FOB'!$B:$AE,X$1,FALSE)+VLOOKUP($A6,'Imports, CIF'!$B:$AE,X$1,FALSE)</f>
        <v>579.46763799999997</v>
      </c>
      <c r="Y6" s="25">
        <f>VLOOKUP($A6,'Exports, FOB'!$B:$AE,Y$1,FALSE)+VLOOKUP($A6,'Imports, CIF'!$B:$AE,Y$1,FALSE)</f>
        <v>492.08508700000004</v>
      </c>
      <c r="Z6" s="25">
        <f>VLOOKUP($A6,'Exports, FOB'!$B:$AE,Z$1,FALSE)+VLOOKUP($A6,'Imports, CIF'!$B:$AE,Z$1,FALSE)</f>
        <v>395.72595100000001</v>
      </c>
      <c r="AA6" s="25">
        <f>VLOOKUP($A6,'Exports, FOB'!$B:$AE,AA$1,FALSE)+VLOOKUP($A6,'Imports, CIF'!$B:$AE,AA$1,FALSE)</f>
        <v>380.44967199999996</v>
      </c>
      <c r="AB6" s="25">
        <f>VLOOKUP($A6,'Exports, FOB'!$B:$AE,AB$1,FALSE)+VLOOKUP($A6,'Imports, CIF'!$B:$AE,AB$1,FALSE)</f>
        <v>470.29768300000001</v>
      </c>
      <c r="AC6" s="25">
        <f>VLOOKUP($A6,'Exports, FOB'!$B:$AE,AC$1,FALSE)+VLOOKUP($A6,'Imports, CIF'!$B:$AE,AC$1,FALSE)</f>
        <v>505.907915</v>
      </c>
      <c r="AD6" s="25">
        <f>VLOOKUP($A6,'Exports, FOB'!$B:$AE,AD$1,FALSE)+VLOOKUP($A6,'Imports, CIF'!$B:$AE,AD$1,FALSE)</f>
        <v>433.68020200000001</v>
      </c>
    </row>
    <row r="7" spans="1:30" x14ac:dyDescent="0.15">
      <c r="A7" s="26" t="s">
        <v>224</v>
      </c>
      <c r="B7" s="25">
        <f>VLOOKUP($A7,'Exports, FOB'!$B:$AE,B$1,FALSE)+VLOOKUP($A7,'Imports, CIF'!$B:$AE,B$1,FALSE)</f>
        <v>47.764977156602399</v>
      </c>
      <c r="C7" s="25">
        <f>VLOOKUP($A7,'Exports, FOB'!$B:$AE,C$1,FALSE)+VLOOKUP($A7,'Imports, CIF'!$B:$AE,C$1,FALSE)</f>
        <v>42.25</v>
      </c>
      <c r="D7" s="25">
        <f>VLOOKUP($A7,'Exports, FOB'!$B:$AE,D$1,FALSE)+VLOOKUP($A7,'Imports, CIF'!$B:$AE,D$1,FALSE)</f>
        <v>105.10503146221038</v>
      </c>
      <c r="E7" s="25">
        <f>VLOOKUP($A7,'Exports, FOB'!$B:$AE,E$1,FALSE)+VLOOKUP($A7,'Imports, CIF'!$B:$AE,E$1,FALSE)</f>
        <v>58.889179443405496</v>
      </c>
      <c r="F7" s="25">
        <f>VLOOKUP($A7,'Exports, FOB'!$B:$AE,F$1,FALSE)+VLOOKUP($A7,'Imports, CIF'!$B:$AE,F$1,FALSE)</f>
        <v>99.608330548229617</v>
      </c>
      <c r="G7" s="25">
        <f>VLOOKUP($A7,'Exports, FOB'!$B:$AE,G$1,FALSE)+VLOOKUP($A7,'Imports, CIF'!$B:$AE,G$1,FALSE)</f>
        <v>127.31832371832265</v>
      </c>
      <c r="H7" s="25">
        <f>VLOOKUP($A7,'Exports, FOB'!$B:$AE,H$1,FALSE)+VLOOKUP($A7,'Imports, CIF'!$B:$AE,H$1,FALSE)</f>
        <v>108.24055156704709</v>
      </c>
      <c r="I7" s="25">
        <f>VLOOKUP($A7,'Exports, FOB'!$B:$AE,I$1,FALSE)+VLOOKUP($A7,'Imports, CIF'!$B:$AE,I$1,FALSE)</f>
        <v>106.11062735244528</v>
      </c>
      <c r="J7" s="25">
        <f>VLOOKUP($A7,'Exports, FOB'!$B:$AE,J$1,FALSE)+VLOOKUP($A7,'Imports, CIF'!$B:$AE,J$1,FALSE)</f>
        <v>64.825667917785097</v>
      </c>
      <c r="K7" s="25">
        <f>VLOOKUP($A7,'Exports, FOB'!$B:$AE,K$1,FALSE)+VLOOKUP($A7,'Imports, CIF'!$B:$AE,K$1,FALSE)</f>
        <v>74.248987</v>
      </c>
      <c r="L7" s="25">
        <f>VLOOKUP($A7,'Exports, FOB'!$B:$AE,L$1,FALSE)+VLOOKUP($A7,'Imports, CIF'!$B:$AE,L$1,FALSE)</f>
        <v>64.399552999999997</v>
      </c>
      <c r="M7" s="25">
        <f>VLOOKUP($A7,'Exports, FOB'!$B:$AE,M$1,FALSE)+VLOOKUP($A7,'Imports, CIF'!$B:$AE,M$1,FALSE)</f>
        <v>81.409301999999997</v>
      </c>
      <c r="N7" s="25">
        <f>VLOOKUP($A7,'Exports, FOB'!$B:$AE,N$1,FALSE)+VLOOKUP($A7,'Imports, CIF'!$B:$AE,N$1,FALSE)</f>
        <v>83.958349999999996</v>
      </c>
      <c r="O7" s="25">
        <f>VLOOKUP($A7,'Exports, FOB'!$B:$AE,O$1,FALSE)+VLOOKUP($A7,'Imports, CIF'!$B:$AE,O$1,FALSE)</f>
        <v>101.18898999999999</v>
      </c>
      <c r="P7" s="25">
        <f>VLOOKUP($A7,'Exports, FOB'!$B:$AE,P$1,FALSE)+VLOOKUP($A7,'Imports, CIF'!$B:$AE,P$1,FALSE)</f>
        <v>171.05792300000002</v>
      </c>
      <c r="Q7" s="25">
        <f>VLOOKUP($A7,'Exports, FOB'!$B:$AE,Q$1,FALSE)+VLOOKUP($A7,'Imports, CIF'!$B:$AE,Q$1,FALSE)</f>
        <v>137.95714599999999</v>
      </c>
      <c r="R7" s="25">
        <f>VLOOKUP($A7,'Exports, FOB'!$B:$AE,R$1,FALSE)+VLOOKUP($A7,'Imports, CIF'!$B:$AE,R$1,FALSE)</f>
        <v>146.089517</v>
      </c>
      <c r="S7" s="25">
        <f>VLOOKUP($A7,'Exports, FOB'!$B:$AE,S$1,FALSE)+VLOOKUP($A7,'Imports, CIF'!$B:$AE,S$1,FALSE)</f>
        <v>178.33568099999999</v>
      </c>
      <c r="T7" s="25">
        <f>VLOOKUP($A7,'Exports, FOB'!$B:$AE,T$1,FALSE)+VLOOKUP($A7,'Imports, CIF'!$B:$AE,T$1,FALSE)</f>
        <v>101.92560599999999</v>
      </c>
      <c r="U7" s="25">
        <f>VLOOKUP($A7,'Exports, FOB'!$B:$AE,U$1,FALSE)+VLOOKUP($A7,'Imports, CIF'!$B:$AE,U$1,FALSE)</f>
        <v>109.330466</v>
      </c>
      <c r="V7" s="25">
        <f>VLOOKUP($A7,'Exports, FOB'!$B:$AE,V$1,FALSE)+VLOOKUP($A7,'Imports, CIF'!$B:$AE,V$1,FALSE)</f>
        <v>168.52555799999999</v>
      </c>
      <c r="W7" s="25">
        <f>VLOOKUP($A7,'Exports, FOB'!$B:$AE,W$1,FALSE)+VLOOKUP($A7,'Imports, CIF'!$B:$AE,W$1,FALSE)</f>
        <v>158.45066</v>
      </c>
      <c r="X7" s="25">
        <f>VLOOKUP($A7,'Exports, FOB'!$B:$AE,X$1,FALSE)+VLOOKUP($A7,'Imports, CIF'!$B:$AE,X$1,FALSE)</f>
        <v>246.663386</v>
      </c>
      <c r="Y7" s="25">
        <f>VLOOKUP($A7,'Exports, FOB'!$B:$AE,Y$1,FALSE)+VLOOKUP($A7,'Imports, CIF'!$B:$AE,Y$1,FALSE)</f>
        <v>234.977844</v>
      </c>
      <c r="Z7" s="25">
        <f>VLOOKUP($A7,'Exports, FOB'!$B:$AE,Z$1,FALSE)+VLOOKUP($A7,'Imports, CIF'!$B:$AE,Z$1,FALSE)</f>
        <v>153.49382600000001</v>
      </c>
      <c r="AA7" s="25">
        <f>VLOOKUP($A7,'Exports, FOB'!$B:$AE,AA$1,FALSE)+VLOOKUP($A7,'Imports, CIF'!$B:$AE,AA$1,FALSE)</f>
        <v>193.05999</v>
      </c>
      <c r="AB7" s="25">
        <f>VLOOKUP($A7,'Exports, FOB'!$B:$AE,AB$1,FALSE)+VLOOKUP($A7,'Imports, CIF'!$B:$AE,AB$1,FALSE)</f>
        <v>180.95178999999999</v>
      </c>
      <c r="AC7" s="25">
        <f>VLOOKUP($A7,'Exports, FOB'!$B:$AE,AC$1,FALSE)+VLOOKUP($A7,'Imports, CIF'!$B:$AE,AC$1,FALSE)</f>
        <v>190.58480900000001</v>
      </c>
      <c r="AD7" s="25">
        <f>VLOOKUP($A7,'Exports, FOB'!$B:$AE,AD$1,FALSE)+VLOOKUP($A7,'Imports, CIF'!$B:$AE,AD$1,FALSE)</f>
        <v>187.15872999999999</v>
      </c>
    </row>
    <row r="8" spans="1:30" x14ac:dyDescent="0.15">
      <c r="A8" s="26" t="s">
        <v>58</v>
      </c>
      <c r="B8" s="25">
        <f>VLOOKUP($A8,'Exports, FOB'!$B:$AE,B$1,FALSE)+VLOOKUP($A8,'Imports, CIF'!$B:$AE,B$1,FALSE)</f>
        <v>266.49187848484394</v>
      </c>
      <c r="C8" s="25">
        <f>VLOOKUP($A8,'Exports, FOB'!$B:$AE,C$1,FALSE)+VLOOKUP($A8,'Imports, CIF'!$B:$AE,C$1,FALSE)</f>
        <v>289.11899999999991</v>
      </c>
      <c r="D8" s="25">
        <f>VLOOKUP($A8,'Exports, FOB'!$B:$AE,D$1,FALSE)+VLOOKUP($A8,'Imports, CIF'!$B:$AE,D$1,FALSE)</f>
        <v>333.51807548655415</v>
      </c>
      <c r="E8" s="25">
        <f>VLOOKUP($A8,'Exports, FOB'!$B:$AE,E$1,FALSE)+VLOOKUP($A8,'Imports, CIF'!$B:$AE,E$1,FALSE)</f>
        <v>378.712534745727</v>
      </c>
      <c r="F8" s="25">
        <f>VLOOKUP($A8,'Exports, FOB'!$B:$AE,F$1,FALSE)+VLOOKUP($A8,'Imports, CIF'!$B:$AE,F$1,FALSE)</f>
        <v>461.15802508234111</v>
      </c>
      <c r="G8" s="25">
        <f>VLOOKUP($A8,'Exports, FOB'!$B:$AE,G$1,FALSE)+VLOOKUP($A8,'Imports, CIF'!$B:$AE,G$1,FALSE)</f>
        <v>499.91408725976385</v>
      </c>
      <c r="H8" s="25">
        <f>VLOOKUP($A8,'Exports, FOB'!$B:$AE,H$1,FALSE)+VLOOKUP($A8,'Imports, CIF'!$B:$AE,H$1,FALSE)</f>
        <v>486.03583349795201</v>
      </c>
      <c r="I8" s="25">
        <f>VLOOKUP($A8,'Exports, FOB'!$B:$AE,I$1,FALSE)+VLOOKUP($A8,'Imports, CIF'!$B:$AE,I$1,FALSE)</f>
        <v>367.30122516648908</v>
      </c>
      <c r="J8" s="25">
        <f>VLOOKUP($A8,'Exports, FOB'!$B:$AE,J$1,FALSE)+VLOOKUP($A8,'Imports, CIF'!$B:$AE,J$1,FALSE)</f>
        <v>362.46593793814696</v>
      </c>
      <c r="K8" s="25">
        <f>VLOOKUP($A8,'Exports, FOB'!$B:$AE,K$1,FALSE)+VLOOKUP($A8,'Imports, CIF'!$B:$AE,K$1,FALSE)</f>
        <v>411.09233599999999</v>
      </c>
      <c r="L8" s="25">
        <f>VLOOKUP($A8,'Exports, FOB'!$B:$AE,L$1,FALSE)+VLOOKUP($A8,'Imports, CIF'!$B:$AE,L$1,FALSE)</f>
        <v>462.25401599999998</v>
      </c>
      <c r="M8" s="25">
        <f>VLOOKUP($A8,'Exports, FOB'!$B:$AE,M$1,FALSE)+VLOOKUP($A8,'Imports, CIF'!$B:$AE,M$1,FALSE)</f>
        <v>471.02665100000002</v>
      </c>
      <c r="N8" s="25">
        <f>VLOOKUP($A8,'Exports, FOB'!$B:$AE,N$1,FALSE)+VLOOKUP($A8,'Imports, CIF'!$B:$AE,N$1,FALSE)</f>
        <v>649.565789</v>
      </c>
      <c r="O8" s="25">
        <f>VLOOKUP($A8,'Exports, FOB'!$B:$AE,O$1,FALSE)+VLOOKUP($A8,'Imports, CIF'!$B:$AE,O$1,FALSE)</f>
        <v>756.59719399999994</v>
      </c>
      <c r="P8" s="25">
        <f>VLOOKUP($A8,'Exports, FOB'!$B:$AE,P$1,FALSE)+VLOOKUP($A8,'Imports, CIF'!$B:$AE,P$1,FALSE)</f>
        <v>729.58900500000004</v>
      </c>
      <c r="Q8" s="25">
        <f>VLOOKUP($A8,'Exports, FOB'!$B:$AE,Q$1,FALSE)+VLOOKUP($A8,'Imports, CIF'!$B:$AE,Q$1,FALSE)</f>
        <v>806.92117699999994</v>
      </c>
      <c r="R8" s="25">
        <f>VLOOKUP($A8,'Exports, FOB'!$B:$AE,R$1,FALSE)+VLOOKUP($A8,'Imports, CIF'!$B:$AE,R$1,FALSE)</f>
        <v>828.217401</v>
      </c>
      <c r="S8" s="25">
        <f>VLOOKUP($A8,'Exports, FOB'!$B:$AE,S$1,FALSE)+VLOOKUP($A8,'Imports, CIF'!$B:$AE,S$1,FALSE)</f>
        <v>880.20131700000002</v>
      </c>
      <c r="T8" s="25">
        <f>VLOOKUP($A8,'Exports, FOB'!$B:$AE,T$1,FALSE)+VLOOKUP($A8,'Imports, CIF'!$B:$AE,T$1,FALSE)</f>
        <v>646.1433649999999</v>
      </c>
      <c r="U8" s="25">
        <f>VLOOKUP($A8,'Exports, FOB'!$B:$AE,U$1,FALSE)+VLOOKUP($A8,'Imports, CIF'!$B:$AE,U$1,FALSE)</f>
        <v>736.20195699999999</v>
      </c>
      <c r="V8" s="25">
        <f>VLOOKUP($A8,'Exports, FOB'!$B:$AE,V$1,FALSE)+VLOOKUP($A8,'Imports, CIF'!$B:$AE,V$1,FALSE)</f>
        <v>969.89174700000001</v>
      </c>
      <c r="W8" s="25">
        <f>VLOOKUP($A8,'Exports, FOB'!$B:$AE,W$1,FALSE)+VLOOKUP($A8,'Imports, CIF'!$B:$AE,W$1,FALSE)</f>
        <v>929.81134199999997</v>
      </c>
      <c r="X8" s="25">
        <f>VLOOKUP($A8,'Exports, FOB'!$B:$AE,X$1,FALSE)+VLOOKUP($A8,'Imports, CIF'!$B:$AE,X$1,FALSE)</f>
        <v>897.65245099999993</v>
      </c>
      <c r="Y8" s="25">
        <f>VLOOKUP($A8,'Exports, FOB'!$B:$AE,Y$1,FALSE)+VLOOKUP($A8,'Imports, CIF'!$B:$AE,Y$1,FALSE)</f>
        <v>911.06394999999998</v>
      </c>
      <c r="Z8" s="25">
        <f>VLOOKUP($A8,'Exports, FOB'!$B:$AE,Z$1,FALSE)+VLOOKUP($A8,'Imports, CIF'!$B:$AE,Z$1,FALSE)</f>
        <v>934.17281600000001</v>
      </c>
      <c r="AA8" s="25">
        <f>VLOOKUP($A8,'Exports, FOB'!$B:$AE,AA$1,FALSE)+VLOOKUP($A8,'Imports, CIF'!$B:$AE,AA$1,FALSE)</f>
        <v>871.38229699999999</v>
      </c>
      <c r="AB8" s="25">
        <f>VLOOKUP($A8,'Exports, FOB'!$B:$AE,AB$1,FALSE)+VLOOKUP($A8,'Imports, CIF'!$B:$AE,AB$1,FALSE)</f>
        <v>945.40246500000001</v>
      </c>
      <c r="AC8" s="25">
        <f>VLOOKUP($A8,'Exports, FOB'!$B:$AE,AC$1,FALSE)+VLOOKUP($A8,'Imports, CIF'!$B:$AE,AC$1,FALSE)</f>
        <v>998.14443900000003</v>
      </c>
      <c r="AD8" s="25">
        <f>VLOOKUP($A8,'Exports, FOB'!$B:$AE,AD$1,FALSE)+VLOOKUP($A8,'Imports, CIF'!$B:$AE,AD$1,FALSE)</f>
        <v>988.75483699999995</v>
      </c>
    </row>
    <row r="9" spans="1:30" x14ac:dyDescent="0.15">
      <c r="A9" s="26" t="s">
        <v>225</v>
      </c>
      <c r="B9" s="25">
        <f>VLOOKUP($A9,'Exports, FOB'!$B:$AE,B$1,FALSE)+VLOOKUP($A9,'Imports, CIF'!$B:$AE,B$1,FALSE)</f>
        <v>23.164156289191446</v>
      </c>
      <c r="C9" s="25">
        <f>VLOOKUP($A9,'Exports, FOB'!$B:$AE,C$1,FALSE)+VLOOKUP($A9,'Imports, CIF'!$B:$AE,C$1,FALSE)</f>
        <v>24.848999999999997</v>
      </c>
      <c r="D9" s="25">
        <f>VLOOKUP($A9,'Exports, FOB'!$B:$AE,D$1,FALSE)+VLOOKUP($A9,'Imports, CIF'!$B:$AE,D$1,FALSE)</f>
        <v>28.113993445598748</v>
      </c>
      <c r="E9" s="25">
        <f>VLOOKUP($A9,'Exports, FOB'!$B:$AE,E$1,FALSE)+VLOOKUP($A9,'Imports, CIF'!$B:$AE,E$1,FALSE)</f>
        <v>44.40983183909993</v>
      </c>
      <c r="F9" s="25">
        <f>VLOOKUP($A9,'Exports, FOB'!$B:$AE,F$1,FALSE)+VLOOKUP($A9,'Imports, CIF'!$B:$AE,F$1,FALSE)</f>
        <v>77.738799120924199</v>
      </c>
      <c r="G9" s="25">
        <f>VLOOKUP($A9,'Exports, FOB'!$B:$AE,G$1,FALSE)+VLOOKUP($A9,'Imports, CIF'!$B:$AE,G$1,FALSE)</f>
        <v>77.485148066560072</v>
      </c>
      <c r="H9" s="25">
        <f>VLOOKUP($A9,'Exports, FOB'!$B:$AE,H$1,FALSE)+VLOOKUP($A9,'Imports, CIF'!$B:$AE,H$1,FALSE)</f>
        <v>70.182463543388508</v>
      </c>
      <c r="I9" s="25">
        <f>VLOOKUP($A9,'Exports, FOB'!$B:$AE,I$1,FALSE)+VLOOKUP($A9,'Imports, CIF'!$B:$AE,I$1,FALSE)</f>
        <v>41.315973739191797</v>
      </c>
      <c r="J9" s="25">
        <f>VLOOKUP($A9,'Exports, FOB'!$B:$AE,J$1,FALSE)+VLOOKUP($A9,'Imports, CIF'!$B:$AE,J$1,FALSE)</f>
        <v>34.456601049664201</v>
      </c>
      <c r="K9" s="25">
        <f>VLOOKUP($A9,'Exports, FOB'!$B:$AE,K$1,FALSE)+VLOOKUP($A9,'Imports, CIF'!$B:$AE,K$1,FALSE)</f>
        <v>47.235498</v>
      </c>
      <c r="L9" s="25">
        <f>VLOOKUP($A9,'Exports, FOB'!$B:$AE,L$1,FALSE)+VLOOKUP($A9,'Imports, CIF'!$B:$AE,L$1,FALSE)</f>
        <v>31.577506</v>
      </c>
      <c r="M9" s="25">
        <f>VLOOKUP($A9,'Exports, FOB'!$B:$AE,M$1,FALSE)+VLOOKUP($A9,'Imports, CIF'!$B:$AE,M$1,FALSE)</f>
        <v>27.014766999999999</v>
      </c>
      <c r="N9" s="25">
        <f>VLOOKUP($A9,'Exports, FOB'!$B:$AE,N$1,FALSE)+VLOOKUP($A9,'Imports, CIF'!$B:$AE,N$1,FALSE)</f>
        <v>38.799224000000002</v>
      </c>
      <c r="O9" s="25">
        <f>VLOOKUP($A9,'Exports, FOB'!$B:$AE,O$1,FALSE)+VLOOKUP($A9,'Imports, CIF'!$B:$AE,O$1,FALSE)</f>
        <v>61.411736000000005</v>
      </c>
      <c r="P9" s="25">
        <f>VLOOKUP($A9,'Exports, FOB'!$B:$AE,P$1,FALSE)+VLOOKUP($A9,'Imports, CIF'!$B:$AE,P$1,FALSE)</f>
        <v>69.949280000000002</v>
      </c>
      <c r="Q9" s="25">
        <f>VLOOKUP($A9,'Exports, FOB'!$B:$AE,Q$1,FALSE)+VLOOKUP($A9,'Imports, CIF'!$B:$AE,Q$1,FALSE)</f>
        <v>63.225982999999999</v>
      </c>
      <c r="R9" s="25">
        <f>VLOOKUP($A9,'Exports, FOB'!$B:$AE,R$1,FALSE)+VLOOKUP($A9,'Imports, CIF'!$B:$AE,R$1,FALSE)</f>
        <v>68.791780000000003</v>
      </c>
      <c r="S9" s="25">
        <f>VLOOKUP($A9,'Exports, FOB'!$B:$AE,S$1,FALSE)+VLOOKUP($A9,'Imports, CIF'!$B:$AE,S$1,FALSE)</f>
        <v>101.77553399999999</v>
      </c>
      <c r="T9" s="25">
        <f>VLOOKUP($A9,'Exports, FOB'!$B:$AE,T$1,FALSE)+VLOOKUP($A9,'Imports, CIF'!$B:$AE,T$1,FALSE)</f>
        <v>62.676673999999998</v>
      </c>
      <c r="U9" s="25">
        <f>VLOOKUP($A9,'Exports, FOB'!$B:$AE,U$1,FALSE)+VLOOKUP($A9,'Imports, CIF'!$B:$AE,U$1,FALSE)</f>
        <v>75.809881000000004</v>
      </c>
      <c r="V9" s="25">
        <f>VLOOKUP($A9,'Exports, FOB'!$B:$AE,V$1,FALSE)+VLOOKUP($A9,'Imports, CIF'!$B:$AE,V$1,FALSE)</f>
        <v>105.93283700000001</v>
      </c>
      <c r="W9" s="25">
        <f>VLOOKUP($A9,'Exports, FOB'!$B:$AE,W$1,FALSE)+VLOOKUP($A9,'Imports, CIF'!$B:$AE,W$1,FALSE)</f>
        <v>111.72939199999999</v>
      </c>
      <c r="X9" s="25">
        <f>VLOOKUP($A9,'Exports, FOB'!$B:$AE,X$1,FALSE)+VLOOKUP($A9,'Imports, CIF'!$B:$AE,X$1,FALSE)</f>
        <v>171.75048600000002</v>
      </c>
      <c r="Y9" s="25">
        <f>VLOOKUP($A9,'Exports, FOB'!$B:$AE,Y$1,FALSE)+VLOOKUP($A9,'Imports, CIF'!$B:$AE,Y$1,FALSE)</f>
        <v>213.777165</v>
      </c>
      <c r="Z9" s="25">
        <f>VLOOKUP($A9,'Exports, FOB'!$B:$AE,Z$1,FALSE)+VLOOKUP($A9,'Imports, CIF'!$B:$AE,Z$1,FALSE)</f>
        <v>193.346587</v>
      </c>
      <c r="AA9" s="25">
        <f>VLOOKUP($A9,'Exports, FOB'!$B:$AE,AA$1,FALSE)+VLOOKUP($A9,'Imports, CIF'!$B:$AE,AA$1,FALSE)</f>
        <v>169.495575</v>
      </c>
      <c r="AB9" s="25">
        <f>VLOOKUP($A9,'Exports, FOB'!$B:$AE,AB$1,FALSE)+VLOOKUP($A9,'Imports, CIF'!$B:$AE,AB$1,FALSE)</f>
        <v>211.47697899999997</v>
      </c>
      <c r="AC9" s="25">
        <f>VLOOKUP($A9,'Exports, FOB'!$B:$AE,AC$1,FALSE)+VLOOKUP($A9,'Imports, CIF'!$B:$AE,AC$1,FALSE)</f>
        <v>216.43023299999999</v>
      </c>
      <c r="AD9" s="25">
        <f>VLOOKUP($A9,'Exports, FOB'!$B:$AE,AD$1,FALSE)+VLOOKUP($A9,'Imports, CIF'!$B:$AE,AD$1,FALSE)</f>
        <v>187.834564</v>
      </c>
    </row>
    <row r="10" spans="1:30" x14ac:dyDescent="0.15">
      <c r="A10" s="26" t="s">
        <v>82</v>
      </c>
      <c r="B10" s="25">
        <f>VLOOKUP($A10,'Exports, FOB'!$B:$AE,B$1,FALSE)+VLOOKUP($A10,'Imports, CIF'!$B:$AE,B$1,FALSE)</f>
        <v>317.55275400919902</v>
      </c>
      <c r="C10" s="25">
        <f>VLOOKUP($A10,'Exports, FOB'!$B:$AE,C$1,FALSE)+VLOOKUP($A10,'Imports, CIF'!$B:$AE,C$1,FALSE)</f>
        <v>435.42700000000002</v>
      </c>
      <c r="D10" s="25">
        <f>VLOOKUP($A10,'Exports, FOB'!$B:$AE,D$1,FALSE)+VLOOKUP($A10,'Imports, CIF'!$B:$AE,D$1,FALSE)</f>
        <v>502.34445989511801</v>
      </c>
      <c r="E10" s="25">
        <f>VLOOKUP($A10,'Exports, FOB'!$B:$AE,E$1,FALSE)+VLOOKUP($A10,'Imports, CIF'!$B:$AE,E$1,FALSE)</f>
        <v>724.80761767520585</v>
      </c>
      <c r="F10" s="25">
        <f>VLOOKUP($A10,'Exports, FOB'!$B:$AE,F$1,FALSE)+VLOOKUP($A10,'Imports, CIF'!$B:$AE,F$1,FALSE)</f>
        <v>829.21516145599571</v>
      </c>
      <c r="G10" s="25">
        <f>VLOOKUP($A10,'Exports, FOB'!$B:$AE,G$1,FALSE)+VLOOKUP($A10,'Imports, CIF'!$B:$AE,G$1,FALSE)</f>
        <v>914.40106844895854</v>
      </c>
      <c r="H10" s="25">
        <f>VLOOKUP($A10,'Exports, FOB'!$B:$AE,H$1,FALSE)+VLOOKUP($A10,'Imports, CIF'!$B:$AE,H$1,FALSE)</f>
        <v>1061.4304603765459</v>
      </c>
      <c r="I10" s="25">
        <f>VLOOKUP($A10,'Exports, FOB'!$B:$AE,I$1,FALSE)+VLOOKUP($A10,'Imports, CIF'!$B:$AE,I$1,FALSE)</f>
        <v>968.76676745671671</v>
      </c>
      <c r="J10" s="25">
        <f>VLOOKUP($A10,'Exports, FOB'!$B:$AE,J$1,FALSE)+VLOOKUP($A10,'Imports, CIF'!$B:$AE,J$1,FALSE)</f>
        <v>1083.5880416777809</v>
      </c>
      <c r="K10" s="25">
        <f>VLOOKUP($A10,'Exports, FOB'!$B:$AE,K$1,FALSE)+VLOOKUP($A10,'Imports, CIF'!$B:$AE,K$1,FALSE)</f>
        <v>1245.0451659999999</v>
      </c>
      <c r="L10" s="25">
        <f>VLOOKUP($A10,'Exports, FOB'!$B:$AE,L$1,FALSE)+VLOOKUP($A10,'Imports, CIF'!$B:$AE,L$1,FALSE)</f>
        <v>1471.5188720000001</v>
      </c>
      <c r="M10" s="25">
        <f>VLOOKUP($A10,'Exports, FOB'!$B:$AE,M$1,FALSE)+VLOOKUP($A10,'Imports, CIF'!$B:$AE,M$1,FALSE)</f>
        <v>1864.137301</v>
      </c>
      <c r="N10" s="25">
        <f>VLOOKUP($A10,'Exports, FOB'!$B:$AE,N$1,FALSE)+VLOOKUP($A10,'Imports, CIF'!$B:$AE,N$1,FALSE)</f>
        <v>2460.6807640000002</v>
      </c>
      <c r="O10" s="25">
        <f>VLOOKUP($A10,'Exports, FOB'!$B:$AE,O$1,FALSE)+VLOOKUP($A10,'Imports, CIF'!$B:$AE,O$1,FALSE)</f>
        <v>3398.5955510000003</v>
      </c>
      <c r="P10" s="25">
        <f>VLOOKUP($A10,'Exports, FOB'!$B:$AE,P$1,FALSE)+VLOOKUP($A10,'Imports, CIF'!$B:$AE,P$1,FALSE)</f>
        <v>3946.908774</v>
      </c>
      <c r="Q10" s="25">
        <f>VLOOKUP($A10,'Exports, FOB'!$B:$AE,Q$1,FALSE)+VLOOKUP($A10,'Imports, CIF'!$B:$AE,Q$1,FALSE)</f>
        <v>4458.1122420000002</v>
      </c>
      <c r="R10" s="25">
        <f>VLOOKUP($A10,'Exports, FOB'!$B:$AE,R$1,FALSE)+VLOOKUP($A10,'Imports, CIF'!$B:$AE,R$1,FALSE)</f>
        <v>5572.3696770000006</v>
      </c>
      <c r="S10" s="25">
        <f>VLOOKUP($A10,'Exports, FOB'!$B:$AE,S$1,FALSE)+VLOOKUP($A10,'Imports, CIF'!$B:$AE,S$1,FALSE)</f>
        <v>6317.6770539999998</v>
      </c>
      <c r="T10" s="25">
        <f>VLOOKUP($A10,'Exports, FOB'!$B:$AE,T$1,FALSE)+VLOOKUP($A10,'Imports, CIF'!$B:$AE,T$1,FALSE)</f>
        <v>6162.106667</v>
      </c>
      <c r="U10" s="25">
        <f>VLOOKUP($A10,'Exports, FOB'!$B:$AE,U$1,FALSE)+VLOOKUP($A10,'Imports, CIF'!$B:$AE,U$1,FALSE)</f>
        <v>8397.5452810000006</v>
      </c>
      <c r="V10" s="25">
        <f>VLOOKUP($A10,'Exports, FOB'!$B:$AE,V$1,FALSE)+VLOOKUP($A10,'Imports, CIF'!$B:$AE,V$1,FALSE)</f>
        <v>10607.324379000001</v>
      </c>
      <c r="W10" s="25">
        <f>VLOOKUP($A10,'Exports, FOB'!$B:$AE,W$1,FALSE)+VLOOKUP($A10,'Imports, CIF'!$B:$AE,W$1,FALSE)</f>
        <v>11872.396088000001</v>
      </c>
      <c r="X10" s="25">
        <f>VLOOKUP($A10,'Exports, FOB'!$B:$AE,X$1,FALSE)+VLOOKUP($A10,'Imports, CIF'!$B:$AE,X$1,FALSE)</f>
        <v>15144.287297000001</v>
      </c>
      <c r="Y10" s="25">
        <f>VLOOKUP($A10,'Exports, FOB'!$B:$AE,Y$1,FALSE)+VLOOKUP($A10,'Imports, CIF'!$B:$AE,Y$1,FALSE)</f>
        <v>15551.555473</v>
      </c>
      <c r="Z10" s="25">
        <f>VLOOKUP($A10,'Exports, FOB'!$B:$AE,Z$1,FALSE)+VLOOKUP($A10,'Imports, CIF'!$B:$AE,Z$1,FALSE)</f>
        <v>13153.420887</v>
      </c>
      <c r="AA10" s="25">
        <f>VLOOKUP($A10,'Exports, FOB'!$B:$AE,AA$1,FALSE)+VLOOKUP($A10,'Imports, CIF'!$B:$AE,AA$1,FALSE)</f>
        <v>13757.44065</v>
      </c>
      <c r="AB10" s="25">
        <f>VLOOKUP($A10,'Exports, FOB'!$B:$AE,AB$1,FALSE)+VLOOKUP($A10,'Imports, CIF'!$B:$AE,AB$1,FALSE)</f>
        <v>16280.475504999999</v>
      </c>
      <c r="AC10" s="25">
        <f>VLOOKUP($A10,'Exports, FOB'!$B:$AE,AC$1,FALSE)+VLOOKUP($A10,'Imports, CIF'!$B:$AE,AC$1,FALSE)</f>
        <v>18197.439336000003</v>
      </c>
      <c r="AD10" s="25">
        <f>VLOOKUP($A10,'Exports, FOB'!$B:$AE,AD$1,FALSE)+VLOOKUP($A10,'Imports, CIF'!$B:$AE,AD$1,FALSE)</f>
        <v>19730.367190000001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30.849550992541321</v>
      </c>
      <c r="C11" s="25">
        <f>VLOOKUP($A11,'Exports, FOB'!$B:$AE,C$1,FALSE)+VLOOKUP($A11,'Imports, CIF'!$B:$AE,C$1,FALSE)</f>
        <v>42.768000000000001</v>
      </c>
      <c r="D11" s="25">
        <f>VLOOKUP($A11,'Exports, FOB'!$B:$AE,D$1,FALSE)+VLOOKUP($A11,'Imports, CIF'!$B:$AE,D$1,FALSE)</f>
        <v>49.944652843670106</v>
      </c>
      <c r="E11" s="25">
        <f>VLOOKUP($A11,'Exports, FOB'!$B:$AE,E$1,FALSE)+VLOOKUP($A11,'Imports, CIF'!$B:$AE,E$1,FALSE)</f>
        <v>57.029521693022048</v>
      </c>
      <c r="F11" s="25">
        <f>VLOOKUP($A11,'Exports, FOB'!$B:$AE,F$1,FALSE)+VLOOKUP($A11,'Imports, CIF'!$B:$AE,F$1,FALSE)</f>
        <v>85.193699049846273</v>
      </c>
      <c r="G11" s="25">
        <f>VLOOKUP($A11,'Exports, FOB'!$B:$AE,G$1,FALSE)+VLOOKUP($A11,'Imports, CIF'!$B:$AE,G$1,FALSE)</f>
        <v>116.82279190499014</v>
      </c>
      <c r="H11" s="25">
        <f>VLOOKUP($A11,'Exports, FOB'!$B:$AE,H$1,FALSE)+VLOOKUP($A11,'Imports, CIF'!$B:$AE,H$1,FALSE)</f>
        <v>122.89311691669232</v>
      </c>
      <c r="I11" s="25">
        <f>VLOOKUP($A11,'Exports, FOB'!$B:$AE,I$1,FALSE)+VLOOKUP($A11,'Imports, CIF'!$B:$AE,I$1,FALSE)</f>
        <v>93.689366504122717</v>
      </c>
      <c r="J11" s="25">
        <f>VLOOKUP($A11,'Exports, FOB'!$B:$AE,J$1,FALSE)+VLOOKUP($A11,'Imports, CIF'!$B:$AE,J$1,FALSE)</f>
        <v>101.42494157356663</v>
      </c>
      <c r="K11" s="25">
        <f>VLOOKUP($A11,'Exports, FOB'!$B:$AE,K$1,FALSE)+VLOOKUP($A11,'Imports, CIF'!$B:$AE,K$1,FALSE)</f>
        <v>86.990191999999993</v>
      </c>
      <c r="L11" s="25">
        <f>VLOOKUP($A11,'Exports, FOB'!$B:$AE,L$1,FALSE)+VLOOKUP($A11,'Imports, CIF'!$B:$AE,L$1,FALSE)</f>
        <v>89.486495000000005</v>
      </c>
      <c r="M11" s="25">
        <f>VLOOKUP($A11,'Exports, FOB'!$B:$AE,M$1,FALSE)+VLOOKUP($A11,'Imports, CIF'!$B:$AE,M$1,FALSE)</f>
        <v>77.965291000000008</v>
      </c>
      <c r="N11" s="25">
        <f>VLOOKUP($A11,'Exports, FOB'!$B:$AE,N$1,FALSE)+VLOOKUP($A11,'Imports, CIF'!$B:$AE,N$1,FALSE)</f>
        <v>89.69892200000001</v>
      </c>
      <c r="O11" s="25">
        <f>VLOOKUP($A11,'Exports, FOB'!$B:$AE,O$1,FALSE)+VLOOKUP($A11,'Imports, CIF'!$B:$AE,O$1,FALSE)</f>
        <v>149.66944699999999</v>
      </c>
      <c r="P11" s="25">
        <f>VLOOKUP($A11,'Exports, FOB'!$B:$AE,P$1,FALSE)+VLOOKUP($A11,'Imports, CIF'!$B:$AE,P$1,FALSE)</f>
        <v>144.409494</v>
      </c>
      <c r="Q11" s="25">
        <f>VLOOKUP($A11,'Exports, FOB'!$B:$AE,Q$1,FALSE)+VLOOKUP($A11,'Imports, CIF'!$B:$AE,Q$1,FALSE)</f>
        <v>123.50279399999999</v>
      </c>
      <c r="R11" s="25">
        <f>VLOOKUP($A11,'Exports, FOB'!$B:$AE,R$1,FALSE)+VLOOKUP($A11,'Imports, CIF'!$B:$AE,R$1,FALSE)</f>
        <v>139.00137999999998</v>
      </c>
      <c r="S11" s="25">
        <f>VLOOKUP($A11,'Exports, FOB'!$B:$AE,S$1,FALSE)+VLOOKUP($A11,'Imports, CIF'!$B:$AE,S$1,FALSE)</f>
        <v>147.46978300000001</v>
      </c>
      <c r="T11" s="25">
        <f>VLOOKUP($A11,'Exports, FOB'!$B:$AE,T$1,FALSE)+VLOOKUP($A11,'Imports, CIF'!$B:$AE,T$1,FALSE)</f>
        <v>116.88764399999999</v>
      </c>
      <c r="U11" s="25">
        <f>VLOOKUP($A11,'Exports, FOB'!$B:$AE,U$1,FALSE)+VLOOKUP($A11,'Imports, CIF'!$B:$AE,U$1,FALSE)</f>
        <v>133.43413200000001</v>
      </c>
      <c r="V11" s="25">
        <f>VLOOKUP($A11,'Exports, FOB'!$B:$AE,V$1,FALSE)+VLOOKUP($A11,'Imports, CIF'!$B:$AE,V$1,FALSE)</f>
        <v>170.38267400000001</v>
      </c>
      <c r="W11" s="25">
        <f>VLOOKUP($A11,'Exports, FOB'!$B:$AE,W$1,FALSE)+VLOOKUP($A11,'Imports, CIF'!$B:$AE,W$1,FALSE)</f>
        <v>160.46210000000002</v>
      </c>
      <c r="X11" s="25">
        <f>VLOOKUP($A11,'Exports, FOB'!$B:$AE,X$1,FALSE)+VLOOKUP($A11,'Imports, CIF'!$B:$AE,X$1,FALSE)</f>
        <v>138.24306999999999</v>
      </c>
      <c r="Y11" s="25">
        <f>VLOOKUP($A11,'Exports, FOB'!$B:$AE,Y$1,FALSE)+VLOOKUP($A11,'Imports, CIF'!$B:$AE,Y$1,FALSE)</f>
        <v>152.90638200000001</v>
      </c>
      <c r="Z11" s="25">
        <f>VLOOKUP($A11,'Exports, FOB'!$B:$AE,Z$1,FALSE)+VLOOKUP($A11,'Imports, CIF'!$B:$AE,Z$1,FALSE)</f>
        <v>133.724592</v>
      </c>
      <c r="AA11" s="25">
        <f>VLOOKUP($A11,'Exports, FOB'!$B:$AE,AA$1,FALSE)+VLOOKUP($A11,'Imports, CIF'!$B:$AE,AA$1,FALSE)</f>
        <v>132.01064400000001</v>
      </c>
      <c r="AB11" s="25">
        <f>VLOOKUP($A11,'Exports, FOB'!$B:$AE,AB$1,FALSE)+VLOOKUP($A11,'Imports, CIF'!$B:$AE,AB$1,FALSE)</f>
        <v>129.40965299999999</v>
      </c>
      <c r="AC11" s="25">
        <f>VLOOKUP($A11,'Exports, FOB'!$B:$AE,AC$1,FALSE)+VLOOKUP($A11,'Imports, CIF'!$B:$AE,AC$1,FALSE)</f>
        <v>142.423652</v>
      </c>
      <c r="AD11" s="25">
        <f>VLOOKUP($A11,'Exports, FOB'!$B:$AE,AD$1,FALSE)+VLOOKUP($A11,'Imports, CIF'!$B:$AE,AD$1,FALSE)</f>
        <v>136.73464799999999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277.83497517233798</v>
      </c>
      <c r="C12" s="25">
        <f>VLOOKUP($A12,'Exports, FOB'!$B:$AE,C$1,FALSE)+VLOOKUP($A12,'Imports, CIF'!$B:$AE,C$1,FALSE)</f>
        <v>274.69399999999996</v>
      </c>
      <c r="D12" s="25">
        <f>VLOOKUP($A12,'Exports, FOB'!$B:$AE,D$1,FALSE)+VLOOKUP($A12,'Imports, CIF'!$B:$AE,D$1,FALSE)</f>
        <v>284.56715614690791</v>
      </c>
      <c r="E12" s="25">
        <f>VLOOKUP($A12,'Exports, FOB'!$B:$AE,E$1,FALSE)+VLOOKUP($A12,'Imports, CIF'!$B:$AE,E$1,FALSE)</f>
        <v>339.17740949704699</v>
      </c>
      <c r="F12" s="25">
        <f>VLOOKUP($A12,'Exports, FOB'!$B:$AE,F$1,FALSE)+VLOOKUP($A12,'Imports, CIF'!$B:$AE,F$1,FALSE)</f>
        <v>460.24585571227112</v>
      </c>
      <c r="G12" s="25">
        <f>VLOOKUP($A12,'Exports, FOB'!$B:$AE,G$1,FALSE)+VLOOKUP($A12,'Imports, CIF'!$B:$AE,G$1,FALSE)</f>
        <v>397.08680685912401</v>
      </c>
      <c r="H12" s="25">
        <f>VLOOKUP($A12,'Exports, FOB'!$B:$AE,H$1,FALSE)+VLOOKUP($A12,'Imports, CIF'!$B:$AE,H$1,FALSE)</f>
        <v>362.826713704761</v>
      </c>
      <c r="I12" s="25">
        <f>VLOOKUP($A12,'Exports, FOB'!$B:$AE,I$1,FALSE)+VLOOKUP($A12,'Imports, CIF'!$B:$AE,I$1,FALSE)</f>
        <v>346.06645916594704</v>
      </c>
      <c r="J12" s="25">
        <f>VLOOKUP($A12,'Exports, FOB'!$B:$AE,J$1,FALSE)+VLOOKUP($A12,'Imports, CIF'!$B:$AE,J$1,FALSE)</f>
        <v>512.33375189846106</v>
      </c>
      <c r="K12" s="25">
        <f>VLOOKUP($A12,'Exports, FOB'!$B:$AE,K$1,FALSE)+VLOOKUP($A12,'Imports, CIF'!$B:$AE,K$1,FALSE)</f>
        <v>459.21581800000001</v>
      </c>
      <c r="L12" s="25">
        <f>VLOOKUP($A12,'Exports, FOB'!$B:$AE,L$1,FALSE)+VLOOKUP($A12,'Imports, CIF'!$B:$AE,L$1,FALSE)</f>
        <v>413.66318000000001</v>
      </c>
      <c r="M12" s="25">
        <f>VLOOKUP($A12,'Exports, FOB'!$B:$AE,M$1,FALSE)+VLOOKUP($A12,'Imports, CIF'!$B:$AE,M$1,FALSE)</f>
        <v>495.74703</v>
      </c>
      <c r="N12" s="25">
        <f>VLOOKUP($A12,'Exports, FOB'!$B:$AE,N$1,FALSE)+VLOOKUP($A12,'Imports, CIF'!$B:$AE,N$1,FALSE)</f>
        <v>755.20761999999991</v>
      </c>
      <c r="O12" s="25">
        <f>VLOOKUP($A12,'Exports, FOB'!$B:$AE,O$1,FALSE)+VLOOKUP($A12,'Imports, CIF'!$B:$AE,O$1,FALSE)</f>
        <v>961.90721099999996</v>
      </c>
      <c r="P12" s="25">
        <f>VLOOKUP($A12,'Exports, FOB'!$B:$AE,P$1,FALSE)+VLOOKUP($A12,'Imports, CIF'!$B:$AE,P$1,FALSE)</f>
        <v>996.47060499999998</v>
      </c>
      <c r="Q12" s="25">
        <f>VLOOKUP($A12,'Exports, FOB'!$B:$AE,Q$1,FALSE)+VLOOKUP($A12,'Imports, CIF'!$B:$AE,Q$1,FALSE)</f>
        <v>775.87166300000001</v>
      </c>
      <c r="R12" s="25">
        <f>VLOOKUP($A12,'Exports, FOB'!$B:$AE,R$1,FALSE)+VLOOKUP($A12,'Imports, CIF'!$B:$AE,R$1,FALSE)</f>
        <v>805.67035800000008</v>
      </c>
      <c r="S12" s="25">
        <f>VLOOKUP($A12,'Exports, FOB'!$B:$AE,S$1,FALSE)+VLOOKUP($A12,'Imports, CIF'!$B:$AE,S$1,FALSE)</f>
        <v>951.69289200000003</v>
      </c>
      <c r="T12" s="25">
        <f>VLOOKUP($A12,'Exports, FOB'!$B:$AE,T$1,FALSE)+VLOOKUP($A12,'Imports, CIF'!$B:$AE,T$1,FALSE)</f>
        <v>1168.6466359999999</v>
      </c>
      <c r="U12" s="25">
        <f>VLOOKUP($A12,'Exports, FOB'!$B:$AE,U$1,FALSE)+VLOOKUP($A12,'Imports, CIF'!$B:$AE,U$1,FALSE)</f>
        <v>807.99682400000006</v>
      </c>
      <c r="V12" s="25">
        <f>VLOOKUP($A12,'Exports, FOB'!$B:$AE,V$1,FALSE)+VLOOKUP($A12,'Imports, CIF'!$B:$AE,V$1,FALSE)</f>
        <v>1063.9899089999999</v>
      </c>
      <c r="W12" s="25">
        <f>VLOOKUP($A12,'Exports, FOB'!$B:$AE,W$1,FALSE)+VLOOKUP($A12,'Imports, CIF'!$B:$AE,W$1,FALSE)</f>
        <v>1066.99125</v>
      </c>
      <c r="X12" s="25">
        <f>VLOOKUP($A12,'Exports, FOB'!$B:$AE,X$1,FALSE)+VLOOKUP($A12,'Imports, CIF'!$B:$AE,X$1,FALSE)</f>
        <v>1292.3400770000001</v>
      </c>
      <c r="Y12" s="25">
        <f>VLOOKUP($A12,'Exports, FOB'!$B:$AE,Y$1,FALSE)+VLOOKUP($A12,'Imports, CIF'!$B:$AE,Y$1,FALSE)</f>
        <v>1309.7374520000001</v>
      </c>
      <c r="Z12" s="25">
        <f>VLOOKUP($A12,'Exports, FOB'!$B:$AE,Z$1,FALSE)+VLOOKUP($A12,'Imports, CIF'!$B:$AE,Z$1,FALSE)</f>
        <v>1253.320072</v>
      </c>
      <c r="AA12" s="25">
        <f>VLOOKUP($A12,'Exports, FOB'!$B:$AE,AA$1,FALSE)+VLOOKUP($A12,'Imports, CIF'!$B:$AE,AA$1,FALSE)</f>
        <v>1061.6730830000001</v>
      </c>
      <c r="AB12" s="25">
        <f>VLOOKUP($A12,'Exports, FOB'!$B:$AE,AB$1,FALSE)+VLOOKUP($A12,'Imports, CIF'!$B:$AE,AB$1,FALSE)</f>
        <v>937.59322999999995</v>
      </c>
      <c r="AC12" s="25">
        <f>VLOOKUP($A12,'Exports, FOB'!$B:$AE,AC$1,FALSE)+VLOOKUP($A12,'Imports, CIF'!$B:$AE,AC$1,FALSE)</f>
        <v>1062.87096</v>
      </c>
      <c r="AD12" s="25">
        <f>VLOOKUP($A12,'Exports, FOB'!$B:$AE,AD$1,FALSE)+VLOOKUP($A12,'Imports, CIF'!$B:$AE,AD$1,FALSE)</f>
        <v>1041.4457130000001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585.79188922488402</v>
      </c>
      <c r="C13" s="25">
        <f>VLOOKUP($A13,'Exports, FOB'!$B:$AE,C$1,FALSE)+VLOOKUP($A13,'Imports, CIF'!$B:$AE,C$1,FALSE)</f>
        <v>619.08300000000008</v>
      </c>
      <c r="D13" s="25">
        <f>VLOOKUP($A13,'Exports, FOB'!$B:$AE,D$1,FALSE)+VLOOKUP($A13,'Imports, CIF'!$B:$AE,D$1,FALSE)</f>
        <v>668.06234382237199</v>
      </c>
      <c r="E13" s="25">
        <f>VLOOKUP($A13,'Exports, FOB'!$B:$AE,E$1,FALSE)+VLOOKUP($A13,'Imports, CIF'!$B:$AE,E$1,FALSE)</f>
        <v>853.21811085173499</v>
      </c>
      <c r="F13" s="25">
        <f>VLOOKUP($A13,'Exports, FOB'!$B:$AE,F$1,FALSE)+VLOOKUP($A13,'Imports, CIF'!$B:$AE,F$1,FALSE)</f>
        <v>981.78661546161766</v>
      </c>
      <c r="G13" s="25">
        <f>VLOOKUP($A13,'Exports, FOB'!$B:$AE,G$1,FALSE)+VLOOKUP($A13,'Imports, CIF'!$B:$AE,G$1,FALSE)</f>
        <v>1035.6127931108344</v>
      </c>
      <c r="H13" s="25">
        <f>VLOOKUP($A13,'Exports, FOB'!$B:$AE,H$1,FALSE)+VLOOKUP($A13,'Imports, CIF'!$B:$AE,H$1,FALSE)</f>
        <v>976.59415399915997</v>
      </c>
      <c r="I13" s="25">
        <f>VLOOKUP($A13,'Exports, FOB'!$B:$AE,I$1,FALSE)+VLOOKUP($A13,'Imports, CIF'!$B:$AE,I$1,FALSE)</f>
        <v>902.5678574246167</v>
      </c>
      <c r="J13" s="25">
        <f>VLOOKUP($A13,'Exports, FOB'!$B:$AE,J$1,FALSE)+VLOOKUP($A13,'Imports, CIF'!$B:$AE,J$1,FALSE)</f>
        <v>917.90733921159904</v>
      </c>
      <c r="K13" s="25">
        <f>VLOOKUP($A13,'Exports, FOB'!$B:$AE,K$1,FALSE)+VLOOKUP($A13,'Imports, CIF'!$B:$AE,K$1,FALSE)</f>
        <v>885.90411300000005</v>
      </c>
      <c r="L13" s="25">
        <f>VLOOKUP($A13,'Exports, FOB'!$B:$AE,L$1,FALSE)+VLOOKUP($A13,'Imports, CIF'!$B:$AE,L$1,FALSE)</f>
        <v>992.62542900000005</v>
      </c>
      <c r="M13" s="25">
        <f>VLOOKUP($A13,'Exports, FOB'!$B:$AE,M$1,FALSE)+VLOOKUP($A13,'Imports, CIF'!$B:$AE,M$1,FALSE)</f>
        <v>1192.2429569999999</v>
      </c>
      <c r="N13" s="25">
        <f>VLOOKUP($A13,'Exports, FOB'!$B:$AE,N$1,FALSE)+VLOOKUP($A13,'Imports, CIF'!$B:$AE,N$1,FALSE)</f>
        <v>1415.8207130000001</v>
      </c>
      <c r="O13" s="25">
        <f>VLOOKUP($A13,'Exports, FOB'!$B:$AE,O$1,FALSE)+VLOOKUP($A13,'Imports, CIF'!$B:$AE,O$1,FALSE)</f>
        <v>1692.7255830000001</v>
      </c>
      <c r="P13" s="25">
        <f>VLOOKUP($A13,'Exports, FOB'!$B:$AE,P$1,FALSE)+VLOOKUP($A13,'Imports, CIF'!$B:$AE,P$1,FALSE)</f>
        <v>1829.5099289999998</v>
      </c>
      <c r="Q13" s="25">
        <f>VLOOKUP($A13,'Exports, FOB'!$B:$AE,Q$1,FALSE)+VLOOKUP($A13,'Imports, CIF'!$B:$AE,Q$1,FALSE)</f>
        <v>1737.9503930000001</v>
      </c>
      <c r="R13" s="25">
        <f>VLOOKUP($A13,'Exports, FOB'!$B:$AE,R$1,FALSE)+VLOOKUP($A13,'Imports, CIF'!$B:$AE,R$1,FALSE)</f>
        <v>2001.3543549999999</v>
      </c>
      <c r="S13" s="25">
        <f>VLOOKUP($A13,'Exports, FOB'!$B:$AE,S$1,FALSE)+VLOOKUP($A13,'Imports, CIF'!$B:$AE,S$1,FALSE)</f>
        <v>2123.4510030000001</v>
      </c>
      <c r="T13" s="25">
        <f>VLOOKUP($A13,'Exports, FOB'!$B:$AE,T$1,FALSE)+VLOOKUP($A13,'Imports, CIF'!$B:$AE,T$1,FALSE)</f>
        <v>1537.0701509999999</v>
      </c>
      <c r="U13" s="25">
        <f>VLOOKUP($A13,'Exports, FOB'!$B:$AE,U$1,FALSE)+VLOOKUP($A13,'Imports, CIF'!$B:$AE,U$1,FALSE)</f>
        <v>1733.517198</v>
      </c>
      <c r="V13" s="25">
        <f>VLOOKUP($A13,'Exports, FOB'!$B:$AE,V$1,FALSE)+VLOOKUP($A13,'Imports, CIF'!$B:$AE,V$1,FALSE)</f>
        <v>2189.8320779999999</v>
      </c>
      <c r="W13" s="25">
        <f>VLOOKUP($A13,'Exports, FOB'!$B:$AE,W$1,FALSE)+VLOOKUP($A13,'Imports, CIF'!$B:$AE,W$1,FALSE)</f>
        <v>2304.5772449999999</v>
      </c>
      <c r="X13" s="25">
        <f>VLOOKUP($A13,'Exports, FOB'!$B:$AE,X$1,FALSE)+VLOOKUP($A13,'Imports, CIF'!$B:$AE,X$1,FALSE)</f>
        <v>2439.2290419999999</v>
      </c>
      <c r="Y13" s="25">
        <f>VLOOKUP($A13,'Exports, FOB'!$B:$AE,Y$1,FALSE)+VLOOKUP($A13,'Imports, CIF'!$B:$AE,Y$1,FALSE)</f>
        <v>2604.4928339999997</v>
      </c>
      <c r="Z13" s="25">
        <f>VLOOKUP($A13,'Exports, FOB'!$B:$AE,Z$1,FALSE)+VLOOKUP($A13,'Imports, CIF'!$B:$AE,Z$1,FALSE)</f>
        <v>2187.8737219999998</v>
      </c>
      <c r="AA13" s="25">
        <f>VLOOKUP($A13,'Exports, FOB'!$B:$AE,AA$1,FALSE)+VLOOKUP($A13,'Imports, CIF'!$B:$AE,AA$1,FALSE)</f>
        <v>2249.06475</v>
      </c>
      <c r="AB13" s="25">
        <f>VLOOKUP($A13,'Exports, FOB'!$B:$AE,AB$1,FALSE)+VLOOKUP($A13,'Imports, CIF'!$B:$AE,AB$1,FALSE)</f>
        <v>2648.0309240000001</v>
      </c>
      <c r="AC13" s="25">
        <f>VLOOKUP($A13,'Exports, FOB'!$B:$AE,AC$1,FALSE)+VLOOKUP($A13,'Imports, CIF'!$B:$AE,AC$1,FALSE)</f>
        <v>2820.1405070000001</v>
      </c>
      <c r="AD13" s="25">
        <f>VLOOKUP($A13,'Exports, FOB'!$B:$AE,AD$1,FALSE)+VLOOKUP($A13,'Imports, CIF'!$B:$AE,AD$1,FALSE)</f>
        <v>2933.8845620000002</v>
      </c>
    </row>
    <row r="14" spans="1:30" x14ac:dyDescent="0.15">
      <c r="A14" s="26" t="s">
        <v>86</v>
      </c>
      <c r="B14" s="25">
        <f>VLOOKUP($A14,'Exports, FOB'!$B:$AE,B$1,FALSE)+VLOOKUP($A14,'Imports, CIF'!$B:$AE,B$1,FALSE)</f>
        <v>95.649612790507433</v>
      </c>
      <c r="C14" s="25">
        <f>VLOOKUP($A14,'Exports, FOB'!$B:$AE,C$1,FALSE)+VLOOKUP($A14,'Imports, CIF'!$B:$AE,C$1,FALSE)</f>
        <v>101.47300000000003</v>
      </c>
      <c r="D14" s="25">
        <f>VLOOKUP($A14,'Exports, FOB'!$B:$AE,D$1,FALSE)+VLOOKUP($A14,'Imports, CIF'!$B:$AE,D$1,FALSE)</f>
        <v>134.15257962864126</v>
      </c>
      <c r="E14" s="25">
        <f>VLOOKUP($A14,'Exports, FOB'!$B:$AE,E$1,FALSE)+VLOOKUP($A14,'Imports, CIF'!$B:$AE,E$1,FALSE)</f>
        <v>138.36544932805066</v>
      </c>
      <c r="F14" s="25">
        <f>VLOOKUP($A14,'Exports, FOB'!$B:$AE,F$1,FALSE)+VLOOKUP($A14,'Imports, CIF'!$B:$AE,F$1,FALSE)</f>
        <v>154.56157081648001</v>
      </c>
      <c r="G14" s="25">
        <f>VLOOKUP($A14,'Exports, FOB'!$B:$AE,G$1,FALSE)+VLOOKUP($A14,'Imports, CIF'!$B:$AE,G$1,FALSE)</f>
        <v>163.64745951197625</v>
      </c>
      <c r="H14" s="25">
        <f>VLOOKUP($A14,'Exports, FOB'!$B:$AE,H$1,FALSE)+VLOOKUP($A14,'Imports, CIF'!$B:$AE,H$1,FALSE)</f>
        <v>173.54726083943549</v>
      </c>
      <c r="I14" s="25">
        <f>VLOOKUP($A14,'Exports, FOB'!$B:$AE,I$1,FALSE)+VLOOKUP($A14,'Imports, CIF'!$B:$AE,I$1,FALSE)</f>
        <v>151.86222863425127</v>
      </c>
      <c r="J14" s="25">
        <f>VLOOKUP($A14,'Exports, FOB'!$B:$AE,J$1,FALSE)+VLOOKUP($A14,'Imports, CIF'!$B:$AE,J$1,FALSE)</f>
        <v>178.45092489779614</v>
      </c>
      <c r="K14" s="25">
        <f>VLOOKUP($A14,'Exports, FOB'!$B:$AE,K$1,FALSE)+VLOOKUP($A14,'Imports, CIF'!$B:$AE,K$1,FALSE)</f>
        <v>150.237414</v>
      </c>
      <c r="L14" s="25">
        <f>VLOOKUP($A14,'Exports, FOB'!$B:$AE,L$1,FALSE)+VLOOKUP($A14,'Imports, CIF'!$B:$AE,L$1,FALSE)</f>
        <v>144.949288</v>
      </c>
      <c r="M14" s="25">
        <f>VLOOKUP($A14,'Exports, FOB'!$B:$AE,M$1,FALSE)+VLOOKUP($A14,'Imports, CIF'!$B:$AE,M$1,FALSE)</f>
        <v>178.07850100000002</v>
      </c>
      <c r="N14" s="25">
        <f>VLOOKUP($A14,'Exports, FOB'!$B:$AE,N$1,FALSE)+VLOOKUP($A14,'Imports, CIF'!$B:$AE,N$1,FALSE)</f>
        <v>195.83898399999998</v>
      </c>
      <c r="O14" s="25">
        <f>VLOOKUP($A14,'Exports, FOB'!$B:$AE,O$1,FALSE)+VLOOKUP($A14,'Imports, CIF'!$B:$AE,O$1,FALSE)</f>
        <v>262.793363</v>
      </c>
      <c r="P14" s="25">
        <f>VLOOKUP($A14,'Exports, FOB'!$B:$AE,P$1,FALSE)+VLOOKUP($A14,'Imports, CIF'!$B:$AE,P$1,FALSE)</f>
        <v>323.101339</v>
      </c>
      <c r="Q14" s="25">
        <f>VLOOKUP($A14,'Exports, FOB'!$B:$AE,Q$1,FALSE)+VLOOKUP($A14,'Imports, CIF'!$B:$AE,Q$1,FALSE)</f>
        <v>380.97420299999999</v>
      </c>
      <c r="R14" s="25">
        <f>VLOOKUP($A14,'Exports, FOB'!$B:$AE,R$1,FALSE)+VLOOKUP($A14,'Imports, CIF'!$B:$AE,R$1,FALSE)</f>
        <v>468.14006499999999</v>
      </c>
      <c r="S14" s="25">
        <f>VLOOKUP($A14,'Exports, FOB'!$B:$AE,S$1,FALSE)+VLOOKUP($A14,'Imports, CIF'!$B:$AE,S$1,FALSE)</f>
        <v>611.05669899999998</v>
      </c>
      <c r="T14" s="25">
        <f>VLOOKUP($A14,'Exports, FOB'!$B:$AE,T$1,FALSE)+VLOOKUP($A14,'Imports, CIF'!$B:$AE,T$1,FALSE)</f>
        <v>626.81770900000004</v>
      </c>
      <c r="U14" s="25">
        <f>VLOOKUP($A14,'Exports, FOB'!$B:$AE,U$1,FALSE)+VLOOKUP($A14,'Imports, CIF'!$B:$AE,U$1,FALSE)</f>
        <v>916.79134099999999</v>
      </c>
      <c r="V14" s="25">
        <f>VLOOKUP($A14,'Exports, FOB'!$B:$AE,V$1,FALSE)+VLOOKUP($A14,'Imports, CIF'!$B:$AE,V$1,FALSE)</f>
        <v>1051.6030940000001</v>
      </c>
      <c r="W14" s="25">
        <f>VLOOKUP($A14,'Exports, FOB'!$B:$AE,W$1,FALSE)+VLOOKUP($A14,'Imports, CIF'!$B:$AE,W$1,FALSE)</f>
        <v>979.50431400000002</v>
      </c>
      <c r="X14" s="25">
        <f>VLOOKUP($A14,'Exports, FOB'!$B:$AE,X$1,FALSE)+VLOOKUP($A14,'Imports, CIF'!$B:$AE,X$1,FALSE)</f>
        <v>902.10266799999999</v>
      </c>
      <c r="Y14" s="25">
        <f>VLOOKUP($A14,'Exports, FOB'!$B:$AE,Y$1,FALSE)+VLOOKUP($A14,'Imports, CIF'!$B:$AE,Y$1,FALSE)</f>
        <v>956.66077999999993</v>
      </c>
      <c r="Z14" s="25">
        <f>VLOOKUP($A14,'Exports, FOB'!$B:$AE,Z$1,FALSE)+VLOOKUP($A14,'Imports, CIF'!$B:$AE,Z$1,FALSE)</f>
        <v>859.81997699999999</v>
      </c>
      <c r="AA14" s="25">
        <f>VLOOKUP($A14,'Exports, FOB'!$B:$AE,AA$1,FALSE)+VLOOKUP($A14,'Imports, CIF'!$B:$AE,AA$1,FALSE)</f>
        <v>854.50753800000007</v>
      </c>
      <c r="AB14" s="25">
        <f>VLOOKUP($A14,'Exports, FOB'!$B:$AE,AB$1,FALSE)+VLOOKUP($A14,'Imports, CIF'!$B:$AE,AB$1,FALSE)</f>
        <v>921.28616999999997</v>
      </c>
      <c r="AC14" s="25">
        <f>VLOOKUP($A14,'Exports, FOB'!$B:$AE,AC$1,FALSE)+VLOOKUP($A14,'Imports, CIF'!$B:$AE,AC$1,FALSE)</f>
        <v>1001.560281</v>
      </c>
      <c r="AD14" s="25">
        <f>VLOOKUP($A14,'Exports, FOB'!$B:$AE,AD$1,FALSE)+VLOOKUP($A14,'Imports, CIF'!$B:$AE,AD$1,FALSE)</f>
        <v>971.84692999999993</v>
      </c>
    </row>
    <row r="15" spans="1:30" x14ac:dyDescent="0.15">
      <c r="A15" s="26" t="s">
        <v>87</v>
      </c>
      <c r="B15" s="25">
        <f>VLOOKUP($A15,'Exports, FOB'!$B:$AE,B$1,FALSE)+VLOOKUP($A15,'Imports, CIF'!$B:$AE,B$1,FALSE)</f>
        <v>139.09953195255136</v>
      </c>
      <c r="C15" s="25">
        <f>VLOOKUP($A15,'Exports, FOB'!$B:$AE,C$1,FALSE)+VLOOKUP($A15,'Imports, CIF'!$B:$AE,C$1,FALSE)</f>
        <v>180.80199999999999</v>
      </c>
      <c r="D15" s="25">
        <f>VLOOKUP($A15,'Exports, FOB'!$B:$AE,D$1,FALSE)+VLOOKUP($A15,'Imports, CIF'!$B:$AE,D$1,FALSE)</f>
        <v>202.55600615691463</v>
      </c>
      <c r="E15" s="25">
        <f>VLOOKUP($A15,'Exports, FOB'!$B:$AE,E$1,FALSE)+VLOOKUP($A15,'Imports, CIF'!$B:$AE,E$1,FALSE)</f>
        <v>231.11205264470362</v>
      </c>
      <c r="F15" s="25">
        <f>VLOOKUP($A15,'Exports, FOB'!$B:$AE,F$1,FALSE)+VLOOKUP($A15,'Imports, CIF'!$B:$AE,F$1,FALSE)</f>
        <v>367.54845286373597</v>
      </c>
      <c r="G15" s="25">
        <f>VLOOKUP($A15,'Exports, FOB'!$B:$AE,G$1,FALSE)+VLOOKUP($A15,'Imports, CIF'!$B:$AE,G$1,FALSE)</f>
        <v>375.28771177556814</v>
      </c>
      <c r="H15" s="25">
        <f>VLOOKUP($A15,'Exports, FOB'!$B:$AE,H$1,FALSE)+VLOOKUP($A15,'Imports, CIF'!$B:$AE,H$1,FALSE)</f>
        <v>359.32958523280104</v>
      </c>
      <c r="I15" s="25">
        <f>VLOOKUP($A15,'Exports, FOB'!$B:$AE,I$1,FALSE)+VLOOKUP($A15,'Imports, CIF'!$B:$AE,I$1,FALSE)</f>
        <v>215.31187331228037</v>
      </c>
      <c r="J15" s="25">
        <f>VLOOKUP($A15,'Exports, FOB'!$B:$AE,J$1,FALSE)+VLOOKUP($A15,'Imports, CIF'!$B:$AE,J$1,FALSE)</f>
        <v>261.33621289391499</v>
      </c>
      <c r="K15" s="25">
        <f>VLOOKUP($A15,'Exports, FOB'!$B:$AE,K$1,FALSE)+VLOOKUP($A15,'Imports, CIF'!$B:$AE,K$1,FALSE)</f>
        <v>336.08353099999999</v>
      </c>
      <c r="L15" s="25">
        <f>VLOOKUP($A15,'Exports, FOB'!$B:$AE,L$1,FALSE)+VLOOKUP($A15,'Imports, CIF'!$B:$AE,L$1,FALSE)</f>
        <v>407.74463000000003</v>
      </c>
      <c r="M15" s="25">
        <f>VLOOKUP($A15,'Exports, FOB'!$B:$AE,M$1,FALSE)+VLOOKUP($A15,'Imports, CIF'!$B:$AE,M$1,FALSE)</f>
        <v>392.41293399999995</v>
      </c>
      <c r="N15" s="25">
        <f>VLOOKUP($A15,'Exports, FOB'!$B:$AE,N$1,FALSE)+VLOOKUP($A15,'Imports, CIF'!$B:$AE,N$1,FALSE)</f>
        <v>457.84790099999998</v>
      </c>
      <c r="O15" s="25">
        <f>VLOOKUP($A15,'Exports, FOB'!$B:$AE,O$1,FALSE)+VLOOKUP($A15,'Imports, CIF'!$B:$AE,O$1,FALSE)</f>
        <v>548.71488099999999</v>
      </c>
      <c r="P15" s="25">
        <f>VLOOKUP($A15,'Exports, FOB'!$B:$AE,P$1,FALSE)+VLOOKUP($A15,'Imports, CIF'!$B:$AE,P$1,FALSE)</f>
        <v>772.81363800000008</v>
      </c>
      <c r="Q15" s="25">
        <f>VLOOKUP($A15,'Exports, FOB'!$B:$AE,Q$1,FALSE)+VLOOKUP($A15,'Imports, CIF'!$B:$AE,Q$1,FALSE)</f>
        <v>974.30362400000013</v>
      </c>
      <c r="R15" s="25">
        <f>VLOOKUP($A15,'Exports, FOB'!$B:$AE,R$1,FALSE)+VLOOKUP($A15,'Imports, CIF'!$B:$AE,R$1,FALSE)</f>
        <v>1416.04854</v>
      </c>
      <c r="S15" s="25">
        <f>VLOOKUP($A15,'Exports, FOB'!$B:$AE,S$1,FALSE)+VLOOKUP($A15,'Imports, CIF'!$B:$AE,S$1,FALSE)</f>
        <v>1600.0738919999999</v>
      </c>
      <c r="T15" s="25">
        <f>VLOOKUP($A15,'Exports, FOB'!$B:$AE,T$1,FALSE)+VLOOKUP($A15,'Imports, CIF'!$B:$AE,T$1,FALSE)</f>
        <v>1086.43336</v>
      </c>
      <c r="U15" s="25">
        <f>VLOOKUP($A15,'Exports, FOB'!$B:$AE,U$1,FALSE)+VLOOKUP($A15,'Imports, CIF'!$B:$AE,U$1,FALSE)</f>
        <v>1144.578546</v>
      </c>
      <c r="V15" s="25">
        <f>VLOOKUP($A15,'Exports, FOB'!$B:$AE,V$1,FALSE)+VLOOKUP($A15,'Imports, CIF'!$B:$AE,V$1,FALSE)</f>
        <v>1245.4915149999999</v>
      </c>
      <c r="W15" s="25">
        <f>VLOOKUP($A15,'Exports, FOB'!$B:$AE,W$1,FALSE)+VLOOKUP($A15,'Imports, CIF'!$B:$AE,W$1,FALSE)</f>
        <v>1271.149146</v>
      </c>
      <c r="X15" s="25">
        <f>VLOOKUP($A15,'Exports, FOB'!$B:$AE,X$1,FALSE)+VLOOKUP($A15,'Imports, CIF'!$B:$AE,X$1,FALSE)</f>
        <v>1524.1767910000001</v>
      </c>
      <c r="Y15" s="25">
        <f>VLOOKUP($A15,'Exports, FOB'!$B:$AE,Y$1,FALSE)+VLOOKUP($A15,'Imports, CIF'!$B:$AE,Y$1,FALSE)</f>
        <v>1523.3716879999999</v>
      </c>
      <c r="Z15" s="25">
        <f>VLOOKUP($A15,'Exports, FOB'!$B:$AE,Z$1,FALSE)+VLOOKUP($A15,'Imports, CIF'!$B:$AE,Z$1,FALSE)</f>
        <v>1205.5408660000001</v>
      </c>
      <c r="AA15" s="25">
        <f>VLOOKUP($A15,'Exports, FOB'!$B:$AE,AA$1,FALSE)+VLOOKUP($A15,'Imports, CIF'!$B:$AE,AA$1,FALSE)</f>
        <v>1155.5294280000001</v>
      </c>
      <c r="AB15" s="25">
        <f>VLOOKUP($A15,'Exports, FOB'!$B:$AE,AB$1,FALSE)+VLOOKUP($A15,'Imports, CIF'!$B:$AE,AB$1,FALSE)</f>
        <v>1352.927995</v>
      </c>
      <c r="AC15" s="25">
        <f>VLOOKUP($A15,'Exports, FOB'!$B:$AE,AC$1,FALSE)+VLOOKUP($A15,'Imports, CIF'!$B:$AE,AC$1,FALSE)</f>
        <v>1358.691836</v>
      </c>
      <c r="AD15" s="25">
        <f>VLOOKUP($A15,'Exports, FOB'!$B:$AE,AD$1,FALSE)+VLOOKUP($A15,'Imports, CIF'!$B:$AE,AD$1,FALSE)</f>
        <v>1447.8280030000001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333.60218181888598</v>
      </c>
      <c r="C16" s="25">
        <f>VLOOKUP($A16,'Exports, FOB'!$B:$AE,C$1,FALSE)+VLOOKUP($A16,'Imports, CIF'!$B:$AE,C$1,FALSE)</f>
        <v>321.94</v>
      </c>
      <c r="D16" s="25">
        <f>VLOOKUP($A16,'Exports, FOB'!$B:$AE,D$1,FALSE)+VLOOKUP($A16,'Imports, CIF'!$B:$AE,D$1,FALSE)</f>
        <v>364.31137853133703</v>
      </c>
      <c r="E16" s="25">
        <f>VLOOKUP($A16,'Exports, FOB'!$B:$AE,E$1,FALSE)+VLOOKUP($A16,'Imports, CIF'!$B:$AE,E$1,FALSE)</f>
        <v>436.902600798207</v>
      </c>
      <c r="F16" s="25">
        <f>VLOOKUP($A16,'Exports, FOB'!$B:$AE,F$1,FALSE)+VLOOKUP($A16,'Imports, CIF'!$B:$AE,F$1,FALSE)</f>
        <v>537.26984258907601</v>
      </c>
      <c r="G16" s="25">
        <f>VLOOKUP($A16,'Exports, FOB'!$B:$AE,G$1,FALSE)+VLOOKUP($A16,'Imports, CIF'!$B:$AE,G$1,FALSE)</f>
        <v>599.69209409990299</v>
      </c>
      <c r="H16" s="25">
        <f>VLOOKUP($A16,'Exports, FOB'!$B:$AE,H$1,FALSE)+VLOOKUP($A16,'Imports, CIF'!$B:$AE,H$1,FALSE)</f>
        <v>532.02074716972004</v>
      </c>
      <c r="I16" s="25">
        <f>VLOOKUP($A16,'Exports, FOB'!$B:$AE,I$1,FALSE)+VLOOKUP($A16,'Imports, CIF'!$B:$AE,I$1,FALSE)</f>
        <v>506.53011754253384</v>
      </c>
      <c r="J16" s="25">
        <f>VLOOKUP($A16,'Exports, FOB'!$B:$AE,J$1,FALSE)+VLOOKUP($A16,'Imports, CIF'!$B:$AE,J$1,FALSE)</f>
        <v>502.73705893384596</v>
      </c>
      <c r="K16" s="25">
        <f>VLOOKUP($A16,'Exports, FOB'!$B:$AE,K$1,FALSE)+VLOOKUP($A16,'Imports, CIF'!$B:$AE,K$1,FALSE)</f>
        <v>495.203914</v>
      </c>
      <c r="L16" s="25">
        <f>VLOOKUP($A16,'Exports, FOB'!$B:$AE,L$1,FALSE)+VLOOKUP($A16,'Imports, CIF'!$B:$AE,L$1,FALSE)</f>
        <v>538.11201499999993</v>
      </c>
      <c r="M16" s="25">
        <f>VLOOKUP($A16,'Exports, FOB'!$B:$AE,M$1,FALSE)+VLOOKUP($A16,'Imports, CIF'!$B:$AE,M$1,FALSE)</f>
        <v>605.75421099999994</v>
      </c>
      <c r="N16" s="25">
        <f>VLOOKUP($A16,'Exports, FOB'!$B:$AE,N$1,FALSE)+VLOOKUP($A16,'Imports, CIF'!$B:$AE,N$1,FALSE)</f>
        <v>714.45416599999999</v>
      </c>
      <c r="O16" s="25">
        <f>VLOOKUP($A16,'Exports, FOB'!$B:$AE,O$1,FALSE)+VLOOKUP($A16,'Imports, CIF'!$B:$AE,O$1,FALSE)</f>
        <v>847.03309899999999</v>
      </c>
      <c r="P16" s="25">
        <f>VLOOKUP($A16,'Exports, FOB'!$B:$AE,P$1,FALSE)+VLOOKUP($A16,'Imports, CIF'!$B:$AE,P$1,FALSE)</f>
        <v>934.14979500000004</v>
      </c>
      <c r="Q16" s="25">
        <f>VLOOKUP($A16,'Exports, FOB'!$B:$AE,Q$1,FALSE)+VLOOKUP($A16,'Imports, CIF'!$B:$AE,Q$1,FALSE)</f>
        <v>873.61626000000001</v>
      </c>
      <c r="R16" s="25">
        <f>VLOOKUP($A16,'Exports, FOB'!$B:$AE,R$1,FALSE)+VLOOKUP($A16,'Imports, CIF'!$B:$AE,R$1,FALSE)</f>
        <v>1047.741802</v>
      </c>
      <c r="S16" s="25">
        <f>VLOOKUP($A16,'Exports, FOB'!$B:$AE,S$1,FALSE)+VLOOKUP($A16,'Imports, CIF'!$B:$AE,S$1,FALSE)</f>
        <v>1036.5426210000001</v>
      </c>
      <c r="T16" s="25">
        <f>VLOOKUP($A16,'Exports, FOB'!$B:$AE,T$1,FALSE)+VLOOKUP($A16,'Imports, CIF'!$B:$AE,T$1,FALSE)</f>
        <v>709.17293799999993</v>
      </c>
      <c r="U16" s="25">
        <f>VLOOKUP($A16,'Exports, FOB'!$B:$AE,U$1,FALSE)+VLOOKUP($A16,'Imports, CIF'!$B:$AE,U$1,FALSE)</f>
        <v>822.26041199999997</v>
      </c>
      <c r="V16" s="25">
        <f>VLOOKUP($A16,'Exports, FOB'!$B:$AE,V$1,FALSE)+VLOOKUP($A16,'Imports, CIF'!$B:$AE,V$1,FALSE)</f>
        <v>1014.0920820000001</v>
      </c>
      <c r="W16" s="25">
        <f>VLOOKUP($A16,'Exports, FOB'!$B:$AE,W$1,FALSE)+VLOOKUP($A16,'Imports, CIF'!$B:$AE,W$1,FALSE)</f>
        <v>932.71913599999993</v>
      </c>
      <c r="X16" s="25">
        <f>VLOOKUP($A16,'Exports, FOB'!$B:$AE,X$1,FALSE)+VLOOKUP($A16,'Imports, CIF'!$B:$AE,X$1,FALSE)</f>
        <v>1060.698048</v>
      </c>
      <c r="Y16" s="25">
        <f>VLOOKUP($A16,'Exports, FOB'!$B:$AE,Y$1,FALSE)+VLOOKUP($A16,'Imports, CIF'!$B:$AE,Y$1,FALSE)</f>
        <v>1121.2299849999999</v>
      </c>
      <c r="Z16" s="25">
        <f>VLOOKUP($A16,'Exports, FOB'!$B:$AE,Z$1,FALSE)+VLOOKUP($A16,'Imports, CIF'!$B:$AE,Z$1,FALSE)</f>
        <v>968.58093000000008</v>
      </c>
      <c r="AA16" s="25">
        <f>VLOOKUP($A16,'Exports, FOB'!$B:$AE,AA$1,FALSE)+VLOOKUP($A16,'Imports, CIF'!$B:$AE,AA$1,FALSE)</f>
        <v>1007.118617</v>
      </c>
      <c r="AB16" s="25">
        <f>VLOOKUP($A16,'Exports, FOB'!$B:$AE,AB$1,FALSE)+VLOOKUP($A16,'Imports, CIF'!$B:$AE,AB$1,FALSE)</f>
        <v>1084.3528249999999</v>
      </c>
      <c r="AC16" s="25">
        <f>VLOOKUP($A16,'Exports, FOB'!$B:$AE,AC$1,FALSE)+VLOOKUP($A16,'Imports, CIF'!$B:$AE,AC$1,FALSE)</f>
        <v>1127.9217919999999</v>
      </c>
      <c r="AD16" s="25">
        <f>VLOOKUP($A16,'Exports, FOB'!$B:$AE,AD$1,FALSE)+VLOOKUP($A16,'Imports, CIF'!$B:$AE,AD$1,FALSE)</f>
        <v>1092.8134850000001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2833.7308057599093</v>
      </c>
      <c r="C17" s="25">
        <f>VLOOKUP($A17,'Exports, FOB'!$B:$AE,C$1,FALSE)+VLOOKUP($A17,'Imports, CIF'!$B:$AE,C$1,FALSE)</f>
        <v>2816.0559999999996</v>
      </c>
      <c r="D17" s="25">
        <f>VLOOKUP($A17,'Exports, FOB'!$B:$AE,D$1,FALSE)+VLOOKUP($A17,'Imports, CIF'!$B:$AE,D$1,FALSE)</f>
        <v>3094.05500098937</v>
      </c>
      <c r="E17" s="25">
        <f>VLOOKUP($A17,'Exports, FOB'!$B:$AE,E$1,FALSE)+VLOOKUP($A17,'Imports, CIF'!$B:$AE,E$1,FALSE)</f>
        <v>3701.58205119382</v>
      </c>
      <c r="F17" s="25">
        <f>VLOOKUP($A17,'Exports, FOB'!$B:$AE,F$1,FALSE)+VLOOKUP($A17,'Imports, CIF'!$B:$AE,F$1,FALSE)</f>
        <v>4141.1035571105294</v>
      </c>
      <c r="G17" s="25">
        <f>VLOOKUP($A17,'Exports, FOB'!$B:$AE,G$1,FALSE)+VLOOKUP($A17,'Imports, CIF'!$B:$AE,G$1,FALSE)</f>
        <v>4312.3651043247201</v>
      </c>
      <c r="H17" s="25">
        <f>VLOOKUP($A17,'Exports, FOB'!$B:$AE,H$1,FALSE)+VLOOKUP($A17,'Imports, CIF'!$B:$AE,H$1,FALSE)</f>
        <v>3722.8431878475303</v>
      </c>
      <c r="I17" s="25">
        <f>VLOOKUP($A17,'Exports, FOB'!$B:$AE,I$1,FALSE)+VLOOKUP($A17,'Imports, CIF'!$B:$AE,I$1,FALSE)</f>
        <v>2956.0846157962997</v>
      </c>
      <c r="J17" s="25">
        <f>VLOOKUP($A17,'Exports, FOB'!$B:$AE,J$1,FALSE)+VLOOKUP($A17,'Imports, CIF'!$B:$AE,J$1,FALSE)</f>
        <v>3319.3269518974798</v>
      </c>
      <c r="K17" s="25">
        <f>VLOOKUP($A17,'Exports, FOB'!$B:$AE,K$1,FALSE)+VLOOKUP($A17,'Imports, CIF'!$B:$AE,K$1,FALSE)</f>
        <v>3317.3683460000002</v>
      </c>
      <c r="L17" s="25">
        <f>VLOOKUP($A17,'Exports, FOB'!$B:$AE,L$1,FALSE)+VLOOKUP($A17,'Imports, CIF'!$B:$AE,L$1,FALSE)</f>
        <v>3148.3780960000004</v>
      </c>
      <c r="M17" s="25">
        <f>VLOOKUP($A17,'Exports, FOB'!$B:$AE,M$1,FALSE)+VLOOKUP($A17,'Imports, CIF'!$B:$AE,M$1,FALSE)</f>
        <v>3440.088225</v>
      </c>
      <c r="N17" s="25">
        <f>VLOOKUP($A17,'Exports, FOB'!$B:$AE,N$1,FALSE)+VLOOKUP($A17,'Imports, CIF'!$B:$AE,N$1,FALSE)</f>
        <v>3961.0474329999997</v>
      </c>
      <c r="O17" s="25">
        <f>VLOOKUP($A17,'Exports, FOB'!$B:$AE,O$1,FALSE)+VLOOKUP($A17,'Imports, CIF'!$B:$AE,O$1,FALSE)</f>
        <v>4874.4276639999998</v>
      </c>
      <c r="P17" s="25">
        <f>VLOOKUP($A17,'Exports, FOB'!$B:$AE,P$1,FALSE)+VLOOKUP($A17,'Imports, CIF'!$B:$AE,P$1,FALSE)</f>
        <v>5181.0977800000001</v>
      </c>
      <c r="Q17" s="25">
        <f>VLOOKUP($A17,'Exports, FOB'!$B:$AE,Q$1,FALSE)+VLOOKUP($A17,'Imports, CIF'!$B:$AE,Q$1,FALSE)</f>
        <v>4720.007552</v>
      </c>
      <c r="R17" s="25">
        <f>VLOOKUP($A17,'Exports, FOB'!$B:$AE,R$1,FALSE)+VLOOKUP($A17,'Imports, CIF'!$B:$AE,R$1,FALSE)</f>
        <v>5391.9973630000004</v>
      </c>
      <c r="S17" s="25">
        <f>VLOOKUP($A17,'Exports, FOB'!$B:$AE,S$1,FALSE)+VLOOKUP($A17,'Imports, CIF'!$B:$AE,S$1,FALSE)</f>
        <v>5406.0203799999999</v>
      </c>
      <c r="T17" s="25">
        <f>VLOOKUP($A17,'Exports, FOB'!$B:$AE,T$1,FALSE)+VLOOKUP($A17,'Imports, CIF'!$B:$AE,T$1,FALSE)</f>
        <v>3623.3267049999999</v>
      </c>
      <c r="U17" s="25">
        <f>VLOOKUP($A17,'Exports, FOB'!$B:$AE,U$1,FALSE)+VLOOKUP($A17,'Imports, CIF'!$B:$AE,U$1,FALSE)</f>
        <v>4697.6358689999997</v>
      </c>
      <c r="V17" s="25">
        <f>VLOOKUP($A17,'Exports, FOB'!$B:$AE,V$1,FALSE)+VLOOKUP($A17,'Imports, CIF'!$B:$AE,V$1,FALSE)</f>
        <v>4963.3768529999998</v>
      </c>
      <c r="W17" s="25">
        <f>VLOOKUP($A17,'Exports, FOB'!$B:$AE,W$1,FALSE)+VLOOKUP($A17,'Imports, CIF'!$B:$AE,W$1,FALSE)</f>
        <v>5084.6706489999997</v>
      </c>
      <c r="X17" s="25">
        <f>VLOOKUP($A17,'Exports, FOB'!$B:$AE,X$1,FALSE)+VLOOKUP($A17,'Imports, CIF'!$B:$AE,X$1,FALSE)</f>
        <v>4888.2319029999999</v>
      </c>
      <c r="Y17" s="25">
        <f>VLOOKUP($A17,'Exports, FOB'!$B:$AE,Y$1,FALSE)+VLOOKUP($A17,'Imports, CIF'!$B:$AE,Y$1,FALSE)</f>
        <v>5289.000548</v>
      </c>
      <c r="Z17" s="25">
        <f>VLOOKUP($A17,'Exports, FOB'!$B:$AE,Z$1,FALSE)+VLOOKUP($A17,'Imports, CIF'!$B:$AE,Z$1,FALSE)</f>
        <v>4466.3153320000001</v>
      </c>
      <c r="AA17" s="25">
        <f>VLOOKUP($A17,'Exports, FOB'!$B:$AE,AA$1,FALSE)+VLOOKUP($A17,'Imports, CIF'!$B:$AE,AA$1,FALSE)</f>
        <v>4687.0773399999998</v>
      </c>
      <c r="AB17" s="25">
        <f>VLOOKUP($A17,'Exports, FOB'!$B:$AE,AB$1,FALSE)+VLOOKUP($A17,'Imports, CIF'!$B:$AE,AB$1,FALSE)</f>
        <v>5297.6651659999998</v>
      </c>
      <c r="AC17" s="25">
        <f>VLOOKUP($A17,'Exports, FOB'!$B:$AE,AC$1,FALSE)+VLOOKUP($A17,'Imports, CIF'!$B:$AE,AC$1,FALSE)</f>
        <v>5474.7304549999999</v>
      </c>
      <c r="AD17" s="25">
        <f>VLOOKUP($A17,'Exports, FOB'!$B:$AE,AD$1,FALSE)+VLOOKUP($A17,'Imports, CIF'!$B:$AE,AD$1,FALSE)</f>
        <v>5084.0644900000007</v>
      </c>
    </row>
    <row r="18" spans="1:30" x14ac:dyDescent="0.15">
      <c r="A18" s="26" t="s">
        <v>535</v>
      </c>
      <c r="B18" s="25">
        <f>VLOOKUP($A18,'Exports, FOB'!$B:$AE,B$1,FALSE)+VLOOKUP($A18,'Imports, CIF'!$B:$AE,B$1,FALSE)</f>
        <v>558.78909871233782</v>
      </c>
      <c r="C18" s="25">
        <f>VLOOKUP($A18,'Exports, FOB'!$B:$AE,C$1,FALSE)+VLOOKUP($A18,'Imports, CIF'!$B:$AE,C$1,FALSE)</f>
        <v>544.01099999999997</v>
      </c>
      <c r="D18" s="25">
        <f>VLOOKUP($A18,'Exports, FOB'!$B:$AE,D$1,FALSE)+VLOOKUP($A18,'Imports, CIF'!$B:$AE,D$1,FALSE)</f>
        <v>655.52216531046804</v>
      </c>
      <c r="E18" s="25">
        <f>VLOOKUP($A18,'Exports, FOB'!$B:$AE,E$1,FALSE)+VLOOKUP($A18,'Imports, CIF'!$B:$AE,E$1,FALSE)</f>
        <v>777.14999734137177</v>
      </c>
      <c r="F18" s="25">
        <f>VLOOKUP($A18,'Exports, FOB'!$B:$AE,F$1,FALSE)+VLOOKUP($A18,'Imports, CIF'!$B:$AE,F$1,FALSE)</f>
        <v>941.64790744326456</v>
      </c>
      <c r="G18" s="25">
        <f>VLOOKUP($A18,'Exports, FOB'!$B:$AE,G$1,FALSE)+VLOOKUP($A18,'Imports, CIF'!$B:$AE,G$1,FALSE)</f>
        <v>948.37175137062354</v>
      </c>
      <c r="H18" s="25">
        <f>VLOOKUP($A18,'Exports, FOB'!$B:$AE,H$1,FALSE)+VLOOKUP($A18,'Imports, CIF'!$B:$AE,H$1,FALSE)</f>
        <v>910.786184630202</v>
      </c>
      <c r="I18" s="25">
        <f>VLOOKUP($A18,'Exports, FOB'!$B:$AE,I$1,FALSE)+VLOOKUP($A18,'Imports, CIF'!$B:$AE,I$1,FALSE)</f>
        <v>599.03124176975075</v>
      </c>
      <c r="J18" s="25">
        <f>VLOOKUP($A18,'Exports, FOB'!$B:$AE,J$1,FALSE)+VLOOKUP($A18,'Imports, CIF'!$B:$AE,J$1,FALSE)</f>
        <v>841.43710366963501</v>
      </c>
      <c r="K18" s="25">
        <f>VLOOKUP($A18,'Exports, FOB'!$B:$AE,K$1,FALSE)+VLOOKUP($A18,'Imports, CIF'!$B:$AE,K$1,FALSE)</f>
        <v>866.54652899999996</v>
      </c>
      <c r="L18" s="25">
        <f>VLOOKUP($A18,'Exports, FOB'!$B:$AE,L$1,FALSE)+VLOOKUP($A18,'Imports, CIF'!$B:$AE,L$1,FALSE)</f>
        <v>898.37940300000014</v>
      </c>
      <c r="M18" s="25">
        <f>VLOOKUP($A18,'Exports, FOB'!$B:$AE,M$1,FALSE)+VLOOKUP($A18,'Imports, CIF'!$B:$AE,M$1,FALSE)</f>
        <v>987.76943800000004</v>
      </c>
      <c r="N18" s="25">
        <f>VLOOKUP($A18,'Exports, FOB'!$B:$AE,N$1,FALSE)+VLOOKUP($A18,'Imports, CIF'!$B:$AE,N$1,FALSE)</f>
        <v>1067.2997330000001</v>
      </c>
      <c r="O18" s="25">
        <f>VLOOKUP($A18,'Exports, FOB'!$B:$AE,O$1,FALSE)+VLOOKUP($A18,'Imports, CIF'!$B:$AE,O$1,FALSE)</f>
        <v>1440.3963800000001</v>
      </c>
      <c r="P18" s="25">
        <f>VLOOKUP($A18,'Exports, FOB'!$B:$AE,P$1,FALSE)+VLOOKUP($A18,'Imports, CIF'!$B:$AE,P$1,FALSE)</f>
        <v>1495.958797</v>
      </c>
      <c r="Q18" s="25">
        <f>VLOOKUP($A18,'Exports, FOB'!$B:$AE,Q$1,FALSE)+VLOOKUP($A18,'Imports, CIF'!$B:$AE,Q$1,FALSE)</f>
        <v>1658.755602</v>
      </c>
      <c r="R18" s="25">
        <f>VLOOKUP($A18,'Exports, FOB'!$B:$AE,R$1,FALSE)+VLOOKUP($A18,'Imports, CIF'!$B:$AE,R$1,FALSE)</f>
        <v>1818.8538699999999</v>
      </c>
      <c r="S18" s="25">
        <f>VLOOKUP($A18,'Exports, FOB'!$B:$AE,S$1,FALSE)+VLOOKUP($A18,'Imports, CIF'!$B:$AE,S$1,FALSE)</f>
        <v>1937.825216</v>
      </c>
      <c r="T18" s="25">
        <f>VLOOKUP($A18,'Exports, FOB'!$B:$AE,T$1,FALSE)+VLOOKUP($A18,'Imports, CIF'!$B:$AE,T$1,FALSE)</f>
        <v>1679.084685</v>
      </c>
      <c r="U18" s="25">
        <f>VLOOKUP($A18,'Exports, FOB'!$B:$AE,U$1,FALSE)+VLOOKUP($A18,'Imports, CIF'!$B:$AE,U$1,FALSE)</f>
        <v>2076.024531</v>
      </c>
      <c r="V18" s="25">
        <f>VLOOKUP($A18,'Exports, FOB'!$B:$AE,V$1,FALSE)+VLOOKUP($A18,'Imports, CIF'!$B:$AE,V$1,FALSE)</f>
        <v>2469.511137</v>
      </c>
      <c r="W18" s="25">
        <f>VLOOKUP($A18,'Exports, FOB'!$B:$AE,W$1,FALSE)+VLOOKUP($A18,'Imports, CIF'!$B:$AE,W$1,FALSE)</f>
        <v>2710.0007619999997</v>
      </c>
      <c r="X18" s="25">
        <f>VLOOKUP($A18,'Exports, FOB'!$B:$AE,X$1,FALSE)+VLOOKUP($A18,'Imports, CIF'!$B:$AE,X$1,FALSE)</f>
        <v>2925.5093919999999</v>
      </c>
      <c r="Y18" s="25">
        <f>VLOOKUP($A18,'Exports, FOB'!$B:$AE,Y$1,FALSE)+VLOOKUP($A18,'Imports, CIF'!$B:$AE,Y$1,FALSE)</f>
        <v>3364.1017549999997</v>
      </c>
      <c r="Z18" s="25">
        <f>VLOOKUP($A18,'Exports, FOB'!$B:$AE,Z$1,FALSE)+VLOOKUP($A18,'Imports, CIF'!$B:$AE,Z$1,FALSE)</f>
        <v>2452.7495880000001</v>
      </c>
      <c r="AA18" s="25">
        <f>VLOOKUP($A18,'Exports, FOB'!$B:$AE,AA$1,FALSE)+VLOOKUP($A18,'Imports, CIF'!$B:$AE,AA$1,FALSE)</f>
        <v>2567.9180019999999</v>
      </c>
      <c r="AB18" s="25">
        <f>VLOOKUP($A18,'Exports, FOB'!$B:$AE,AB$1,FALSE)+VLOOKUP($A18,'Imports, CIF'!$B:$AE,AB$1,FALSE)</f>
        <v>2525.319602</v>
      </c>
      <c r="AC18" s="25">
        <f>VLOOKUP($A18,'Exports, FOB'!$B:$AE,AC$1,FALSE)+VLOOKUP($A18,'Imports, CIF'!$B:$AE,AC$1,FALSE)</f>
        <v>3202.689633</v>
      </c>
      <c r="AD18" s="25">
        <f>VLOOKUP($A18,'Exports, FOB'!$B:$AE,AD$1,FALSE)+VLOOKUP($A18,'Imports, CIF'!$B:$AE,AD$1,FALSE)</f>
        <v>2742.920588</v>
      </c>
    </row>
    <row r="19" spans="1:30" x14ac:dyDescent="0.15">
      <c r="A19" s="26" t="s">
        <v>90</v>
      </c>
      <c r="B19" s="25">
        <f>VLOOKUP($A19,'Exports, FOB'!$B:$AE,B$1,FALSE)+VLOOKUP($A19,'Imports, CIF'!$B:$AE,B$1,FALSE)</f>
        <v>319.01556757564242</v>
      </c>
      <c r="C19" s="25">
        <f>VLOOKUP($A19,'Exports, FOB'!$B:$AE,C$1,FALSE)+VLOOKUP($A19,'Imports, CIF'!$B:$AE,C$1,FALSE)</f>
        <v>310.26200000000006</v>
      </c>
      <c r="D19" s="25">
        <f>VLOOKUP($A19,'Exports, FOB'!$B:$AE,D$1,FALSE)+VLOOKUP($A19,'Imports, CIF'!$B:$AE,D$1,FALSE)</f>
        <v>333.63195243111898</v>
      </c>
      <c r="E19" s="25">
        <f>VLOOKUP($A19,'Exports, FOB'!$B:$AE,E$1,FALSE)+VLOOKUP($A19,'Imports, CIF'!$B:$AE,E$1,FALSE)</f>
        <v>378.75271750666298</v>
      </c>
      <c r="F19" s="25">
        <f>VLOOKUP($A19,'Exports, FOB'!$B:$AE,F$1,FALSE)+VLOOKUP($A19,'Imports, CIF'!$B:$AE,F$1,FALSE)</f>
        <v>527.88870779300601</v>
      </c>
      <c r="G19" s="25">
        <f>VLOOKUP($A19,'Exports, FOB'!$B:$AE,G$1,FALSE)+VLOOKUP($A19,'Imports, CIF'!$B:$AE,G$1,FALSE)</f>
        <v>615.44509420725603</v>
      </c>
      <c r="H19" s="25">
        <f>VLOOKUP($A19,'Exports, FOB'!$B:$AE,H$1,FALSE)+VLOOKUP($A19,'Imports, CIF'!$B:$AE,H$1,FALSE)</f>
        <v>604.03019065820797</v>
      </c>
      <c r="I19" s="25">
        <f>VLOOKUP($A19,'Exports, FOB'!$B:$AE,I$1,FALSE)+VLOOKUP($A19,'Imports, CIF'!$B:$AE,I$1,FALSE)</f>
        <v>499.97602232484002</v>
      </c>
      <c r="J19" s="25">
        <f>VLOOKUP($A19,'Exports, FOB'!$B:$AE,J$1,FALSE)+VLOOKUP($A19,'Imports, CIF'!$B:$AE,J$1,FALSE)</f>
        <v>547.40937476788997</v>
      </c>
      <c r="K19" s="25">
        <f>VLOOKUP($A19,'Exports, FOB'!$B:$AE,K$1,FALSE)+VLOOKUP($A19,'Imports, CIF'!$B:$AE,K$1,FALSE)</f>
        <v>620.88910899999996</v>
      </c>
      <c r="L19" s="25">
        <f>VLOOKUP($A19,'Exports, FOB'!$B:$AE,L$1,FALSE)+VLOOKUP($A19,'Imports, CIF'!$B:$AE,L$1,FALSE)</f>
        <v>705.26105899999993</v>
      </c>
      <c r="M19" s="25">
        <f>VLOOKUP($A19,'Exports, FOB'!$B:$AE,M$1,FALSE)+VLOOKUP($A19,'Imports, CIF'!$B:$AE,M$1,FALSE)</f>
        <v>645.79487100000006</v>
      </c>
      <c r="N19" s="25">
        <f>VLOOKUP($A19,'Exports, FOB'!$B:$AE,N$1,FALSE)+VLOOKUP($A19,'Imports, CIF'!$B:$AE,N$1,FALSE)</f>
        <v>736.68027099999995</v>
      </c>
      <c r="O19" s="25">
        <f>VLOOKUP($A19,'Exports, FOB'!$B:$AE,O$1,FALSE)+VLOOKUP($A19,'Imports, CIF'!$B:$AE,O$1,FALSE)</f>
        <v>924.25776099999996</v>
      </c>
      <c r="P19" s="25">
        <f>VLOOKUP($A19,'Exports, FOB'!$B:$AE,P$1,FALSE)+VLOOKUP($A19,'Imports, CIF'!$B:$AE,P$1,FALSE)</f>
        <v>1005.2988070000001</v>
      </c>
      <c r="Q19" s="25">
        <f>VLOOKUP($A19,'Exports, FOB'!$B:$AE,Q$1,FALSE)+VLOOKUP($A19,'Imports, CIF'!$B:$AE,Q$1,FALSE)</f>
        <v>1128.1926060000001</v>
      </c>
      <c r="R19" s="25">
        <f>VLOOKUP($A19,'Exports, FOB'!$B:$AE,R$1,FALSE)+VLOOKUP($A19,'Imports, CIF'!$B:$AE,R$1,FALSE)</f>
        <v>1410.310641</v>
      </c>
      <c r="S19" s="25">
        <f>VLOOKUP($A19,'Exports, FOB'!$B:$AE,S$1,FALSE)+VLOOKUP($A19,'Imports, CIF'!$B:$AE,S$1,FALSE)</f>
        <v>2175.5312629999999</v>
      </c>
      <c r="T19" s="25">
        <f>VLOOKUP($A19,'Exports, FOB'!$B:$AE,T$1,FALSE)+VLOOKUP($A19,'Imports, CIF'!$B:$AE,T$1,FALSE)</f>
        <v>1182.8588399999999</v>
      </c>
      <c r="U19" s="25">
        <f>VLOOKUP($A19,'Exports, FOB'!$B:$AE,U$1,FALSE)+VLOOKUP($A19,'Imports, CIF'!$B:$AE,U$1,FALSE)</f>
        <v>1631.202761</v>
      </c>
      <c r="V19" s="25">
        <f>VLOOKUP($A19,'Exports, FOB'!$B:$AE,V$1,FALSE)+VLOOKUP($A19,'Imports, CIF'!$B:$AE,V$1,FALSE)</f>
        <v>1854.9755130000001</v>
      </c>
      <c r="W19" s="25">
        <f>VLOOKUP($A19,'Exports, FOB'!$B:$AE,W$1,FALSE)+VLOOKUP($A19,'Imports, CIF'!$B:$AE,W$1,FALSE)</f>
        <v>2130.1715530000001</v>
      </c>
      <c r="X19" s="25">
        <f>VLOOKUP($A19,'Exports, FOB'!$B:$AE,X$1,FALSE)+VLOOKUP($A19,'Imports, CIF'!$B:$AE,X$1,FALSE)</f>
        <v>2353.0570200000002</v>
      </c>
      <c r="Y19" s="25">
        <f>VLOOKUP($A19,'Exports, FOB'!$B:$AE,Y$1,FALSE)+VLOOKUP($A19,'Imports, CIF'!$B:$AE,Y$1,FALSE)</f>
        <v>2642.4031610000002</v>
      </c>
      <c r="Z19" s="25">
        <f>VLOOKUP($A19,'Exports, FOB'!$B:$AE,Z$1,FALSE)+VLOOKUP($A19,'Imports, CIF'!$B:$AE,Z$1,FALSE)</f>
        <v>1881.5996950000001</v>
      </c>
      <c r="AA19" s="25">
        <f>VLOOKUP($A19,'Exports, FOB'!$B:$AE,AA$1,FALSE)+VLOOKUP($A19,'Imports, CIF'!$B:$AE,AA$1,FALSE)</f>
        <v>1536.716482</v>
      </c>
      <c r="AB19" s="25">
        <f>VLOOKUP($A19,'Exports, FOB'!$B:$AE,AB$1,FALSE)+VLOOKUP($A19,'Imports, CIF'!$B:$AE,AB$1,FALSE)</f>
        <v>1987.0146950000001</v>
      </c>
      <c r="AC19" s="25">
        <f>VLOOKUP($A19,'Exports, FOB'!$B:$AE,AC$1,FALSE)+VLOOKUP($A19,'Imports, CIF'!$B:$AE,AC$1,FALSE)</f>
        <v>2187.4729689999999</v>
      </c>
      <c r="AD19" s="25">
        <f>VLOOKUP($A19,'Exports, FOB'!$B:$AE,AD$1,FALSE)+VLOOKUP($A19,'Imports, CIF'!$B:$AE,AD$1,FALSE)</f>
        <v>2090.5815900000002</v>
      </c>
    </row>
    <row r="20" spans="1:30" x14ac:dyDescent="0.15">
      <c r="A20" s="26" t="s">
        <v>241</v>
      </c>
      <c r="B20" s="25">
        <f>VLOOKUP($A20,'Exports, FOB'!$B:$AE,B$1,FALSE)+VLOOKUP($A20,'Imports, CIF'!$B:$AE,B$1,FALSE)</f>
        <v>91.468564365760827</v>
      </c>
      <c r="C20" s="25">
        <f>VLOOKUP($A20,'Exports, FOB'!$B:$AE,C$1,FALSE)+VLOOKUP($A20,'Imports, CIF'!$B:$AE,C$1,FALSE)</f>
        <v>118.392</v>
      </c>
      <c r="D20" s="25">
        <f>VLOOKUP($A20,'Exports, FOB'!$B:$AE,D$1,FALSE)+VLOOKUP($A20,'Imports, CIF'!$B:$AE,D$1,FALSE)</f>
        <v>176.18586898606267</v>
      </c>
      <c r="E20" s="25">
        <f>VLOOKUP($A20,'Exports, FOB'!$B:$AE,E$1,FALSE)+VLOOKUP($A20,'Imports, CIF'!$B:$AE,E$1,FALSE)</f>
        <v>127.7066626287663</v>
      </c>
      <c r="F20" s="25">
        <f>VLOOKUP($A20,'Exports, FOB'!$B:$AE,F$1,FALSE)+VLOOKUP($A20,'Imports, CIF'!$B:$AE,F$1,FALSE)</f>
        <v>92.612895917027899</v>
      </c>
      <c r="G20" s="25">
        <f>VLOOKUP($A20,'Exports, FOB'!$B:$AE,G$1,FALSE)+VLOOKUP($A20,'Imports, CIF'!$B:$AE,G$1,FALSE)</f>
        <v>136.75348166600727</v>
      </c>
      <c r="H20" s="25">
        <f>VLOOKUP($A20,'Exports, FOB'!$B:$AE,H$1,FALSE)+VLOOKUP($A20,'Imports, CIF'!$B:$AE,H$1,FALSE)</f>
        <v>167.99357156932001</v>
      </c>
      <c r="I20" s="25">
        <f>VLOOKUP($A20,'Exports, FOB'!$B:$AE,I$1,FALSE)+VLOOKUP($A20,'Imports, CIF'!$B:$AE,I$1,FALSE)</f>
        <v>191.91573757970991</v>
      </c>
      <c r="J20" s="25">
        <f>VLOOKUP($A20,'Exports, FOB'!$B:$AE,J$1,FALSE)+VLOOKUP($A20,'Imports, CIF'!$B:$AE,J$1,FALSE)</f>
        <v>160.20174110503621</v>
      </c>
      <c r="K20" s="25">
        <f>VLOOKUP($A20,'Exports, FOB'!$B:$AE,K$1,FALSE)+VLOOKUP($A20,'Imports, CIF'!$B:$AE,K$1,FALSE)</f>
        <v>197.88198599999998</v>
      </c>
      <c r="L20" s="25">
        <f>VLOOKUP($A20,'Exports, FOB'!$B:$AE,L$1,FALSE)+VLOOKUP($A20,'Imports, CIF'!$B:$AE,L$1,FALSE)</f>
        <v>291.37733400000002</v>
      </c>
      <c r="M20" s="25">
        <f>VLOOKUP($A20,'Exports, FOB'!$B:$AE,M$1,FALSE)+VLOOKUP($A20,'Imports, CIF'!$B:$AE,M$1,FALSE)</f>
        <v>270.79034200000001</v>
      </c>
      <c r="N20" s="25">
        <f>VLOOKUP($A20,'Exports, FOB'!$B:$AE,N$1,FALSE)+VLOOKUP($A20,'Imports, CIF'!$B:$AE,N$1,FALSE)</f>
        <v>297.99792000000002</v>
      </c>
      <c r="O20" s="25">
        <f>VLOOKUP($A20,'Exports, FOB'!$B:$AE,O$1,FALSE)+VLOOKUP($A20,'Imports, CIF'!$B:$AE,O$1,FALSE)</f>
        <v>334.264816</v>
      </c>
      <c r="P20" s="25">
        <f>VLOOKUP($A20,'Exports, FOB'!$B:$AE,P$1,FALSE)+VLOOKUP($A20,'Imports, CIF'!$B:$AE,P$1,FALSE)</f>
        <v>394.89555099999995</v>
      </c>
      <c r="Q20" s="25">
        <f>VLOOKUP($A20,'Exports, FOB'!$B:$AE,Q$1,FALSE)+VLOOKUP($A20,'Imports, CIF'!$B:$AE,Q$1,FALSE)</f>
        <v>367.72979699999996</v>
      </c>
      <c r="R20" s="25">
        <f>VLOOKUP($A20,'Exports, FOB'!$B:$AE,R$1,FALSE)+VLOOKUP($A20,'Imports, CIF'!$B:$AE,R$1,FALSE)</f>
        <v>547.44933900000001</v>
      </c>
      <c r="S20" s="25">
        <f>VLOOKUP($A20,'Exports, FOB'!$B:$AE,S$1,FALSE)+VLOOKUP($A20,'Imports, CIF'!$B:$AE,S$1,FALSE)</f>
        <v>452.26018099999999</v>
      </c>
      <c r="T20" s="25">
        <f>VLOOKUP($A20,'Exports, FOB'!$B:$AE,T$1,FALSE)+VLOOKUP($A20,'Imports, CIF'!$B:$AE,T$1,FALSE)</f>
        <v>356.61897799999997</v>
      </c>
      <c r="U20" s="25">
        <f>VLOOKUP($A20,'Exports, FOB'!$B:$AE,U$1,FALSE)+VLOOKUP($A20,'Imports, CIF'!$B:$AE,U$1,FALSE)</f>
        <v>430.21137899999997</v>
      </c>
      <c r="V20" s="25">
        <f>VLOOKUP($A20,'Exports, FOB'!$B:$AE,V$1,FALSE)+VLOOKUP($A20,'Imports, CIF'!$B:$AE,V$1,FALSE)</f>
        <v>526.84716299999991</v>
      </c>
      <c r="W20" s="25">
        <f>VLOOKUP($A20,'Exports, FOB'!$B:$AE,W$1,FALSE)+VLOOKUP($A20,'Imports, CIF'!$B:$AE,W$1,FALSE)</f>
        <v>434.75039200000003</v>
      </c>
      <c r="X20" s="25">
        <f>VLOOKUP($A20,'Exports, FOB'!$B:$AE,X$1,FALSE)+VLOOKUP($A20,'Imports, CIF'!$B:$AE,X$1,FALSE)</f>
        <v>462.46853999999996</v>
      </c>
      <c r="Y20" s="25">
        <f>VLOOKUP($A20,'Exports, FOB'!$B:$AE,Y$1,FALSE)+VLOOKUP($A20,'Imports, CIF'!$B:$AE,Y$1,FALSE)</f>
        <v>441.269203</v>
      </c>
      <c r="Z20" s="25">
        <f>VLOOKUP($A20,'Exports, FOB'!$B:$AE,Z$1,FALSE)+VLOOKUP($A20,'Imports, CIF'!$B:$AE,Z$1,FALSE)</f>
        <v>449.62111200000004</v>
      </c>
      <c r="AA20" s="25">
        <f>VLOOKUP($A20,'Exports, FOB'!$B:$AE,AA$1,FALSE)+VLOOKUP($A20,'Imports, CIF'!$B:$AE,AA$1,FALSE)</f>
        <v>528.52724799999999</v>
      </c>
      <c r="AB20" s="25">
        <f>VLOOKUP($A20,'Exports, FOB'!$B:$AE,AB$1,FALSE)+VLOOKUP($A20,'Imports, CIF'!$B:$AE,AB$1,FALSE)</f>
        <v>494.14679799999999</v>
      </c>
      <c r="AC20" s="25">
        <f>VLOOKUP($A20,'Exports, FOB'!$B:$AE,AC$1,FALSE)+VLOOKUP($A20,'Imports, CIF'!$B:$AE,AC$1,FALSE)</f>
        <v>556.398098</v>
      </c>
      <c r="AD20" s="25">
        <f>VLOOKUP($A20,'Exports, FOB'!$B:$AE,AD$1,FALSE)+VLOOKUP($A20,'Imports, CIF'!$B:$AE,AD$1,FALSE)</f>
        <v>535.57724999999994</v>
      </c>
    </row>
    <row r="21" spans="1:30" x14ac:dyDescent="0.15">
      <c r="A21" s="26" t="s">
        <v>52</v>
      </c>
      <c r="B21" s="25">
        <f>VLOOKUP($A21,'Exports, FOB'!$B:$AE,B$1,FALSE)+VLOOKUP($A21,'Imports, CIF'!$B:$AE,B$1,FALSE)</f>
        <v>166.74321526319721</v>
      </c>
      <c r="C21" s="25">
        <f>VLOOKUP($A21,'Exports, FOB'!$B:$AE,C$1,FALSE)+VLOOKUP($A21,'Imports, CIF'!$B:$AE,C$1,FALSE)</f>
        <v>146.59899999999999</v>
      </c>
      <c r="D21" s="25">
        <f>VLOOKUP($A21,'Exports, FOB'!$B:$AE,D$1,FALSE)+VLOOKUP($A21,'Imports, CIF'!$B:$AE,D$1,FALSE)</f>
        <v>178.98055995634218</v>
      </c>
      <c r="E21" s="25">
        <f>VLOOKUP($A21,'Exports, FOB'!$B:$AE,E$1,FALSE)+VLOOKUP($A21,'Imports, CIF'!$B:$AE,E$1,FALSE)</f>
        <v>201.00379974006279</v>
      </c>
      <c r="F21" s="25">
        <f>VLOOKUP($A21,'Exports, FOB'!$B:$AE,F$1,FALSE)+VLOOKUP($A21,'Imports, CIF'!$B:$AE,F$1,FALSE)</f>
        <v>234.11040213454339</v>
      </c>
      <c r="G21" s="25">
        <f>VLOOKUP($A21,'Exports, FOB'!$B:$AE,G$1,FALSE)+VLOOKUP($A21,'Imports, CIF'!$B:$AE,G$1,FALSE)</f>
        <v>241.19139235493299</v>
      </c>
      <c r="H21" s="25">
        <f>VLOOKUP($A21,'Exports, FOB'!$B:$AE,H$1,FALSE)+VLOOKUP($A21,'Imports, CIF'!$B:$AE,H$1,FALSE)</f>
        <v>236.90444952843282</v>
      </c>
      <c r="I21" s="25">
        <f>VLOOKUP($A21,'Exports, FOB'!$B:$AE,I$1,FALSE)+VLOOKUP($A21,'Imports, CIF'!$B:$AE,I$1,FALSE)</f>
        <v>201.20246214090486</v>
      </c>
      <c r="J21" s="25">
        <f>VLOOKUP($A21,'Exports, FOB'!$B:$AE,J$1,FALSE)+VLOOKUP($A21,'Imports, CIF'!$B:$AE,J$1,FALSE)</f>
        <v>215.84651078831004</v>
      </c>
      <c r="K21" s="25">
        <f>VLOOKUP($A21,'Exports, FOB'!$B:$AE,K$1,FALSE)+VLOOKUP($A21,'Imports, CIF'!$B:$AE,K$1,FALSE)</f>
        <v>187.21163200000001</v>
      </c>
      <c r="L21" s="25">
        <f>VLOOKUP($A21,'Exports, FOB'!$B:$AE,L$1,FALSE)+VLOOKUP($A21,'Imports, CIF'!$B:$AE,L$1,FALSE)</f>
        <v>213.94258500000001</v>
      </c>
      <c r="M21" s="25">
        <f>VLOOKUP($A21,'Exports, FOB'!$B:$AE,M$1,FALSE)+VLOOKUP($A21,'Imports, CIF'!$B:$AE,M$1,FALSE)</f>
        <v>277.10985499999998</v>
      </c>
      <c r="N21" s="25">
        <f>VLOOKUP($A21,'Exports, FOB'!$B:$AE,N$1,FALSE)+VLOOKUP($A21,'Imports, CIF'!$B:$AE,N$1,FALSE)</f>
        <v>317.75125700000001</v>
      </c>
      <c r="O21" s="25">
        <f>VLOOKUP($A21,'Exports, FOB'!$B:$AE,O$1,FALSE)+VLOOKUP($A21,'Imports, CIF'!$B:$AE,O$1,FALSE)</f>
        <v>384.48871599999995</v>
      </c>
      <c r="P21" s="25">
        <f>VLOOKUP($A21,'Exports, FOB'!$B:$AE,P$1,FALSE)+VLOOKUP($A21,'Imports, CIF'!$B:$AE,P$1,FALSE)</f>
        <v>508.49732500000005</v>
      </c>
      <c r="Q21" s="25">
        <f>VLOOKUP($A21,'Exports, FOB'!$B:$AE,Q$1,FALSE)+VLOOKUP($A21,'Imports, CIF'!$B:$AE,Q$1,FALSE)</f>
        <v>477.09485799999999</v>
      </c>
      <c r="R21" s="25">
        <f>VLOOKUP($A21,'Exports, FOB'!$B:$AE,R$1,FALSE)+VLOOKUP($A21,'Imports, CIF'!$B:$AE,R$1,FALSE)</f>
        <v>684.499549</v>
      </c>
      <c r="S21" s="25">
        <f>VLOOKUP($A21,'Exports, FOB'!$B:$AE,S$1,FALSE)+VLOOKUP($A21,'Imports, CIF'!$B:$AE,S$1,FALSE)</f>
        <v>646.19854699999996</v>
      </c>
      <c r="T21" s="25">
        <f>VLOOKUP($A21,'Exports, FOB'!$B:$AE,T$1,FALSE)+VLOOKUP($A21,'Imports, CIF'!$B:$AE,T$1,FALSE)</f>
        <v>509.04709800000001</v>
      </c>
      <c r="U21" s="25">
        <f>VLOOKUP($A21,'Exports, FOB'!$B:$AE,U$1,FALSE)+VLOOKUP($A21,'Imports, CIF'!$B:$AE,U$1,FALSE)</f>
        <v>577.83363499999996</v>
      </c>
      <c r="V21" s="25">
        <f>VLOOKUP($A21,'Exports, FOB'!$B:$AE,V$1,FALSE)+VLOOKUP($A21,'Imports, CIF'!$B:$AE,V$1,FALSE)</f>
        <v>750.07279600000004</v>
      </c>
      <c r="W21" s="25">
        <f>VLOOKUP($A21,'Exports, FOB'!$B:$AE,W$1,FALSE)+VLOOKUP($A21,'Imports, CIF'!$B:$AE,W$1,FALSE)</f>
        <v>791.50953299999992</v>
      </c>
      <c r="X21" s="25">
        <f>VLOOKUP($A21,'Exports, FOB'!$B:$AE,X$1,FALSE)+VLOOKUP($A21,'Imports, CIF'!$B:$AE,X$1,FALSE)</f>
        <v>886.67764099999999</v>
      </c>
      <c r="Y21" s="25">
        <f>VLOOKUP($A21,'Exports, FOB'!$B:$AE,Y$1,FALSE)+VLOOKUP($A21,'Imports, CIF'!$B:$AE,Y$1,FALSE)</f>
        <v>1090.35952</v>
      </c>
      <c r="Z21" s="25">
        <f>VLOOKUP($A21,'Exports, FOB'!$B:$AE,Z$1,FALSE)+VLOOKUP($A21,'Imports, CIF'!$B:$AE,Z$1,FALSE)</f>
        <v>957.36151500000005</v>
      </c>
      <c r="AA21" s="25">
        <f>VLOOKUP($A21,'Exports, FOB'!$B:$AE,AA$1,FALSE)+VLOOKUP($A21,'Imports, CIF'!$B:$AE,AA$1,FALSE)</f>
        <v>956.74998500000004</v>
      </c>
      <c r="AB21" s="25">
        <f>VLOOKUP($A21,'Exports, FOB'!$B:$AE,AB$1,FALSE)+VLOOKUP($A21,'Imports, CIF'!$B:$AE,AB$1,FALSE)</f>
        <v>1052.451043</v>
      </c>
      <c r="AC21" s="25">
        <f>VLOOKUP($A21,'Exports, FOB'!$B:$AE,AC$1,FALSE)+VLOOKUP($A21,'Imports, CIF'!$B:$AE,AC$1,FALSE)</f>
        <v>1067.7299049999999</v>
      </c>
      <c r="AD21" s="25">
        <f>VLOOKUP($A21,'Exports, FOB'!$B:$AE,AD$1,FALSE)+VLOOKUP($A21,'Imports, CIF'!$B:$AE,AD$1,FALSE)</f>
        <v>921.74277899999993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99.935079568662331</v>
      </c>
      <c r="C22" s="25">
        <f>VLOOKUP($A22,'Exports, FOB'!$B:$AE,C$1,FALSE)+VLOOKUP($A22,'Imports, CIF'!$B:$AE,C$1,FALSE)</f>
        <v>40.063000000000002</v>
      </c>
      <c r="D22" s="25">
        <f>VLOOKUP($A22,'Exports, FOB'!$B:$AE,D$1,FALSE)+VLOOKUP($A22,'Imports, CIF'!$B:$AE,D$1,FALSE)</f>
        <v>19.466319228149938</v>
      </c>
      <c r="E22" s="25">
        <f>VLOOKUP($A22,'Exports, FOB'!$B:$AE,E$1,FALSE)+VLOOKUP($A22,'Imports, CIF'!$B:$AE,E$1,FALSE)</f>
        <v>30.577076302623027</v>
      </c>
      <c r="F22" s="25">
        <f>VLOOKUP($A22,'Exports, FOB'!$B:$AE,F$1,FALSE)+VLOOKUP($A22,'Imports, CIF'!$B:$AE,F$1,FALSE)</f>
        <v>27.752604171737776</v>
      </c>
      <c r="G22" s="25">
        <f>VLOOKUP($A22,'Exports, FOB'!$B:$AE,G$1,FALSE)+VLOOKUP($A22,'Imports, CIF'!$B:$AE,G$1,FALSE)</f>
        <v>53.440292706126421</v>
      </c>
      <c r="H22" s="25">
        <f>VLOOKUP($A22,'Exports, FOB'!$B:$AE,H$1,FALSE)+VLOOKUP($A22,'Imports, CIF'!$B:$AE,H$1,FALSE)</f>
        <v>84.116754862285276</v>
      </c>
      <c r="I22" s="25">
        <f>VLOOKUP($A22,'Exports, FOB'!$B:$AE,I$1,FALSE)+VLOOKUP($A22,'Imports, CIF'!$B:$AE,I$1,FALSE)</f>
        <v>67.093043180559604</v>
      </c>
      <c r="J22" s="25">
        <f>VLOOKUP($A22,'Exports, FOB'!$B:$AE,J$1,FALSE)+VLOOKUP($A22,'Imports, CIF'!$B:$AE,J$1,FALSE)</f>
        <v>48.57486193896726</v>
      </c>
      <c r="K22" s="25">
        <f>VLOOKUP($A22,'Exports, FOB'!$B:$AE,K$1,FALSE)+VLOOKUP($A22,'Imports, CIF'!$B:$AE,K$1,FALSE)</f>
        <v>24.267049</v>
      </c>
      <c r="L22" s="25">
        <f>VLOOKUP($A22,'Exports, FOB'!$B:$AE,L$1,FALSE)+VLOOKUP($A22,'Imports, CIF'!$B:$AE,L$1,FALSE)</f>
        <v>43.362417999999998</v>
      </c>
      <c r="M22" s="25">
        <f>VLOOKUP($A22,'Exports, FOB'!$B:$AE,M$1,FALSE)+VLOOKUP($A22,'Imports, CIF'!$B:$AE,M$1,FALSE)</f>
        <v>29.235275000000001</v>
      </c>
      <c r="N22" s="25">
        <f>VLOOKUP($A22,'Exports, FOB'!$B:$AE,N$1,FALSE)+VLOOKUP($A22,'Imports, CIF'!$B:$AE,N$1,FALSE)</f>
        <v>71.954292000000009</v>
      </c>
      <c r="O22" s="25">
        <f>VLOOKUP($A22,'Exports, FOB'!$B:$AE,O$1,FALSE)+VLOOKUP($A22,'Imports, CIF'!$B:$AE,O$1,FALSE)</f>
        <v>31.720979999999997</v>
      </c>
      <c r="P22" s="25">
        <f>VLOOKUP($A22,'Exports, FOB'!$B:$AE,P$1,FALSE)+VLOOKUP($A22,'Imports, CIF'!$B:$AE,P$1,FALSE)</f>
        <v>78.035033999999996</v>
      </c>
      <c r="Q22" s="25">
        <f>VLOOKUP($A22,'Exports, FOB'!$B:$AE,Q$1,FALSE)+VLOOKUP($A22,'Imports, CIF'!$B:$AE,Q$1,FALSE)</f>
        <v>38.763461</v>
      </c>
      <c r="R22" s="25">
        <f>VLOOKUP($A22,'Exports, FOB'!$B:$AE,R$1,FALSE)+VLOOKUP($A22,'Imports, CIF'!$B:$AE,R$1,FALSE)</f>
        <v>101.32910800000001</v>
      </c>
      <c r="S22" s="25">
        <f>VLOOKUP($A22,'Exports, FOB'!$B:$AE,S$1,FALSE)+VLOOKUP($A22,'Imports, CIF'!$B:$AE,S$1,FALSE)</f>
        <v>105.33833899999999</v>
      </c>
      <c r="T22" s="25">
        <f>VLOOKUP($A22,'Exports, FOB'!$B:$AE,T$1,FALSE)+VLOOKUP($A22,'Imports, CIF'!$B:$AE,T$1,FALSE)</f>
        <v>36.161856</v>
      </c>
      <c r="U22" s="25">
        <f>VLOOKUP($A22,'Exports, FOB'!$B:$AE,U$1,FALSE)+VLOOKUP($A22,'Imports, CIF'!$B:$AE,U$1,FALSE)</f>
        <v>47.282117999999997</v>
      </c>
      <c r="V22" s="25">
        <f>VLOOKUP($A22,'Exports, FOB'!$B:$AE,V$1,FALSE)+VLOOKUP($A22,'Imports, CIF'!$B:$AE,V$1,FALSE)</f>
        <v>64.243410999999995</v>
      </c>
      <c r="W22" s="25">
        <f>VLOOKUP($A22,'Exports, FOB'!$B:$AE,W$1,FALSE)+VLOOKUP($A22,'Imports, CIF'!$B:$AE,W$1,FALSE)</f>
        <v>62.759524999999996</v>
      </c>
      <c r="X22" s="25">
        <f>VLOOKUP($A22,'Exports, FOB'!$B:$AE,X$1,FALSE)+VLOOKUP($A22,'Imports, CIF'!$B:$AE,X$1,FALSE)</f>
        <v>67.526577000000003</v>
      </c>
      <c r="Y22" s="25">
        <f>VLOOKUP($A22,'Exports, FOB'!$B:$AE,Y$1,FALSE)+VLOOKUP($A22,'Imports, CIF'!$B:$AE,Y$1,FALSE)</f>
        <v>77.316760000000002</v>
      </c>
      <c r="Z22" s="25">
        <f>VLOOKUP($A22,'Exports, FOB'!$B:$AE,Z$1,FALSE)+VLOOKUP($A22,'Imports, CIF'!$B:$AE,Z$1,FALSE)</f>
        <v>78.228345000000004</v>
      </c>
      <c r="AA22" s="25">
        <f>VLOOKUP($A22,'Exports, FOB'!$B:$AE,AA$1,FALSE)+VLOOKUP($A22,'Imports, CIF'!$B:$AE,AA$1,FALSE)</f>
        <v>89.336509000000007</v>
      </c>
      <c r="AB22" s="25">
        <f>VLOOKUP($A22,'Exports, FOB'!$B:$AE,AB$1,FALSE)+VLOOKUP($A22,'Imports, CIF'!$B:$AE,AB$1,FALSE)</f>
        <v>68.158028000000002</v>
      </c>
      <c r="AC22" s="25">
        <f>VLOOKUP($A22,'Exports, FOB'!$B:$AE,AC$1,FALSE)+VLOOKUP($A22,'Imports, CIF'!$B:$AE,AC$1,FALSE)</f>
        <v>138.35440599999998</v>
      </c>
      <c r="AD22" s="25">
        <f>VLOOKUP($A22,'Exports, FOB'!$B:$AE,AD$1,FALSE)+VLOOKUP($A22,'Imports, CIF'!$B:$AE,AD$1,FALSE)</f>
        <v>134.37032400000001</v>
      </c>
    </row>
    <row r="23" spans="1:30" x14ac:dyDescent="0.15">
      <c r="A23" s="26" t="s">
        <v>247</v>
      </c>
      <c r="B23" s="25">
        <f>VLOOKUP($A23,'Exports, FOB'!$B:$AE,B$1,FALSE)+VLOOKUP($A23,'Imports, CIF'!$B:$AE,B$1,FALSE)</f>
        <v>23.811520004170916</v>
      </c>
      <c r="C23" s="25">
        <f>VLOOKUP($A23,'Exports, FOB'!$B:$AE,C$1,FALSE)+VLOOKUP($A23,'Imports, CIF'!$B:$AE,C$1,FALSE)</f>
        <v>33.085999999999999</v>
      </c>
      <c r="D23" s="25">
        <f>VLOOKUP($A23,'Exports, FOB'!$B:$AE,D$1,FALSE)+VLOOKUP($A23,'Imports, CIF'!$B:$AE,D$1,FALSE)</f>
        <v>50.560858438474817</v>
      </c>
      <c r="E23" s="25">
        <f>VLOOKUP($A23,'Exports, FOB'!$B:$AE,E$1,FALSE)+VLOOKUP($A23,'Imports, CIF'!$B:$AE,E$1,FALSE)</f>
        <v>51.424337394239707</v>
      </c>
      <c r="F23" s="25">
        <f>VLOOKUP($A23,'Exports, FOB'!$B:$AE,F$1,FALSE)+VLOOKUP($A23,'Imports, CIF'!$B:$AE,F$1,FALSE)</f>
        <v>62.258965321048791</v>
      </c>
      <c r="G23" s="25">
        <f>VLOOKUP($A23,'Exports, FOB'!$B:$AE,G$1,FALSE)+VLOOKUP($A23,'Imports, CIF'!$B:$AE,G$1,FALSE)</f>
        <v>54.782987592953759</v>
      </c>
      <c r="H23" s="25">
        <f>VLOOKUP($A23,'Exports, FOB'!$B:$AE,H$1,FALSE)+VLOOKUP($A23,'Imports, CIF'!$B:$AE,H$1,FALSE)</f>
        <v>54.340763683256853</v>
      </c>
      <c r="I23" s="25">
        <f>VLOOKUP($A23,'Exports, FOB'!$B:$AE,I$1,FALSE)+VLOOKUP($A23,'Imports, CIF'!$B:$AE,I$1,FALSE)</f>
        <v>54.556932411315096</v>
      </c>
      <c r="J23" s="25">
        <f>VLOOKUP($A23,'Exports, FOB'!$B:$AE,J$1,FALSE)+VLOOKUP($A23,'Imports, CIF'!$B:$AE,J$1,FALSE)</f>
        <v>52.546087468439943</v>
      </c>
      <c r="K23" s="25">
        <f>VLOOKUP($A23,'Exports, FOB'!$B:$AE,K$1,FALSE)+VLOOKUP($A23,'Imports, CIF'!$B:$AE,K$1,FALSE)</f>
        <v>37.331668000000001</v>
      </c>
      <c r="L23" s="25">
        <f>VLOOKUP($A23,'Exports, FOB'!$B:$AE,L$1,FALSE)+VLOOKUP($A23,'Imports, CIF'!$B:$AE,L$1,FALSE)</f>
        <v>37.944485</v>
      </c>
      <c r="M23" s="25">
        <f>VLOOKUP($A23,'Exports, FOB'!$B:$AE,M$1,FALSE)+VLOOKUP($A23,'Imports, CIF'!$B:$AE,M$1,FALSE)</f>
        <v>25.769834000000003</v>
      </c>
      <c r="N23" s="25">
        <f>VLOOKUP($A23,'Exports, FOB'!$B:$AE,N$1,FALSE)+VLOOKUP($A23,'Imports, CIF'!$B:$AE,N$1,FALSE)</f>
        <v>27.793502</v>
      </c>
      <c r="O23" s="25">
        <f>VLOOKUP($A23,'Exports, FOB'!$B:$AE,O$1,FALSE)+VLOOKUP($A23,'Imports, CIF'!$B:$AE,O$1,FALSE)</f>
        <v>35.420915999999998</v>
      </c>
      <c r="P23" s="25">
        <f>VLOOKUP($A23,'Exports, FOB'!$B:$AE,P$1,FALSE)+VLOOKUP($A23,'Imports, CIF'!$B:$AE,P$1,FALSE)</f>
        <v>24.436454000000001</v>
      </c>
      <c r="Q23" s="25">
        <f>VLOOKUP($A23,'Exports, FOB'!$B:$AE,Q$1,FALSE)+VLOOKUP($A23,'Imports, CIF'!$B:$AE,Q$1,FALSE)</f>
        <v>27.565964999999998</v>
      </c>
      <c r="R23" s="25">
        <f>VLOOKUP($A23,'Exports, FOB'!$B:$AE,R$1,FALSE)+VLOOKUP($A23,'Imports, CIF'!$B:$AE,R$1,FALSE)</f>
        <v>38.688995999999996</v>
      </c>
      <c r="S23" s="25">
        <f>VLOOKUP($A23,'Exports, FOB'!$B:$AE,S$1,FALSE)+VLOOKUP($A23,'Imports, CIF'!$B:$AE,S$1,FALSE)</f>
        <v>52.769661999999997</v>
      </c>
      <c r="T23" s="25">
        <f>VLOOKUP($A23,'Exports, FOB'!$B:$AE,T$1,FALSE)+VLOOKUP($A23,'Imports, CIF'!$B:$AE,T$1,FALSE)</f>
        <v>43.868228000000002</v>
      </c>
      <c r="U23" s="25">
        <f>VLOOKUP($A23,'Exports, FOB'!$B:$AE,U$1,FALSE)+VLOOKUP($A23,'Imports, CIF'!$B:$AE,U$1,FALSE)</f>
        <v>76.153694999999999</v>
      </c>
      <c r="V23" s="25">
        <f>VLOOKUP($A23,'Exports, FOB'!$B:$AE,V$1,FALSE)+VLOOKUP($A23,'Imports, CIF'!$B:$AE,V$1,FALSE)</f>
        <v>90.926023000000001</v>
      </c>
      <c r="W23" s="25">
        <f>VLOOKUP($A23,'Exports, FOB'!$B:$AE,W$1,FALSE)+VLOOKUP($A23,'Imports, CIF'!$B:$AE,W$1,FALSE)</f>
        <v>143.71402399999999</v>
      </c>
      <c r="X23" s="25">
        <f>VLOOKUP($A23,'Exports, FOB'!$B:$AE,X$1,FALSE)+VLOOKUP($A23,'Imports, CIF'!$B:$AE,X$1,FALSE)</f>
        <v>114.68573900000001</v>
      </c>
      <c r="Y23" s="25">
        <f>VLOOKUP($A23,'Exports, FOB'!$B:$AE,Y$1,FALSE)+VLOOKUP($A23,'Imports, CIF'!$B:$AE,Y$1,FALSE)</f>
        <v>182.05221500000002</v>
      </c>
      <c r="Z23" s="25">
        <f>VLOOKUP($A23,'Exports, FOB'!$B:$AE,Z$1,FALSE)+VLOOKUP($A23,'Imports, CIF'!$B:$AE,Z$1,FALSE)</f>
        <v>135.70745199999999</v>
      </c>
      <c r="AA23" s="25">
        <f>VLOOKUP($A23,'Exports, FOB'!$B:$AE,AA$1,FALSE)+VLOOKUP($A23,'Imports, CIF'!$B:$AE,AA$1,FALSE)</f>
        <v>80.057580000000002</v>
      </c>
      <c r="AB23" s="25">
        <f>VLOOKUP($A23,'Exports, FOB'!$B:$AE,AB$1,FALSE)+VLOOKUP($A23,'Imports, CIF'!$B:$AE,AB$1,FALSE)</f>
        <v>114.672282</v>
      </c>
      <c r="AC23" s="25">
        <f>VLOOKUP($A23,'Exports, FOB'!$B:$AE,AC$1,FALSE)+VLOOKUP($A23,'Imports, CIF'!$B:$AE,AC$1,FALSE)</f>
        <v>162.83618899999999</v>
      </c>
      <c r="AD23" s="25">
        <f>VLOOKUP($A23,'Exports, FOB'!$B:$AE,AD$1,FALSE)+VLOOKUP($A23,'Imports, CIF'!$B:$AE,AD$1,FALSE)</f>
        <v>113.135924</v>
      </c>
    </row>
    <row r="24" spans="1:30" x14ac:dyDescent="0.15">
      <c r="A24" s="26" t="s">
        <v>101</v>
      </c>
      <c r="B24" s="25">
        <f>VLOOKUP($A24,'Exports, FOB'!$B:$AE,B$1,FALSE)+VLOOKUP($A24,'Imports, CIF'!$B:$AE,B$1,FALSE)</f>
        <v>76.680533416112922</v>
      </c>
      <c r="C24" s="25">
        <f>VLOOKUP($A24,'Exports, FOB'!$B:$AE,C$1,FALSE)+VLOOKUP($A24,'Imports, CIF'!$B:$AE,C$1,FALSE)</f>
        <v>107.58000000000003</v>
      </c>
      <c r="D24" s="25">
        <f>VLOOKUP($A24,'Exports, FOB'!$B:$AE,D$1,FALSE)+VLOOKUP($A24,'Imports, CIF'!$B:$AE,D$1,FALSE)</f>
        <v>137.8726076674844</v>
      </c>
      <c r="E24" s="25">
        <f>VLOOKUP($A24,'Exports, FOB'!$B:$AE,E$1,FALSE)+VLOOKUP($A24,'Imports, CIF'!$B:$AE,E$1,FALSE)</f>
        <v>126.52798203980389</v>
      </c>
      <c r="F24" s="25">
        <f>VLOOKUP($A24,'Exports, FOB'!$B:$AE,F$1,FALSE)+VLOOKUP($A24,'Imports, CIF'!$B:$AE,F$1,FALSE)</f>
        <v>172.5520080504939</v>
      </c>
      <c r="G24" s="25">
        <f>VLOOKUP($A24,'Exports, FOB'!$B:$AE,G$1,FALSE)+VLOOKUP($A24,'Imports, CIF'!$B:$AE,G$1,FALSE)</f>
        <v>201.19331993979051</v>
      </c>
      <c r="H24" s="25">
        <f>VLOOKUP($A24,'Exports, FOB'!$B:$AE,H$1,FALSE)+VLOOKUP($A24,'Imports, CIF'!$B:$AE,H$1,FALSE)</f>
        <v>260.26756754284821</v>
      </c>
      <c r="I24" s="25">
        <f>VLOOKUP($A24,'Exports, FOB'!$B:$AE,I$1,FALSE)+VLOOKUP($A24,'Imports, CIF'!$B:$AE,I$1,FALSE)</f>
        <v>175.2850191373613</v>
      </c>
      <c r="J24" s="25">
        <f>VLOOKUP($A24,'Exports, FOB'!$B:$AE,J$1,FALSE)+VLOOKUP($A24,'Imports, CIF'!$B:$AE,J$1,FALSE)</f>
        <v>177.20403242083691</v>
      </c>
      <c r="K24" s="25">
        <f>VLOOKUP($A24,'Exports, FOB'!$B:$AE,K$1,FALSE)+VLOOKUP($A24,'Imports, CIF'!$B:$AE,K$1,FALSE)</f>
        <v>208.87302699999998</v>
      </c>
      <c r="L24" s="25">
        <f>VLOOKUP($A24,'Exports, FOB'!$B:$AE,L$1,FALSE)+VLOOKUP($A24,'Imports, CIF'!$B:$AE,L$1,FALSE)</f>
        <v>273.12793399999998</v>
      </c>
      <c r="M24" s="25">
        <f>VLOOKUP($A24,'Exports, FOB'!$B:$AE,M$1,FALSE)+VLOOKUP($A24,'Imports, CIF'!$B:$AE,M$1,FALSE)</f>
        <v>256.49313100000001</v>
      </c>
      <c r="N24" s="25">
        <f>VLOOKUP($A24,'Exports, FOB'!$B:$AE,N$1,FALSE)+VLOOKUP($A24,'Imports, CIF'!$B:$AE,N$1,FALSE)</f>
        <v>355.966903</v>
      </c>
      <c r="O24" s="25">
        <f>VLOOKUP($A24,'Exports, FOB'!$B:$AE,O$1,FALSE)+VLOOKUP($A24,'Imports, CIF'!$B:$AE,O$1,FALSE)</f>
        <v>410.09014200000001</v>
      </c>
      <c r="P24" s="25">
        <f>VLOOKUP($A24,'Exports, FOB'!$B:$AE,P$1,FALSE)+VLOOKUP($A24,'Imports, CIF'!$B:$AE,P$1,FALSE)</f>
        <v>440.388148</v>
      </c>
      <c r="Q24" s="25">
        <f>VLOOKUP($A24,'Exports, FOB'!$B:$AE,Q$1,FALSE)+VLOOKUP($A24,'Imports, CIF'!$B:$AE,Q$1,FALSE)</f>
        <v>428.57146</v>
      </c>
      <c r="R24" s="25">
        <f>VLOOKUP($A24,'Exports, FOB'!$B:$AE,R$1,FALSE)+VLOOKUP($A24,'Imports, CIF'!$B:$AE,R$1,FALSE)</f>
        <v>649.81580600000007</v>
      </c>
      <c r="S24" s="25">
        <f>VLOOKUP($A24,'Exports, FOB'!$B:$AE,S$1,FALSE)+VLOOKUP($A24,'Imports, CIF'!$B:$AE,S$1,FALSE)</f>
        <v>645.8208259999999</v>
      </c>
      <c r="T24" s="25">
        <f>VLOOKUP($A24,'Exports, FOB'!$B:$AE,T$1,FALSE)+VLOOKUP($A24,'Imports, CIF'!$B:$AE,T$1,FALSE)</f>
        <v>449.36498599999999</v>
      </c>
      <c r="U24" s="25">
        <f>VLOOKUP($A24,'Exports, FOB'!$B:$AE,U$1,FALSE)+VLOOKUP($A24,'Imports, CIF'!$B:$AE,U$1,FALSE)</f>
        <v>621.51003600000001</v>
      </c>
      <c r="V24" s="25">
        <f>VLOOKUP($A24,'Exports, FOB'!$B:$AE,V$1,FALSE)+VLOOKUP($A24,'Imports, CIF'!$B:$AE,V$1,FALSE)</f>
        <v>705.44874300000004</v>
      </c>
      <c r="W24" s="25">
        <f>VLOOKUP($A24,'Exports, FOB'!$B:$AE,W$1,FALSE)+VLOOKUP($A24,'Imports, CIF'!$B:$AE,W$1,FALSE)</f>
        <v>665.78514099999995</v>
      </c>
      <c r="X24" s="25">
        <f>VLOOKUP($A24,'Exports, FOB'!$B:$AE,X$1,FALSE)+VLOOKUP($A24,'Imports, CIF'!$B:$AE,X$1,FALSE)</f>
        <v>733.34020999999996</v>
      </c>
      <c r="Y24" s="25">
        <f>VLOOKUP($A24,'Exports, FOB'!$B:$AE,Y$1,FALSE)+VLOOKUP($A24,'Imports, CIF'!$B:$AE,Y$1,FALSE)</f>
        <v>733.37600800000007</v>
      </c>
      <c r="Z24" s="25">
        <f>VLOOKUP($A24,'Exports, FOB'!$B:$AE,Z$1,FALSE)+VLOOKUP($A24,'Imports, CIF'!$B:$AE,Z$1,FALSE)</f>
        <v>548.73142399999995</v>
      </c>
      <c r="AA24" s="25">
        <f>VLOOKUP($A24,'Exports, FOB'!$B:$AE,AA$1,FALSE)+VLOOKUP($A24,'Imports, CIF'!$B:$AE,AA$1,FALSE)</f>
        <v>525.16380800000002</v>
      </c>
      <c r="AB24" s="25">
        <f>VLOOKUP($A24,'Exports, FOB'!$B:$AE,AB$1,FALSE)+VLOOKUP($A24,'Imports, CIF'!$B:$AE,AB$1,FALSE)</f>
        <v>591.38554999999997</v>
      </c>
      <c r="AC24" s="25">
        <f>VLOOKUP($A24,'Exports, FOB'!$B:$AE,AC$1,FALSE)+VLOOKUP($A24,'Imports, CIF'!$B:$AE,AC$1,FALSE)</f>
        <v>639.71664199999998</v>
      </c>
      <c r="AD24" s="25">
        <f>VLOOKUP($A24,'Exports, FOB'!$B:$AE,AD$1,FALSE)+VLOOKUP($A24,'Imports, CIF'!$B:$AE,AD$1,FALSE)</f>
        <v>680.99436600000001</v>
      </c>
    </row>
    <row r="25" spans="1:30" x14ac:dyDescent="0.15">
      <c r="A25" s="26" t="s">
        <v>156</v>
      </c>
      <c r="B25" s="25">
        <f>VLOOKUP($A25,'Exports, FOB'!$B:$AE,B$1,FALSE)+VLOOKUP($A25,'Imports, CIF'!$B:$AE,B$1,FALSE)</f>
        <v>390.96955016936101</v>
      </c>
      <c r="C25" s="25">
        <f>VLOOKUP($A25,'Exports, FOB'!$B:$AE,C$1,FALSE)+VLOOKUP($A25,'Imports, CIF'!$B:$AE,C$1,FALSE)</f>
        <v>379.69900000000001</v>
      </c>
      <c r="D25" s="25">
        <f>VLOOKUP($A25,'Exports, FOB'!$B:$AE,D$1,FALSE)+VLOOKUP($A25,'Imports, CIF'!$B:$AE,D$1,FALSE)</f>
        <v>355.75604928800402</v>
      </c>
      <c r="E25" s="25">
        <f>VLOOKUP($A25,'Exports, FOB'!$B:$AE,E$1,FALSE)+VLOOKUP($A25,'Imports, CIF'!$B:$AE,E$1,FALSE)</f>
        <v>300.57747173815903</v>
      </c>
      <c r="F25" s="25">
        <f>VLOOKUP($A25,'Exports, FOB'!$B:$AE,F$1,FALSE)+VLOOKUP($A25,'Imports, CIF'!$B:$AE,F$1,FALSE)</f>
        <v>288.00618860613304</v>
      </c>
      <c r="G25" s="25">
        <f>VLOOKUP($A25,'Exports, FOB'!$B:$AE,G$1,FALSE)+VLOOKUP($A25,'Imports, CIF'!$B:$AE,G$1,FALSE)</f>
        <v>367.68115521673502</v>
      </c>
      <c r="H25" s="25">
        <f>VLOOKUP($A25,'Exports, FOB'!$B:$AE,H$1,FALSE)+VLOOKUP($A25,'Imports, CIF'!$B:$AE,H$1,FALSE)</f>
        <v>417.29049375803601</v>
      </c>
      <c r="I25" s="25">
        <f>VLOOKUP($A25,'Exports, FOB'!$B:$AE,I$1,FALSE)+VLOOKUP($A25,'Imports, CIF'!$B:$AE,I$1,FALSE)</f>
        <v>306.65120267440437</v>
      </c>
      <c r="J25" s="25">
        <f>VLOOKUP($A25,'Exports, FOB'!$B:$AE,J$1,FALSE)+VLOOKUP($A25,'Imports, CIF'!$B:$AE,J$1,FALSE)</f>
        <v>273.56263440374198</v>
      </c>
      <c r="K25" s="25">
        <f>VLOOKUP($A25,'Exports, FOB'!$B:$AE,K$1,FALSE)+VLOOKUP($A25,'Imports, CIF'!$B:$AE,K$1,FALSE)</f>
        <v>466.786879</v>
      </c>
      <c r="L25" s="25">
        <f>VLOOKUP($A25,'Exports, FOB'!$B:$AE,L$1,FALSE)+VLOOKUP($A25,'Imports, CIF'!$B:$AE,L$1,FALSE)</f>
        <v>294.07862499999999</v>
      </c>
      <c r="M25" s="25">
        <f>VLOOKUP($A25,'Exports, FOB'!$B:$AE,M$1,FALSE)+VLOOKUP($A25,'Imports, CIF'!$B:$AE,M$1,FALSE)</f>
        <v>253.49940599999999</v>
      </c>
      <c r="N25" s="25">
        <f>VLOOKUP($A25,'Exports, FOB'!$B:$AE,N$1,FALSE)+VLOOKUP($A25,'Imports, CIF'!$B:$AE,N$1,FALSE)</f>
        <v>272.907127</v>
      </c>
      <c r="O25" s="25">
        <f>VLOOKUP($A25,'Exports, FOB'!$B:$AE,O$1,FALSE)+VLOOKUP($A25,'Imports, CIF'!$B:$AE,O$1,FALSE)</f>
        <v>386.52536099999998</v>
      </c>
      <c r="P25" s="25">
        <f>VLOOKUP($A25,'Exports, FOB'!$B:$AE,P$1,FALSE)+VLOOKUP($A25,'Imports, CIF'!$B:$AE,P$1,FALSE)</f>
        <v>531.17134199999998</v>
      </c>
      <c r="Q25" s="25">
        <f>VLOOKUP($A25,'Exports, FOB'!$B:$AE,Q$1,FALSE)+VLOOKUP($A25,'Imports, CIF'!$B:$AE,Q$1,FALSE)</f>
        <v>587.30319099999997</v>
      </c>
      <c r="R25" s="25">
        <f>VLOOKUP($A25,'Exports, FOB'!$B:$AE,R$1,FALSE)+VLOOKUP($A25,'Imports, CIF'!$B:$AE,R$1,FALSE)</f>
        <v>710.47872299999995</v>
      </c>
      <c r="S25" s="25">
        <f>VLOOKUP($A25,'Exports, FOB'!$B:$AE,S$1,FALSE)+VLOOKUP($A25,'Imports, CIF'!$B:$AE,S$1,FALSE)</f>
        <v>872.48067000000003</v>
      </c>
      <c r="T25" s="25">
        <f>VLOOKUP($A25,'Exports, FOB'!$B:$AE,T$1,FALSE)+VLOOKUP($A25,'Imports, CIF'!$B:$AE,T$1,FALSE)</f>
        <v>475.20297400000004</v>
      </c>
      <c r="U25" s="25">
        <f>VLOOKUP($A25,'Exports, FOB'!$B:$AE,U$1,FALSE)+VLOOKUP($A25,'Imports, CIF'!$B:$AE,U$1,FALSE)</f>
        <v>675.53701799999999</v>
      </c>
      <c r="V25" s="25">
        <f>VLOOKUP($A25,'Exports, FOB'!$B:$AE,V$1,FALSE)+VLOOKUP($A25,'Imports, CIF'!$B:$AE,V$1,FALSE)</f>
        <v>1250.2523729999998</v>
      </c>
      <c r="W25" s="25">
        <f>VLOOKUP($A25,'Exports, FOB'!$B:$AE,W$1,FALSE)+VLOOKUP($A25,'Imports, CIF'!$B:$AE,W$1,FALSE)</f>
        <v>1402.167976</v>
      </c>
      <c r="X25" s="25">
        <f>VLOOKUP($A25,'Exports, FOB'!$B:$AE,X$1,FALSE)+VLOOKUP($A25,'Imports, CIF'!$B:$AE,X$1,FALSE)</f>
        <v>1140.4720589999999</v>
      </c>
      <c r="Y25" s="25">
        <f>VLOOKUP($A25,'Exports, FOB'!$B:$AE,Y$1,FALSE)+VLOOKUP($A25,'Imports, CIF'!$B:$AE,Y$1,FALSE)</f>
        <v>1228.264825</v>
      </c>
      <c r="Z25" s="25">
        <f>VLOOKUP($A25,'Exports, FOB'!$B:$AE,Z$1,FALSE)+VLOOKUP($A25,'Imports, CIF'!$B:$AE,Z$1,FALSE)</f>
        <v>783.051648</v>
      </c>
      <c r="AA25" s="25">
        <f>VLOOKUP($A25,'Exports, FOB'!$B:$AE,AA$1,FALSE)+VLOOKUP($A25,'Imports, CIF'!$B:$AE,AA$1,FALSE)</f>
        <v>819.74838299999999</v>
      </c>
      <c r="AB25" s="25">
        <f>VLOOKUP($A25,'Exports, FOB'!$B:$AE,AB$1,FALSE)+VLOOKUP($A25,'Imports, CIF'!$B:$AE,AB$1,FALSE)</f>
        <v>662.20075999999995</v>
      </c>
      <c r="AC25" s="25">
        <f>VLOOKUP($A25,'Exports, FOB'!$B:$AE,AC$1,FALSE)+VLOOKUP($A25,'Imports, CIF'!$B:$AE,AC$1,FALSE)</f>
        <v>756.27509899999995</v>
      </c>
      <c r="AD25" s="25">
        <f>VLOOKUP($A25,'Exports, FOB'!$B:$AE,AD$1,FALSE)+VLOOKUP($A25,'Imports, CIF'!$B:$AE,AD$1,FALSE)</f>
        <v>735.97816699999998</v>
      </c>
    </row>
    <row r="26" spans="1:30" x14ac:dyDescent="0.15">
      <c r="A26" s="26" t="s">
        <v>69</v>
      </c>
      <c r="B26" s="25">
        <f>VLOOKUP($A26,'Exports, FOB'!$B:$AE,B$1,FALSE)+VLOOKUP($A26,'Imports, CIF'!$B:$AE,B$1,FALSE)</f>
        <v>265.72127285260797</v>
      </c>
      <c r="C26" s="25">
        <f>VLOOKUP($A26,'Exports, FOB'!$B:$AE,C$1,FALSE)+VLOOKUP($A26,'Imports, CIF'!$B:$AE,C$1,FALSE)</f>
        <v>353.11500000000001</v>
      </c>
      <c r="D26" s="25">
        <f>VLOOKUP($A26,'Exports, FOB'!$B:$AE,D$1,FALSE)+VLOOKUP($A26,'Imports, CIF'!$B:$AE,D$1,FALSE)</f>
        <v>283.24562105773396</v>
      </c>
      <c r="E26" s="25">
        <f>VLOOKUP($A26,'Exports, FOB'!$B:$AE,E$1,FALSE)+VLOOKUP($A26,'Imports, CIF'!$B:$AE,E$1,FALSE)</f>
        <v>370.2152860104199</v>
      </c>
      <c r="F26" s="25">
        <f>VLOOKUP($A26,'Exports, FOB'!$B:$AE,F$1,FALSE)+VLOOKUP($A26,'Imports, CIF'!$B:$AE,F$1,FALSE)</f>
        <v>458.81050946658513</v>
      </c>
      <c r="G26" s="25">
        <f>VLOOKUP($A26,'Exports, FOB'!$B:$AE,G$1,FALSE)+VLOOKUP($A26,'Imports, CIF'!$B:$AE,G$1,FALSE)</f>
        <v>477.52412664924401</v>
      </c>
      <c r="H26" s="25">
        <f>VLOOKUP($A26,'Exports, FOB'!$B:$AE,H$1,FALSE)+VLOOKUP($A26,'Imports, CIF'!$B:$AE,H$1,FALSE)</f>
        <v>453.39582837235503</v>
      </c>
      <c r="I26" s="25">
        <f>VLOOKUP($A26,'Exports, FOB'!$B:$AE,I$1,FALSE)+VLOOKUP($A26,'Imports, CIF'!$B:$AE,I$1,FALSE)</f>
        <v>399.75472209196096</v>
      </c>
      <c r="J26" s="25">
        <f>VLOOKUP($A26,'Exports, FOB'!$B:$AE,J$1,FALSE)+VLOOKUP($A26,'Imports, CIF'!$B:$AE,J$1,FALSE)</f>
        <v>503.36071551152997</v>
      </c>
      <c r="K26" s="25">
        <f>VLOOKUP($A26,'Exports, FOB'!$B:$AE,K$1,FALSE)+VLOOKUP($A26,'Imports, CIF'!$B:$AE,K$1,FALSE)</f>
        <v>453.87225699999999</v>
      </c>
      <c r="L26" s="25">
        <f>VLOOKUP($A26,'Exports, FOB'!$B:$AE,L$1,FALSE)+VLOOKUP($A26,'Imports, CIF'!$B:$AE,L$1,FALSE)</f>
        <v>430.71740599999998</v>
      </c>
      <c r="M26" s="25">
        <f>VLOOKUP($A26,'Exports, FOB'!$B:$AE,M$1,FALSE)+VLOOKUP($A26,'Imports, CIF'!$B:$AE,M$1,FALSE)</f>
        <v>444.35822100000001</v>
      </c>
      <c r="N26" s="25">
        <f>VLOOKUP($A26,'Exports, FOB'!$B:$AE,N$1,FALSE)+VLOOKUP($A26,'Imports, CIF'!$B:$AE,N$1,FALSE)</f>
        <v>541.69855299999995</v>
      </c>
      <c r="O26" s="25">
        <f>VLOOKUP($A26,'Exports, FOB'!$B:$AE,O$1,FALSE)+VLOOKUP($A26,'Imports, CIF'!$B:$AE,O$1,FALSE)</f>
        <v>860.14637600000003</v>
      </c>
      <c r="P26" s="25">
        <f>VLOOKUP($A26,'Exports, FOB'!$B:$AE,P$1,FALSE)+VLOOKUP($A26,'Imports, CIF'!$B:$AE,P$1,FALSE)</f>
        <v>1148.0982590000001</v>
      </c>
      <c r="Q26" s="25">
        <f>VLOOKUP($A26,'Exports, FOB'!$B:$AE,Q$1,FALSE)+VLOOKUP($A26,'Imports, CIF'!$B:$AE,Q$1,FALSE)</f>
        <v>1496.4534429999999</v>
      </c>
      <c r="R26" s="25">
        <f>VLOOKUP($A26,'Exports, FOB'!$B:$AE,R$1,FALSE)+VLOOKUP($A26,'Imports, CIF'!$B:$AE,R$1,FALSE)</f>
        <v>2032.764062</v>
      </c>
      <c r="S26" s="25">
        <f>VLOOKUP($A26,'Exports, FOB'!$B:$AE,S$1,FALSE)+VLOOKUP($A26,'Imports, CIF'!$B:$AE,S$1,FALSE)</f>
        <v>2215.4661770000002</v>
      </c>
      <c r="T26" s="25">
        <f>VLOOKUP($A26,'Exports, FOB'!$B:$AE,T$1,FALSE)+VLOOKUP($A26,'Imports, CIF'!$B:$AE,T$1,FALSE)</f>
        <v>1790.1787370000002</v>
      </c>
      <c r="U26" s="25">
        <f>VLOOKUP($A26,'Exports, FOB'!$B:$AE,U$1,FALSE)+VLOOKUP($A26,'Imports, CIF'!$B:$AE,U$1,FALSE)</f>
        <v>1779.5117150000001</v>
      </c>
      <c r="V26" s="25">
        <f>VLOOKUP($A26,'Exports, FOB'!$B:$AE,V$1,FALSE)+VLOOKUP($A26,'Imports, CIF'!$B:$AE,V$1,FALSE)</f>
        <v>2340.6542140000001</v>
      </c>
      <c r="W26" s="25">
        <f>VLOOKUP($A26,'Exports, FOB'!$B:$AE,W$1,FALSE)+VLOOKUP($A26,'Imports, CIF'!$B:$AE,W$1,FALSE)</f>
        <v>2507.027024</v>
      </c>
      <c r="X26" s="25">
        <f>VLOOKUP($A26,'Exports, FOB'!$B:$AE,X$1,FALSE)+VLOOKUP($A26,'Imports, CIF'!$B:$AE,X$1,FALSE)</f>
        <v>2371.7517760000001</v>
      </c>
      <c r="Y26" s="25">
        <f>VLOOKUP($A26,'Exports, FOB'!$B:$AE,Y$1,FALSE)+VLOOKUP($A26,'Imports, CIF'!$B:$AE,Y$1,FALSE)</f>
        <v>2381.276507</v>
      </c>
      <c r="Z26" s="25">
        <f>VLOOKUP($A26,'Exports, FOB'!$B:$AE,Z$1,FALSE)+VLOOKUP($A26,'Imports, CIF'!$B:$AE,Z$1,FALSE)</f>
        <v>2030.0179909999999</v>
      </c>
      <c r="AA26" s="25">
        <f>VLOOKUP($A26,'Exports, FOB'!$B:$AE,AA$1,FALSE)+VLOOKUP($A26,'Imports, CIF'!$B:$AE,AA$1,FALSE)</f>
        <v>1768.8189600000001</v>
      </c>
      <c r="AB26" s="25">
        <f>VLOOKUP($A26,'Exports, FOB'!$B:$AE,AB$1,FALSE)+VLOOKUP($A26,'Imports, CIF'!$B:$AE,AB$1,FALSE)</f>
        <v>2154.5424710000002</v>
      </c>
      <c r="AC26" s="25">
        <f>VLOOKUP($A26,'Exports, FOB'!$B:$AE,AC$1,FALSE)+VLOOKUP($A26,'Imports, CIF'!$B:$AE,AC$1,FALSE)</f>
        <v>2471.3289329999998</v>
      </c>
      <c r="AD26" s="25">
        <f>VLOOKUP($A26,'Exports, FOB'!$B:$AE,AD$1,FALSE)+VLOOKUP($A26,'Imports, CIF'!$B:$AE,AD$1,FALSE)</f>
        <v>1938.2927650000001</v>
      </c>
    </row>
    <row r="27" spans="1:30" x14ac:dyDescent="0.15">
      <c r="A27" s="26" t="s">
        <v>206</v>
      </c>
      <c r="B27" s="25">
        <f>VLOOKUP($A27,'Exports, FOB'!$B:$AE,B$1,FALSE)+VLOOKUP($A27,'Imports, CIF'!$B:$AE,B$1,FALSE)</f>
        <v>22.5829493991559</v>
      </c>
      <c r="C27" s="25">
        <f>VLOOKUP($A27,'Exports, FOB'!$B:$AE,C$1,FALSE)+VLOOKUP($A27,'Imports, CIF'!$B:$AE,C$1,FALSE)</f>
        <v>31.227000000000011</v>
      </c>
      <c r="D27" s="25">
        <f>VLOOKUP($A27,'Exports, FOB'!$B:$AE,D$1,FALSE)+VLOOKUP($A27,'Imports, CIF'!$B:$AE,D$1,FALSE)</f>
        <v>40.493617212152401</v>
      </c>
      <c r="E27" s="25">
        <f>VLOOKUP($A27,'Exports, FOB'!$B:$AE,E$1,FALSE)+VLOOKUP($A27,'Imports, CIF'!$B:$AE,E$1,FALSE)</f>
        <v>64.987365457676091</v>
      </c>
      <c r="F27" s="25">
        <f>VLOOKUP($A27,'Exports, FOB'!$B:$AE,F$1,FALSE)+VLOOKUP($A27,'Imports, CIF'!$B:$AE,F$1,FALSE)</f>
        <v>94.392402012634179</v>
      </c>
      <c r="G27" s="25">
        <f>VLOOKUP($A27,'Exports, FOB'!$B:$AE,G$1,FALSE)+VLOOKUP($A27,'Imports, CIF'!$B:$AE,G$1,FALSE)</f>
        <v>97.4985323005955</v>
      </c>
      <c r="H27" s="25">
        <f>VLOOKUP($A27,'Exports, FOB'!$B:$AE,H$1,FALSE)+VLOOKUP($A27,'Imports, CIF'!$B:$AE,H$1,FALSE)</f>
        <v>97.651974235843483</v>
      </c>
      <c r="I27" s="25">
        <f>VLOOKUP($A27,'Exports, FOB'!$B:$AE,I$1,FALSE)+VLOOKUP($A27,'Imports, CIF'!$B:$AE,I$1,FALSE)</f>
        <v>91.964874463938315</v>
      </c>
      <c r="J27" s="25">
        <f>VLOOKUP($A27,'Exports, FOB'!$B:$AE,J$1,FALSE)+VLOOKUP($A27,'Imports, CIF'!$B:$AE,J$1,FALSE)</f>
        <v>89.676360121891179</v>
      </c>
      <c r="K27" s="25">
        <f>VLOOKUP($A27,'Exports, FOB'!$B:$AE,K$1,FALSE)+VLOOKUP($A27,'Imports, CIF'!$B:$AE,K$1,FALSE)</f>
        <v>84.453686000000005</v>
      </c>
      <c r="L27" s="25">
        <f>VLOOKUP($A27,'Exports, FOB'!$B:$AE,L$1,FALSE)+VLOOKUP($A27,'Imports, CIF'!$B:$AE,L$1,FALSE)</f>
        <v>97.886132000000003</v>
      </c>
      <c r="M27" s="25">
        <f>VLOOKUP($A27,'Exports, FOB'!$B:$AE,M$1,FALSE)+VLOOKUP($A27,'Imports, CIF'!$B:$AE,M$1,FALSE)</f>
        <v>119.428207</v>
      </c>
      <c r="N27" s="25">
        <f>VLOOKUP($A27,'Exports, FOB'!$B:$AE,N$1,FALSE)+VLOOKUP($A27,'Imports, CIF'!$B:$AE,N$1,FALSE)</f>
        <v>139.835882</v>
      </c>
      <c r="O27" s="25">
        <f>VLOOKUP($A27,'Exports, FOB'!$B:$AE,O$1,FALSE)+VLOOKUP($A27,'Imports, CIF'!$B:$AE,O$1,FALSE)</f>
        <v>200.45068499999999</v>
      </c>
      <c r="P27" s="25">
        <f>VLOOKUP($A27,'Exports, FOB'!$B:$AE,P$1,FALSE)+VLOOKUP($A27,'Imports, CIF'!$B:$AE,P$1,FALSE)</f>
        <v>267.347759</v>
      </c>
      <c r="Q27" s="25">
        <f>VLOOKUP($A27,'Exports, FOB'!$B:$AE,Q$1,FALSE)+VLOOKUP($A27,'Imports, CIF'!$B:$AE,Q$1,FALSE)</f>
        <v>232.83245099999999</v>
      </c>
      <c r="R27" s="25">
        <f>VLOOKUP($A27,'Exports, FOB'!$B:$AE,R$1,FALSE)+VLOOKUP($A27,'Imports, CIF'!$B:$AE,R$1,FALSE)</f>
        <v>266.54449999999997</v>
      </c>
      <c r="S27" s="25">
        <f>VLOOKUP($A27,'Exports, FOB'!$B:$AE,S$1,FALSE)+VLOOKUP($A27,'Imports, CIF'!$B:$AE,S$1,FALSE)</f>
        <v>319.04753699999998</v>
      </c>
      <c r="T27" s="25">
        <f>VLOOKUP($A27,'Exports, FOB'!$B:$AE,T$1,FALSE)+VLOOKUP($A27,'Imports, CIF'!$B:$AE,T$1,FALSE)</f>
        <v>214.12477100000001</v>
      </c>
      <c r="U27" s="25">
        <f>VLOOKUP($A27,'Exports, FOB'!$B:$AE,U$1,FALSE)+VLOOKUP($A27,'Imports, CIF'!$B:$AE,U$1,FALSE)</f>
        <v>257.632362</v>
      </c>
      <c r="V27" s="25">
        <f>VLOOKUP($A27,'Exports, FOB'!$B:$AE,V$1,FALSE)+VLOOKUP($A27,'Imports, CIF'!$B:$AE,V$1,FALSE)</f>
        <v>276.18879299999998</v>
      </c>
      <c r="W27" s="25">
        <f>VLOOKUP($A27,'Exports, FOB'!$B:$AE,W$1,FALSE)+VLOOKUP($A27,'Imports, CIF'!$B:$AE,W$1,FALSE)</f>
        <v>311.57840599999997</v>
      </c>
      <c r="X27" s="25">
        <f>VLOOKUP($A27,'Exports, FOB'!$B:$AE,X$1,FALSE)+VLOOKUP($A27,'Imports, CIF'!$B:$AE,X$1,FALSE)</f>
        <v>337.37549999999999</v>
      </c>
      <c r="Y27" s="25">
        <f>VLOOKUP($A27,'Exports, FOB'!$B:$AE,Y$1,FALSE)+VLOOKUP($A27,'Imports, CIF'!$B:$AE,Y$1,FALSE)</f>
        <v>289.581953</v>
      </c>
      <c r="Z27" s="25">
        <f>VLOOKUP($A27,'Exports, FOB'!$B:$AE,Z$1,FALSE)+VLOOKUP($A27,'Imports, CIF'!$B:$AE,Z$1,FALSE)</f>
        <v>263.73612800000001</v>
      </c>
      <c r="AA27" s="25">
        <f>VLOOKUP($A27,'Exports, FOB'!$B:$AE,AA$1,FALSE)+VLOOKUP($A27,'Imports, CIF'!$B:$AE,AA$1,FALSE)</f>
        <v>241.60013400000003</v>
      </c>
      <c r="AB27" s="25">
        <f>VLOOKUP($A27,'Exports, FOB'!$B:$AE,AB$1,FALSE)+VLOOKUP($A27,'Imports, CIF'!$B:$AE,AB$1,FALSE)</f>
        <v>264.59349199999997</v>
      </c>
      <c r="AC27" s="25">
        <f>VLOOKUP($A27,'Exports, FOB'!$B:$AE,AC$1,FALSE)+VLOOKUP($A27,'Imports, CIF'!$B:$AE,AC$1,FALSE)</f>
        <v>250.28491500000001</v>
      </c>
      <c r="AD27" s="25">
        <f>VLOOKUP($A27,'Exports, FOB'!$B:$AE,AD$1,FALSE)+VLOOKUP($A27,'Imports, CIF'!$B:$AE,AD$1,FALSE)</f>
        <v>219.12792999999999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71.144243550845516</v>
      </c>
      <c r="C28" s="25">
        <f>VLOOKUP($A28,'Exports, FOB'!$B:$AE,C$1,FALSE)+VLOOKUP($A28,'Imports, CIF'!$B:$AE,C$1,FALSE)</f>
        <v>76.941000000000003</v>
      </c>
      <c r="D28" s="25">
        <f>VLOOKUP($A28,'Exports, FOB'!$B:$AE,D$1,FALSE)+VLOOKUP($A28,'Imports, CIF'!$B:$AE,D$1,FALSE)</f>
        <v>67.751089522980195</v>
      </c>
      <c r="E28" s="25">
        <f>VLOOKUP($A28,'Exports, FOB'!$B:$AE,E$1,FALSE)+VLOOKUP($A28,'Imports, CIF'!$B:$AE,E$1,FALSE)</f>
        <v>99.839623022775186</v>
      </c>
      <c r="F28" s="25">
        <f>VLOOKUP($A28,'Exports, FOB'!$B:$AE,F$1,FALSE)+VLOOKUP($A28,'Imports, CIF'!$B:$AE,F$1,FALSE)</f>
        <v>120.55216364744183</v>
      </c>
      <c r="G28" s="25">
        <f>VLOOKUP($A28,'Exports, FOB'!$B:$AE,G$1,FALSE)+VLOOKUP($A28,'Imports, CIF'!$B:$AE,G$1,FALSE)</f>
        <v>108.95141005165962</v>
      </c>
      <c r="H28" s="25">
        <f>VLOOKUP($A28,'Exports, FOB'!$B:$AE,H$1,FALSE)+VLOOKUP($A28,'Imports, CIF'!$B:$AE,H$1,FALSE)</f>
        <v>153.14900067350982</v>
      </c>
      <c r="I28" s="25">
        <f>VLOOKUP($A28,'Exports, FOB'!$B:$AE,I$1,FALSE)+VLOOKUP($A28,'Imports, CIF'!$B:$AE,I$1,FALSE)</f>
        <v>135.45596558084725</v>
      </c>
      <c r="J28" s="25">
        <f>VLOOKUP($A28,'Exports, FOB'!$B:$AE,J$1,FALSE)+VLOOKUP($A28,'Imports, CIF'!$B:$AE,J$1,FALSE)</f>
        <v>191.45178434887299</v>
      </c>
      <c r="K28" s="25">
        <f>VLOOKUP($A28,'Exports, FOB'!$B:$AE,K$1,FALSE)+VLOOKUP($A28,'Imports, CIF'!$B:$AE,K$1,FALSE)</f>
        <v>129.91829100000001</v>
      </c>
      <c r="L28" s="25">
        <f>VLOOKUP($A28,'Exports, FOB'!$B:$AE,L$1,FALSE)+VLOOKUP($A28,'Imports, CIF'!$B:$AE,L$1,FALSE)</f>
        <v>134.36644899999999</v>
      </c>
      <c r="M28" s="25">
        <f>VLOOKUP($A28,'Exports, FOB'!$B:$AE,M$1,FALSE)+VLOOKUP($A28,'Imports, CIF'!$B:$AE,M$1,FALSE)</f>
        <v>152.420424</v>
      </c>
      <c r="N28" s="25">
        <f>VLOOKUP($A28,'Exports, FOB'!$B:$AE,N$1,FALSE)+VLOOKUP($A28,'Imports, CIF'!$B:$AE,N$1,FALSE)</f>
        <v>192.920422</v>
      </c>
      <c r="O28" s="25">
        <f>VLOOKUP($A28,'Exports, FOB'!$B:$AE,O$1,FALSE)+VLOOKUP($A28,'Imports, CIF'!$B:$AE,O$1,FALSE)</f>
        <v>271.80740800000001</v>
      </c>
      <c r="P28" s="25">
        <f>VLOOKUP($A28,'Exports, FOB'!$B:$AE,P$1,FALSE)+VLOOKUP($A28,'Imports, CIF'!$B:$AE,P$1,FALSE)</f>
        <v>305.93070699999998</v>
      </c>
      <c r="Q28" s="25">
        <f>VLOOKUP($A28,'Exports, FOB'!$B:$AE,Q$1,FALSE)+VLOOKUP($A28,'Imports, CIF'!$B:$AE,Q$1,FALSE)</f>
        <v>301.36492299999998</v>
      </c>
      <c r="R28" s="25">
        <f>VLOOKUP($A28,'Exports, FOB'!$B:$AE,R$1,FALSE)+VLOOKUP($A28,'Imports, CIF'!$B:$AE,R$1,FALSE)</f>
        <v>378.98969899999997</v>
      </c>
      <c r="S28" s="25">
        <f>VLOOKUP($A28,'Exports, FOB'!$B:$AE,S$1,FALSE)+VLOOKUP($A28,'Imports, CIF'!$B:$AE,S$1,FALSE)</f>
        <v>479.93999300000002</v>
      </c>
      <c r="T28" s="25">
        <f>VLOOKUP($A28,'Exports, FOB'!$B:$AE,T$1,FALSE)+VLOOKUP($A28,'Imports, CIF'!$B:$AE,T$1,FALSE)</f>
        <v>309.30298299999998</v>
      </c>
      <c r="U28" s="25">
        <f>VLOOKUP($A28,'Exports, FOB'!$B:$AE,U$1,FALSE)+VLOOKUP($A28,'Imports, CIF'!$B:$AE,U$1,FALSE)</f>
        <v>342.24028899999996</v>
      </c>
      <c r="V28" s="25">
        <f>VLOOKUP($A28,'Exports, FOB'!$B:$AE,V$1,FALSE)+VLOOKUP($A28,'Imports, CIF'!$B:$AE,V$1,FALSE)</f>
        <v>392.35866199999998</v>
      </c>
      <c r="W28" s="25">
        <f>VLOOKUP($A28,'Exports, FOB'!$B:$AE,W$1,FALSE)+VLOOKUP($A28,'Imports, CIF'!$B:$AE,W$1,FALSE)</f>
        <v>331.05983600000002</v>
      </c>
      <c r="X28" s="25">
        <f>VLOOKUP($A28,'Exports, FOB'!$B:$AE,X$1,FALSE)+VLOOKUP($A28,'Imports, CIF'!$B:$AE,X$1,FALSE)</f>
        <v>408.30998099999999</v>
      </c>
      <c r="Y28" s="25">
        <f>VLOOKUP($A28,'Exports, FOB'!$B:$AE,Y$1,FALSE)+VLOOKUP($A28,'Imports, CIF'!$B:$AE,Y$1,FALSE)</f>
        <v>602.99454700000001</v>
      </c>
      <c r="Z28" s="25">
        <f>VLOOKUP($A28,'Exports, FOB'!$B:$AE,Z$1,FALSE)+VLOOKUP($A28,'Imports, CIF'!$B:$AE,Z$1,FALSE)</f>
        <v>535.22071200000005</v>
      </c>
      <c r="AA28" s="25">
        <f>VLOOKUP($A28,'Exports, FOB'!$B:$AE,AA$1,FALSE)+VLOOKUP($A28,'Imports, CIF'!$B:$AE,AA$1,FALSE)</f>
        <v>470.60166300000003</v>
      </c>
      <c r="AB28" s="25">
        <f>VLOOKUP($A28,'Exports, FOB'!$B:$AE,AB$1,FALSE)+VLOOKUP($A28,'Imports, CIF'!$B:$AE,AB$1,FALSE)</f>
        <v>469.87128600000005</v>
      </c>
      <c r="AC28" s="25">
        <f>VLOOKUP($A28,'Exports, FOB'!$B:$AE,AC$1,FALSE)+VLOOKUP($A28,'Imports, CIF'!$B:$AE,AC$1,FALSE)</f>
        <v>455.56709799999999</v>
      </c>
      <c r="AD28" s="25">
        <f>VLOOKUP($A28,'Exports, FOB'!$B:$AE,AD$1,FALSE)+VLOOKUP($A28,'Imports, CIF'!$B:$AE,AD$1,FALSE)</f>
        <v>396.35038400000002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217.88158979550369</v>
      </c>
      <c r="C29" s="25">
        <f>VLOOKUP($A29,'Exports, FOB'!$B:$AE,C$1,FALSE)+VLOOKUP($A29,'Imports, CIF'!$B:$AE,C$1,FALSE)</f>
        <v>141.39500000000001</v>
      </c>
      <c r="D29" s="25">
        <f>VLOOKUP($A29,'Exports, FOB'!$B:$AE,D$1,FALSE)+VLOOKUP($A29,'Imports, CIF'!$B:$AE,D$1,FALSE)</f>
        <v>179.98891861960811</v>
      </c>
      <c r="E29" s="25">
        <f>VLOOKUP($A29,'Exports, FOB'!$B:$AE,E$1,FALSE)+VLOOKUP($A29,'Imports, CIF'!$B:$AE,E$1,FALSE)</f>
        <v>220.82614849287768</v>
      </c>
      <c r="F29" s="25">
        <f>VLOOKUP($A29,'Exports, FOB'!$B:$AE,F$1,FALSE)+VLOOKUP($A29,'Imports, CIF'!$B:$AE,F$1,FALSE)</f>
        <v>270.18537206481699</v>
      </c>
      <c r="G29" s="25">
        <f>VLOOKUP($A29,'Exports, FOB'!$B:$AE,G$1,FALSE)+VLOOKUP($A29,'Imports, CIF'!$B:$AE,G$1,FALSE)</f>
        <v>278.8360212081385</v>
      </c>
      <c r="H29" s="25">
        <f>VLOOKUP($A29,'Exports, FOB'!$B:$AE,H$1,FALSE)+VLOOKUP($A29,'Imports, CIF'!$B:$AE,H$1,FALSE)</f>
        <v>238.53132642379322</v>
      </c>
      <c r="I29" s="25">
        <f>VLOOKUP($A29,'Exports, FOB'!$B:$AE,I$1,FALSE)+VLOOKUP($A29,'Imports, CIF'!$B:$AE,I$1,FALSE)</f>
        <v>165.56573610445673</v>
      </c>
      <c r="J29" s="25">
        <f>VLOOKUP($A29,'Exports, FOB'!$B:$AE,J$1,FALSE)+VLOOKUP($A29,'Imports, CIF'!$B:$AE,J$1,FALSE)</f>
        <v>205.7682251544594</v>
      </c>
      <c r="K29" s="25">
        <f>VLOOKUP($A29,'Exports, FOB'!$B:$AE,K$1,FALSE)+VLOOKUP($A29,'Imports, CIF'!$B:$AE,K$1,FALSE)</f>
        <v>192.27555900000002</v>
      </c>
      <c r="L29" s="25">
        <f>VLOOKUP($A29,'Exports, FOB'!$B:$AE,L$1,FALSE)+VLOOKUP($A29,'Imports, CIF'!$B:$AE,L$1,FALSE)</f>
        <v>168.87876899999998</v>
      </c>
      <c r="M29" s="25">
        <f>VLOOKUP($A29,'Exports, FOB'!$B:$AE,M$1,FALSE)+VLOOKUP($A29,'Imports, CIF'!$B:$AE,M$1,FALSE)</f>
        <v>179.83797999999999</v>
      </c>
      <c r="N29" s="25">
        <f>VLOOKUP($A29,'Exports, FOB'!$B:$AE,N$1,FALSE)+VLOOKUP($A29,'Imports, CIF'!$B:$AE,N$1,FALSE)</f>
        <v>227.92618400000001</v>
      </c>
      <c r="O29" s="25">
        <f>VLOOKUP($A29,'Exports, FOB'!$B:$AE,O$1,FALSE)+VLOOKUP($A29,'Imports, CIF'!$B:$AE,O$1,FALSE)</f>
        <v>273.71493699999996</v>
      </c>
      <c r="P29" s="25">
        <f>VLOOKUP($A29,'Exports, FOB'!$B:$AE,P$1,FALSE)+VLOOKUP($A29,'Imports, CIF'!$B:$AE,P$1,FALSE)</f>
        <v>297.54199400000005</v>
      </c>
      <c r="Q29" s="25">
        <f>VLOOKUP($A29,'Exports, FOB'!$B:$AE,Q$1,FALSE)+VLOOKUP($A29,'Imports, CIF'!$B:$AE,Q$1,FALSE)</f>
        <v>269.78302500000001</v>
      </c>
      <c r="R29" s="25">
        <f>VLOOKUP($A29,'Exports, FOB'!$B:$AE,R$1,FALSE)+VLOOKUP($A29,'Imports, CIF'!$B:$AE,R$1,FALSE)</f>
        <v>303.550499</v>
      </c>
      <c r="S29" s="25">
        <f>VLOOKUP($A29,'Exports, FOB'!$B:$AE,S$1,FALSE)+VLOOKUP($A29,'Imports, CIF'!$B:$AE,S$1,FALSE)</f>
        <v>325.973884</v>
      </c>
      <c r="T29" s="25">
        <f>VLOOKUP($A29,'Exports, FOB'!$B:$AE,T$1,FALSE)+VLOOKUP($A29,'Imports, CIF'!$B:$AE,T$1,FALSE)</f>
        <v>189.297664</v>
      </c>
      <c r="U29" s="25">
        <f>VLOOKUP($A29,'Exports, FOB'!$B:$AE,U$1,FALSE)+VLOOKUP($A29,'Imports, CIF'!$B:$AE,U$1,FALSE)</f>
        <v>252.58492999999999</v>
      </c>
      <c r="V29" s="25">
        <f>VLOOKUP($A29,'Exports, FOB'!$B:$AE,V$1,FALSE)+VLOOKUP($A29,'Imports, CIF'!$B:$AE,V$1,FALSE)</f>
        <v>280.27680499999997</v>
      </c>
      <c r="W29" s="25">
        <f>VLOOKUP($A29,'Exports, FOB'!$B:$AE,W$1,FALSE)+VLOOKUP($A29,'Imports, CIF'!$B:$AE,W$1,FALSE)</f>
        <v>294.21992499999999</v>
      </c>
      <c r="X29" s="25">
        <f>VLOOKUP($A29,'Exports, FOB'!$B:$AE,X$1,FALSE)+VLOOKUP($A29,'Imports, CIF'!$B:$AE,X$1,FALSE)</f>
        <v>324.18408199999999</v>
      </c>
      <c r="Y29" s="25">
        <f>VLOOKUP($A29,'Exports, FOB'!$B:$AE,Y$1,FALSE)+VLOOKUP($A29,'Imports, CIF'!$B:$AE,Y$1,FALSE)</f>
        <v>312.785144</v>
      </c>
      <c r="Z29" s="25">
        <f>VLOOKUP($A29,'Exports, FOB'!$B:$AE,Z$1,FALSE)+VLOOKUP($A29,'Imports, CIF'!$B:$AE,Z$1,FALSE)</f>
        <v>258.35285399999998</v>
      </c>
      <c r="AA29" s="25">
        <f>VLOOKUP($A29,'Exports, FOB'!$B:$AE,AA$1,FALSE)+VLOOKUP($A29,'Imports, CIF'!$B:$AE,AA$1,FALSE)</f>
        <v>262.431736</v>
      </c>
      <c r="AB29" s="25">
        <f>VLOOKUP($A29,'Exports, FOB'!$B:$AE,AB$1,FALSE)+VLOOKUP($A29,'Imports, CIF'!$B:$AE,AB$1,FALSE)</f>
        <v>316.00316400000003</v>
      </c>
      <c r="AC29" s="25">
        <f>VLOOKUP($A29,'Exports, FOB'!$B:$AE,AC$1,FALSE)+VLOOKUP($A29,'Imports, CIF'!$B:$AE,AC$1,FALSE)</f>
        <v>328.55323699999997</v>
      </c>
      <c r="AD29" s="25">
        <f>VLOOKUP($A29,'Exports, FOB'!$B:$AE,AD$1,FALSE)+VLOOKUP($A29,'Imports, CIF'!$B:$AE,AD$1,FALSE)</f>
        <v>323.08831200000003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136.35960913001591</v>
      </c>
      <c r="C30" s="25">
        <f>VLOOKUP($A30,'Exports, FOB'!$B:$AE,C$1,FALSE)+VLOOKUP($A30,'Imports, CIF'!$B:$AE,C$1,FALSE)</f>
        <v>123.77200000000001</v>
      </c>
      <c r="D30" s="25">
        <f>VLOOKUP($A30,'Exports, FOB'!$B:$AE,D$1,FALSE)+VLOOKUP($A30,'Imports, CIF'!$B:$AE,D$1,FALSE)</f>
        <v>148.07709816129142</v>
      </c>
      <c r="E30" s="25">
        <f>VLOOKUP($A30,'Exports, FOB'!$B:$AE,E$1,FALSE)+VLOOKUP($A30,'Imports, CIF'!$B:$AE,E$1,FALSE)</f>
        <v>155.40898236718479</v>
      </c>
      <c r="F30" s="25">
        <f>VLOOKUP($A30,'Exports, FOB'!$B:$AE,F$1,FALSE)+VLOOKUP($A30,'Imports, CIF'!$B:$AE,F$1,FALSE)</f>
        <v>178.08197829131967</v>
      </c>
      <c r="G30" s="25">
        <f>VLOOKUP($A30,'Exports, FOB'!$B:$AE,G$1,FALSE)+VLOOKUP($A30,'Imports, CIF'!$B:$AE,G$1,FALSE)</f>
        <v>189.30194185274803</v>
      </c>
      <c r="H30" s="25">
        <f>VLOOKUP($A30,'Exports, FOB'!$B:$AE,H$1,FALSE)+VLOOKUP($A30,'Imports, CIF'!$B:$AE,H$1,FALSE)</f>
        <v>216.964457115019</v>
      </c>
      <c r="I30" s="25">
        <f>VLOOKUP($A30,'Exports, FOB'!$B:$AE,I$1,FALSE)+VLOOKUP($A30,'Imports, CIF'!$B:$AE,I$1,FALSE)</f>
        <v>157.7881492484168</v>
      </c>
      <c r="J30" s="25">
        <f>VLOOKUP($A30,'Exports, FOB'!$B:$AE,J$1,FALSE)+VLOOKUP($A30,'Imports, CIF'!$B:$AE,J$1,FALSE)</f>
        <v>160.79252467092448</v>
      </c>
      <c r="K30" s="25">
        <f>VLOOKUP($A30,'Exports, FOB'!$B:$AE,K$1,FALSE)+VLOOKUP($A30,'Imports, CIF'!$B:$AE,K$1,FALSE)</f>
        <v>144.52402899999998</v>
      </c>
      <c r="L30" s="25">
        <f>VLOOKUP($A30,'Exports, FOB'!$B:$AE,L$1,FALSE)+VLOOKUP($A30,'Imports, CIF'!$B:$AE,L$1,FALSE)</f>
        <v>131.010502</v>
      </c>
      <c r="M30" s="25">
        <f>VLOOKUP($A30,'Exports, FOB'!$B:$AE,M$1,FALSE)+VLOOKUP($A30,'Imports, CIF'!$B:$AE,M$1,FALSE)</f>
        <v>136.11998299999999</v>
      </c>
      <c r="N30" s="25">
        <f>VLOOKUP($A30,'Exports, FOB'!$B:$AE,N$1,FALSE)+VLOOKUP($A30,'Imports, CIF'!$B:$AE,N$1,FALSE)</f>
        <v>183.82729800000001</v>
      </c>
      <c r="O30" s="25">
        <f>VLOOKUP($A30,'Exports, FOB'!$B:$AE,O$1,FALSE)+VLOOKUP($A30,'Imports, CIF'!$B:$AE,O$1,FALSE)</f>
        <v>206.666876</v>
      </c>
      <c r="P30" s="25">
        <f>VLOOKUP($A30,'Exports, FOB'!$B:$AE,P$1,FALSE)+VLOOKUP($A30,'Imports, CIF'!$B:$AE,P$1,FALSE)</f>
        <v>261.179575</v>
      </c>
      <c r="Q30" s="25">
        <f>VLOOKUP($A30,'Exports, FOB'!$B:$AE,Q$1,FALSE)+VLOOKUP($A30,'Imports, CIF'!$B:$AE,Q$1,FALSE)</f>
        <v>224.06029699999999</v>
      </c>
      <c r="R30" s="25">
        <f>VLOOKUP($A30,'Exports, FOB'!$B:$AE,R$1,FALSE)+VLOOKUP($A30,'Imports, CIF'!$B:$AE,R$1,FALSE)</f>
        <v>281.52533199999999</v>
      </c>
      <c r="S30" s="25">
        <f>VLOOKUP($A30,'Exports, FOB'!$B:$AE,S$1,FALSE)+VLOOKUP($A30,'Imports, CIF'!$B:$AE,S$1,FALSE)</f>
        <v>310.914151</v>
      </c>
      <c r="T30" s="25">
        <f>VLOOKUP($A30,'Exports, FOB'!$B:$AE,T$1,FALSE)+VLOOKUP($A30,'Imports, CIF'!$B:$AE,T$1,FALSE)</f>
        <v>284.27630699999997</v>
      </c>
      <c r="U30" s="25">
        <f>VLOOKUP($A30,'Exports, FOB'!$B:$AE,U$1,FALSE)+VLOOKUP($A30,'Imports, CIF'!$B:$AE,U$1,FALSE)</f>
        <v>285.84058800000003</v>
      </c>
      <c r="V30" s="25">
        <f>VLOOKUP($A30,'Exports, FOB'!$B:$AE,V$1,FALSE)+VLOOKUP($A30,'Imports, CIF'!$B:$AE,V$1,FALSE)</f>
        <v>355.858251</v>
      </c>
      <c r="W30" s="25">
        <f>VLOOKUP($A30,'Exports, FOB'!$B:$AE,W$1,FALSE)+VLOOKUP($A30,'Imports, CIF'!$B:$AE,W$1,FALSE)</f>
        <v>323.50723999999997</v>
      </c>
      <c r="X30" s="25">
        <f>VLOOKUP($A30,'Exports, FOB'!$B:$AE,X$1,FALSE)+VLOOKUP($A30,'Imports, CIF'!$B:$AE,X$1,FALSE)</f>
        <v>328.48591800000003</v>
      </c>
      <c r="Y30" s="25">
        <f>VLOOKUP($A30,'Exports, FOB'!$B:$AE,Y$1,FALSE)+VLOOKUP($A30,'Imports, CIF'!$B:$AE,Y$1,FALSE)</f>
        <v>332.73492699999997</v>
      </c>
      <c r="Z30" s="25">
        <f>VLOOKUP($A30,'Exports, FOB'!$B:$AE,Z$1,FALSE)+VLOOKUP($A30,'Imports, CIF'!$B:$AE,Z$1,FALSE)</f>
        <v>322.15484500000002</v>
      </c>
      <c r="AA30" s="25">
        <f>VLOOKUP($A30,'Exports, FOB'!$B:$AE,AA$1,FALSE)+VLOOKUP($A30,'Imports, CIF'!$B:$AE,AA$1,FALSE)</f>
        <v>322.68632400000001</v>
      </c>
      <c r="AB30" s="25">
        <f>VLOOKUP($A30,'Exports, FOB'!$B:$AE,AB$1,FALSE)+VLOOKUP($A30,'Imports, CIF'!$B:$AE,AB$1,FALSE)</f>
        <v>343.24008000000003</v>
      </c>
      <c r="AC30" s="25">
        <f>VLOOKUP($A30,'Exports, FOB'!$B:$AE,AC$1,FALSE)+VLOOKUP($A30,'Imports, CIF'!$B:$AE,AC$1,FALSE)</f>
        <v>375.74217299999998</v>
      </c>
      <c r="AD30" s="25">
        <f>VLOOKUP($A30,'Exports, FOB'!$B:$AE,AD$1,FALSE)+VLOOKUP($A30,'Imports, CIF'!$B:$AE,AD$1,FALSE)</f>
        <v>397.70331399999998</v>
      </c>
    </row>
    <row r="31" spans="1:30" x14ac:dyDescent="0.15">
      <c r="A31" s="26" t="s">
        <v>105</v>
      </c>
      <c r="B31" s="25">
        <f>VLOOKUP($A31,'Exports, FOB'!$B:$AE,B$1,FALSE)+VLOOKUP($A31,'Imports, CIF'!$B:$AE,B$1,FALSE)</f>
        <v>139.74201405938786</v>
      </c>
      <c r="C31" s="25">
        <f>VLOOKUP($A31,'Exports, FOB'!$B:$AE,C$1,FALSE)+VLOOKUP($A31,'Imports, CIF'!$B:$AE,C$1,FALSE)</f>
        <v>185.57999999999998</v>
      </c>
      <c r="D31" s="25">
        <f>VLOOKUP($A31,'Exports, FOB'!$B:$AE,D$1,FALSE)+VLOOKUP($A31,'Imports, CIF'!$B:$AE,D$1,FALSE)</f>
        <v>184.24489778577987</v>
      </c>
      <c r="E31" s="25">
        <f>VLOOKUP($A31,'Exports, FOB'!$B:$AE,E$1,FALSE)+VLOOKUP($A31,'Imports, CIF'!$B:$AE,E$1,FALSE)</f>
        <v>219.21528395064831</v>
      </c>
      <c r="F31" s="25">
        <f>VLOOKUP($A31,'Exports, FOB'!$B:$AE,F$1,FALSE)+VLOOKUP($A31,'Imports, CIF'!$B:$AE,F$1,FALSE)</f>
        <v>286.901156059475</v>
      </c>
      <c r="G31" s="25">
        <f>VLOOKUP($A31,'Exports, FOB'!$B:$AE,G$1,FALSE)+VLOOKUP($A31,'Imports, CIF'!$B:$AE,G$1,FALSE)</f>
        <v>303.957337206462</v>
      </c>
      <c r="H31" s="25">
        <f>VLOOKUP($A31,'Exports, FOB'!$B:$AE,H$1,FALSE)+VLOOKUP($A31,'Imports, CIF'!$B:$AE,H$1,FALSE)</f>
        <v>304.28795895743701</v>
      </c>
      <c r="I31" s="25">
        <f>VLOOKUP($A31,'Exports, FOB'!$B:$AE,I$1,FALSE)+VLOOKUP($A31,'Imports, CIF'!$B:$AE,I$1,FALSE)</f>
        <v>279.95072503135702</v>
      </c>
      <c r="J31" s="25">
        <f>VLOOKUP($A31,'Exports, FOB'!$B:$AE,J$1,FALSE)+VLOOKUP($A31,'Imports, CIF'!$B:$AE,J$1,FALSE)</f>
        <v>340.09426490560702</v>
      </c>
      <c r="K31" s="25">
        <f>VLOOKUP($A31,'Exports, FOB'!$B:$AE,K$1,FALSE)+VLOOKUP($A31,'Imports, CIF'!$B:$AE,K$1,FALSE)</f>
        <v>352.43121400000001</v>
      </c>
      <c r="L31" s="25">
        <f>VLOOKUP($A31,'Exports, FOB'!$B:$AE,L$1,FALSE)+VLOOKUP($A31,'Imports, CIF'!$B:$AE,L$1,FALSE)</f>
        <v>386.97679200000005</v>
      </c>
      <c r="M31" s="25">
        <f>VLOOKUP($A31,'Exports, FOB'!$B:$AE,M$1,FALSE)+VLOOKUP($A31,'Imports, CIF'!$B:$AE,M$1,FALSE)</f>
        <v>423.959767</v>
      </c>
      <c r="N31" s="25">
        <f>VLOOKUP($A31,'Exports, FOB'!$B:$AE,N$1,FALSE)+VLOOKUP($A31,'Imports, CIF'!$B:$AE,N$1,FALSE)</f>
        <v>529.1087</v>
      </c>
      <c r="O31" s="25">
        <f>VLOOKUP($A31,'Exports, FOB'!$B:$AE,O$1,FALSE)+VLOOKUP($A31,'Imports, CIF'!$B:$AE,O$1,FALSE)</f>
        <v>683.63451899999995</v>
      </c>
      <c r="P31" s="25">
        <f>VLOOKUP($A31,'Exports, FOB'!$B:$AE,P$1,FALSE)+VLOOKUP($A31,'Imports, CIF'!$B:$AE,P$1,FALSE)</f>
        <v>899.63509399999998</v>
      </c>
      <c r="Q31" s="25">
        <f>VLOOKUP($A31,'Exports, FOB'!$B:$AE,Q$1,FALSE)+VLOOKUP($A31,'Imports, CIF'!$B:$AE,Q$1,FALSE)</f>
        <v>928.12635899999998</v>
      </c>
      <c r="R31" s="25">
        <f>VLOOKUP($A31,'Exports, FOB'!$B:$AE,R$1,FALSE)+VLOOKUP($A31,'Imports, CIF'!$B:$AE,R$1,FALSE)</f>
        <v>1249.763052</v>
      </c>
      <c r="S31" s="25">
        <f>VLOOKUP($A31,'Exports, FOB'!$B:$AE,S$1,FALSE)+VLOOKUP($A31,'Imports, CIF'!$B:$AE,S$1,FALSE)</f>
        <v>1534.523191</v>
      </c>
      <c r="T31" s="25">
        <f>VLOOKUP($A31,'Exports, FOB'!$B:$AE,T$1,FALSE)+VLOOKUP($A31,'Imports, CIF'!$B:$AE,T$1,FALSE)</f>
        <v>968.51915200000008</v>
      </c>
      <c r="U31" s="25">
        <f>VLOOKUP($A31,'Exports, FOB'!$B:$AE,U$1,FALSE)+VLOOKUP($A31,'Imports, CIF'!$B:$AE,U$1,FALSE)</f>
        <v>1483.3688670000001</v>
      </c>
      <c r="V31" s="25">
        <f>VLOOKUP($A31,'Exports, FOB'!$B:$AE,V$1,FALSE)+VLOOKUP($A31,'Imports, CIF'!$B:$AE,V$1,FALSE)</f>
        <v>1647.942953</v>
      </c>
      <c r="W31" s="25">
        <f>VLOOKUP($A31,'Exports, FOB'!$B:$AE,W$1,FALSE)+VLOOKUP($A31,'Imports, CIF'!$B:$AE,W$1,FALSE)</f>
        <v>1734.718603</v>
      </c>
      <c r="X31" s="25">
        <f>VLOOKUP($A31,'Exports, FOB'!$B:$AE,X$1,FALSE)+VLOOKUP($A31,'Imports, CIF'!$B:$AE,X$1,FALSE)</f>
        <v>1942.51439</v>
      </c>
      <c r="Y31" s="25">
        <f>VLOOKUP($A31,'Exports, FOB'!$B:$AE,Y$1,FALSE)+VLOOKUP($A31,'Imports, CIF'!$B:$AE,Y$1,FALSE)</f>
        <v>2125.836014</v>
      </c>
      <c r="Z31" s="25">
        <f>VLOOKUP($A31,'Exports, FOB'!$B:$AE,Z$1,FALSE)+VLOOKUP($A31,'Imports, CIF'!$B:$AE,Z$1,FALSE)</f>
        <v>2059.4763469999998</v>
      </c>
      <c r="AA31" s="25">
        <f>VLOOKUP($A31,'Exports, FOB'!$B:$AE,AA$1,FALSE)+VLOOKUP($A31,'Imports, CIF'!$B:$AE,AA$1,FALSE)</f>
        <v>2211.8795850000001</v>
      </c>
      <c r="AB31" s="25">
        <f>VLOOKUP($A31,'Exports, FOB'!$B:$AE,AB$1,FALSE)+VLOOKUP($A31,'Imports, CIF'!$B:$AE,AB$1,FALSE)</f>
        <v>2520.531641</v>
      </c>
      <c r="AC31" s="25">
        <f>VLOOKUP($A31,'Exports, FOB'!$B:$AE,AC$1,FALSE)+VLOOKUP($A31,'Imports, CIF'!$B:$AE,AC$1,FALSE)</f>
        <v>2571.529806</v>
      </c>
      <c r="AD31" s="25">
        <f>VLOOKUP($A31,'Exports, FOB'!$B:$AE,AD$1,FALSE)+VLOOKUP($A31,'Imports, CIF'!$B:$AE,AD$1,FALSE)</f>
        <v>2417.6139600000001</v>
      </c>
    </row>
    <row r="32" spans="1:30" x14ac:dyDescent="0.15">
      <c r="A32" s="26" t="s">
        <v>129</v>
      </c>
      <c r="B32" s="25">
        <f>VLOOKUP($A32,'Exports, FOB'!$B:$AE,B$1,FALSE)+VLOOKUP($A32,'Imports, CIF'!$B:$AE,B$1,FALSE)</f>
        <v>29.417262761208729</v>
      </c>
      <c r="C32" s="25">
        <f>VLOOKUP($A32,'Exports, FOB'!$B:$AE,C$1,FALSE)+VLOOKUP($A32,'Imports, CIF'!$B:$AE,C$1,FALSE)</f>
        <v>45.722000000000023</v>
      </c>
      <c r="D32" s="25">
        <f>VLOOKUP($A32,'Exports, FOB'!$B:$AE,D$1,FALSE)+VLOOKUP($A32,'Imports, CIF'!$B:$AE,D$1,FALSE)</f>
        <v>56.670638641981213</v>
      </c>
      <c r="E32" s="25">
        <f>VLOOKUP($A32,'Exports, FOB'!$B:$AE,E$1,FALSE)+VLOOKUP($A32,'Imports, CIF'!$B:$AE,E$1,FALSE)</f>
        <v>80.122884998732829</v>
      </c>
      <c r="F32" s="25">
        <f>VLOOKUP($A32,'Exports, FOB'!$B:$AE,F$1,FALSE)+VLOOKUP($A32,'Imports, CIF'!$B:$AE,F$1,FALSE)</f>
        <v>113.12764725064841</v>
      </c>
      <c r="G32" s="25">
        <f>VLOOKUP($A32,'Exports, FOB'!$B:$AE,G$1,FALSE)+VLOOKUP($A32,'Imports, CIF'!$B:$AE,G$1,FALSE)</f>
        <v>105.36714748445165</v>
      </c>
      <c r="H32" s="25">
        <f>VLOOKUP($A32,'Exports, FOB'!$B:$AE,H$1,FALSE)+VLOOKUP($A32,'Imports, CIF'!$B:$AE,H$1,FALSE)</f>
        <v>105.74098593035181</v>
      </c>
      <c r="I32" s="25">
        <f>VLOOKUP($A32,'Exports, FOB'!$B:$AE,I$1,FALSE)+VLOOKUP($A32,'Imports, CIF'!$B:$AE,I$1,FALSE)</f>
        <v>35.706994086065613</v>
      </c>
      <c r="J32" s="25">
        <f>VLOOKUP($A32,'Exports, FOB'!$B:$AE,J$1,FALSE)+VLOOKUP($A32,'Imports, CIF'!$B:$AE,J$1,FALSE)</f>
        <v>28.647709362415597</v>
      </c>
      <c r="K32" s="25">
        <f>VLOOKUP($A32,'Exports, FOB'!$B:$AE,K$1,FALSE)+VLOOKUP($A32,'Imports, CIF'!$B:$AE,K$1,FALSE)</f>
        <v>45.626395000000002</v>
      </c>
      <c r="L32" s="25">
        <f>VLOOKUP($A32,'Exports, FOB'!$B:$AE,L$1,FALSE)+VLOOKUP($A32,'Imports, CIF'!$B:$AE,L$1,FALSE)</f>
        <v>31.779234000000002</v>
      </c>
      <c r="M32" s="25">
        <f>VLOOKUP($A32,'Exports, FOB'!$B:$AE,M$1,FALSE)+VLOOKUP($A32,'Imports, CIF'!$B:$AE,M$1,FALSE)</f>
        <v>40.421019000000001</v>
      </c>
      <c r="N32" s="25">
        <f>VLOOKUP($A32,'Exports, FOB'!$B:$AE,N$1,FALSE)+VLOOKUP($A32,'Imports, CIF'!$B:$AE,N$1,FALSE)</f>
        <v>45.446695000000005</v>
      </c>
      <c r="O32" s="25">
        <f>VLOOKUP($A32,'Exports, FOB'!$B:$AE,O$1,FALSE)+VLOOKUP($A32,'Imports, CIF'!$B:$AE,O$1,FALSE)</f>
        <v>69.922652999999997</v>
      </c>
      <c r="P32" s="25">
        <f>VLOOKUP($A32,'Exports, FOB'!$B:$AE,P$1,FALSE)+VLOOKUP($A32,'Imports, CIF'!$B:$AE,P$1,FALSE)</f>
        <v>103.485083</v>
      </c>
      <c r="Q32" s="25">
        <f>VLOOKUP($A32,'Exports, FOB'!$B:$AE,Q$1,FALSE)+VLOOKUP($A32,'Imports, CIF'!$B:$AE,Q$1,FALSE)</f>
        <v>88.707380000000001</v>
      </c>
      <c r="R32" s="25">
        <f>VLOOKUP($A32,'Exports, FOB'!$B:$AE,R$1,FALSE)+VLOOKUP($A32,'Imports, CIF'!$B:$AE,R$1,FALSE)</f>
        <v>110.88386700000001</v>
      </c>
      <c r="S32" s="25">
        <f>VLOOKUP($A32,'Exports, FOB'!$B:$AE,S$1,FALSE)+VLOOKUP($A32,'Imports, CIF'!$B:$AE,S$1,FALSE)</f>
        <v>129.29519400000001</v>
      </c>
      <c r="T32" s="25">
        <f>VLOOKUP($A32,'Exports, FOB'!$B:$AE,T$1,FALSE)+VLOOKUP($A32,'Imports, CIF'!$B:$AE,T$1,FALSE)</f>
        <v>105.17741599999999</v>
      </c>
      <c r="U32" s="25">
        <f>VLOOKUP($A32,'Exports, FOB'!$B:$AE,U$1,FALSE)+VLOOKUP($A32,'Imports, CIF'!$B:$AE,U$1,FALSE)</f>
        <v>133.100582</v>
      </c>
      <c r="V32" s="25">
        <f>VLOOKUP($A32,'Exports, FOB'!$B:$AE,V$1,FALSE)+VLOOKUP($A32,'Imports, CIF'!$B:$AE,V$1,FALSE)</f>
        <v>146.673969</v>
      </c>
      <c r="W32" s="25">
        <f>VLOOKUP($A32,'Exports, FOB'!$B:$AE,W$1,FALSE)+VLOOKUP($A32,'Imports, CIF'!$B:$AE,W$1,FALSE)</f>
        <v>163.07214400000001</v>
      </c>
      <c r="X32" s="25">
        <f>VLOOKUP($A32,'Exports, FOB'!$B:$AE,X$1,FALSE)+VLOOKUP($A32,'Imports, CIF'!$B:$AE,X$1,FALSE)</f>
        <v>196.71983799999998</v>
      </c>
      <c r="Y32" s="25">
        <f>VLOOKUP($A32,'Exports, FOB'!$B:$AE,Y$1,FALSE)+VLOOKUP($A32,'Imports, CIF'!$B:$AE,Y$1,FALSE)</f>
        <v>229.42788000000002</v>
      </c>
      <c r="Z32" s="25">
        <f>VLOOKUP($A32,'Exports, FOB'!$B:$AE,Z$1,FALSE)+VLOOKUP($A32,'Imports, CIF'!$B:$AE,Z$1,FALSE)</f>
        <v>205.53920400000001</v>
      </c>
      <c r="AA32" s="25">
        <f>VLOOKUP($A32,'Exports, FOB'!$B:$AE,AA$1,FALSE)+VLOOKUP($A32,'Imports, CIF'!$B:$AE,AA$1,FALSE)</f>
        <v>196.85867300000001</v>
      </c>
      <c r="AB32" s="25">
        <f>VLOOKUP($A32,'Exports, FOB'!$B:$AE,AB$1,FALSE)+VLOOKUP($A32,'Imports, CIF'!$B:$AE,AB$1,FALSE)</f>
        <v>215.81618700000001</v>
      </c>
      <c r="AC32" s="25">
        <f>VLOOKUP($A32,'Exports, FOB'!$B:$AE,AC$1,FALSE)+VLOOKUP($A32,'Imports, CIF'!$B:$AE,AC$1,FALSE)</f>
        <v>177.58345800000001</v>
      </c>
      <c r="AD32" s="25">
        <f>VLOOKUP($A32,'Exports, FOB'!$B:$AE,AD$1,FALSE)+VLOOKUP($A32,'Imports, CIF'!$B:$AE,AD$1,FALSE)</f>
        <v>243.90171599999999</v>
      </c>
    </row>
    <row r="33" spans="1:33" x14ac:dyDescent="0.15">
      <c r="A33" s="26" t="s">
        <v>73</v>
      </c>
      <c r="B33" s="25">
        <f>VLOOKUP($A33,'Exports, FOB'!$B:$AE,B$1,FALSE)+VLOOKUP($A33,'Imports, CIF'!$B:$AE,B$1,FALSE)</f>
        <v>1135.1712913520314</v>
      </c>
      <c r="C33" s="25">
        <f>VLOOKUP($A33,'Exports, FOB'!$B:$AE,C$1,FALSE)+VLOOKUP($A33,'Imports, CIF'!$B:$AE,C$1,FALSE)</f>
        <v>1198.5170000000001</v>
      </c>
      <c r="D33" s="25">
        <f>VLOOKUP($A33,'Exports, FOB'!$B:$AE,D$1,FALSE)+VLOOKUP($A33,'Imports, CIF'!$B:$AE,D$1,FALSE)</f>
        <v>1181.7688326899138</v>
      </c>
      <c r="E33" s="25">
        <f>VLOOKUP($A33,'Exports, FOB'!$B:$AE,E$1,FALSE)+VLOOKUP($A33,'Imports, CIF'!$B:$AE,E$1,FALSE)</f>
        <v>1461.271227670446</v>
      </c>
      <c r="F33" s="25">
        <f>VLOOKUP($A33,'Exports, FOB'!$B:$AE,F$1,FALSE)+VLOOKUP($A33,'Imports, CIF'!$B:$AE,F$1,FALSE)</f>
        <v>1639.0156846657583</v>
      </c>
      <c r="G33" s="25">
        <f>VLOOKUP($A33,'Exports, FOB'!$B:$AE,G$1,FALSE)+VLOOKUP($A33,'Imports, CIF'!$B:$AE,G$1,FALSE)</f>
        <v>1730.4636723547228</v>
      </c>
      <c r="H33" s="25">
        <f>VLOOKUP($A33,'Exports, FOB'!$B:$AE,H$1,FALSE)+VLOOKUP($A33,'Imports, CIF'!$B:$AE,H$1,FALSE)</f>
        <v>1616.3079013408378</v>
      </c>
      <c r="I33" s="25">
        <f>VLOOKUP($A33,'Exports, FOB'!$B:$AE,I$1,FALSE)+VLOOKUP($A33,'Imports, CIF'!$B:$AE,I$1,FALSE)</f>
        <v>1309.6901085645784</v>
      </c>
      <c r="J33" s="25">
        <f>VLOOKUP($A33,'Exports, FOB'!$B:$AE,J$1,FALSE)+VLOOKUP($A33,'Imports, CIF'!$B:$AE,J$1,FALSE)</f>
        <v>1374.12814775216</v>
      </c>
      <c r="K33" s="25">
        <f>VLOOKUP($A33,'Exports, FOB'!$B:$AE,K$1,FALSE)+VLOOKUP($A33,'Imports, CIF'!$B:$AE,K$1,FALSE)</f>
        <v>1235.1968459999998</v>
      </c>
      <c r="L33" s="25">
        <f>VLOOKUP($A33,'Exports, FOB'!$B:$AE,L$1,FALSE)+VLOOKUP($A33,'Imports, CIF'!$B:$AE,L$1,FALSE)</f>
        <v>1170.1774989999999</v>
      </c>
      <c r="M33" s="25">
        <f>VLOOKUP($A33,'Exports, FOB'!$B:$AE,M$1,FALSE)+VLOOKUP($A33,'Imports, CIF'!$B:$AE,M$1,FALSE)</f>
        <v>1230.46642</v>
      </c>
      <c r="N33" s="25">
        <f>VLOOKUP($A33,'Exports, FOB'!$B:$AE,N$1,FALSE)+VLOOKUP($A33,'Imports, CIF'!$B:$AE,N$1,FALSE)</f>
        <v>1403.4422049999998</v>
      </c>
      <c r="O33" s="25">
        <f>VLOOKUP($A33,'Exports, FOB'!$B:$AE,O$1,FALSE)+VLOOKUP($A33,'Imports, CIF'!$B:$AE,O$1,FALSE)</f>
        <v>1743.4457219999999</v>
      </c>
      <c r="P33" s="25">
        <f>VLOOKUP($A33,'Exports, FOB'!$B:$AE,P$1,FALSE)+VLOOKUP($A33,'Imports, CIF'!$B:$AE,P$1,FALSE)</f>
        <v>1856.087248</v>
      </c>
      <c r="Q33" s="25">
        <f>VLOOKUP($A33,'Exports, FOB'!$B:$AE,Q$1,FALSE)+VLOOKUP($A33,'Imports, CIF'!$B:$AE,Q$1,FALSE)</f>
        <v>1827.294228</v>
      </c>
      <c r="R33" s="25">
        <f>VLOOKUP($A33,'Exports, FOB'!$B:$AE,R$1,FALSE)+VLOOKUP($A33,'Imports, CIF'!$B:$AE,R$1,FALSE)</f>
        <v>2051.7747289999998</v>
      </c>
      <c r="S33" s="25">
        <f>VLOOKUP($A33,'Exports, FOB'!$B:$AE,S$1,FALSE)+VLOOKUP($A33,'Imports, CIF'!$B:$AE,S$1,FALSE)</f>
        <v>1983.773974</v>
      </c>
      <c r="T33" s="25">
        <f>VLOOKUP($A33,'Exports, FOB'!$B:$AE,T$1,FALSE)+VLOOKUP($A33,'Imports, CIF'!$B:$AE,T$1,FALSE)</f>
        <v>1648.4843390000001</v>
      </c>
      <c r="U33" s="25">
        <f>VLOOKUP($A33,'Exports, FOB'!$B:$AE,U$1,FALSE)+VLOOKUP($A33,'Imports, CIF'!$B:$AE,U$1,FALSE)</f>
        <v>1790.466555</v>
      </c>
      <c r="V33" s="25">
        <f>VLOOKUP($A33,'Exports, FOB'!$B:$AE,V$1,FALSE)+VLOOKUP($A33,'Imports, CIF'!$B:$AE,V$1,FALSE)</f>
        <v>2214.773385</v>
      </c>
      <c r="W33" s="25">
        <f>VLOOKUP($A33,'Exports, FOB'!$B:$AE,W$1,FALSE)+VLOOKUP($A33,'Imports, CIF'!$B:$AE,W$1,FALSE)</f>
        <v>2235.721286</v>
      </c>
      <c r="X33" s="25">
        <f>VLOOKUP($A33,'Exports, FOB'!$B:$AE,X$1,FALSE)+VLOOKUP($A33,'Imports, CIF'!$B:$AE,X$1,FALSE)</f>
        <v>2163.0695300000002</v>
      </c>
      <c r="Y33" s="25">
        <f>VLOOKUP($A33,'Exports, FOB'!$B:$AE,Y$1,FALSE)+VLOOKUP($A33,'Imports, CIF'!$B:$AE,Y$1,FALSE)</f>
        <v>2398.4323999999997</v>
      </c>
      <c r="Z33" s="25">
        <f>VLOOKUP($A33,'Exports, FOB'!$B:$AE,Z$1,FALSE)+VLOOKUP($A33,'Imports, CIF'!$B:$AE,Z$1,FALSE)</f>
        <v>2118.4255720000001</v>
      </c>
      <c r="AA33" s="25">
        <f>VLOOKUP($A33,'Exports, FOB'!$B:$AE,AA$1,FALSE)+VLOOKUP($A33,'Imports, CIF'!$B:$AE,AA$1,FALSE)</f>
        <v>2060.4641839999999</v>
      </c>
      <c r="AB33" s="25">
        <f>VLOOKUP($A33,'Exports, FOB'!$B:$AE,AB$1,FALSE)+VLOOKUP($A33,'Imports, CIF'!$B:$AE,AB$1,FALSE)</f>
        <v>2283.995246</v>
      </c>
      <c r="AC33" s="25">
        <f>VLOOKUP($A33,'Exports, FOB'!$B:$AE,AC$1,FALSE)+VLOOKUP($A33,'Imports, CIF'!$B:$AE,AC$1,FALSE)</f>
        <v>2334.9566329999998</v>
      </c>
      <c r="AD33" s="25">
        <f>VLOOKUP($A33,'Exports, FOB'!$B:$AE,AD$1,FALSE)+VLOOKUP($A33,'Imports, CIF'!$B:$AE,AD$1,FALSE)</f>
        <v>2172.4453899999999</v>
      </c>
    </row>
    <row r="34" spans="1:33" x14ac:dyDescent="0.15">
      <c r="A34" s="26" t="s">
        <v>74</v>
      </c>
      <c r="B34" s="25">
        <f>VLOOKUP($A34,'Exports, FOB'!$B:$AE,B$1,FALSE)+VLOOKUP($A34,'Imports, CIF'!$B:$AE,B$1,FALSE)</f>
        <v>2634.4350145516601</v>
      </c>
      <c r="C34" s="25">
        <f>VLOOKUP($A34,'Exports, FOB'!$B:$AE,C$1,FALSE)+VLOOKUP($A34,'Imports, CIF'!$B:$AE,C$1,FALSE)</f>
        <v>2976.9340000000002</v>
      </c>
      <c r="D34" s="25">
        <f>VLOOKUP($A34,'Exports, FOB'!$B:$AE,D$1,FALSE)+VLOOKUP($A34,'Imports, CIF'!$B:$AE,D$1,FALSE)</f>
        <v>2955.2976592416699</v>
      </c>
      <c r="E34" s="25">
        <f>VLOOKUP($A34,'Exports, FOB'!$B:$AE,E$1,FALSE)+VLOOKUP($A34,'Imports, CIF'!$B:$AE,E$1,FALSE)</f>
        <v>3602.0230047681898</v>
      </c>
      <c r="F34" s="25">
        <f>VLOOKUP($A34,'Exports, FOB'!$B:$AE,F$1,FALSE)+VLOOKUP($A34,'Imports, CIF'!$B:$AE,F$1,FALSE)</f>
        <v>3943.9929344364591</v>
      </c>
      <c r="G34" s="25">
        <f>VLOOKUP($A34,'Exports, FOB'!$B:$AE,G$1,FALSE)+VLOOKUP($A34,'Imports, CIF'!$B:$AE,G$1,FALSE)</f>
        <v>3794.4144716619708</v>
      </c>
      <c r="H34" s="25">
        <f>VLOOKUP($A34,'Exports, FOB'!$B:$AE,H$1,FALSE)+VLOOKUP($A34,'Imports, CIF'!$B:$AE,H$1,FALSE)</f>
        <v>4080.6889847635498</v>
      </c>
      <c r="I34" s="25">
        <f>VLOOKUP($A34,'Exports, FOB'!$B:$AE,I$1,FALSE)+VLOOKUP($A34,'Imports, CIF'!$B:$AE,I$1,FALSE)</f>
        <v>3877.277927529708</v>
      </c>
      <c r="J34" s="25">
        <f>VLOOKUP($A34,'Exports, FOB'!$B:$AE,J$1,FALSE)+VLOOKUP($A34,'Imports, CIF'!$B:$AE,J$1,FALSE)</f>
        <v>4093.7860449908308</v>
      </c>
      <c r="K34" s="25">
        <f>VLOOKUP($A34,'Exports, FOB'!$B:$AE,K$1,FALSE)+VLOOKUP($A34,'Imports, CIF'!$B:$AE,K$1,FALSE)</f>
        <v>4304.9805409999999</v>
      </c>
      <c r="L34" s="25">
        <f>VLOOKUP($A34,'Exports, FOB'!$B:$AE,L$1,FALSE)+VLOOKUP($A34,'Imports, CIF'!$B:$AE,L$1,FALSE)</f>
        <v>4178.7831329999999</v>
      </c>
      <c r="M34" s="25">
        <f>VLOOKUP($A34,'Exports, FOB'!$B:$AE,M$1,FALSE)+VLOOKUP($A34,'Imports, CIF'!$B:$AE,M$1,FALSE)</f>
        <v>4259.8140249999997</v>
      </c>
      <c r="N34" s="25">
        <f>VLOOKUP($A34,'Exports, FOB'!$B:$AE,N$1,FALSE)+VLOOKUP($A34,'Imports, CIF'!$B:$AE,N$1,FALSE)</f>
        <v>4558.9637779999994</v>
      </c>
      <c r="O34" s="25">
        <f>VLOOKUP($A34,'Exports, FOB'!$B:$AE,O$1,FALSE)+VLOOKUP($A34,'Imports, CIF'!$B:$AE,O$1,FALSE)</f>
        <v>5543.8145640000002</v>
      </c>
      <c r="P34" s="25">
        <f>VLOOKUP($A34,'Exports, FOB'!$B:$AE,P$1,FALSE)+VLOOKUP($A34,'Imports, CIF'!$B:$AE,P$1,FALSE)</f>
        <v>5948.5843450000002</v>
      </c>
      <c r="Q34" s="25">
        <f>VLOOKUP($A34,'Exports, FOB'!$B:$AE,Q$1,FALSE)+VLOOKUP($A34,'Imports, CIF'!$B:$AE,Q$1,FALSE)</f>
        <v>6054.3914349999995</v>
      </c>
      <c r="R34" s="25">
        <f>VLOOKUP($A34,'Exports, FOB'!$B:$AE,R$1,FALSE)+VLOOKUP($A34,'Imports, CIF'!$B:$AE,R$1,FALSE)</f>
        <v>6086.7335189999994</v>
      </c>
      <c r="S34" s="25">
        <f>VLOOKUP($A34,'Exports, FOB'!$B:$AE,S$1,FALSE)+VLOOKUP($A34,'Imports, CIF'!$B:$AE,S$1,FALSE)</f>
        <v>6355.4678939999994</v>
      </c>
      <c r="T34" s="25">
        <f>VLOOKUP($A34,'Exports, FOB'!$B:$AE,T$1,FALSE)+VLOOKUP($A34,'Imports, CIF'!$B:$AE,T$1,FALSE)</f>
        <v>5082.9226760000001</v>
      </c>
      <c r="U34" s="25">
        <f>VLOOKUP($A34,'Exports, FOB'!$B:$AE,U$1,FALSE)+VLOOKUP($A34,'Imports, CIF'!$B:$AE,U$1,FALSE)</f>
        <v>5917.7423720000006</v>
      </c>
      <c r="V34" s="25">
        <f>VLOOKUP($A34,'Exports, FOB'!$B:$AE,V$1,FALSE)+VLOOKUP($A34,'Imports, CIF'!$B:$AE,V$1,FALSE)</f>
        <v>6974.6594679999998</v>
      </c>
      <c r="W34" s="25">
        <f>VLOOKUP($A34,'Exports, FOB'!$B:$AE,W$1,FALSE)+VLOOKUP($A34,'Imports, CIF'!$B:$AE,W$1,FALSE)</f>
        <v>7022.0730450000001</v>
      </c>
      <c r="X34" s="25">
        <f>VLOOKUP($A34,'Exports, FOB'!$B:$AE,X$1,FALSE)+VLOOKUP($A34,'Imports, CIF'!$B:$AE,X$1,FALSE)</f>
        <v>7085.0435529999995</v>
      </c>
      <c r="Y34" s="25">
        <f>VLOOKUP($A34,'Exports, FOB'!$B:$AE,Y$1,FALSE)+VLOOKUP($A34,'Imports, CIF'!$B:$AE,Y$1,FALSE)</f>
        <v>8822.2788270000001</v>
      </c>
      <c r="Z34" s="25">
        <f>VLOOKUP($A34,'Exports, FOB'!$B:$AE,Z$1,FALSE)+VLOOKUP($A34,'Imports, CIF'!$B:$AE,Z$1,FALSE)</f>
        <v>8348.8161199999995</v>
      </c>
      <c r="AA34" s="25">
        <f>VLOOKUP($A34,'Exports, FOB'!$B:$AE,AA$1,FALSE)+VLOOKUP($A34,'Imports, CIF'!$B:$AE,AA$1,FALSE)</f>
        <v>7629.928148</v>
      </c>
      <c r="AB34" s="25">
        <f>VLOOKUP($A34,'Exports, FOB'!$B:$AE,AB$1,FALSE)+VLOOKUP($A34,'Imports, CIF'!$B:$AE,AB$1,FALSE)</f>
        <v>8079.1849050000001</v>
      </c>
      <c r="AC34" s="25">
        <f>VLOOKUP($A34,'Exports, FOB'!$B:$AE,AC$1,FALSE)+VLOOKUP($A34,'Imports, CIF'!$B:$AE,AC$1,FALSE)</f>
        <v>8344.3771740000011</v>
      </c>
      <c r="AD34" s="25">
        <f>VLOOKUP($A34,'Exports, FOB'!$B:$AE,AD$1,FALSE)+VLOOKUP($A34,'Imports, CIF'!$B:$AE,AD$1,FALSE)</f>
        <v>8013.8063079999993</v>
      </c>
    </row>
    <row r="36" spans="1:33" x14ac:dyDescent="0.15">
      <c r="A36" s="20" t="s">
        <v>536</v>
      </c>
      <c r="B36" s="27">
        <f t="shared" ref="B36:AD36" si="1">SUM(B3:B34)</f>
        <v>15049.67490910113</v>
      </c>
      <c r="C36" s="27">
        <f t="shared" si="1"/>
        <v>15699.139000000003</v>
      </c>
      <c r="D36" s="27">
        <f t="shared" si="1"/>
        <v>16985.052131702305</v>
      </c>
      <c r="E36" s="27">
        <f t="shared" si="1"/>
        <v>20400.900095006073</v>
      </c>
      <c r="F36" s="27">
        <f t="shared" si="1"/>
        <v>23523.580095098077</v>
      </c>
      <c r="G36" s="27">
        <f t="shared" si="1"/>
        <v>24916.843503886805</v>
      </c>
      <c r="H36" s="27">
        <f t="shared" si="1"/>
        <v>24856.874565116344</v>
      </c>
      <c r="I36" s="27">
        <f t="shared" si="1"/>
        <v>20819.763412247277</v>
      </c>
      <c r="J36" s="27">
        <f t="shared" si="1"/>
        <v>23210.124150450421</v>
      </c>
      <c r="K36" s="27">
        <f t="shared" si="1"/>
        <v>23169.01727</v>
      </c>
      <c r="L36" s="27">
        <f t="shared" si="1"/>
        <v>23152.045600000009</v>
      </c>
      <c r="M36" s="27">
        <f t="shared" si="1"/>
        <v>25330.777319999997</v>
      </c>
      <c r="N36" s="27">
        <f t="shared" si="1"/>
        <v>30112.935549999995</v>
      </c>
      <c r="O36" s="27">
        <f t="shared" si="1"/>
        <v>37583.128876000002</v>
      </c>
      <c r="P36" s="27">
        <f t="shared" si="1"/>
        <v>41524.311083000001</v>
      </c>
      <c r="Q36" s="27">
        <f t="shared" si="1"/>
        <v>41951.297679000003</v>
      </c>
      <c r="R36" s="27">
        <f t="shared" si="1"/>
        <v>49712.104746999983</v>
      </c>
      <c r="S36" s="27">
        <f t="shared" si="1"/>
        <v>54031.663157999996</v>
      </c>
      <c r="T36" s="27">
        <f t="shared" si="1"/>
        <v>42364.443806000003</v>
      </c>
      <c r="U36" s="27">
        <f t="shared" si="1"/>
        <v>51431.260785000006</v>
      </c>
      <c r="V36" s="27">
        <f t="shared" si="1"/>
        <v>60844.960099000011</v>
      </c>
      <c r="W36" s="27">
        <f t="shared" si="1"/>
        <v>62629.809971999995</v>
      </c>
      <c r="X36" s="27">
        <f t="shared" si="1"/>
        <v>66245.812012999988</v>
      </c>
      <c r="Y36" s="27">
        <f t="shared" si="1"/>
        <v>70550.814503000001</v>
      </c>
      <c r="Z36" s="27">
        <f t="shared" si="1"/>
        <v>59794.266537999982</v>
      </c>
      <c r="AA36" s="27">
        <f t="shared" si="1"/>
        <v>59459.248304000008</v>
      </c>
      <c r="AB36" s="27">
        <f t="shared" si="1"/>
        <v>66180.72931699999</v>
      </c>
      <c r="AC36" s="27">
        <f t="shared" si="1"/>
        <v>70912.615264999986</v>
      </c>
      <c r="AD36" s="27">
        <f t="shared" si="1"/>
        <v>69420.723482000016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537</v>
      </c>
    </row>
    <row r="39" spans="1:33" x14ac:dyDescent="0.15">
      <c r="A39" s="22" t="s">
        <v>217</v>
      </c>
      <c r="B39" s="20">
        <f t="shared" ref="B39:AD47" si="2">B3/B$36</f>
        <v>2.0139855103382502E-3</v>
      </c>
      <c r="C39" s="20">
        <f t="shared" si="2"/>
        <v>3.0629068256545783E-3</v>
      </c>
      <c r="D39" s="20">
        <f t="shared" si="2"/>
        <v>1.8458805534160964E-3</v>
      </c>
      <c r="E39" s="20">
        <f t="shared" si="2"/>
        <v>1.7693749208241663E-3</v>
      </c>
      <c r="F39" s="20">
        <f t="shared" si="2"/>
        <v>1.6658035726257647E-3</v>
      </c>
      <c r="G39" s="20">
        <f t="shared" si="2"/>
        <v>1.6824496071790734E-3</v>
      </c>
      <c r="H39" s="20">
        <f t="shared" si="2"/>
        <v>1.7791576855305127E-3</v>
      </c>
      <c r="I39" s="20">
        <f t="shared" si="2"/>
        <v>2.018966656716904E-3</v>
      </c>
      <c r="J39" s="20">
        <f t="shared" si="2"/>
        <v>3.0888523361451391E-3</v>
      </c>
      <c r="K39" s="20">
        <f t="shared" si="2"/>
        <v>3.4729558039644898E-3</v>
      </c>
      <c r="L39" s="20">
        <f t="shared" si="2"/>
        <v>8.9228668416237026E-4</v>
      </c>
      <c r="M39" s="20">
        <f t="shared" si="2"/>
        <v>5.8300007194568007E-4</v>
      </c>
      <c r="N39" s="20">
        <f t="shared" si="2"/>
        <v>5.957839271502046E-4</v>
      </c>
      <c r="O39" s="20">
        <f t="shared" si="2"/>
        <v>7.1690199314952848E-4</v>
      </c>
      <c r="P39" s="20">
        <f t="shared" si="2"/>
        <v>6.7944315665120173E-4</v>
      </c>
      <c r="Q39" s="20">
        <f t="shared" si="2"/>
        <v>6.6651695053516439E-4</v>
      </c>
      <c r="R39" s="20">
        <f t="shared" si="2"/>
        <v>1.0575141661684033E-3</v>
      </c>
      <c r="S39" s="20">
        <f t="shared" si="2"/>
        <v>1.319021270761084E-3</v>
      </c>
      <c r="T39" s="20">
        <f t="shared" si="2"/>
        <v>1.6799251354722247E-3</v>
      </c>
      <c r="U39" s="20">
        <f t="shared" si="2"/>
        <v>1.5949012477625964E-3</v>
      </c>
      <c r="V39" s="20">
        <f t="shared" si="2"/>
        <v>1.9310854803556864E-3</v>
      </c>
      <c r="W39" s="20">
        <f t="shared" si="2"/>
        <v>2.5068412321575229E-3</v>
      </c>
      <c r="X39" s="20">
        <f t="shared" si="2"/>
        <v>2.2833889630685784E-3</v>
      </c>
      <c r="Y39" s="20">
        <f t="shared" si="2"/>
        <v>2.6018729662177658E-3</v>
      </c>
      <c r="Z39" s="20">
        <f t="shared" si="2"/>
        <v>2.6177830428026788E-3</v>
      </c>
      <c r="AA39" s="20">
        <f t="shared" si="2"/>
        <v>2.6393880763111231E-3</v>
      </c>
      <c r="AB39" s="20">
        <f t="shared" si="2"/>
        <v>2.6200080263464234E-3</v>
      </c>
      <c r="AC39" s="20">
        <f t="shared" si="2"/>
        <v>2.5720968027817671E-3</v>
      </c>
      <c r="AD39" s="20">
        <f t="shared" si="2"/>
        <v>2.4705658396727906E-3</v>
      </c>
      <c r="AF39" s="21">
        <f t="shared" ref="AF39:AF70" si="3">AVERAGE(B39:AD39)</f>
        <v>1.876850293305785E-3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0.24325200160259489</v>
      </c>
      <c r="C40" s="20">
        <f t="shared" si="2"/>
        <v>0.23263498717987013</v>
      </c>
      <c r="D40" s="20">
        <f t="shared" si="2"/>
        <v>0.2442264450079967</v>
      </c>
      <c r="E40" s="20">
        <f t="shared" si="2"/>
        <v>0.24963646452292554</v>
      </c>
      <c r="F40" s="20">
        <f t="shared" si="2"/>
        <v>0.24512874659533998</v>
      </c>
      <c r="G40" s="20">
        <f t="shared" si="2"/>
        <v>0.26024380130685659</v>
      </c>
      <c r="H40" s="20">
        <f t="shared" si="2"/>
        <v>0.25881381038672424</v>
      </c>
      <c r="I40" s="20">
        <f t="shared" si="2"/>
        <v>0.24684197592268495</v>
      </c>
      <c r="J40" s="20">
        <f t="shared" si="2"/>
        <v>0.26368418371707208</v>
      </c>
      <c r="K40" s="20">
        <f t="shared" si="2"/>
        <v>0.24393604174649566</v>
      </c>
      <c r="L40" s="20">
        <f t="shared" si="2"/>
        <v>0.2358103540967455</v>
      </c>
      <c r="M40" s="20">
        <f t="shared" si="2"/>
        <v>0.24517616931149117</v>
      </c>
      <c r="N40" s="20">
        <f t="shared" si="2"/>
        <v>0.25419044896139331</v>
      </c>
      <c r="O40" s="20">
        <f t="shared" si="2"/>
        <v>0.25072509348782296</v>
      </c>
      <c r="P40" s="20">
        <f t="shared" si="2"/>
        <v>0.24362274236842396</v>
      </c>
      <c r="Q40" s="20">
        <f t="shared" si="2"/>
        <v>0.23830116852390779</v>
      </c>
      <c r="R40" s="20">
        <f t="shared" si="2"/>
        <v>0.24721905357953408</v>
      </c>
      <c r="S40" s="20">
        <f t="shared" si="2"/>
        <v>0.24605505361038585</v>
      </c>
      <c r="T40" s="20">
        <f t="shared" si="2"/>
        <v>0.24873824939742439</v>
      </c>
      <c r="U40" s="20">
        <f t="shared" si="2"/>
        <v>0.24906264115415072</v>
      </c>
      <c r="V40" s="20">
        <f t="shared" si="2"/>
        <v>0.23274515994353889</v>
      </c>
      <c r="W40" s="20">
        <f t="shared" si="2"/>
        <v>0.21865412976859289</v>
      </c>
      <c r="X40" s="20">
        <f t="shared" si="2"/>
        <v>0.19325495514324267</v>
      </c>
      <c r="Y40" s="20">
        <f t="shared" si="2"/>
        <v>0.17723681771906813</v>
      </c>
      <c r="Z40" s="20">
        <f t="shared" si="2"/>
        <v>0.169739928284761</v>
      </c>
      <c r="AA40" s="20">
        <f t="shared" si="2"/>
        <v>0.17403308884925586</v>
      </c>
      <c r="AB40" s="20">
        <f t="shared" si="2"/>
        <v>0.16939774911365688</v>
      </c>
      <c r="AC40" s="20">
        <f t="shared" si="2"/>
        <v>0.16036554282341911</v>
      </c>
      <c r="AD40" s="20">
        <f t="shared" si="2"/>
        <v>0.15398033608468001</v>
      </c>
      <c r="AF40" s="21">
        <f t="shared" si="3"/>
        <v>0.22747266000724323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1.800759602866767E-3</v>
      </c>
      <c r="C41" s="20">
        <f t="shared" si="2"/>
        <v>2.3905132631795913E-3</v>
      </c>
      <c r="D41" s="20">
        <f t="shared" si="2"/>
        <v>1.9579228233574473E-3</v>
      </c>
      <c r="E41" s="20">
        <f t="shared" si="2"/>
        <v>1.9684656012879799E-3</v>
      </c>
      <c r="F41" s="20">
        <f t="shared" si="2"/>
        <v>3.0084404567121835E-3</v>
      </c>
      <c r="G41" s="20">
        <f t="shared" si="2"/>
        <v>2.6351883370220198E-3</v>
      </c>
      <c r="H41" s="20">
        <f t="shared" si="2"/>
        <v>2.3002562199675026E-3</v>
      </c>
      <c r="I41" s="20">
        <f t="shared" si="2"/>
        <v>2.5965351948123968E-3</v>
      </c>
      <c r="J41" s="20">
        <f t="shared" si="2"/>
        <v>2.1067082471106263E-3</v>
      </c>
      <c r="K41" s="20">
        <f t="shared" si="2"/>
        <v>2.5638317028195646E-3</v>
      </c>
      <c r="L41" s="20">
        <f t="shared" si="2"/>
        <v>2.4087040498918153E-3</v>
      </c>
      <c r="M41" s="20">
        <f t="shared" si="2"/>
        <v>3.2307817863680153E-3</v>
      </c>
      <c r="N41" s="20">
        <f t="shared" si="2"/>
        <v>2.8136630472082955E-3</v>
      </c>
      <c r="O41" s="20">
        <f t="shared" si="2"/>
        <v>2.9069428029917599E-3</v>
      </c>
      <c r="P41" s="20">
        <f t="shared" si="2"/>
        <v>2.9868824976310563E-3</v>
      </c>
      <c r="Q41" s="20">
        <f t="shared" si="2"/>
        <v>3.2016023444069439E-3</v>
      </c>
      <c r="R41" s="20">
        <f t="shared" si="2"/>
        <v>3.0190671822048986E-3</v>
      </c>
      <c r="S41" s="20">
        <f t="shared" si="2"/>
        <v>3.0367064497015465E-3</v>
      </c>
      <c r="T41" s="20">
        <f t="shared" si="2"/>
        <v>2.8350173449696011E-3</v>
      </c>
      <c r="U41" s="20">
        <f t="shared" si="2"/>
        <v>2.2938163327002716E-3</v>
      </c>
      <c r="V41" s="20">
        <f t="shared" si="2"/>
        <v>2.3370007929767213E-3</v>
      </c>
      <c r="W41" s="20">
        <f t="shared" si="2"/>
        <v>2.2474503924397762E-3</v>
      </c>
      <c r="X41" s="20">
        <f t="shared" si="2"/>
        <v>2.508551408010349E-3</v>
      </c>
      <c r="Y41" s="20">
        <f t="shared" si="2"/>
        <v>3.5109100262686157E-3</v>
      </c>
      <c r="Z41" s="20">
        <f t="shared" si="2"/>
        <v>2.5777972692757052E-3</v>
      </c>
      <c r="AA41" s="20">
        <f t="shared" si="2"/>
        <v>2.7941598109443868E-3</v>
      </c>
      <c r="AB41" s="20">
        <f t="shared" si="2"/>
        <v>2.9233748403298819E-3</v>
      </c>
      <c r="AC41" s="20">
        <f t="shared" si="2"/>
        <v>3.384990528172985E-3</v>
      </c>
      <c r="AD41" s="20">
        <f t="shared" si="2"/>
        <v>3.5399265186816819E-3</v>
      </c>
      <c r="AF41" s="21">
        <f t="shared" si="3"/>
        <v>2.685722995665875E-3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1.3830306590825767E-2</v>
      </c>
      <c r="I42" s="20">
        <f t="shared" si="2"/>
        <v>1.8252092168785334E-2</v>
      </c>
      <c r="J42" s="20">
        <f t="shared" si="2"/>
        <v>1.4047764170211459E-2</v>
      </c>
      <c r="K42" s="20">
        <f t="shared" si="2"/>
        <v>1.3625975427485192E-2</v>
      </c>
      <c r="L42" s="20">
        <f t="shared" si="2"/>
        <v>1.5694941530350125E-2</v>
      </c>
      <c r="M42" s="20">
        <f t="shared" si="2"/>
        <v>1.8337492692466654E-2</v>
      </c>
      <c r="N42" s="20">
        <f t="shared" si="2"/>
        <v>1.8643346712838169E-2</v>
      </c>
      <c r="O42" s="20">
        <f t="shared" si="2"/>
        <v>1.5114931486259472E-2</v>
      </c>
      <c r="P42" s="20">
        <f t="shared" si="2"/>
        <v>1.4212729738498091E-2</v>
      </c>
      <c r="Q42" s="20">
        <f t="shared" si="2"/>
        <v>1.436304267893062E-2</v>
      </c>
      <c r="R42" s="20">
        <f t="shared" si="2"/>
        <v>1.2276532951198968E-2</v>
      </c>
      <c r="S42" s="20">
        <f t="shared" si="2"/>
        <v>1.1190264738509681E-2</v>
      </c>
      <c r="T42" s="20">
        <f t="shared" si="2"/>
        <v>1.108981973542306E-2</v>
      </c>
      <c r="U42" s="20">
        <f t="shared" si="2"/>
        <v>9.1055156115593932E-3</v>
      </c>
      <c r="V42" s="20">
        <f t="shared" si="2"/>
        <v>8.7401192166898962E-3</v>
      </c>
      <c r="W42" s="20">
        <f t="shared" si="2"/>
        <v>8.0071336193451616E-3</v>
      </c>
      <c r="X42" s="20">
        <f t="shared" si="2"/>
        <v>8.747234283825912E-3</v>
      </c>
      <c r="Y42" s="20">
        <f t="shared" si="2"/>
        <v>6.9749029896610951E-3</v>
      </c>
      <c r="Z42" s="20">
        <f t="shared" si="2"/>
        <v>6.6181253473275962E-3</v>
      </c>
      <c r="AA42" s="20">
        <f t="shared" si="2"/>
        <v>6.39849447902297E-3</v>
      </c>
      <c r="AB42" s="20">
        <f t="shared" si="2"/>
        <v>7.1062632257694628E-3</v>
      </c>
      <c r="AC42" s="20">
        <f t="shared" si="2"/>
        <v>7.1342442118292404E-3</v>
      </c>
      <c r="AD42" s="20">
        <f t="shared" si="2"/>
        <v>6.2471288146751774E-3</v>
      </c>
      <c r="AF42" s="21">
        <f t="shared" si="3"/>
        <v>9.1640828421202924E-3</v>
      </c>
      <c r="AG42" s="21" t="str">
        <f t="shared" si="4"/>
        <v>Belgium</v>
      </c>
    </row>
    <row r="43" spans="1:33" x14ac:dyDescent="0.15">
      <c r="A43" s="26" t="s">
        <v>224</v>
      </c>
      <c r="B43" s="20">
        <f t="shared" si="2"/>
        <v>3.1738211918263459E-3</v>
      </c>
      <c r="C43" s="20">
        <f t="shared" si="2"/>
        <v>2.6912303916794412E-3</v>
      </c>
      <c r="D43" s="20">
        <f t="shared" si="2"/>
        <v>6.188090012749131E-3</v>
      </c>
      <c r="E43" s="20">
        <f t="shared" si="2"/>
        <v>2.8865971192036251E-3</v>
      </c>
      <c r="F43" s="20">
        <f t="shared" si="2"/>
        <v>4.2344035281001438E-3</v>
      </c>
      <c r="G43" s="20">
        <f t="shared" si="2"/>
        <v>5.1097292359067121E-3</v>
      </c>
      <c r="H43" s="20">
        <f t="shared" si="2"/>
        <v>4.3545519483350406E-3</v>
      </c>
      <c r="I43" s="20">
        <f t="shared" si="2"/>
        <v>5.0966298344209543E-3</v>
      </c>
      <c r="J43" s="20">
        <f t="shared" si="2"/>
        <v>2.7929910024426592E-3</v>
      </c>
      <c r="K43" s="20">
        <f t="shared" si="2"/>
        <v>3.2046670834045264E-3</v>
      </c>
      <c r="L43" s="20">
        <f t="shared" si="2"/>
        <v>2.7815923531180316E-3</v>
      </c>
      <c r="M43" s="20">
        <f t="shared" si="2"/>
        <v>3.2138493411223911E-3</v>
      </c>
      <c r="N43" s="20">
        <f t="shared" si="2"/>
        <v>2.7881157537960463E-3</v>
      </c>
      <c r="O43" s="20">
        <f t="shared" si="2"/>
        <v>2.6924046247947626E-3</v>
      </c>
      <c r="P43" s="20">
        <f t="shared" si="2"/>
        <v>4.1194644423620773E-3</v>
      </c>
      <c r="Q43" s="20">
        <f t="shared" si="2"/>
        <v>3.2885072365486951E-3</v>
      </c>
      <c r="R43" s="20">
        <f t="shared" si="2"/>
        <v>2.9387111598572213E-3</v>
      </c>
      <c r="S43" s="20">
        <f t="shared" si="2"/>
        <v>3.3005773018407519E-3</v>
      </c>
      <c r="T43" s="20">
        <f t="shared" si="2"/>
        <v>2.4059233839289645E-3</v>
      </c>
      <c r="U43" s="20">
        <f t="shared" si="2"/>
        <v>2.1257590098177482E-3</v>
      </c>
      <c r="V43" s="20">
        <f t="shared" si="2"/>
        <v>2.7697537762502323E-3</v>
      </c>
      <c r="W43" s="20">
        <f t="shared" si="2"/>
        <v>2.5299559438363103E-3</v>
      </c>
      <c r="X43" s="20">
        <f t="shared" si="2"/>
        <v>3.723456298665267E-3</v>
      </c>
      <c r="Y43" s="20">
        <f t="shared" si="2"/>
        <v>3.330618443675206E-3</v>
      </c>
      <c r="Z43" s="20">
        <f t="shared" si="2"/>
        <v>2.5670325080825738E-3</v>
      </c>
      <c r="AA43" s="20">
        <f t="shared" si="2"/>
        <v>3.2469295442978589E-3</v>
      </c>
      <c r="AB43" s="20">
        <f t="shared" si="2"/>
        <v>2.7342066469720591E-3</v>
      </c>
      <c r="AC43" s="20">
        <f t="shared" si="2"/>
        <v>2.6876009055340267E-3</v>
      </c>
      <c r="AD43" s="20">
        <f t="shared" si="2"/>
        <v>2.6960066189533169E-3</v>
      </c>
      <c r="AF43" s="21">
        <f t="shared" si="3"/>
        <v>3.2990750566042107E-3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1.7707484054933692E-2</v>
      </c>
      <c r="C44" s="20">
        <f t="shared" si="2"/>
        <v>1.8416232890224097E-2</v>
      </c>
      <c r="D44" s="20">
        <f t="shared" si="2"/>
        <v>1.9635975968778363E-2</v>
      </c>
      <c r="E44" s="20">
        <f t="shared" si="2"/>
        <v>1.8563520873200682E-2</v>
      </c>
      <c r="F44" s="20">
        <f t="shared" si="2"/>
        <v>1.9604074856719566E-2</v>
      </c>
      <c r="G44" s="20">
        <f t="shared" si="2"/>
        <v>2.0063299236991305E-2</v>
      </c>
      <c r="H44" s="20">
        <f t="shared" si="2"/>
        <v>1.9553376762018394E-2</v>
      </c>
      <c r="I44" s="20">
        <f t="shared" si="2"/>
        <v>1.7641950001719194E-2</v>
      </c>
      <c r="J44" s="20">
        <f t="shared" si="2"/>
        <v>1.5616716894257235E-2</v>
      </c>
      <c r="K44" s="20">
        <f t="shared" si="2"/>
        <v>1.7743192609739895E-2</v>
      </c>
      <c r="L44" s="20">
        <f t="shared" si="2"/>
        <v>1.9966011815387916E-2</v>
      </c>
      <c r="M44" s="20">
        <f t="shared" si="2"/>
        <v>1.859503342710685E-2</v>
      </c>
      <c r="N44" s="20">
        <f t="shared" si="2"/>
        <v>2.157098858467155E-2</v>
      </c>
      <c r="O44" s="20">
        <f t="shared" si="2"/>
        <v>2.0131298713746824E-2</v>
      </c>
      <c r="P44" s="20">
        <f t="shared" si="2"/>
        <v>1.7570165186887178E-2</v>
      </c>
      <c r="Q44" s="20">
        <f t="shared" si="2"/>
        <v>1.9234713147000669E-2</v>
      </c>
      <c r="R44" s="20">
        <f t="shared" si="2"/>
        <v>1.6660276309262104E-2</v>
      </c>
      <c r="S44" s="20">
        <f t="shared" si="2"/>
        <v>1.6290472392569252E-2</v>
      </c>
      <c r="T44" s="20">
        <f t="shared" si="2"/>
        <v>1.5252020490553159E-2</v>
      </c>
      <c r="U44" s="20">
        <f t="shared" si="2"/>
        <v>1.4314289515039737E-2</v>
      </c>
      <c r="V44" s="20">
        <f t="shared" si="2"/>
        <v>1.594037937442809E-2</v>
      </c>
      <c r="W44" s="20">
        <f t="shared" si="2"/>
        <v>1.4846146625954831E-2</v>
      </c>
      <c r="X44" s="20">
        <f t="shared" si="2"/>
        <v>1.3550327541065476E-2</v>
      </c>
      <c r="Y44" s="20">
        <f t="shared" si="2"/>
        <v>1.2913585143106452E-2</v>
      </c>
      <c r="Z44" s="20">
        <f t="shared" si="2"/>
        <v>1.5623116898780284E-2</v>
      </c>
      <c r="AA44" s="20">
        <f t="shared" si="2"/>
        <v>1.4655117948091843E-2</v>
      </c>
      <c r="AB44" s="20">
        <f t="shared" si="2"/>
        <v>1.428516238422825E-2</v>
      </c>
      <c r="AC44" s="20">
        <f t="shared" si="2"/>
        <v>1.4075696337949752E-2</v>
      </c>
      <c r="AD44" s="20">
        <f t="shared" si="2"/>
        <v>1.4242934780942934E-2</v>
      </c>
      <c r="AF44" s="21">
        <f t="shared" si="3"/>
        <v>1.7043571060874327E-2</v>
      </c>
      <c r="AG44" s="21" t="str">
        <f t="shared" si="4"/>
        <v>Canada</v>
      </c>
    </row>
    <row r="45" spans="1:33" x14ac:dyDescent="0.15">
      <c r="A45" s="26" t="s">
        <v>225</v>
      </c>
      <c r="B45" s="20">
        <f t="shared" si="2"/>
        <v>1.5391798446877528E-3</v>
      </c>
      <c r="C45" s="20">
        <f t="shared" si="2"/>
        <v>1.5828256568720101E-3</v>
      </c>
      <c r="D45" s="20">
        <f t="shared" si="2"/>
        <v>1.6552197324802122E-3</v>
      </c>
      <c r="E45" s="20">
        <f t="shared" si="2"/>
        <v>2.1768564932079146E-3</v>
      </c>
      <c r="F45" s="20">
        <f t="shared" si="2"/>
        <v>3.3047180236448646E-3</v>
      </c>
      <c r="G45" s="20">
        <f t="shared" si="2"/>
        <v>3.1097497584103334E-3</v>
      </c>
      <c r="H45" s="20">
        <f t="shared" si="2"/>
        <v>2.823462916045013E-3</v>
      </c>
      <c r="I45" s="20">
        <f t="shared" si="2"/>
        <v>1.984459329393127E-3</v>
      </c>
      <c r="J45" s="20">
        <f t="shared" si="2"/>
        <v>1.4845504843624686E-3</v>
      </c>
      <c r="K45" s="20">
        <f t="shared" si="2"/>
        <v>2.038735499634767E-3</v>
      </c>
      <c r="L45" s="20">
        <f t="shared" si="2"/>
        <v>1.3639186163316812E-3</v>
      </c>
      <c r="M45" s="20">
        <f t="shared" si="2"/>
        <v>1.0664799843576218E-3</v>
      </c>
      <c r="N45" s="20">
        <f t="shared" si="2"/>
        <v>1.28845704649343E-3</v>
      </c>
      <c r="O45" s="20">
        <f t="shared" si="2"/>
        <v>1.6340240378234336E-3</v>
      </c>
      <c r="P45" s="20">
        <f t="shared" si="2"/>
        <v>1.6845380013694471E-3</v>
      </c>
      <c r="Q45" s="20">
        <f t="shared" si="2"/>
        <v>1.5071281819167583E-3</v>
      </c>
      <c r="R45" s="20">
        <f t="shared" si="2"/>
        <v>1.3838034086487041E-3</v>
      </c>
      <c r="S45" s="20">
        <f t="shared" si="2"/>
        <v>1.8836276370465747E-3</v>
      </c>
      <c r="T45" s="20">
        <f t="shared" si="2"/>
        <v>1.4794641064335939E-3</v>
      </c>
      <c r="U45" s="20">
        <f t="shared" si="2"/>
        <v>1.47400393929503E-3</v>
      </c>
      <c r="V45" s="20">
        <f t="shared" si="2"/>
        <v>1.7410289500993693E-3</v>
      </c>
      <c r="W45" s="20">
        <f t="shared" si="2"/>
        <v>1.7839650487515614E-3</v>
      </c>
      <c r="X45" s="20">
        <f t="shared" si="2"/>
        <v>2.5926240585034408E-3</v>
      </c>
      <c r="Y45" s="20">
        <f t="shared" si="2"/>
        <v>3.0301161865524551E-3</v>
      </c>
      <c r="Z45" s="20">
        <f t="shared" si="2"/>
        <v>3.2335305405431455E-3</v>
      </c>
      <c r="AA45" s="20">
        <f t="shared" si="2"/>
        <v>2.8506175209853353E-3</v>
      </c>
      <c r="AB45" s="20">
        <f t="shared" si="2"/>
        <v>3.1954464869530744E-3</v>
      </c>
      <c r="AC45" s="20">
        <f t="shared" si="2"/>
        <v>3.0520695392660616E-3</v>
      </c>
      <c r="AD45" s="20">
        <f t="shared" si="2"/>
        <v>2.7057419539671507E-3</v>
      </c>
      <c r="AF45" s="21">
        <f t="shared" si="3"/>
        <v>2.0913911373819424E-3</v>
      </c>
      <c r="AG45" s="21" t="str">
        <f t="shared" si="4"/>
        <v>Chile</v>
      </c>
    </row>
    <row r="46" spans="1:33" x14ac:dyDescent="0.15">
      <c r="A46" s="26" t="s">
        <v>82</v>
      </c>
      <c r="B46" s="20">
        <f t="shared" si="2"/>
        <v>2.1100306546632606E-2</v>
      </c>
      <c r="C46" s="20">
        <f t="shared" si="2"/>
        <v>2.7735724870007198E-2</v>
      </c>
      <c r="D46" s="20">
        <f t="shared" si="2"/>
        <v>2.9575679603449718E-2</v>
      </c>
      <c r="E46" s="20">
        <f t="shared" si="2"/>
        <v>3.5528217593332127E-2</v>
      </c>
      <c r="F46" s="20">
        <f t="shared" si="2"/>
        <v>3.5250381026346853E-2</v>
      </c>
      <c r="G46" s="20">
        <f t="shared" si="2"/>
        <v>3.6698110188247569E-2</v>
      </c>
      <c r="H46" s="20">
        <f t="shared" si="2"/>
        <v>4.2701686312008699E-2</v>
      </c>
      <c r="I46" s="20">
        <f t="shared" si="2"/>
        <v>4.6531113167541438E-2</v>
      </c>
      <c r="J46" s="20">
        <f t="shared" si="2"/>
        <v>4.6686007996073232E-2</v>
      </c>
      <c r="K46" s="20">
        <f t="shared" si="2"/>
        <v>5.3737504335676985E-2</v>
      </c>
      <c r="L46" s="20">
        <f t="shared" si="2"/>
        <v>6.355891386115789E-2</v>
      </c>
      <c r="M46" s="20">
        <f t="shared" si="2"/>
        <v>7.359179220797793E-2</v>
      </c>
      <c r="N46" s="20">
        <f t="shared" si="2"/>
        <v>8.1715074238253749E-2</v>
      </c>
      <c r="O46" s="20">
        <f t="shared" si="2"/>
        <v>9.0428754939833933E-2</v>
      </c>
      <c r="P46" s="20">
        <f t="shared" si="2"/>
        <v>9.505055402631013E-2</v>
      </c>
      <c r="Q46" s="20">
        <f t="shared" si="2"/>
        <v>0.1062687565975258</v>
      </c>
      <c r="R46" s="20">
        <f t="shared" si="2"/>
        <v>0.11209281331698757</v>
      </c>
      <c r="S46" s="20">
        <f t="shared" si="2"/>
        <v>0.11692545971656985</v>
      </c>
      <c r="T46" s="20">
        <f t="shared" si="2"/>
        <v>0.14545468117599294</v>
      </c>
      <c r="U46" s="20">
        <f t="shared" si="2"/>
        <v>0.16327706443177756</v>
      </c>
      <c r="V46" s="20">
        <f t="shared" si="2"/>
        <v>0.17433365658784175</v>
      </c>
      <c r="W46" s="20">
        <f t="shared" si="2"/>
        <v>0.18956461936109675</v>
      </c>
      <c r="X46" s="20">
        <f t="shared" si="2"/>
        <v>0.2286074672015207</v>
      </c>
      <c r="Y46" s="20">
        <f t="shared" si="2"/>
        <v>0.22043055891776711</v>
      </c>
      <c r="Z46" s="20">
        <f t="shared" si="2"/>
        <v>0.21997796191112809</v>
      </c>
      <c r="AA46" s="20">
        <f t="shared" si="2"/>
        <v>0.2313759598786333</v>
      </c>
      <c r="AB46" s="20">
        <f t="shared" si="2"/>
        <v>0.24600024316773428</v>
      </c>
      <c r="AC46" s="20">
        <f t="shared" si="2"/>
        <v>0.2566178002037619</v>
      </c>
      <c r="AD46" s="20">
        <f t="shared" si="2"/>
        <v>0.28421437000891897</v>
      </c>
      <c r="AF46" s="21">
        <f t="shared" si="3"/>
        <v>0.11982866322034851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2.0498483308689537E-3</v>
      </c>
      <c r="C47" s="20">
        <f t="shared" si="2"/>
        <v>2.7242258317478427E-3</v>
      </c>
      <c r="D47" s="20">
        <f t="shared" si="2"/>
        <v>2.9405063026241339E-3</v>
      </c>
      <c r="E47" s="20">
        <f t="shared" si="2"/>
        <v>2.7954414475556536E-3</v>
      </c>
      <c r="F47" s="20">
        <f t="shared" si="2"/>
        <v>3.6216298159309187E-3</v>
      </c>
      <c r="G47" s="20">
        <f t="shared" si="2"/>
        <v>4.6885068683265125E-3</v>
      </c>
      <c r="H47" s="20">
        <f t="shared" si="2"/>
        <v>4.9440293305884134E-3</v>
      </c>
      <c r="I47" s="20">
        <f t="shared" si="2"/>
        <v>4.5000207086411809E-3</v>
      </c>
      <c r="J47" s="20">
        <f t="shared" si="2"/>
        <v>4.369857779136367E-3</v>
      </c>
      <c r="K47" s="20">
        <f t="shared" si="2"/>
        <v>3.7545913573398615E-3</v>
      </c>
      <c r="L47" s="20">
        <f t="shared" si="2"/>
        <v>3.8651658063423981E-3</v>
      </c>
      <c r="M47" s="20">
        <f t="shared" si="2"/>
        <v>3.0778878206174217E-3</v>
      </c>
      <c r="N47" s="20">
        <f t="shared" si="2"/>
        <v>2.9787505057772431E-3</v>
      </c>
      <c r="O47" s="20">
        <f t="shared" si="2"/>
        <v>3.9823572830727395E-3</v>
      </c>
      <c r="P47" s="20">
        <f t="shared" si="2"/>
        <v>3.477709569012478E-3</v>
      </c>
      <c r="Q47" s="20">
        <f t="shared" si="2"/>
        <v>2.9439564645892483E-3</v>
      </c>
      <c r="R47" s="20">
        <f t="shared" si="2"/>
        <v>2.7961274363139574E-3</v>
      </c>
      <c r="S47" s="20">
        <f t="shared" si="2"/>
        <v>2.7293215566725607E-3</v>
      </c>
      <c r="T47" s="20">
        <f t="shared" si="2"/>
        <v>2.7590978070021399E-3</v>
      </c>
      <c r="U47" s="20">
        <f t="shared" si="2"/>
        <v>2.5944168967157858E-3</v>
      </c>
      <c r="V47" s="20">
        <f t="shared" si="2"/>
        <v>2.8002758769629017E-3</v>
      </c>
      <c r="W47" s="20">
        <f t="shared" si="2"/>
        <v>2.5620722795061659E-3</v>
      </c>
      <c r="X47" s="20">
        <f t="shared" si="2"/>
        <v>2.0868197671555654E-3</v>
      </c>
      <c r="Y47" s="20">
        <f t="shared" ref="Y47:AD47" si="5">Y11/Y$36</f>
        <v>2.1673227031772688E-3</v>
      </c>
      <c r="Z47" s="20">
        <f t="shared" si="5"/>
        <v>2.2364116117222776E-3</v>
      </c>
      <c r="AA47" s="20">
        <f t="shared" si="5"/>
        <v>2.2201868971680094E-3</v>
      </c>
      <c r="AB47" s="20">
        <f t="shared" si="5"/>
        <v>1.9553978074212343E-3</v>
      </c>
      <c r="AC47" s="20">
        <f t="shared" si="5"/>
        <v>2.0084388577090795E-3</v>
      </c>
      <c r="AD47" s="20">
        <f t="shared" si="5"/>
        <v>1.9696517284993969E-3</v>
      </c>
      <c r="AF47" s="21">
        <f t="shared" si="3"/>
        <v>3.0206905671792315E-3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1.8461194467683833E-2</v>
      </c>
      <c r="C48" s="20">
        <f t="shared" si="6"/>
        <v>1.7497392691408101E-2</v>
      </c>
      <c r="D48" s="20">
        <f t="shared" si="6"/>
        <v>1.6753976021996908E-2</v>
      </c>
      <c r="E48" s="20">
        <f t="shared" si="6"/>
        <v>1.6625610042572292E-2</v>
      </c>
      <c r="F48" s="20">
        <f t="shared" si="6"/>
        <v>1.9565298047816228E-2</v>
      </c>
      <c r="G48" s="20">
        <f t="shared" si="6"/>
        <v>1.5936481151682877E-2</v>
      </c>
      <c r="H48" s="20">
        <f t="shared" si="6"/>
        <v>1.4596634534815772E-2</v>
      </c>
      <c r="I48" s="20">
        <f t="shared" si="6"/>
        <v>1.662201689392746E-2</v>
      </c>
      <c r="J48" s="20">
        <f t="shared" si="6"/>
        <v>2.2073718717636356E-2</v>
      </c>
      <c r="K48" s="20">
        <f t="shared" si="6"/>
        <v>1.9820254465199423E-2</v>
      </c>
      <c r="L48" s="20">
        <f t="shared" si="6"/>
        <v>1.7867241070050409E-2</v>
      </c>
      <c r="M48" s="20">
        <f t="shared" si="6"/>
        <v>1.9570936325297106E-2</v>
      </c>
      <c r="N48" s="20">
        <f t="shared" si="6"/>
        <v>2.5079176314313202E-2</v>
      </c>
      <c r="O48" s="20">
        <f t="shared" si="6"/>
        <v>2.5594122675993026E-2</v>
      </c>
      <c r="P48" s="20">
        <f t="shared" si="6"/>
        <v>2.3997282050224156E-2</v>
      </c>
      <c r="Q48" s="20">
        <f t="shared" si="6"/>
        <v>1.8494580762119933E-2</v>
      </c>
      <c r="R48" s="20">
        <f t="shared" si="6"/>
        <v>1.6206723937767301E-2</v>
      </c>
      <c r="S48" s="20">
        <f t="shared" si="6"/>
        <v>1.7613614617359621E-2</v>
      </c>
      <c r="T48" s="20">
        <f t="shared" si="6"/>
        <v>2.7585553615470493E-2</v>
      </c>
      <c r="U48" s="20">
        <f t="shared" si="6"/>
        <v>1.5710227819957574E-2</v>
      </c>
      <c r="V48" s="20">
        <f t="shared" si="6"/>
        <v>1.7486902896621123E-2</v>
      </c>
      <c r="W48" s="20">
        <f t="shared" si="6"/>
        <v>1.7036475928587702E-2</v>
      </c>
      <c r="X48" s="20">
        <f t="shared" si="6"/>
        <v>1.950825324242977E-2</v>
      </c>
      <c r="Y48" s="20">
        <f t="shared" si="6"/>
        <v>1.8564455438630077E-2</v>
      </c>
      <c r="Z48" s="20">
        <f t="shared" si="6"/>
        <v>2.0960539271829681E-2</v>
      </c>
      <c r="AA48" s="20">
        <f t="shared" si="6"/>
        <v>1.7855474350633158E-2</v>
      </c>
      <c r="AB48" s="20">
        <f t="shared" si="6"/>
        <v>1.4167163760148505E-2</v>
      </c>
      <c r="AC48" s="20">
        <f t="shared" si="6"/>
        <v>1.4988460882849377E-2</v>
      </c>
      <c r="AD48" s="20">
        <f t="shared" si="6"/>
        <v>1.5001942658664957E-2</v>
      </c>
      <c r="AF48" s="21">
        <f t="shared" si="3"/>
        <v>1.8663507057023663E-2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3.8923889902142184E-2</v>
      </c>
      <c r="C49" s="20">
        <f t="shared" si="6"/>
        <v>3.9434200818274173E-2</v>
      </c>
      <c r="D49" s="20">
        <f t="shared" si="6"/>
        <v>3.9332369347012203E-2</v>
      </c>
      <c r="E49" s="20">
        <f t="shared" si="6"/>
        <v>4.1822571890374284E-2</v>
      </c>
      <c r="F49" s="20">
        <f t="shared" si="6"/>
        <v>4.1736275324273694E-2</v>
      </c>
      <c r="G49" s="20">
        <f t="shared" si="6"/>
        <v>4.1562760264930353E-2</v>
      </c>
      <c r="H49" s="20">
        <f t="shared" si="6"/>
        <v>3.9288694620106958E-2</v>
      </c>
      <c r="I49" s="20">
        <f t="shared" si="6"/>
        <v>4.3351494421578249E-2</v>
      </c>
      <c r="J49" s="20">
        <f t="shared" si="6"/>
        <v>3.9547713457352869E-2</v>
      </c>
      <c r="K49" s="20">
        <f t="shared" si="6"/>
        <v>3.8236585638316979E-2</v>
      </c>
      <c r="L49" s="20">
        <f t="shared" si="6"/>
        <v>4.2874199807208385E-2</v>
      </c>
      <c r="M49" s="20">
        <f t="shared" si="6"/>
        <v>4.7066970821249166E-2</v>
      </c>
      <c r="N49" s="20">
        <f t="shared" si="6"/>
        <v>4.7017027305396676E-2</v>
      </c>
      <c r="O49" s="20">
        <f t="shared" si="6"/>
        <v>4.5039506651638792E-2</v>
      </c>
      <c r="P49" s="20">
        <f t="shared" si="6"/>
        <v>4.4058766570338088E-2</v>
      </c>
      <c r="Q49" s="20">
        <f t="shared" si="6"/>
        <v>4.142781008345265E-2</v>
      </c>
      <c r="R49" s="20">
        <f t="shared" si="6"/>
        <v>4.0258893989411647E-2</v>
      </c>
      <c r="S49" s="20">
        <f t="shared" si="6"/>
        <v>3.9300122907388227E-2</v>
      </c>
      <c r="T49" s="20">
        <f t="shared" si="6"/>
        <v>3.6282080275589677E-2</v>
      </c>
      <c r="U49" s="20">
        <f t="shared" si="6"/>
        <v>3.3705516286032453E-2</v>
      </c>
      <c r="V49" s="20">
        <f t="shared" si="6"/>
        <v>3.5990360983669867E-2</v>
      </c>
      <c r="W49" s="20">
        <f t="shared" si="6"/>
        <v>3.6796810433087863E-2</v>
      </c>
      <c r="X49" s="20">
        <f t="shared" si="6"/>
        <v>3.6820879205485907E-2</v>
      </c>
      <c r="Y49" s="20">
        <f t="shared" si="6"/>
        <v>3.6916552308396806E-2</v>
      </c>
      <c r="Z49" s="20">
        <f t="shared" si="6"/>
        <v>3.6590025242797808E-2</v>
      </c>
      <c r="AA49" s="20">
        <f t="shared" si="6"/>
        <v>3.7825314213545118E-2</v>
      </c>
      <c r="AB49" s="20">
        <f t="shared" si="6"/>
        <v>4.0012114573657241E-2</v>
      </c>
      <c r="AC49" s="20">
        <f t="shared" si="6"/>
        <v>3.9769235649554785E-2</v>
      </c>
      <c r="AD49" s="20">
        <f t="shared" si="6"/>
        <v>4.2262373753000751E-2</v>
      </c>
      <c r="AF49" s="21">
        <f t="shared" si="3"/>
        <v>4.0112107473974618E-2</v>
      </c>
      <c r="AG49" s="21" t="str">
        <f t="shared" si="4"/>
        <v>Germany</v>
      </c>
    </row>
    <row r="50" spans="1:33" x14ac:dyDescent="0.15">
      <c r="A50" s="26" t="s">
        <v>86</v>
      </c>
      <c r="B50" s="20">
        <f t="shared" si="6"/>
        <v>6.3555932847867936E-3</v>
      </c>
      <c r="C50" s="20">
        <f t="shared" si="6"/>
        <v>6.4636028765653972E-3</v>
      </c>
      <c r="D50" s="20">
        <f t="shared" si="6"/>
        <v>7.8982730572988817E-3</v>
      </c>
      <c r="E50" s="20">
        <f t="shared" si="6"/>
        <v>6.7823208134782775E-3</v>
      </c>
      <c r="F50" s="20">
        <f t="shared" si="6"/>
        <v>6.5704952303874903E-3</v>
      </c>
      <c r="G50" s="20">
        <f t="shared" si="6"/>
        <v>6.567744404962399E-3</v>
      </c>
      <c r="H50" s="20">
        <f t="shared" si="6"/>
        <v>6.9818617133381826E-3</v>
      </c>
      <c r="I50" s="20">
        <f t="shared" si="6"/>
        <v>7.2941380565793527E-3</v>
      </c>
      <c r="J50" s="20">
        <f t="shared" si="6"/>
        <v>7.6884950610801913E-3</v>
      </c>
      <c r="K50" s="20">
        <f t="shared" si="6"/>
        <v>6.4844102902254864E-3</v>
      </c>
      <c r="L50" s="20">
        <f t="shared" si="6"/>
        <v>6.2607551187615117E-3</v>
      </c>
      <c r="M50" s="20">
        <f t="shared" si="6"/>
        <v>7.030123819350682E-3</v>
      </c>
      <c r="N50" s="20">
        <f t="shared" si="6"/>
        <v>6.503483649902741E-3</v>
      </c>
      <c r="O50" s="20">
        <f t="shared" si="6"/>
        <v>6.9923226420835795E-3</v>
      </c>
      <c r="P50" s="20">
        <f t="shared" si="6"/>
        <v>7.7810162426096762E-3</v>
      </c>
      <c r="Q50" s="20">
        <f t="shared" si="6"/>
        <v>9.0813448946230856E-3</v>
      </c>
      <c r="R50" s="20">
        <f t="shared" si="6"/>
        <v>9.417023627997791E-3</v>
      </c>
      <c r="S50" s="20">
        <f t="shared" si="6"/>
        <v>1.1309233573157671E-2</v>
      </c>
      <c r="T50" s="20">
        <f t="shared" si="6"/>
        <v>1.4795844172306232E-2</v>
      </c>
      <c r="U50" s="20">
        <f t="shared" si="6"/>
        <v>1.782556614414911E-2</v>
      </c>
      <c r="V50" s="20">
        <f t="shared" si="6"/>
        <v>1.7283322929112797E-2</v>
      </c>
      <c r="W50" s="20">
        <f t="shared" si="6"/>
        <v>1.5639586235977859E-2</v>
      </c>
      <c r="X50" s="20">
        <f t="shared" si="6"/>
        <v>1.3617504874466217E-2</v>
      </c>
      <c r="Y50" s="20">
        <f t="shared" si="6"/>
        <v>1.3559882855205312E-2</v>
      </c>
      <c r="Z50" s="20">
        <f t="shared" si="6"/>
        <v>1.4379639165798179E-2</v>
      </c>
      <c r="AA50" s="20">
        <f t="shared" si="6"/>
        <v>1.4371314175233438E-2</v>
      </c>
      <c r="AB50" s="20">
        <f t="shared" si="6"/>
        <v>1.3920761821573749E-2</v>
      </c>
      <c r="AC50" s="20">
        <f t="shared" si="6"/>
        <v>1.4123866074564811E-2</v>
      </c>
      <c r="AD50" s="20">
        <f t="shared" si="6"/>
        <v>1.3999377725471105E-2</v>
      </c>
      <c r="AF50" s="21">
        <f t="shared" si="3"/>
        <v>1.0240651880380966E-2</v>
      </c>
      <c r="AG50" s="21" t="str">
        <f t="shared" si="4"/>
        <v>India</v>
      </c>
    </row>
    <row r="51" spans="1:33" x14ac:dyDescent="0.15">
      <c r="A51" s="26" t="s">
        <v>87</v>
      </c>
      <c r="B51" s="20">
        <f t="shared" si="6"/>
        <v>9.2426934663174948E-3</v>
      </c>
      <c r="C51" s="20">
        <f t="shared" si="6"/>
        <v>1.1516682539087013E-2</v>
      </c>
      <c r="D51" s="20">
        <f t="shared" si="6"/>
        <v>1.1925545155015885E-2</v>
      </c>
      <c r="E51" s="20">
        <f t="shared" si="6"/>
        <v>1.1328522347956473E-2</v>
      </c>
      <c r="F51" s="20">
        <f t="shared" si="6"/>
        <v>1.5624681760933446E-2</v>
      </c>
      <c r="G51" s="20">
        <f t="shared" si="6"/>
        <v>1.506160729054732E-2</v>
      </c>
      <c r="H51" s="20">
        <f t="shared" si="6"/>
        <v>1.4455943939833739E-2</v>
      </c>
      <c r="I51" s="20">
        <f t="shared" si="6"/>
        <v>1.0341706053471416E-2</v>
      </c>
      <c r="J51" s="20">
        <f t="shared" si="6"/>
        <v>1.1259578415001432E-2</v>
      </c>
      <c r="K51" s="20">
        <f t="shared" si="6"/>
        <v>1.450573095455248E-2</v>
      </c>
      <c r="L51" s="20">
        <f t="shared" si="6"/>
        <v>1.7611602751853594E-2</v>
      </c>
      <c r="M51" s="20">
        <f t="shared" si="6"/>
        <v>1.5491547260579684E-2</v>
      </c>
      <c r="N51" s="20">
        <f t="shared" si="6"/>
        <v>1.5204359609503433E-2</v>
      </c>
      <c r="O51" s="20">
        <f t="shared" si="6"/>
        <v>1.4600031913532371E-2</v>
      </c>
      <c r="P51" s="20">
        <f t="shared" si="6"/>
        <v>1.8611112811848407E-2</v>
      </c>
      <c r="Q51" s="20">
        <f t="shared" si="6"/>
        <v>2.3224636135337415E-2</v>
      </c>
      <c r="R51" s="20">
        <f t="shared" si="6"/>
        <v>2.8484984637176431E-2</v>
      </c>
      <c r="S51" s="20">
        <f t="shared" si="6"/>
        <v>2.9613633904272869E-2</v>
      </c>
      <c r="T51" s="20">
        <f t="shared" si="6"/>
        <v>2.5644933873677583E-2</v>
      </c>
      <c r="U51" s="20">
        <f t="shared" si="6"/>
        <v>2.2254530192925347E-2</v>
      </c>
      <c r="V51" s="20">
        <f t="shared" si="6"/>
        <v>2.0469920811411128E-2</v>
      </c>
      <c r="W51" s="20">
        <f t="shared" si="6"/>
        <v>2.0296231883320331E-2</v>
      </c>
      <c r="X51" s="20">
        <f t="shared" si="6"/>
        <v>2.3007896570139373E-2</v>
      </c>
      <c r="Y51" s="20">
        <f t="shared" si="6"/>
        <v>2.1592545723695681E-2</v>
      </c>
      <c r="Z51" s="20">
        <f t="shared" si="6"/>
        <v>2.0161479282196131E-2</v>
      </c>
      <c r="AA51" s="20">
        <f t="shared" si="6"/>
        <v>1.9433973031278029E-2</v>
      </c>
      <c r="AB51" s="20">
        <f t="shared" si="6"/>
        <v>2.0442929670955897E-2</v>
      </c>
      <c r="AC51" s="20">
        <f t="shared" si="6"/>
        <v>1.9160086409485497E-2</v>
      </c>
      <c r="AD51" s="20">
        <f t="shared" si="6"/>
        <v>2.085584722226937E-2</v>
      </c>
      <c r="AF51" s="21">
        <f t="shared" si="3"/>
        <v>1.7980171573040524E-2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2.2166736745731538E-2</v>
      </c>
      <c r="C52" s="20">
        <f t="shared" si="6"/>
        <v>2.0506857095793595E-2</v>
      </c>
      <c r="D52" s="20">
        <f t="shared" si="6"/>
        <v>2.1448940851429957E-2</v>
      </c>
      <c r="E52" s="20">
        <f t="shared" si="6"/>
        <v>2.1415849240159567E-2</v>
      </c>
      <c r="F52" s="20">
        <f t="shared" si="6"/>
        <v>2.2839629019778079E-2</v>
      </c>
      <c r="G52" s="20">
        <f t="shared" si="6"/>
        <v>2.4067739318840944E-2</v>
      </c>
      <c r="H52" s="20">
        <f t="shared" si="6"/>
        <v>2.1403364520990408E-2</v>
      </c>
      <c r="I52" s="20">
        <f t="shared" si="6"/>
        <v>2.4329292677964163E-2</v>
      </c>
      <c r="J52" s="20">
        <f t="shared" si="6"/>
        <v>2.1660248591306639E-2</v>
      </c>
      <c r="K52" s="20">
        <f t="shared" si="6"/>
        <v>2.1373539854070814E-2</v>
      </c>
      <c r="L52" s="20">
        <f t="shared" si="6"/>
        <v>2.3242525705806302E-2</v>
      </c>
      <c r="M52" s="20">
        <f t="shared" si="6"/>
        <v>2.3913763219643669E-2</v>
      </c>
      <c r="N52" s="20">
        <f t="shared" si="6"/>
        <v>2.3725822572618634E-2</v>
      </c>
      <c r="O52" s="20">
        <f t="shared" si="6"/>
        <v>2.2537588655661453E-2</v>
      </c>
      <c r="P52" s="20">
        <f t="shared" si="6"/>
        <v>2.2496454983510605E-2</v>
      </c>
      <c r="Q52" s="20">
        <f t="shared" si="6"/>
        <v>2.0824534837627088E-2</v>
      </c>
      <c r="R52" s="20">
        <f t="shared" si="6"/>
        <v>2.1076190745338116E-2</v>
      </c>
      <c r="S52" s="20">
        <f t="shared" si="6"/>
        <v>1.9183985100901493E-2</v>
      </c>
      <c r="T52" s="20">
        <f t="shared" si="6"/>
        <v>1.673981467212278E-2</v>
      </c>
      <c r="U52" s="20">
        <f t="shared" si="6"/>
        <v>1.5987560861813702E-2</v>
      </c>
      <c r="V52" s="20">
        <f t="shared" si="6"/>
        <v>1.6666821382576053E-2</v>
      </c>
      <c r="W52" s="20">
        <f t="shared" si="6"/>
        <v>1.4892574900306932E-2</v>
      </c>
      <c r="X52" s="20">
        <f t="shared" si="6"/>
        <v>1.6011548742007269E-2</v>
      </c>
      <c r="Y52" s="20">
        <f t="shared" si="6"/>
        <v>1.589251652016466E-2</v>
      </c>
      <c r="Z52" s="20">
        <f t="shared" si="6"/>
        <v>1.6198558592310102E-2</v>
      </c>
      <c r="AA52" s="20">
        <f t="shared" si="6"/>
        <v>1.6937964164142453E-2</v>
      </c>
      <c r="AB52" s="20">
        <f t="shared" si="6"/>
        <v>1.6384721597824094E-2</v>
      </c>
      <c r="AC52" s="20">
        <f t="shared" si="6"/>
        <v>1.5905798817106988E-2</v>
      </c>
      <c r="AD52" s="20">
        <f t="shared" si="6"/>
        <v>1.5741891328507313E-2</v>
      </c>
      <c r="AF52" s="21">
        <f t="shared" si="3"/>
        <v>1.9847339148829496E-2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0.18829182841991099</v>
      </c>
      <c r="C53" s="20">
        <f t="shared" si="6"/>
        <v>0.17937646134606483</v>
      </c>
      <c r="D53" s="20">
        <f t="shared" si="6"/>
        <v>0.18216340915518123</v>
      </c>
      <c r="E53" s="20">
        <f t="shared" si="6"/>
        <v>0.18144209490540708</v>
      </c>
      <c r="F53" s="20">
        <f t="shared" si="6"/>
        <v>0.17604053211158391</v>
      </c>
      <c r="G53" s="20">
        <f t="shared" si="6"/>
        <v>0.17307028089862303</v>
      </c>
      <c r="H53" s="20">
        <f t="shared" si="6"/>
        <v>0.14977117006786109</v>
      </c>
      <c r="I53" s="20">
        <f t="shared" si="6"/>
        <v>0.1419845440730309</v>
      </c>
      <c r="J53" s="20">
        <f t="shared" si="6"/>
        <v>0.14301202916370717</v>
      </c>
      <c r="K53" s="20">
        <f t="shared" si="6"/>
        <v>0.14318122807459066</v>
      </c>
      <c r="L53" s="20">
        <f t="shared" si="6"/>
        <v>0.13598703762055475</v>
      </c>
      <c r="M53" s="20">
        <f t="shared" si="6"/>
        <v>0.13580665849854781</v>
      </c>
      <c r="N53" s="20">
        <f t="shared" si="6"/>
        <v>0.13153973070553066</v>
      </c>
      <c r="O53" s="20">
        <f t="shared" si="6"/>
        <v>0.12969722877737125</v>
      </c>
      <c r="P53" s="20">
        <f t="shared" si="6"/>
        <v>0.12477263667647299</v>
      </c>
      <c r="Q53" s="20">
        <f t="shared" si="6"/>
        <v>0.11251159828514061</v>
      </c>
      <c r="R53" s="20">
        <f t="shared" si="6"/>
        <v>0.10846447541180392</v>
      </c>
      <c r="S53" s="20">
        <f t="shared" si="6"/>
        <v>0.10005282206826864</v>
      </c>
      <c r="T53" s="20">
        <f t="shared" si="6"/>
        <v>8.5527541010389341E-2</v>
      </c>
      <c r="U53" s="20">
        <f t="shared" si="6"/>
        <v>9.1338143325665297E-2</v>
      </c>
      <c r="V53" s="20">
        <f t="shared" si="6"/>
        <v>8.1574165632192983E-2</v>
      </c>
      <c r="W53" s="20">
        <f t="shared" si="6"/>
        <v>8.1186110117102556E-2</v>
      </c>
      <c r="X53" s="20">
        <f t="shared" si="6"/>
        <v>7.3789297081010036E-2</v>
      </c>
      <c r="Y53" s="20">
        <f t="shared" si="6"/>
        <v>7.4967249992203819E-2</v>
      </c>
      <c r="Z53" s="20">
        <f t="shared" si="6"/>
        <v>7.4694708884197158E-2</v>
      </c>
      <c r="AA53" s="20">
        <f t="shared" si="6"/>
        <v>7.8828398839423025E-2</v>
      </c>
      <c r="AB53" s="20">
        <f t="shared" si="6"/>
        <v>8.0048455504692917E-2</v>
      </c>
      <c r="AC53" s="20">
        <f t="shared" si="6"/>
        <v>7.7203899962523845E-2</v>
      </c>
      <c r="AD53" s="20">
        <f t="shared" si="6"/>
        <v>7.3235544589480395E-2</v>
      </c>
      <c r="AF53" s="21">
        <f t="shared" si="3"/>
        <v>0.12101928555857012</v>
      </c>
      <c r="AG53" s="21" t="str">
        <f t="shared" si="4"/>
        <v>Japan</v>
      </c>
    </row>
    <row r="54" spans="1:33" x14ac:dyDescent="0.15">
      <c r="A54" s="26" t="s">
        <v>535</v>
      </c>
      <c r="B54" s="20">
        <f t="shared" si="6"/>
        <v>3.712964579549928E-2</v>
      </c>
      <c r="C54" s="20">
        <f t="shared" si="6"/>
        <v>3.4652282523264487E-2</v>
      </c>
      <c r="D54" s="20">
        <f t="shared" si="6"/>
        <v>3.8594062604432475E-2</v>
      </c>
      <c r="E54" s="20">
        <f t="shared" si="6"/>
        <v>3.8093907314001793E-2</v>
      </c>
      <c r="F54" s="20">
        <f t="shared" si="6"/>
        <v>4.0029957329475042E-2</v>
      </c>
      <c r="G54" s="20">
        <f t="shared" si="6"/>
        <v>3.8061472402099651E-2</v>
      </c>
      <c r="H54" s="20">
        <f t="shared" si="6"/>
        <v>3.6641219001377658E-2</v>
      </c>
      <c r="I54" s="20">
        <f t="shared" si="6"/>
        <v>2.8772240582588423E-2</v>
      </c>
      <c r="J54" s="20">
        <f t="shared" si="6"/>
        <v>3.6253020372288954E-2</v>
      </c>
      <c r="K54" s="20">
        <f t="shared" si="6"/>
        <v>3.7401091246197685E-2</v>
      </c>
      <c r="L54" s="20">
        <f t="shared" si="6"/>
        <v>3.8803456874670281E-2</v>
      </c>
      <c r="M54" s="20">
        <f t="shared" si="6"/>
        <v>3.8994833262384863E-2</v>
      </c>
      <c r="N54" s="20">
        <f t="shared" si="6"/>
        <v>3.5443231073497922E-2</v>
      </c>
      <c r="O54" s="20">
        <f t="shared" si="6"/>
        <v>3.8325611067465293E-2</v>
      </c>
      <c r="P54" s="20">
        <f t="shared" si="6"/>
        <v>3.6026095508480176E-2</v>
      </c>
      <c r="Q54" s="20">
        <f t="shared" si="6"/>
        <v>3.9540030792190262E-2</v>
      </c>
      <c r="R54" s="20">
        <f t="shared" si="6"/>
        <v>3.6587746168799333E-2</v>
      </c>
      <c r="S54" s="20">
        <f t="shared" si="6"/>
        <v>3.5864622755242416E-2</v>
      </c>
      <c r="T54" s="20">
        <f t="shared" si="6"/>
        <v>3.9634290790858777E-2</v>
      </c>
      <c r="U54" s="20">
        <f t="shared" si="6"/>
        <v>4.036503284798873E-2</v>
      </c>
      <c r="V54" s="20">
        <f t="shared" si="6"/>
        <v>4.058694644522557E-2</v>
      </c>
      <c r="W54" s="20">
        <f t="shared" si="6"/>
        <v>4.3270141857552562E-2</v>
      </c>
      <c r="X54" s="20">
        <f t="shared" si="6"/>
        <v>4.4161423991993666E-2</v>
      </c>
      <c r="Y54" s="20">
        <f t="shared" si="6"/>
        <v>4.7683386488145359E-2</v>
      </c>
      <c r="Z54" s="20">
        <f t="shared" si="6"/>
        <v>4.101981226646953E-2</v>
      </c>
      <c r="AA54" s="20">
        <f t="shared" si="6"/>
        <v>4.3187865222763806E-2</v>
      </c>
      <c r="AB54" s="20">
        <f t="shared" si="6"/>
        <v>3.8157929476780719E-2</v>
      </c>
      <c r="AC54" s="20">
        <f t="shared" si="6"/>
        <v>4.5163891093729508E-2</v>
      </c>
      <c r="AD54" s="20">
        <f t="shared" si="6"/>
        <v>3.9511552896898394E-2</v>
      </c>
      <c r="AF54" s="21">
        <f t="shared" si="3"/>
        <v>3.8895062070771119E-2</v>
      </c>
      <c r="AG54" s="21" t="str">
        <f t="shared" si="4"/>
        <v>Korea, Rep. Of</v>
      </c>
    </row>
    <row r="55" spans="1:33" x14ac:dyDescent="0.15">
      <c r="A55" s="26" t="s">
        <v>90</v>
      </c>
      <c r="B55" s="20">
        <f t="shared" si="6"/>
        <v>2.1197505560915549E-2</v>
      </c>
      <c r="C55" s="20">
        <f t="shared" si="6"/>
        <v>1.9762994645757325E-2</v>
      </c>
      <c r="D55" s="20">
        <f t="shared" si="6"/>
        <v>1.9642680507786062E-2</v>
      </c>
      <c r="E55" s="20">
        <f t="shared" si="6"/>
        <v>1.8565490529478045E-2</v>
      </c>
      <c r="F55" s="20">
        <f t="shared" si="6"/>
        <v>2.2440831950703337E-2</v>
      </c>
      <c r="G55" s="20">
        <f t="shared" si="6"/>
        <v>2.4699962260920093E-2</v>
      </c>
      <c r="H55" s="20">
        <f t="shared" si="6"/>
        <v>2.4300327423540699E-2</v>
      </c>
      <c r="I55" s="20">
        <f t="shared" si="6"/>
        <v>2.4014491059525099E-2</v>
      </c>
      <c r="J55" s="20">
        <f t="shared" si="6"/>
        <v>2.3584939538432707E-2</v>
      </c>
      <c r="K55" s="20">
        <f t="shared" si="6"/>
        <v>2.6798249652303874E-2</v>
      </c>
      <c r="L55" s="20">
        <f t="shared" si="6"/>
        <v>3.0462148839236897E-2</v>
      </c>
      <c r="M55" s="20">
        <f t="shared" si="6"/>
        <v>2.5494475074403288E-2</v>
      </c>
      <c r="N55" s="20">
        <f t="shared" si="6"/>
        <v>2.4463914179898016E-2</v>
      </c>
      <c r="O55" s="20">
        <f t="shared" si="6"/>
        <v>2.4592358024512869E-2</v>
      </c>
      <c r="P55" s="20">
        <f t="shared" si="6"/>
        <v>2.4209885264335384E-2</v>
      </c>
      <c r="Q55" s="20">
        <f t="shared" si="6"/>
        <v>2.6892913173571533E-2</v>
      </c>
      <c r="R55" s="20">
        <f t="shared" si="6"/>
        <v>2.8369562064963851E-2</v>
      </c>
      <c r="S55" s="20">
        <f t="shared" si="6"/>
        <v>4.0264006988611233E-2</v>
      </c>
      <c r="T55" s="20">
        <f t="shared" si="6"/>
        <v>2.7921028431688595E-2</v>
      </c>
      <c r="U55" s="20">
        <f t="shared" si="6"/>
        <v>3.1716172928736415E-2</v>
      </c>
      <c r="V55" s="20">
        <f t="shared" si="6"/>
        <v>3.0486921348650647E-2</v>
      </c>
      <c r="W55" s="20">
        <f t="shared" si="6"/>
        <v>3.4012103085612734E-2</v>
      </c>
      <c r="X55" s="20">
        <f t="shared" si="6"/>
        <v>3.552008721001472E-2</v>
      </c>
      <c r="Y55" s="20">
        <f t="shared" si="6"/>
        <v>3.745390013729237E-2</v>
      </c>
      <c r="Z55" s="20">
        <f t="shared" si="6"/>
        <v>3.1467894899324847E-2</v>
      </c>
      <c r="AA55" s="20">
        <f t="shared" si="6"/>
        <v>2.584486897888718E-2</v>
      </c>
      <c r="AB55" s="20">
        <f t="shared" si="6"/>
        <v>3.0024067662995535E-2</v>
      </c>
      <c r="AC55" s="20">
        <f t="shared" si="6"/>
        <v>3.0847444574218952E-2</v>
      </c>
      <c r="AD55" s="20">
        <f t="shared" si="6"/>
        <v>3.0114661518070518E-2</v>
      </c>
      <c r="AF55" s="21">
        <f t="shared" si="3"/>
        <v>2.7419513362565109E-2</v>
      </c>
      <c r="AG55" s="21" t="str">
        <f t="shared" si="4"/>
        <v>Malaysia</v>
      </c>
    </row>
    <row r="56" spans="1:33" x14ac:dyDescent="0.15">
      <c r="A56" s="26" t="s">
        <v>241</v>
      </c>
      <c r="B56" s="20">
        <f t="shared" si="6"/>
        <v>6.0777767571873727E-3</v>
      </c>
      <c r="C56" s="20">
        <f t="shared" si="6"/>
        <v>7.5413052906914179E-3</v>
      </c>
      <c r="D56" s="20">
        <f t="shared" si="6"/>
        <v>1.0372995479785123E-2</v>
      </c>
      <c r="E56" s="20">
        <f t="shared" si="6"/>
        <v>6.2598543218212004E-3</v>
      </c>
      <c r="F56" s="20">
        <f t="shared" si="6"/>
        <v>3.9370238519232407E-3</v>
      </c>
      <c r="G56" s="20">
        <f t="shared" si="6"/>
        <v>5.4883950948552114E-3</v>
      </c>
      <c r="H56" s="20">
        <f t="shared" si="6"/>
        <v>6.7584350208323828E-3</v>
      </c>
      <c r="I56" s="20">
        <f t="shared" si="6"/>
        <v>9.217959579061066E-3</v>
      </c>
      <c r="J56" s="20">
        <f t="shared" si="6"/>
        <v>6.9022354239293158E-3</v>
      </c>
      <c r="K56" s="20">
        <f t="shared" si="6"/>
        <v>8.5408018688916953E-3</v>
      </c>
      <c r="L56" s="20">
        <f t="shared" si="6"/>
        <v>1.2585381829068267E-2</v>
      </c>
      <c r="M56" s="20">
        <f t="shared" si="6"/>
        <v>1.06901710349882E-2</v>
      </c>
      <c r="N56" s="20">
        <f t="shared" si="6"/>
        <v>9.8960102878445557E-3</v>
      </c>
      <c r="O56" s="20">
        <f t="shared" si="6"/>
        <v>8.8940124464585556E-3</v>
      </c>
      <c r="P56" s="20">
        <f t="shared" si="6"/>
        <v>9.5099844091494079E-3</v>
      </c>
      <c r="Q56" s="20">
        <f t="shared" si="6"/>
        <v>8.7656358049700636E-3</v>
      </c>
      <c r="R56" s="20">
        <f t="shared" si="6"/>
        <v>1.1012395105500686E-2</v>
      </c>
      <c r="S56" s="20">
        <f t="shared" si="6"/>
        <v>8.3702805830258402E-3</v>
      </c>
      <c r="T56" s="20">
        <f t="shared" si="6"/>
        <v>8.4178841018914229E-3</v>
      </c>
      <c r="U56" s="20">
        <f t="shared" si="6"/>
        <v>8.3647838383435411E-3</v>
      </c>
      <c r="V56" s="20">
        <f t="shared" si="6"/>
        <v>8.6588463883084821E-3</v>
      </c>
      <c r="W56" s="20">
        <f t="shared" si="6"/>
        <v>6.9415888726848214E-3</v>
      </c>
      <c r="X56" s="20">
        <f t="shared" si="6"/>
        <v>6.9810985169786394E-3</v>
      </c>
      <c r="Y56" s="20">
        <f t="shared" ref="Y56:AD56" si="7">Y20/Y$36</f>
        <v>6.254629462587368E-3</v>
      </c>
      <c r="Z56" s="20">
        <f t="shared" si="7"/>
        <v>7.5194686385902966E-3</v>
      </c>
      <c r="AA56" s="20">
        <f t="shared" si="7"/>
        <v>8.8888989194376399E-3</v>
      </c>
      <c r="AB56" s="20">
        <f t="shared" si="7"/>
        <v>7.4666266615630575E-3</v>
      </c>
      <c r="AC56" s="20">
        <f t="shared" si="7"/>
        <v>7.8462498657078696E-3</v>
      </c>
      <c r="AD56" s="20">
        <f t="shared" si="7"/>
        <v>7.7149476861742717E-3</v>
      </c>
      <c r="AF56" s="21">
        <f t="shared" si="3"/>
        <v>8.1336440393879675E-3</v>
      </c>
      <c r="AG56" s="21" t="str">
        <f t="shared" si="4"/>
        <v>Mexico</v>
      </c>
    </row>
    <row r="57" spans="1:33" x14ac:dyDescent="0.15">
      <c r="A57" s="26" t="s">
        <v>52</v>
      </c>
      <c r="B57" s="20">
        <f t="shared" ref="B57:AD65" si="8">B21/B$36</f>
        <v>1.1079522731907055E-2</v>
      </c>
      <c r="C57" s="20">
        <f t="shared" si="8"/>
        <v>9.3380280281612875E-3</v>
      </c>
      <c r="D57" s="20">
        <f t="shared" si="8"/>
        <v>1.0537533742523997E-2</v>
      </c>
      <c r="E57" s="20">
        <f t="shared" si="8"/>
        <v>9.8526927147330346E-3</v>
      </c>
      <c r="F57" s="20">
        <f t="shared" si="8"/>
        <v>9.9521586930268365E-3</v>
      </c>
      <c r="G57" s="20">
        <f t="shared" si="8"/>
        <v>9.6798534018688719E-3</v>
      </c>
      <c r="H57" s="20">
        <f t="shared" si="8"/>
        <v>9.5307416428330825E-3</v>
      </c>
      <c r="I57" s="20">
        <f t="shared" si="8"/>
        <v>9.6640128975983945E-3</v>
      </c>
      <c r="J57" s="20">
        <f t="shared" si="8"/>
        <v>9.2996706691084747E-3</v>
      </c>
      <c r="K57" s="20">
        <f t="shared" si="8"/>
        <v>8.0802577778043162E-3</v>
      </c>
      <c r="L57" s="20">
        <f t="shared" si="8"/>
        <v>9.2407638053373532E-3</v>
      </c>
      <c r="M57" s="20">
        <f t="shared" si="8"/>
        <v>1.0939650666827623E-2</v>
      </c>
      <c r="N57" s="20">
        <f t="shared" si="8"/>
        <v>1.0551985424084635E-2</v>
      </c>
      <c r="O57" s="20">
        <f t="shared" si="8"/>
        <v>1.0230354084370246E-2</v>
      </c>
      <c r="P57" s="20">
        <f t="shared" si="8"/>
        <v>1.2245773902993858E-2</v>
      </c>
      <c r="Q57" s="20">
        <f t="shared" si="8"/>
        <v>1.1372588796909239E-2</v>
      </c>
      <c r="R57" s="20">
        <f t="shared" si="8"/>
        <v>1.3769273147528682E-2</v>
      </c>
      <c r="S57" s="20">
        <f t="shared" si="8"/>
        <v>1.1959627174724919E-2</v>
      </c>
      <c r="T57" s="20">
        <f t="shared" si="8"/>
        <v>1.2015904193882147E-2</v>
      </c>
      <c r="U57" s="20">
        <f t="shared" si="8"/>
        <v>1.1235066498088375E-2</v>
      </c>
      <c r="V57" s="20">
        <f t="shared" si="8"/>
        <v>1.232760765689659E-2</v>
      </c>
      <c r="W57" s="20">
        <f t="shared" si="8"/>
        <v>1.2637904112336623E-2</v>
      </c>
      <c r="X57" s="20">
        <f t="shared" si="8"/>
        <v>1.3384659558946905E-2</v>
      </c>
      <c r="Y57" s="20">
        <f t="shared" si="8"/>
        <v>1.5454952968028953E-2</v>
      </c>
      <c r="Z57" s="20">
        <f t="shared" si="8"/>
        <v>1.6010924967054915E-2</v>
      </c>
      <c r="AA57" s="20">
        <f t="shared" si="8"/>
        <v>1.6090852344926743E-2</v>
      </c>
      <c r="AB57" s="20">
        <f t="shared" si="8"/>
        <v>1.5902681246663969E-2</v>
      </c>
      <c r="AC57" s="20">
        <f t="shared" si="8"/>
        <v>1.5056981060561652E-2</v>
      </c>
      <c r="AD57" s="20">
        <f t="shared" si="8"/>
        <v>1.3277631415624717E-2</v>
      </c>
      <c r="AF57" s="21">
        <f t="shared" si="3"/>
        <v>1.174895363190874E-2</v>
      </c>
      <c r="AG57" s="21" t="str">
        <f t="shared" si="4"/>
        <v>Netherlands, The</v>
      </c>
    </row>
    <row r="58" spans="1:33" x14ac:dyDescent="0.15">
      <c r="A58" s="26" t="s">
        <v>67</v>
      </c>
      <c r="B58" s="20">
        <f t="shared" si="8"/>
        <v>6.6403480588293415E-3</v>
      </c>
      <c r="C58" s="20">
        <f t="shared" si="8"/>
        <v>2.5519233889196085E-3</v>
      </c>
      <c r="D58" s="20">
        <f t="shared" si="8"/>
        <v>1.146085338873726E-3</v>
      </c>
      <c r="E58" s="20">
        <f t="shared" si="8"/>
        <v>1.4988101583864907E-3</v>
      </c>
      <c r="F58" s="20">
        <f t="shared" si="8"/>
        <v>1.1797780805278427E-3</v>
      </c>
      <c r="G58" s="20">
        <f t="shared" si="8"/>
        <v>2.1447456897094614E-3</v>
      </c>
      <c r="H58" s="20">
        <f t="shared" si="8"/>
        <v>3.3840439047125056E-3</v>
      </c>
      <c r="I58" s="20">
        <f t="shared" si="8"/>
        <v>3.2225651104705617E-3</v>
      </c>
      <c r="J58" s="20">
        <f t="shared" si="8"/>
        <v>2.0928307674745721E-3</v>
      </c>
      <c r="K58" s="20">
        <f t="shared" si="8"/>
        <v>1.0473922444445569E-3</v>
      </c>
      <c r="L58" s="20">
        <f t="shared" si="8"/>
        <v>1.8729411106550335E-3</v>
      </c>
      <c r="M58" s="20">
        <f t="shared" si="8"/>
        <v>1.1541404604633746E-3</v>
      </c>
      <c r="N58" s="20">
        <f t="shared" si="8"/>
        <v>2.389481154387156E-3</v>
      </c>
      <c r="O58" s="20">
        <f t="shared" si="8"/>
        <v>8.4402179777683486E-4</v>
      </c>
      <c r="P58" s="20">
        <f t="shared" si="8"/>
        <v>1.8792613764023996E-3</v>
      </c>
      <c r="Q58" s="20">
        <f t="shared" si="8"/>
        <v>9.2401101144969414E-4</v>
      </c>
      <c r="R58" s="20">
        <f t="shared" si="8"/>
        <v>2.0383186050096781E-3</v>
      </c>
      <c r="S58" s="20">
        <f t="shared" si="8"/>
        <v>1.9495668436481112E-3</v>
      </c>
      <c r="T58" s="20">
        <f t="shared" si="8"/>
        <v>8.5358977366955212E-4</v>
      </c>
      <c r="U58" s="20">
        <f t="shared" si="8"/>
        <v>9.1932644229071451E-4</v>
      </c>
      <c r="V58" s="20">
        <f t="shared" si="8"/>
        <v>1.0558542711749735E-3</v>
      </c>
      <c r="W58" s="20">
        <f t="shared" si="8"/>
        <v>1.0020711387765345E-3</v>
      </c>
      <c r="X58" s="20">
        <f t="shared" si="8"/>
        <v>1.019333523857307E-3</v>
      </c>
      <c r="Y58" s="20">
        <f t="shared" si="8"/>
        <v>1.0959017347235912E-3</v>
      </c>
      <c r="Z58" s="20">
        <f t="shared" si="8"/>
        <v>1.3082917398156383E-3</v>
      </c>
      <c r="AA58" s="20">
        <f t="shared" si="8"/>
        <v>1.50248298705771E-3</v>
      </c>
      <c r="AB58" s="20">
        <f t="shared" si="8"/>
        <v>1.0298772573739544E-3</v>
      </c>
      <c r="AC58" s="20">
        <f t="shared" si="8"/>
        <v>1.9510549072681985E-3</v>
      </c>
      <c r="AD58" s="20">
        <f t="shared" si="8"/>
        <v>1.9355938293388814E-3</v>
      </c>
      <c r="AF58" s="21">
        <f t="shared" si="3"/>
        <v>1.7804704381892415E-3</v>
      </c>
      <c r="AG58" s="21" t="str">
        <f t="shared" si="4"/>
        <v>Norway</v>
      </c>
    </row>
    <row r="59" spans="1:33" x14ac:dyDescent="0.15">
      <c r="A59" s="26" t="s">
        <v>247</v>
      </c>
      <c r="B59" s="20">
        <f t="shared" si="8"/>
        <v>1.582194974176562E-3</v>
      </c>
      <c r="C59" s="20">
        <f t="shared" si="8"/>
        <v>2.1075041121681893E-3</v>
      </c>
      <c r="D59" s="20">
        <f t="shared" si="8"/>
        <v>2.9767855904371263E-3</v>
      </c>
      <c r="E59" s="20">
        <f t="shared" si="8"/>
        <v>2.5206896340239345E-3</v>
      </c>
      <c r="F59" s="20">
        <f t="shared" si="8"/>
        <v>2.6466619906220195E-3</v>
      </c>
      <c r="G59" s="20">
        <f t="shared" si="8"/>
        <v>2.1986327274724064E-3</v>
      </c>
      <c r="H59" s="20">
        <f t="shared" si="8"/>
        <v>2.1861462727706575E-3</v>
      </c>
      <c r="I59" s="20">
        <f t="shared" si="8"/>
        <v>2.6204395953520702E-3</v>
      </c>
      <c r="J59" s="20">
        <f t="shared" si="8"/>
        <v>2.2639296165686482E-3</v>
      </c>
      <c r="K59" s="20">
        <f t="shared" si="8"/>
        <v>1.6112754185883518E-3</v>
      </c>
      <c r="L59" s="20">
        <f t="shared" si="8"/>
        <v>1.6389258061931247E-3</v>
      </c>
      <c r="M59" s="20">
        <f t="shared" si="8"/>
        <v>1.0173329335477338E-3</v>
      </c>
      <c r="N59" s="20">
        <f t="shared" si="8"/>
        <v>9.2297550844391211E-4</v>
      </c>
      <c r="O59" s="20">
        <f t="shared" si="8"/>
        <v>9.4246852402486475E-4</v>
      </c>
      <c r="P59" s="20">
        <f t="shared" si="8"/>
        <v>5.8848547664416893E-4</v>
      </c>
      <c r="Q59" s="20">
        <f t="shared" si="8"/>
        <v>6.5709445297562228E-4</v>
      </c>
      <c r="R59" s="20">
        <f t="shared" si="8"/>
        <v>7.7826107337237202E-4</v>
      </c>
      <c r="S59" s="20">
        <f t="shared" si="8"/>
        <v>9.7664330349577356E-4</v>
      </c>
      <c r="T59" s="20">
        <f t="shared" si="8"/>
        <v>1.0354963752359477E-3</v>
      </c>
      <c r="U59" s="20">
        <f t="shared" si="8"/>
        <v>1.4806888619423135E-3</v>
      </c>
      <c r="V59" s="20">
        <f t="shared" si="8"/>
        <v>1.494388735764729E-3</v>
      </c>
      <c r="W59" s="20">
        <f t="shared" si="8"/>
        <v>2.2946584711697263E-3</v>
      </c>
      <c r="X59" s="20">
        <f t="shared" si="8"/>
        <v>1.7312149329152195E-3</v>
      </c>
      <c r="Y59" s="20">
        <f t="shared" si="8"/>
        <v>2.5804410095401336E-3</v>
      </c>
      <c r="Z59" s="20">
        <f t="shared" si="8"/>
        <v>2.2695729851248572E-3</v>
      </c>
      <c r="AA59" s="20">
        <f t="shared" si="8"/>
        <v>1.3464277178662934E-3</v>
      </c>
      <c r="AB59" s="20">
        <f t="shared" si="8"/>
        <v>1.7327140873702018E-3</v>
      </c>
      <c r="AC59" s="20">
        <f t="shared" si="8"/>
        <v>2.2962936621570393E-3</v>
      </c>
      <c r="AD59" s="20">
        <f t="shared" si="8"/>
        <v>1.6297139863334156E-3</v>
      </c>
      <c r="AF59" s="21">
        <f t="shared" si="3"/>
        <v>1.7285537184930143E-3</v>
      </c>
      <c r="AG59" s="21" t="str">
        <f t="shared" si="4"/>
        <v>Peru</v>
      </c>
    </row>
    <row r="60" spans="1:33" x14ac:dyDescent="0.15">
      <c r="A60" s="26" t="s">
        <v>101</v>
      </c>
      <c r="B60" s="20">
        <f t="shared" si="8"/>
        <v>5.0951621134182239E-3</v>
      </c>
      <c r="C60" s="20">
        <f t="shared" si="8"/>
        <v>6.8526051014644821E-3</v>
      </c>
      <c r="D60" s="20">
        <f t="shared" si="8"/>
        <v>8.1172908153839332E-3</v>
      </c>
      <c r="E60" s="20">
        <f t="shared" si="8"/>
        <v>6.2020784107842683E-3</v>
      </c>
      <c r="F60" s="20">
        <f t="shared" si="8"/>
        <v>7.335278361241062E-3</v>
      </c>
      <c r="G60" s="20">
        <f t="shared" si="8"/>
        <v>8.0745909853471663E-3</v>
      </c>
      <c r="H60" s="20">
        <f t="shared" si="8"/>
        <v>1.0470647339875251E-2</v>
      </c>
      <c r="I60" s="20">
        <f t="shared" si="8"/>
        <v>8.4191647938827909E-3</v>
      </c>
      <c r="J60" s="20">
        <f t="shared" si="8"/>
        <v>7.6347731391776313E-3</v>
      </c>
      <c r="K60" s="20">
        <f t="shared" si="8"/>
        <v>9.0151871598997679E-3</v>
      </c>
      <c r="L60" s="20">
        <f t="shared" si="8"/>
        <v>1.1797140465203641E-2</v>
      </c>
      <c r="M60" s="20">
        <f t="shared" si="8"/>
        <v>1.0125750495524076E-2</v>
      </c>
      <c r="N60" s="20">
        <f t="shared" si="8"/>
        <v>1.1821062825606854E-2</v>
      </c>
      <c r="O60" s="20">
        <f t="shared" si="8"/>
        <v>1.0911548725840044E-2</v>
      </c>
      <c r="P60" s="20">
        <f t="shared" si="8"/>
        <v>1.0605549773474613E-2</v>
      </c>
      <c r="Q60" s="20">
        <f t="shared" si="8"/>
        <v>1.0215928557903334E-2</v>
      </c>
      <c r="R60" s="20">
        <f t="shared" si="8"/>
        <v>1.3071581042627551E-2</v>
      </c>
      <c r="S60" s="20">
        <f t="shared" si="8"/>
        <v>1.1952636440442031E-2</v>
      </c>
      <c r="T60" s="20">
        <f t="shared" si="8"/>
        <v>1.0607125826029544E-2</v>
      </c>
      <c r="U60" s="20">
        <f t="shared" si="8"/>
        <v>1.2084285442624503E-2</v>
      </c>
      <c r="V60" s="20">
        <f t="shared" si="8"/>
        <v>1.1594201752325483E-2</v>
      </c>
      <c r="W60" s="20">
        <f t="shared" si="8"/>
        <v>1.0630483172432641E-2</v>
      </c>
      <c r="X60" s="20">
        <f t="shared" si="8"/>
        <v>1.106998597671488E-2</v>
      </c>
      <c r="Y60" s="20">
        <f t="shared" si="8"/>
        <v>1.0395004128107054E-2</v>
      </c>
      <c r="Z60" s="20">
        <f t="shared" si="8"/>
        <v>9.1769906342320379E-3</v>
      </c>
      <c r="AA60" s="20">
        <f t="shared" si="8"/>
        <v>8.8323317730989656E-3</v>
      </c>
      <c r="AB60" s="20">
        <f t="shared" si="8"/>
        <v>8.9359176924042969E-3</v>
      </c>
      <c r="AC60" s="20">
        <f t="shared" si="8"/>
        <v>9.0211965756640481E-3</v>
      </c>
      <c r="AD60" s="20">
        <f t="shared" si="8"/>
        <v>9.8096696756059289E-3</v>
      </c>
      <c r="AF60" s="21">
        <f t="shared" si="3"/>
        <v>9.6508679033219351E-3</v>
      </c>
      <c r="AG60" s="21" t="str">
        <f t="shared" si="4"/>
        <v>Philippines</v>
      </c>
    </row>
    <row r="61" spans="1:33" x14ac:dyDescent="0.15">
      <c r="A61" s="26" t="s">
        <v>156</v>
      </c>
      <c r="B61" s="20">
        <f t="shared" si="8"/>
        <v>2.5978604357289232E-2</v>
      </c>
      <c r="C61" s="20">
        <f t="shared" si="8"/>
        <v>2.4185976058941829E-2</v>
      </c>
      <c r="D61" s="20">
        <f t="shared" si="8"/>
        <v>2.094524329566181E-2</v>
      </c>
      <c r="E61" s="20">
        <f t="shared" si="8"/>
        <v>1.4733539713364767E-2</v>
      </c>
      <c r="F61" s="20">
        <f t="shared" si="8"/>
        <v>1.2243297467554641E-2</v>
      </c>
      <c r="G61" s="20">
        <f t="shared" si="8"/>
        <v>1.4756329595254714E-2</v>
      </c>
      <c r="H61" s="20">
        <f t="shared" si="8"/>
        <v>1.6787729795428641E-2</v>
      </c>
      <c r="I61" s="20">
        <f t="shared" si="8"/>
        <v>1.472885145726565E-2</v>
      </c>
      <c r="J61" s="20">
        <f t="shared" si="8"/>
        <v>1.1786349466744802E-2</v>
      </c>
      <c r="K61" s="20">
        <f t="shared" si="8"/>
        <v>2.014702969747495E-2</v>
      </c>
      <c r="L61" s="20">
        <f t="shared" si="8"/>
        <v>1.2702057955518188E-2</v>
      </c>
      <c r="M61" s="20">
        <f t="shared" si="8"/>
        <v>1.0007565215926032E-2</v>
      </c>
      <c r="N61" s="20">
        <f t="shared" si="8"/>
        <v>9.0627872047499558E-3</v>
      </c>
      <c r="O61" s="20">
        <f t="shared" si="8"/>
        <v>1.0284544490036567E-2</v>
      </c>
      <c r="P61" s="20">
        <f t="shared" si="8"/>
        <v>1.2791815881984876E-2</v>
      </c>
      <c r="Q61" s="20">
        <f t="shared" si="8"/>
        <v>1.3999643002557044E-2</v>
      </c>
      <c r="R61" s="20">
        <f t="shared" si="8"/>
        <v>1.4291865665632992E-2</v>
      </c>
      <c r="S61" s="20">
        <f t="shared" si="8"/>
        <v>1.6147581233038898E-2</v>
      </c>
      <c r="T61" s="20">
        <f t="shared" si="8"/>
        <v>1.1217023789480222E-2</v>
      </c>
      <c r="U61" s="20">
        <f t="shared" si="8"/>
        <v>1.3134755160367783E-2</v>
      </c>
      <c r="V61" s="20">
        <f t="shared" si="8"/>
        <v>2.0548166536155682E-2</v>
      </c>
      <c r="W61" s="20">
        <f t="shared" si="8"/>
        <v>2.2388188254552733E-2</v>
      </c>
      <c r="X61" s="20">
        <f t="shared" si="8"/>
        <v>1.7215760881249296E-2</v>
      </c>
      <c r="Y61" s="20">
        <f t="shared" si="8"/>
        <v>1.7409647693688513E-2</v>
      </c>
      <c r="Z61" s="20">
        <f t="shared" si="8"/>
        <v>1.3095764750327043E-2</v>
      </c>
      <c r="AA61" s="20">
        <f t="shared" si="8"/>
        <v>1.3786726310578888E-2</v>
      </c>
      <c r="AB61" s="20">
        <f t="shared" si="8"/>
        <v>1.0005945338379627E-2</v>
      </c>
      <c r="AC61" s="20">
        <f t="shared" si="8"/>
        <v>1.066488799170366E-2</v>
      </c>
      <c r="AD61" s="20">
        <f t="shared" si="8"/>
        <v>1.0601706955572575E-2</v>
      </c>
      <c r="AF61" s="21">
        <f t="shared" si="3"/>
        <v>1.5022392593671777E-2</v>
      </c>
      <c r="AG61" s="21" t="str">
        <f t="shared" si="4"/>
        <v>Saudi Arabia</v>
      </c>
    </row>
    <row r="62" spans="1:33" x14ac:dyDescent="0.15">
      <c r="A62" s="26" t="s">
        <v>69</v>
      </c>
      <c r="B62" s="20">
        <f t="shared" si="8"/>
        <v>1.7656279916844972E-2</v>
      </c>
      <c r="C62" s="20">
        <f t="shared" si="8"/>
        <v>2.2492634787168897E-2</v>
      </c>
      <c r="D62" s="20">
        <f t="shared" si="8"/>
        <v>1.667617025025557E-2</v>
      </c>
      <c r="E62" s="20">
        <f t="shared" si="8"/>
        <v>1.8147007449982305E-2</v>
      </c>
      <c r="F62" s="20">
        <f t="shared" si="8"/>
        <v>1.9504280709473878E-2</v>
      </c>
      <c r="G62" s="20">
        <f t="shared" si="8"/>
        <v>1.9164711877519901E-2</v>
      </c>
      <c r="H62" s="20">
        <f t="shared" si="8"/>
        <v>1.8240258934590352E-2</v>
      </c>
      <c r="I62" s="20">
        <f t="shared" si="8"/>
        <v>1.920073317724659E-2</v>
      </c>
      <c r="J62" s="20">
        <f t="shared" si="8"/>
        <v>2.168711861464824E-2</v>
      </c>
      <c r="K62" s="20">
        <f t="shared" si="8"/>
        <v>1.95896205570915E-2</v>
      </c>
      <c r="L62" s="20">
        <f t="shared" si="8"/>
        <v>1.860385960884596E-2</v>
      </c>
      <c r="M62" s="20">
        <f t="shared" si="8"/>
        <v>1.754222601961589E-2</v>
      </c>
      <c r="N62" s="20">
        <f t="shared" si="8"/>
        <v>1.7988898893651704E-2</v>
      </c>
      <c r="O62" s="20">
        <f t="shared" si="8"/>
        <v>2.2886502580397879E-2</v>
      </c>
      <c r="P62" s="20">
        <f t="shared" si="8"/>
        <v>2.7648821354438559E-2</v>
      </c>
      <c r="Q62" s="20">
        <f t="shared" si="8"/>
        <v>3.5671207466583213E-2</v>
      </c>
      <c r="R62" s="20">
        <f t="shared" si="8"/>
        <v>4.0890726159058331E-2</v>
      </c>
      <c r="S62" s="20">
        <f t="shared" si="8"/>
        <v>4.1003109057026602E-2</v>
      </c>
      <c r="T62" s="20">
        <f t="shared" si="8"/>
        <v>4.2256632594960687E-2</v>
      </c>
      <c r="U62" s="20">
        <f t="shared" si="8"/>
        <v>3.4599807351388068E-2</v>
      </c>
      <c r="V62" s="20">
        <f t="shared" si="8"/>
        <v>3.8469155213374344E-2</v>
      </c>
      <c r="W62" s="20">
        <f t="shared" si="8"/>
        <v>4.0029293161209019E-2</v>
      </c>
      <c r="X62" s="20">
        <f t="shared" si="8"/>
        <v>3.5802290045664632E-2</v>
      </c>
      <c r="Y62" s="20">
        <f t="shared" si="8"/>
        <v>3.375264373310307E-2</v>
      </c>
      <c r="Z62" s="20">
        <f t="shared" si="8"/>
        <v>3.395004418542201E-2</v>
      </c>
      <c r="AA62" s="20">
        <f t="shared" si="8"/>
        <v>2.974842451684688E-2</v>
      </c>
      <c r="AB62" s="20">
        <f t="shared" si="8"/>
        <v>3.2555435596364125E-2</v>
      </c>
      <c r="AC62" s="20">
        <f t="shared" si="8"/>
        <v>3.4850342548567129E-2</v>
      </c>
      <c r="AD62" s="20">
        <f t="shared" si="8"/>
        <v>2.7920953107072946E-2</v>
      </c>
      <c r="AF62" s="21">
        <f t="shared" si="3"/>
        <v>2.7535489292014249E-2</v>
      </c>
      <c r="AG62" s="21" t="str">
        <f t="shared" si="4"/>
        <v>Singapore</v>
      </c>
    </row>
    <row r="63" spans="1:33" x14ac:dyDescent="0.15">
      <c r="A63" s="26" t="s">
        <v>206</v>
      </c>
      <c r="B63" s="20">
        <f t="shared" si="8"/>
        <v>1.5005606124753634E-3</v>
      </c>
      <c r="C63" s="20">
        <f t="shared" si="8"/>
        <v>1.9890899749342946E-3</v>
      </c>
      <c r="D63" s="20">
        <f t="shared" si="8"/>
        <v>2.3840737666369458E-3</v>
      </c>
      <c r="E63" s="20">
        <f t="shared" si="8"/>
        <v>3.1855146172488891E-3</v>
      </c>
      <c r="F63" s="20">
        <f t="shared" si="8"/>
        <v>4.0126716099775977E-3</v>
      </c>
      <c r="G63" s="20">
        <f t="shared" si="8"/>
        <v>3.9129568031113816E-3</v>
      </c>
      <c r="H63" s="20">
        <f t="shared" si="8"/>
        <v>3.9285701016042607E-3</v>
      </c>
      <c r="I63" s="20">
        <f t="shared" si="8"/>
        <v>4.4171911391576984E-3</v>
      </c>
      <c r="J63" s="20">
        <f t="shared" si="8"/>
        <v>3.8636742975005109E-3</v>
      </c>
      <c r="K63" s="20">
        <f t="shared" si="8"/>
        <v>3.6451129979238866E-3</v>
      </c>
      <c r="L63" s="20">
        <f t="shared" si="8"/>
        <v>4.2279690395910403E-3</v>
      </c>
      <c r="M63" s="20">
        <f t="shared" si="8"/>
        <v>4.7147470245891381E-3</v>
      </c>
      <c r="N63" s="20">
        <f t="shared" si="8"/>
        <v>4.6437147174779522E-3</v>
      </c>
      <c r="O63" s="20">
        <f t="shared" si="8"/>
        <v>5.3335283941195397E-3</v>
      </c>
      <c r="P63" s="20">
        <f t="shared" si="8"/>
        <v>6.4383430339305936E-3</v>
      </c>
      <c r="Q63" s="20">
        <f t="shared" si="8"/>
        <v>5.5500655255427619E-3</v>
      </c>
      <c r="R63" s="20">
        <f t="shared" si="8"/>
        <v>5.3617625195417889E-3</v>
      </c>
      <c r="S63" s="20">
        <f t="shared" si="8"/>
        <v>5.9048253996372016E-3</v>
      </c>
      <c r="T63" s="20">
        <f t="shared" si="8"/>
        <v>5.0543510492087208E-3</v>
      </c>
      <c r="U63" s="20">
        <f t="shared" si="8"/>
        <v>5.0092562007567742E-3</v>
      </c>
      <c r="V63" s="20">
        <f t="shared" si="8"/>
        <v>4.5392221894897614E-3</v>
      </c>
      <c r="W63" s="20">
        <f t="shared" si="8"/>
        <v>4.9749217846788586E-3</v>
      </c>
      <c r="X63" s="20">
        <f t="shared" si="8"/>
        <v>5.0927823170737775E-3</v>
      </c>
      <c r="Y63" s="20">
        <f t="shared" si="8"/>
        <v>4.1045869567910695E-3</v>
      </c>
      <c r="Z63" s="20">
        <f t="shared" si="8"/>
        <v>4.4107260322758957E-3</v>
      </c>
      <c r="AA63" s="20">
        <f t="shared" si="8"/>
        <v>4.0632894106693044E-3</v>
      </c>
      <c r="AB63" s="20">
        <f t="shared" si="8"/>
        <v>3.9980443662477631E-3</v>
      </c>
      <c r="AC63" s="20">
        <f t="shared" si="8"/>
        <v>3.5294836336903792E-3</v>
      </c>
      <c r="AD63" s="20">
        <f t="shared" si="8"/>
        <v>3.1565204021075538E-3</v>
      </c>
      <c r="AF63" s="21">
        <f t="shared" si="3"/>
        <v>4.2395708937238178E-3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4.7272943754965626E-3</v>
      </c>
      <c r="C64" s="20">
        <f t="shared" si="8"/>
        <v>4.9009694098510748E-3</v>
      </c>
      <c r="D64" s="20">
        <f t="shared" si="8"/>
        <v>3.9888655623566771E-3</v>
      </c>
      <c r="E64" s="20">
        <f t="shared" si="8"/>
        <v>4.8938832383780403E-3</v>
      </c>
      <c r="F64" s="20">
        <f t="shared" si="8"/>
        <v>5.1247371003941234E-3</v>
      </c>
      <c r="G64" s="20">
        <f t="shared" si="8"/>
        <v>4.3726008085520213E-3</v>
      </c>
      <c r="H64" s="20">
        <f t="shared" si="8"/>
        <v>6.1612331941537073E-3</v>
      </c>
      <c r="I64" s="20">
        <f t="shared" si="8"/>
        <v>6.5061241522641391E-3</v>
      </c>
      <c r="J64" s="20">
        <f t="shared" si="8"/>
        <v>8.2486324979505823E-3</v>
      </c>
      <c r="K64" s="20">
        <f t="shared" si="8"/>
        <v>5.6074148284322124E-3</v>
      </c>
      <c r="L64" s="20">
        <f t="shared" si="8"/>
        <v>5.8036534361352475E-3</v>
      </c>
      <c r="M64" s="20">
        <f t="shared" si="8"/>
        <v>6.0172027914696469E-3</v>
      </c>
      <c r="N64" s="20">
        <f t="shared" si="8"/>
        <v>6.4065631090556375E-3</v>
      </c>
      <c r="O64" s="20">
        <f t="shared" si="8"/>
        <v>7.2321654989606779E-3</v>
      </c>
      <c r="P64" s="20">
        <f t="shared" si="8"/>
        <v>7.3675083106977211E-3</v>
      </c>
      <c r="Q64" s="20">
        <f t="shared" si="8"/>
        <v>7.1836853607238314E-3</v>
      </c>
      <c r="R64" s="20">
        <f t="shared" si="8"/>
        <v>7.6236904659095365E-3</v>
      </c>
      <c r="S64" s="20">
        <f t="shared" si="8"/>
        <v>8.8825693111935881E-3</v>
      </c>
      <c r="T64" s="20">
        <f t="shared" si="8"/>
        <v>7.3010042198687836E-3</v>
      </c>
      <c r="U64" s="20">
        <f t="shared" si="8"/>
        <v>6.6543243112526379E-3</v>
      </c>
      <c r="V64" s="20">
        <f t="shared" si="8"/>
        <v>6.4484989613206832E-3</v>
      </c>
      <c r="W64" s="20">
        <f t="shared" si="8"/>
        <v>5.285978612229663E-3</v>
      </c>
      <c r="X64" s="20">
        <f t="shared" si="8"/>
        <v>6.1635591532921931E-3</v>
      </c>
      <c r="Y64" s="20">
        <f t="shared" si="8"/>
        <v>8.546953727576868E-3</v>
      </c>
      <c r="Z64" s="20">
        <f t="shared" si="8"/>
        <v>8.9510373316455151E-3</v>
      </c>
      <c r="AA64" s="20">
        <f t="shared" si="8"/>
        <v>7.9146924393314472E-3</v>
      </c>
      <c r="AB64" s="20">
        <f t="shared" si="8"/>
        <v>7.0998203079533483E-3</v>
      </c>
      <c r="AC64" s="20">
        <f t="shared" si="8"/>
        <v>6.4243448968501395E-3</v>
      </c>
      <c r="AD64" s="20">
        <f t="shared" si="8"/>
        <v>5.7093957556171113E-3</v>
      </c>
      <c r="AF64" s="21">
        <f t="shared" si="3"/>
        <v>6.4671863161694272E-3</v>
      </c>
      <c r="AG64" s="21" t="str">
        <f t="shared" si="4"/>
        <v>Spain</v>
      </c>
    </row>
    <row r="65" spans="1:33" x14ac:dyDescent="0.15">
      <c r="A65" s="26" t="s">
        <v>70</v>
      </c>
      <c r="B65" s="20">
        <f t="shared" si="8"/>
        <v>1.4477494770584189E-2</v>
      </c>
      <c r="C65" s="20">
        <f t="shared" si="8"/>
        <v>9.0065448812192816E-3</v>
      </c>
      <c r="D65" s="20">
        <f t="shared" si="8"/>
        <v>1.0596901158970358E-2</v>
      </c>
      <c r="E65" s="20">
        <f t="shared" si="8"/>
        <v>1.0824333606090921E-2</v>
      </c>
      <c r="F65" s="20">
        <f t="shared" si="8"/>
        <v>1.1485725003275294E-2</v>
      </c>
      <c r="G65" s="20">
        <f t="shared" si="8"/>
        <v>1.1190663904304033E-2</v>
      </c>
      <c r="H65" s="20">
        <f t="shared" si="8"/>
        <v>9.5961914197589208E-3</v>
      </c>
      <c r="I65" s="20">
        <f t="shared" si="8"/>
        <v>7.9523351359056405E-3</v>
      </c>
      <c r="J65" s="20">
        <f t="shared" si="8"/>
        <v>8.8654512927483081E-3</v>
      </c>
      <c r="K65" s="20">
        <f t="shared" si="8"/>
        <v>8.2988223781491448E-3</v>
      </c>
      <c r="L65" s="20">
        <f t="shared" si="8"/>
        <v>7.2943346742544391E-3</v>
      </c>
      <c r="M65" s="20">
        <f t="shared" si="8"/>
        <v>7.0995839459694881E-3</v>
      </c>
      <c r="N65" s="20">
        <f t="shared" si="8"/>
        <v>7.5690456555305864E-3</v>
      </c>
      <c r="O65" s="20">
        <f t="shared" si="8"/>
        <v>7.2829204269575874E-3</v>
      </c>
      <c r="P65" s="20">
        <f t="shared" si="8"/>
        <v>7.1654889928279477E-3</v>
      </c>
      <c r="Q65" s="20">
        <f t="shared" si="8"/>
        <v>6.430862450651869E-3</v>
      </c>
      <c r="R65" s="20">
        <f t="shared" si="8"/>
        <v>6.1061687197687727E-3</v>
      </c>
      <c r="S65" s="20">
        <f t="shared" si="8"/>
        <v>6.0330159196984832E-3</v>
      </c>
      <c r="T65" s="20">
        <f t="shared" si="8"/>
        <v>4.4683146288159248E-3</v>
      </c>
      <c r="U65" s="20">
        <f t="shared" si="8"/>
        <v>4.9111168216523036E-3</v>
      </c>
      <c r="V65" s="20">
        <f t="shared" si="8"/>
        <v>4.6064095455723101E-3</v>
      </c>
      <c r="W65" s="20">
        <f t="shared" si="8"/>
        <v>4.6977617388834058E-3</v>
      </c>
      <c r="X65" s="20">
        <f t="shared" si="8"/>
        <v>4.8936539858003784E-3</v>
      </c>
      <c r="Y65" s="20">
        <f t="shared" ref="Y65:AD65" si="9">Y29/Y$36</f>
        <v>4.4334731810459762E-3</v>
      </c>
      <c r="Z65" s="20">
        <f t="shared" si="9"/>
        <v>4.3206960961016828E-3</v>
      </c>
      <c r="AA65" s="20">
        <f t="shared" si="9"/>
        <v>4.4136403248533065E-3</v>
      </c>
      <c r="AB65" s="20">
        <f t="shared" si="9"/>
        <v>4.7748516412741858E-3</v>
      </c>
      <c r="AC65" s="20">
        <f t="shared" si="9"/>
        <v>4.6332128038459536E-3</v>
      </c>
      <c r="AD65" s="20">
        <f t="shared" si="9"/>
        <v>4.6540614357580565E-3</v>
      </c>
      <c r="AF65" s="21">
        <f t="shared" si="3"/>
        <v>7.1752785013885776E-3</v>
      </c>
      <c r="AG65" s="21" t="str">
        <f t="shared" si="4"/>
        <v>Sweden</v>
      </c>
    </row>
    <row r="66" spans="1:33" x14ac:dyDescent="0.15">
      <c r="A66" s="26" t="s">
        <v>71</v>
      </c>
      <c r="B66" s="20">
        <f t="shared" ref="B66:AD70" si="10">B30/B$36</f>
        <v>9.0606348611260625E-3</v>
      </c>
      <c r="C66" s="20">
        <f t="shared" si="10"/>
        <v>7.8839992435253917E-3</v>
      </c>
      <c r="D66" s="20">
        <f t="shared" si="10"/>
        <v>8.7180832306606865E-3</v>
      </c>
      <c r="E66" s="20">
        <f t="shared" si="10"/>
        <v>7.6177512582019501E-3</v>
      </c>
      <c r="F66" s="20">
        <f t="shared" si="10"/>
        <v>7.5703603605995753E-3</v>
      </c>
      <c r="G66" s="20">
        <f t="shared" si="10"/>
        <v>7.5973484291145714E-3</v>
      </c>
      <c r="H66" s="20">
        <f t="shared" si="10"/>
        <v>8.7285493816468274E-3</v>
      </c>
      <c r="I66" s="20">
        <f t="shared" si="10"/>
        <v>7.5787676413074673E-3</v>
      </c>
      <c r="J66" s="20">
        <f t="shared" si="10"/>
        <v>6.927689125170151E-3</v>
      </c>
      <c r="K66" s="20">
        <f t="shared" si="10"/>
        <v>6.2378143758015326E-3</v>
      </c>
      <c r="L66" s="20">
        <f t="shared" si="10"/>
        <v>5.6587009313768784E-3</v>
      </c>
      <c r="M66" s="20">
        <f t="shared" si="10"/>
        <v>5.3736994044997592E-3</v>
      </c>
      <c r="N66" s="20">
        <f t="shared" si="10"/>
        <v>6.1045957374288619E-3</v>
      </c>
      <c r="O66" s="20">
        <f t="shared" si="10"/>
        <v>5.4989268371419238E-3</v>
      </c>
      <c r="P66" s="20">
        <f t="shared" si="10"/>
        <v>6.2897991125715888E-3</v>
      </c>
      <c r="Q66" s="20">
        <f t="shared" si="10"/>
        <v>5.3409622442301755E-3</v>
      </c>
      <c r="R66" s="20">
        <f t="shared" si="10"/>
        <v>5.6631143145672068E-3</v>
      </c>
      <c r="S66" s="20">
        <f t="shared" si="10"/>
        <v>5.7542954043598724E-3</v>
      </c>
      <c r="T66" s="20">
        <f t="shared" si="10"/>
        <v>6.7102570330390696E-3</v>
      </c>
      <c r="U66" s="20">
        <f t="shared" si="10"/>
        <v>5.5577208032077993E-3</v>
      </c>
      <c r="V66" s="20">
        <f t="shared" si="10"/>
        <v>5.8486068594833136E-3</v>
      </c>
      <c r="W66" s="20">
        <f t="shared" si="10"/>
        <v>5.1653875390110689E-3</v>
      </c>
      <c r="X66" s="20">
        <f t="shared" si="10"/>
        <v>4.9585914644013785E-3</v>
      </c>
      <c r="Y66" s="20">
        <f t="shared" si="10"/>
        <v>4.7162450121089848E-3</v>
      </c>
      <c r="Z66" s="20">
        <f t="shared" si="10"/>
        <v>5.3877213260115284E-3</v>
      </c>
      <c r="AA66" s="20">
        <f t="shared" si="10"/>
        <v>5.4270165399701482E-3</v>
      </c>
      <c r="AB66" s="20">
        <f t="shared" si="10"/>
        <v>5.1864052201043244E-3</v>
      </c>
      <c r="AC66" s="20">
        <f t="shared" si="10"/>
        <v>5.2986647241235413E-3</v>
      </c>
      <c r="AD66" s="20">
        <f t="shared" si="10"/>
        <v>5.7288846046543987E-3</v>
      </c>
      <c r="AF66" s="21">
        <f t="shared" si="3"/>
        <v>6.3307101041188314E-3</v>
      </c>
      <c r="AG66" s="21" t="str">
        <f t="shared" si="4"/>
        <v>Switzerland</v>
      </c>
    </row>
    <row r="67" spans="1:33" x14ac:dyDescent="0.15">
      <c r="A67" s="26" t="s">
        <v>105</v>
      </c>
      <c r="B67" s="20">
        <f t="shared" si="10"/>
        <v>9.2853842294547094E-3</v>
      </c>
      <c r="C67" s="20">
        <f t="shared" si="10"/>
        <v>1.1821030439949603E-2</v>
      </c>
      <c r="D67" s="20">
        <f t="shared" si="10"/>
        <v>1.0847473199207317E-2</v>
      </c>
      <c r="E67" s="20">
        <f t="shared" si="10"/>
        <v>1.0745373141860045E-2</v>
      </c>
      <c r="F67" s="20">
        <f t="shared" si="10"/>
        <v>1.2196321941627432E-2</v>
      </c>
      <c r="G67" s="20">
        <f t="shared" si="10"/>
        <v>1.2198870100020791E-2</v>
      </c>
      <c r="H67" s="20">
        <f t="shared" si="10"/>
        <v>1.2241601741212825E-2</v>
      </c>
      <c r="I67" s="20">
        <f t="shared" si="10"/>
        <v>1.3446393193242307E-2</v>
      </c>
      <c r="J67" s="20">
        <f t="shared" si="10"/>
        <v>1.4652841264487897E-2</v>
      </c>
      <c r="K67" s="20">
        <f t="shared" si="10"/>
        <v>1.5211314743864404E-2</v>
      </c>
      <c r="L67" s="20">
        <f t="shared" si="10"/>
        <v>1.6714583181366916E-2</v>
      </c>
      <c r="M67" s="20">
        <f t="shared" si="10"/>
        <v>1.6736942638758315E-2</v>
      </c>
      <c r="N67" s="20">
        <f t="shared" si="10"/>
        <v>1.7570811026426152E-2</v>
      </c>
      <c r="O67" s="20">
        <f t="shared" si="10"/>
        <v>1.8189930946291122E-2</v>
      </c>
      <c r="P67" s="20">
        <f t="shared" si="10"/>
        <v>2.1665262361650822E-2</v>
      </c>
      <c r="Q67" s="20">
        <f t="shared" si="10"/>
        <v>2.2123901055499454E-2</v>
      </c>
      <c r="R67" s="20">
        <f t="shared" si="10"/>
        <v>2.514001485876376E-2</v>
      </c>
      <c r="S67" s="20">
        <f t="shared" si="10"/>
        <v>2.8400443393954578E-2</v>
      </c>
      <c r="T67" s="20">
        <f t="shared" si="10"/>
        <v>2.2861604331102545E-2</v>
      </c>
      <c r="U67" s="20">
        <f t="shared" si="10"/>
        <v>2.8841775300842452E-2</v>
      </c>
      <c r="V67" s="20">
        <f t="shared" si="10"/>
        <v>2.7084296716090441E-2</v>
      </c>
      <c r="W67" s="20">
        <f t="shared" si="10"/>
        <v>2.7697970084462068E-2</v>
      </c>
      <c r="X67" s="20">
        <f t="shared" si="10"/>
        <v>2.9322825563958724E-2</v>
      </c>
      <c r="Y67" s="20">
        <f t="shared" si="10"/>
        <v>3.0131984002957243E-2</v>
      </c>
      <c r="Z67" s="20">
        <f t="shared" si="10"/>
        <v>3.4442706069338233E-2</v>
      </c>
      <c r="AA67" s="20">
        <f t="shared" si="10"/>
        <v>3.7199925126722468E-2</v>
      </c>
      <c r="AB67" s="20">
        <f t="shared" si="10"/>
        <v>3.8085582721926053E-2</v>
      </c>
      <c r="AC67" s="20">
        <f t="shared" si="10"/>
        <v>3.626336155266887E-2</v>
      </c>
      <c r="AD67" s="20">
        <f t="shared" si="10"/>
        <v>3.4825536795606273E-2</v>
      </c>
      <c r="AF67" s="21">
        <f t="shared" si="3"/>
        <v>2.1929174542183238E-2</v>
      </c>
      <c r="AG67" s="21" t="str">
        <f t="shared" si="4"/>
        <v>Thailand</v>
      </c>
    </row>
    <row r="68" spans="1:33" x14ac:dyDescent="0.15">
      <c r="A68" s="26" t="s">
        <v>129</v>
      </c>
      <c r="B68" s="20">
        <f t="shared" si="10"/>
        <v>1.9546776218680281E-3</v>
      </c>
      <c r="C68" s="20">
        <f t="shared" si="10"/>
        <v>2.9123890170027803E-3</v>
      </c>
      <c r="D68" s="20">
        <f t="shared" si="10"/>
        <v>3.3365007185468952E-3</v>
      </c>
      <c r="E68" s="20">
        <f t="shared" si="10"/>
        <v>3.9274191151176746E-3</v>
      </c>
      <c r="F68" s="20">
        <f t="shared" si="10"/>
        <v>4.8091169283463924E-3</v>
      </c>
      <c r="G68" s="20">
        <f t="shared" si="10"/>
        <v>4.2287518267719315E-3</v>
      </c>
      <c r="H68" s="20">
        <f t="shared" si="10"/>
        <v>4.2539936247152589E-3</v>
      </c>
      <c r="I68" s="20">
        <f t="shared" si="10"/>
        <v>1.7150528264437859E-3</v>
      </c>
      <c r="J68" s="20">
        <f t="shared" si="10"/>
        <v>1.2342764380198136E-3</v>
      </c>
      <c r="K68" s="20">
        <f t="shared" si="10"/>
        <v>1.969284862982883E-3</v>
      </c>
      <c r="L68" s="20">
        <f t="shared" si="10"/>
        <v>1.3726317988938305E-3</v>
      </c>
      <c r="M68" s="20">
        <f t="shared" si="10"/>
        <v>1.5957275408238442E-3</v>
      </c>
      <c r="N68" s="20">
        <f t="shared" si="10"/>
        <v>1.5092083906778067E-3</v>
      </c>
      <c r="O68" s="20">
        <f t="shared" si="10"/>
        <v>1.8604798240907374E-3</v>
      </c>
      <c r="P68" s="20">
        <f t="shared" si="10"/>
        <v>2.4921565295364205E-3</v>
      </c>
      <c r="Q68" s="20">
        <f t="shared" si="10"/>
        <v>2.1145324437581146E-3</v>
      </c>
      <c r="R68" s="20">
        <f t="shared" si="10"/>
        <v>2.2305204650722743E-3</v>
      </c>
      <c r="S68" s="20">
        <f t="shared" si="10"/>
        <v>2.3929523254154431E-3</v>
      </c>
      <c r="T68" s="20">
        <f t="shared" si="10"/>
        <v>2.4826813844562711E-3</v>
      </c>
      <c r="U68" s="20">
        <f t="shared" si="10"/>
        <v>2.5879315414102967E-3</v>
      </c>
      <c r="V68" s="20">
        <f t="shared" si="10"/>
        <v>2.4106182132644801E-3</v>
      </c>
      <c r="W68" s="20">
        <f t="shared" si="10"/>
        <v>2.6037464279854102E-3</v>
      </c>
      <c r="X68" s="20">
        <f t="shared" si="10"/>
        <v>2.9695437646895468E-3</v>
      </c>
      <c r="Y68" s="20">
        <f t="shared" si="10"/>
        <v>3.251952250533467E-3</v>
      </c>
      <c r="Z68" s="20">
        <f t="shared" si="10"/>
        <v>3.4374400072183734E-3</v>
      </c>
      <c r="AA68" s="20">
        <f t="shared" si="10"/>
        <v>3.3108167125408599E-3</v>
      </c>
      <c r="AB68" s="20">
        <f t="shared" si="10"/>
        <v>3.2610125217305943E-3</v>
      </c>
      <c r="AC68" s="20">
        <f t="shared" si="10"/>
        <v>2.5042576322474044E-3</v>
      </c>
      <c r="AD68" s="20">
        <f t="shared" si="10"/>
        <v>3.5133848189185302E-3</v>
      </c>
      <c r="AF68" s="21">
        <f t="shared" si="3"/>
        <v>2.6980364680372114E-3</v>
      </c>
      <c r="AG68" s="21" t="str">
        <f t="shared" si="4"/>
        <v>Türkiye, Rep of</v>
      </c>
    </row>
    <row r="69" spans="1:33" x14ac:dyDescent="0.15">
      <c r="A69" s="26" t="s">
        <v>73</v>
      </c>
      <c r="B69" s="20">
        <f t="shared" si="10"/>
        <v>7.5428293182967607E-2</v>
      </c>
      <c r="C69" s="20">
        <f t="shared" si="10"/>
        <v>7.6342849120579148E-2</v>
      </c>
      <c r="D69" s="20">
        <f t="shared" si="10"/>
        <v>6.9576991788218467E-2</v>
      </c>
      <c r="E69" s="20">
        <f t="shared" si="10"/>
        <v>7.1627782150070429E-2</v>
      </c>
      <c r="F69" s="20">
        <f t="shared" si="10"/>
        <v>6.9675435373347014E-2</v>
      </c>
      <c r="G69" s="20">
        <f t="shared" si="10"/>
        <v>6.9449554157403046E-2</v>
      </c>
      <c r="H69" s="20">
        <f t="shared" si="10"/>
        <v>6.5024582921987026E-2</v>
      </c>
      <c r="I69" s="20">
        <f t="shared" si="10"/>
        <v>6.2906099489783346E-2</v>
      </c>
      <c r="J69" s="20">
        <f t="shared" si="10"/>
        <v>5.920382583242207E-2</v>
      </c>
      <c r="K69" s="20">
        <f t="shared" si="10"/>
        <v>5.3312440126641582E-2</v>
      </c>
      <c r="L69" s="20">
        <f t="shared" si="10"/>
        <v>5.0543158009329396E-2</v>
      </c>
      <c r="M69" s="20">
        <f t="shared" si="10"/>
        <v>4.8575943977387591E-2</v>
      </c>
      <c r="N69" s="20">
        <f t="shared" si="10"/>
        <v>4.6605957850562332E-2</v>
      </c>
      <c r="O69" s="20">
        <f t="shared" si="10"/>
        <v>4.6389052059828288E-2</v>
      </c>
      <c r="P69" s="20">
        <f t="shared" si="10"/>
        <v>4.4698808952904692E-2</v>
      </c>
      <c r="Q69" s="20">
        <f t="shared" si="10"/>
        <v>4.355751380998895E-2</v>
      </c>
      <c r="R69" s="20">
        <f t="shared" si="10"/>
        <v>4.1273141409765395E-2</v>
      </c>
      <c r="S69" s="20">
        <f t="shared" si="10"/>
        <v>3.6715027042551439E-2</v>
      </c>
      <c r="T69" s="20">
        <f t="shared" si="10"/>
        <v>3.8911978794031236E-2</v>
      </c>
      <c r="U69" s="20">
        <f t="shared" si="10"/>
        <v>3.4812806990766824E-2</v>
      </c>
      <c r="V69" s="20">
        <f t="shared" si="10"/>
        <v>3.640027672622962E-2</v>
      </c>
      <c r="W69" s="20">
        <f t="shared" si="10"/>
        <v>3.5697398523155781E-2</v>
      </c>
      <c r="X69" s="20">
        <f t="shared" si="10"/>
        <v>3.2652170216820986E-2</v>
      </c>
      <c r="Y69" s="20">
        <f t="shared" si="10"/>
        <v>3.3995814462184727E-2</v>
      </c>
      <c r="Z69" s="20">
        <f t="shared" si="10"/>
        <v>3.5428573584955922E-2</v>
      </c>
      <c r="AA69" s="20">
        <f t="shared" si="10"/>
        <v>3.4653384339226267E-2</v>
      </c>
      <c r="AB69" s="20">
        <f t="shared" si="10"/>
        <v>3.4511484983186867E-2</v>
      </c>
      <c r="AC69" s="20">
        <f t="shared" si="10"/>
        <v>3.2927239028969414E-2</v>
      </c>
      <c r="AD69" s="20">
        <f t="shared" si="10"/>
        <v>3.1293903045583923E-2</v>
      </c>
      <c r="AF69" s="21">
        <f t="shared" si="3"/>
        <v>4.8696258205201709E-2</v>
      </c>
      <c r="AG69" s="21" t="str">
        <f t="shared" si="4"/>
        <v>United Kingdom</v>
      </c>
    </row>
    <row r="70" spans="1:33" x14ac:dyDescent="0.15">
      <c r="A70" s="26" t="s">
        <v>74</v>
      </c>
      <c r="B70" s="20">
        <f t="shared" si="10"/>
        <v>0.17504929710863812</v>
      </c>
      <c r="C70" s="20">
        <f t="shared" si="10"/>
        <v>0.18962402969997269</v>
      </c>
      <c r="D70" s="20">
        <f t="shared" si="10"/>
        <v>0.17399402935747593</v>
      </c>
      <c r="E70" s="20">
        <f t="shared" si="10"/>
        <v>0.17656196481497047</v>
      </c>
      <c r="F70" s="20">
        <f t="shared" si="10"/>
        <v>0.16766125387769193</v>
      </c>
      <c r="G70" s="20">
        <f t="shared" si="10"/>
        <v>0.15228311206714751</v>
      </c>
      <c r="H70" s="20">
        <f t="shared" si="10"/>
        <v>0.1641674207299702</v>
      </c>
      <c r="I70" s="20">
        <f t="shared" si="10"/>
        <v>0.18623064300763811</v>
      </c>
      <c r="J70" s="20">
        <f t="shared" si="10"/>
        <v>0.17637932561043132</v>
      </c>
      <c r="K70" s="20">
        <f t="shared" si="10"/>
        <v>0.1858076452199908</v>
      </c>
      <c r="L70" s="20">
        <f t="shared" si="10"/>
        <v>0.1804930417466005</v>
      </c>
      <c r="M70" s="20">
        <f t="shared" si="10"/>
        <v>0.16816752092469936</v>
      </c>
      <c r="N70" s="20">
        <f t="shared" si="10"/>
        <v>0.15139552802582876</v>
      </c>
      <c r="O70" s="20">
        <f t="shared" si="10"/>
        <v>0.14750806358595103</v>
      </c>
      <c r="P70" s="20">
        <f t="shared" si="10"/>
        <v>0.14325546143582724</v>
      </c>
      <c r="Q70" s="20">
        <f t="shared" si="10"/>
        <v>0.14431952692683234</v>
      </c>
      <c r="R70" s="20">
        <f t="shared" si="10"/>
        <v>0.12243966635444702</v>
      </c>
      <c r="S70" s="20">
        <f t="shared" si="10"/>
        <v>0.11762487997852794</v>
      </c>
      <c r="T70" s="20">
        <f t="shared" si="10"/>
        <v>0.11998086648502428</v>
      </c>
      <c r="U70" s="20">
        <f t="shared" si="10"/>
        <v>0.11506119588897805</v>
      </c>
      <c r="V70" s="20">
        <f t="shared" si="10"/>
        <v>0.11463002780594524</v>
      </c>
      <c r="W70" s="20">
        <f t="shared" si="10"/>
        <v>0.1121202993932022</v>
      </c>
      <c r="X70" s="20">
        <f t="shared" si="10"/>
        <v>0.10695081451503138</v>
      </c>
      <c r="Y70" s="20">
        <f t="shared" si="10"/>
        <v>0.12504857511779477</v>
      </c>
      <c r="Z70" s="20">
        <f t="shared" si="10"/>
        <v>0.1396256966325396</v>
      </c>
      <c r="AA70" s="20">
        <f t="shared" si="10"/>
        <v>0.12832197455625605</v>
      </c>
      <c r="AB70" s="20">
        <f t="shared" si="10"/>
        <v>0.12207760458941758</v>
      </c>
      <c r="AC70" s="20">
        <f t="shared" si="10"/>
        <v>0.11767126544151725</v>
      </c>
      <c r="AD70" s="20">
        <f t="shared" si="10"/>
        <v>0.115438242444677</v>
      </c>
      <c r="AF70" s="21">
        <f t="shared" si="3"/>
        <v>0.1462030680463112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2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5" width="8.83203125" customWidth="1"/>
    <col min="6" max="31" width="9.66406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268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269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271</v>
      </c>
      <c r="D7" s="4" t="s">
        <v>272</v>
      </c>
      <c r="E7" s="4" t="s">
        <v>273</v>
      </c>
      <c r="F7" s="4" t="s">
        <v>274</v>
      </c>
      <c r="G7" s="4" t="s">
        <v>275</v>
      </c>
      <c r="H7" s="4" t="s">
        <v>276</v>
      </c>
      <c r="I7" s="4" t="s">
        <v>277</v>
      </c>
      <c r="J7" s="4" t="s">
        <v>278</v>
      </c>
      <c r="K7" s="4" t="s">
        <v>279</v>
      </c>
      <c r="L7" s="4" t="s">
        <v>280</v>
      </c>
      <c r="M7" s="4" t="s">
        <v>281</v>
      </c>
      <c r="N7" s="4" t="s">
        <v>282</v>
      </c>
      <c r="O7" s="4" t="s">
        <v>283</v>
      </c>
      <c r="P7" s="4" t="s">
        <v>284</v>
      </c>
      <c r="Q7" s="4" t="s">
        <v>285</v>
      </c>
      <c r="R7" s="4" t="s">
        <v>286</v>
      </c>
      <c r="S7" s="4" t="s">
        <v>287</v>
      </c>
      <c r="T7" s="4" t="s">
        <v>288</v>
      </c>
      <c r="U7" s="4" t="s">
        <v>289</v>
      </c>
      <c r="V7" s="4" t="s">
        <v>290</v>
      </c>
      <c r="W7" s="4" t="s">
        <v>291</v>
      </c>
      <c r="X7" s="4" t="s">
        <v>292</v>
      </c>
      <c r="Y7" s="4" t="s">
        <v>293</v>
      </c>
      <c r="Z7" s="4" t="s">
        <v>294</v>
      </c>
      <c r="AA7" s="4" t="s">
        <v>295</v>
      </c>
      <c r="AB7" s="4" t="s">
        <v>296</v>
      </c>
      <c r="AC7" s="4" t="s">
        <v>297</v>
      </c>
      <c r="AD7" s="4" t="s">
        <v>298</v>
      </c>
      <c r="AE7" s="5" t="s">
        <v>299</v>
      </c>
    </row>
    <row r="8" spans="1:31" ht="13.5" customHeight="1" x14ac:dyDescent="0.15">
      <c r="A8" s="1"/>
      <c r="B8" s="6" t="s">
        <v>300</v>
      </c>
      <c r="C8" s="7">
        <v>1848.81032070233</v>
      </c>
      <c r="D8" s="8">
        <v>1941.1289999999999</v>
      </c>
      <c r="E8" s="8">
        <v>2060.1599725752003</v>
      </c>
      <c r="F8" s="8">
        <v>2562.35225520839</v>
      </c>
      <c r="G8" s="8">
        <v>2981.6616796231497</v>
      </c>
      <c r="H8" s="8">
        <v>3576.9179180427095</v>
      </c>
      <c r="I8" s="8">
        <v>3653.8429815147201</v>
      </c>
      <c r="J8" s="8">
        <v>2743.7526863724297</v>
      </c>
      <c r="K8" s="8">
        <v>3454.7771067710014</v>
      </c>
      <c r="L8" s="8">
        <v>3085.9542839999999</v>
      </c>
      <c r="M8" s="8">
        <v>2925.4585569999999</v>
      </c>
      <c r="N8" s="8">
        <v>3335.5793090000002</v>
      </c>
      <c r="O8" s="8">
        <v>4108.8214230000003</v>
      </c>
      <c r="P8" s="8">
        <v>5163.5626890000003</v>
      </c>
      <c r="Q8" s="8">
        <v>5459.5271720000001</v>
      </c>
      <c r="R8" s="8">
        <v>5399.0634490000002</v>
      </c>
      <c r="S8" s="8">
        <v>6361.7665509999997</v>
      </c>
      <c r="T8" s="8">
        <v>6207.0700509999997</v>
      </c>
      <c r="U8" s="8">
        <v>4717.832359</v>
      </c>
      <c r="V8" s="8">
        <v>5568.8357500000002</v>
      </c>
      <c r="W8" s="8">
        <v>5853.1593030000004</v>
      </c>
      <c r="X8" s="8">
        <v>5837.6682129999999</v>
      </c>
      <c r="Y8" s="8">
        <v>5274.466993</v>
      </c>
      <c r="Z8" s="8">
        <v>5188.1458309999998</v>
      </c>
      <c r="AA8" s="8">
        <v>4331.370793</v>
      </c>
      <c r="AB8" s="8">
        <v>4595.24287</v>
      </c>
      <c r="AC8" s="8">
        <v>4937.2626790000004</v>
      </c>
      <c r="AD8" s="8">
        <v>5027.9172449999996</v>
      </c>
      <c r="AE8" s="8">
        <v>4871.747128</v>
      </c>
    </row>
    <row r="9" spans="1:31" ht="13.5" customHeight="1" x14ac:dyDescent="0.15">
      <c r="A9" s="1"/>
      <c r="B9" s="9" t="s">
        <v>301</v>
      </c>
      <c r="C9" s="10">
        <v>8393.3800059819423</v>
      </c>
      <c r="D9" s="11">
        <v>9201.3449999999993</v>
      </c>
      <c r="E9" s="11">
        <v>9656.9018795748216</v>
      </c>
      <c r="F9" s="11">
        <v>11935.288965427197</v>
      </c>
      <c r="G9" s="11">
        <v>13794.933563713079</v>
      </c>
      <c r="H9" s="11">
        <v>14762.138693553554</v>
      </c>
      <c r="I9" s="11">
        <v>14551.430155697557</v>
      </c>
      <c r="J9" s="11">
        <v>12571.334247903578</v>
      </c>
      <c r="K9" s="11">
        <v>14372.957479955134</v>
      </c>
      <c r="L9" s="11">
        <v>13952.453638000001</v>
      </c>
      <c r="M9" s="11">
        <v>13367.349862999999</v>
      </c>
      <c r="N9" s="11">
        <v>15097.75973</v>
      </c>
      <c r="O9" s="11">
        <v>18476.030692</v>
      </c>
      <c r="P9" s="11">
        <v>23094.043570000002</v>
      </c>
      <c r="Q9" s="11">
        <v>26132.998169999999</v>
      </c>
      <c r="R9" s="11">
        <v>26362.806196000001</v>
      </c>
      <c r="S9" s="11">
        <v>30780.471278000001</v>
      </c>
      <c r="T9" s="11">
        <v>34201.964871999997</v>
      </c>
      <c r="U9" s="11">
        <v>25640.701727</v>
      </c>
      <c r="V9" s="11">
        <v>30681.948377000001</v>
      </c>
      <c r="W9" s="11">
        <v>36721.735815</v>
      </c>
      <c r="X9" s="11">
        <v>38383.948486000001</v>
      </c>
      <c r="Y9" s="11">
        <v>39655.017024000001</v>
      </c>
      <c r="Z9" s="11">
        <v>42304.091808999998</v>
      </c>
      <c r="AA9" s="11">
        <v>36550.053254999999</v>
      </c>
      <c r="AB9" s="11">
        <v>36263.340657000001</v>
      </c>
      <c r="AC9" s="11">
        <v>40049.221313000002</v>
      </c>
      <c r="AD9" s="11">
        <v>43414.064163000003</v>
      </c>
      <c r="AE9" s="11">
        <v>42207.79019</v>
      </c>
    </row>
    <row r="10" spans="1:31" ht="13.5" customHeight="1" x14ac:dyDescent="0.15">
      <c r="A10" s="1"/>
      <c r="B10" s="12" t="s">
        <v>302</v>
      </c>
      <c r="C10" s="13">
        <v>7260.2854233555163</v>
      </c>
      <c r="D10" s="14">
        <v>7939.1379999999999</v>
      </c>
      <c r="E10" s="14">
        <v>8278.9822100460478</v>
      </c>
      <c r="F10" s="14">
        <v>10293.586349469986</v>
      </c>
      <c r="G10" s="14">
        <v>11897.578707946361</v>
      </c>
      <c r="H10" s="14">
        <v>12683.598257512936</v>
      </c>
      <c r="I10" s="14">
        <v>12292.885935595465</v>
      </c>
      <c r="J10" s="14">
        <v>10346.64844534132</v>
      </c>
      <c r="K10" s="14">
        <v>11789.261305306194</v>
      </c>
      <c r="L10" s="14">
        <v>10829.258252</v>
      </c>
      <c r="M10" s="14">
        <v>10326.122576</v>
      </c>
      <c r="N10" s="14">
        <v>11475.390089</v>
      </c>
      <c r="O10" s="14">
        <v>14018.530497</v>
      </c>
      <c r="P10" s="14">
        <v>17547.107755000001</v>
      </c>
      <c r="Q10" s="14">
        <v>19013.657372000001</v>
      </c>
      <c r="R10" s="14">
        <v>18470.466504</v>
      </c>
      <c r="S10" s="14">
        <v>21326.587481999999</v>
      </c>
      <c r="T10" s="14">
        <v>21936.175588999999</v>
      </c>
      <c r="U10" s="14">
        <v>16669.870199000001</v>
      </c>
      <c r="V10" s="14">
        <v>19067.961896000001</v>
      </c>
      <c r="W10" s="14">
        <v>22057.755592000001</v>
      </c>
      <c r="X10" s="14">
        <v>22741.8878</v>
      </c>
      <c r="Y10" s="14">
        <v>22798.748933999999</v>
      </c>
      <c r="Z10" s="14">
        <v>25240.124610999999</v>
      </c>
      <c r="AA10" s="14">
        <v>21404.419508999999</v>
      </c>
      <c r="AB10" s="14">
        <v>21510.143235</v>
      </c>
      <c r="AC10" s="14">
        <v>23679.679773</v>
      </c>
      <c r="AD10" s="14">
        <v>25200.547156000001</v>
      </c>
      <c r="AE10" s="14">
        <v>23948.828581000002</v>
      </c>
    </row>
    <row r="11" spans="1:31" ht="13.5" customHeight="1" x14ac:dyDescent="0.15">
      <c r="A11" s="1"/>
      <c r="B11" s="15" t="s">
        <v>303</v>
      </c>
      <c r="C11" s="10">
        <v>979.19415904983475</v>
      </c>
      <c r="D11" s="11">
        <v>1089.191</v>
      </c>
      <c r="E11" s="11">
        <v>1161.0695361101621</v>
      </c>
      <c r="F11" s="11">
        <v>1408.5182785180637</v>
      </c>
      <c r="G11" s="11">
        <v>1844.5906390033333</v>
      </c>
      <c r="H11" s="11">
        <v>1892.6586060073093</v>
      </c>
      <c r="I11" s="11">
        <v>1767.7499139440704</v>
      </c>
      <c r="J11" s="11">
        <v>1656.8895642749962</v>
      </c>
      <c r="K11" s="11">
        <v>1845.0092932176358</v>
      </c>
      <c r="L11" s="11">
        <v>1661.166027</v>
      </c>
      <c r="M11" s="11">
        <v>1773.3132900000001</v>
      </c>
      <c r="N11" s="11">
        <v>2135.424387</v>
      </c>
      <c r="O11" s="11">
        <v>2720.2101980000002</v>
      </c>
      <c r="P11" s="11">
        <v>3381.2896049999999</v>
      </c>
      <c r="Q11" s="11">
        <v>3643.317861</v>
      </c>
      <c r="R11" s="11">
        <v>3180.6809199999998</v>
      </c>
      <c r="S11" s="11">
        <v>3879.7224310000001</v>
      </c>
      <c r="T11" s="11">
        <v>4050.0841270000001</v>
      </c>
      <c r="U11" s="11">
        <v>3300.8236630000001</v>
      </c>
      <c r="V11" s="11">
        <v>3275.2000440000002</v>
      </c>
      <c r="W11" s="11">
        <v>4206.0467339999996</v>
      </c>
      <c r="X11" s="11">
        <v>4355.1184739999999</v>
      </c>
      <c r="Y11" s="11">
        <v>5022.9435219999996</v>
      </c>
      <c r="Z11" s="11">
        <v>5590.1623760000002</v>
      </c>
      <c r="AA11" s="11">
        <v>4901.6349220000002</v>
      </c>
      <c r="AB11" s="11">
        <v>4857.0061640000004</v>
      </c>
      <c r="AC11" s="11">
        <v>5358.1638940000003</v>
      </c>
      <c r="AD11" s="11">
        <v>5753.5228459999998</v>
      </c>
      <c r="AE11" s="11">
        <v>5818.967087</v>
      </c>
    </row>
    <row r="12" spans="1:31" ht="13.5" customHeight="1" x14ac:dyDescent="0.15">
      <c r="A12" s="1"/>
      <c r="B12" s="16" t="s">
        <v>304</v>
      </c>
      <c r="C12" s="13">
        <v>21.7860676161458</v>
      </c>
      <c r="D12" s="14">
        <v>30.814</v>
      </c>
      <c r="E12" s="14">
        <v>24.983017345384003</v>
      </c>
      <c r="F12" s="14">
        <v>30.276916820106301</v>
      </c>
      <c r="G12" s="14">
        <v>59.748625303998594</v>
      </c>
      <c r="H12" s="14">
        <v>58.925591685169493</v>
      </c>
      <c r="I12" s="14">
        <v>51.929769025878102</v>
      </c>
      <c r="J12" s="14">
        <v>49.01856428215261</v>
      </c>
      <c r="K12" s="14">
        <v>44.168446499068985</v>
      </c>
      <c r="L12" s="14">
        <v>54.903405999999997</v>
      </c>
      <c r="M12" s="14">
        <v>47.817832000000003</v>
      </c>
      <c r="N12" s="14">
        <v>77.561854999999994</v>
      </c>
      <c r="O12" s="14">
        <v>76.876998999999998</v>
      </c>
      <c r="P12" s="14">
        <v>97.963189999999997</v>
      </c>
      <c r="Q12" s="14">
        <v>110.51711299999999</v>
      </c>
      <c r="R12" s="14">
        <v>122.13009099999999</v>
      </c>
      <c r="S12" s="14">
        <v>132.31500399999999</v>
      </c>
      <c r="T12" s="14">
        <v>143.98506800000001</v>
      </c>
      <c r="U12" s="14">
        <v>102.383701</v>
      </c>
      <c r="V12" s="14">
        <v>105.180688</v>
      </c>
      <c r="W12" s="14">
        <v>127.90137</v>
      </c>
      <c r="X12" s="14">
        <v>127.02022100000001</v>
      </c>
      <c r="Y12" s="14">
        <v>150.7183</v>
      </c>
      <c r="Z12" s="14">
        <v>230.44578999999999</v>
      </c>
      <c r="AA12" s="14">
        <v>139.35135500000001</v>
      </c>
      <c r="AB12" s="14">
        <v>149.25797600000001</v>
      </c>
      <c r="AC12" s="14">
        <v>172.85564299999999</v>
      </c>
      <c r="AD12" s="14">
        <v>208.26987199999999</v>
      </c>
      <c r="AE12" s="14">
        <v>228.19224299999999</v>
      </c>
    </row>
    <row r="13" spans="1:31" ht="13.5" customHeight="1" x14ac:dyDescent="0.15">
      <c r="A13" s="1"/>
      <c r="B13" s="16" t="s">
        <v>305</v>
      </c>
      <c r="C13" s="10"/>
      <c r="D13" s="11"/>
      <c r="E13" s="11"/>
      <c r="F13" s="11"/>
      <c r="G13" s="11"/>
      <c r="H13" s="11"/>
      <c r="I13" s="11">
        <v>127.69448034928899</v>
      </c>
      <c r="J13" s="11">
        <v>106.61511431797899</v>
      </c>
      <c r="K13" s="11">
        <v>112.599015504086</v>
      </c>
      <c r="L13" s="11">
        <v>110.10055</v>
      </c>
      <c r="M13" s="11">
        <v>135.35442599999999</v>
      </c>
      <c r="N13" s="11">
        <v>167.72631100000001</v>
      </c>
      <c r="O13" s="11">
        <v>198.130709</v>
      </c>
      <c r="P13" s="11">
        <v>222.830815</v>
      </c>
      <c r="Q13" s="11">
        <v>223.838403</v>
      </c>
      <c r="R13" s="11">
        <v>191.62726900000001</v>
      </c>
      <c r="S13" s="11">
        <v>212.198667</v>
      </c>
      <c r="T13" s="11">
        <v>240.525948</v>
      </c>
      <c r="U13" s="11">
        <v>166.230457</v>
      </c>
      <c r="V13" s="11">
        <v>209.04399799999999</v>
      </c>
      <c r="W13" s="11">
        <v>213.86563200000001</v>
      </c>
      <c r="X13" s="11">
        <v>230.17115699999999</v>
      </c>
      <c r="Y13" s="11">
        <v>257.68309499999998</v>
      </c>
      <c r="Z13" s="11">
        <v>259.40917200000001</v>
      </c>
      <c r="AA13" s="11">
        <v>225.45708400000001</v>
      </c>
      <c r="AB13" s="11">
        <v>242.26272599999999</v>
      </c>
      <c r="AC13" s="11">
        <v>292.56639300000001</v>
      </c>
      <c r="AD13" s="11">
        <v>303.99831599999999</v>
      </c>
      <c r="AE13" s="11">
        <v>273.06633499999998</v>
      </c>
    </row>
    <row r="14" spans="1:31" ht="13.5" customHeight="1" x14ac:dyDescent="0.15">
      <c r="A14" s="1"/>
      <c r="B14" s="16" t="s">
        <v>306</v>
      </c>
      <c r="C14" s="13">
        <v>52.553081173623895</v>
      </c>
      <c r="D14" s="14">
        <v>68.302999999999997</v>
      </c>
      <c r="E14" s="14">
        <v>74.028078608492606</v>
      </c>
      <c r="F14" s="14">
        <v>84.569620886299404</v>
      </c>
      <c r="G14" s="14">
        <v>115.073021409348</v>
      </c>
      <c r="H14" s="14">
        <v>113.70451626668499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307</v>
      </c>
      <c r="C15" s="10"/>
      <c r="D15" s="11"/>
      <c r="E15" s="11"/>
      <c r="F15" s="11">
        <v>0.39468945858348903</v>
      </c>
      <c r="G15" s="11">
        <v>0.27047999536518813</v>
      </c>
      <c r="H15" s="11">
        <v>0.24799149023831302</v>
      </c>
      <c r="I15" s="11">
        <v>0.21052074336953799</v>
      </c>
      <c r="J15" s="11">
        <v>0.48319256018201501</v>
      </c>
      <c r="K15" s="11">
        <v>0.41083271779227482</v>
      </c>
      <c r="L15" s="11">
        <v>0.74243999999999999</v>
      </c>
      <c r="M15" s="11">
        <v>0.54898400000000003</v>
      </c>
      <c r="N15" s="11">
        <v>0.84665000000000001</v>
      </c>
      <c r="O15" s="11">
        <v>1.2924040000000001</v>
      </c>
      <c r="P15" s="11">
        <v>1.156849</v>
      </c>
      <c r="Q15" s="11">
        <v>1.1032230000000001</v>
      </c>
      <c r="R15" s="11">
        <v>1.6817610000000001</v>
      </c>
      <c r="S15" s="11">
        <v>1.116139</v>
      </c>
      <c r="T15" s="11">
        <v>2.1402030000000001</v>
      </c>
      <c r="U15" s="11">
        <v>0.77843399999999996</v>
      </c>
      <c r="V15" s="11">
        <v>0.99710900000000002</v>
      </c>
      <c r="W15" s="11">
        <v>26.820042999999998</v>
      </c>
      <c r="X15" s="11">
        <v>2.8374920000000001</v>
      </c>
      <c r="Y15" s="11">
        <v>2.0210650000000001</v>
      </c>
      <c r="Z15" s="11">
        <v>1.9550909999999999</v>
      </c>
      <c r="AA15" s="11">
        <v>2.059329</v>
      </c>
      <c r="AB15" s="11">
        <v>3.308014</v>
      </c>
      <c r="AC15" s="11">
        <v>3.3863880000000002</v>
      </c>
      <c r="AD15" s="11">
        <v>3.1222819999999998</v>
      </c>
      <c r="AE15" s="11">
        <v>4.1347569999999996</v>
      </c>
    </row>
    <row r="16" spans="1:31" ht="13.5" customHeight="1" x14ac:dyDescent="0.15">
      <c r="A16" s="1"/>
      <c r="B16" s="16" t="s">
        <v>308</v>
      </c>
      <c r="C16" s="13">
        <v>4.6912345503866699E-2</v>
      </c>
      <c r="D16" s="14"/>
      <c r="E16" s="14">
        <v>1.6054200942650801E-3</v>
      </c>
      <c r="F16" s="14">
        <v>1.3309349413153501E-2</v>
      </c>
      <c r="G16" s="14">
        <v>4.4908888454945298E-2</v>
      </c>
      <c r="H16" s="14">
        <v>0.111076576060337</v>
      </c>
      <c r="I16" s="14">
        <v>3.2998357911226801E-2</v>
      </c>
      <c r="J16" s="14">
        <v>0.17866468524663789</v>
      </c>
      <c r="K16" s="14">
        <v>7.4001982766495625E-2</v>
      </c>
      <c r="L16" s="14">
        <v>8.9555999999999997E-2</v>
      </c>
      <c r="M16" s="14">
        <v>0.116007</v>
      </c>
      <c r="N16" s="14">
        <v>0.204211</v>
      </c>
      <c r="O16" s="14">
        <v>0.15234</v>
      </c>
      <c r="P16" s="14">
        <v>0.31106200000000001</v>
      </c>
      <c r="Q16" s="14">
        <v>0.53295599999999999</v>
      </c>
      <c r="R16" s="14">
        <v>0.48600500000000002</v>
      </c>
      <c r="S16" s="14">
        <v>0.79548200000000002</v>
      </c>
      <c r="T16" s="14">
        <v>1.018586</v>
      </c>
      <c r="U16" s="14">
        <v>1.2910520000000001</v>
      </c>
      <c r="V16" s="14">
        <v>1.3524389999999999</v>
      </c>
      <c r="W16" s="14">
        <v>1.647435</v>
      </c>
      <c r="X16" s="14">
        <v>1.0581</v>
      </c>
      <c r="Y16" s="14">
        <v>1.3674729999999999</v>
      </c>
      <c r="Z16" s="14">
        <v>1.4827539999999999</v>
      </c>
      <c r="AA16" s="14">
        <v>1.2879449999999999</v>
      </c>
      <c r="AB16" s="14">
        <v>1.331178</v>
      </c>
      <c r="AC16" s="14">
        <v>1.472254</v>
      </c>
      <c r="AD16" s="14">
        <v>2.3235250000000001</v>
      </c>
      <c r="AE16" s="14">
        <v>2.9933860000000001</v>
      </c>
    </row>
    <row r="17" spans="1:31" ht="13.5" customHeight="1" x14ac:dyDescent="0.15">
      <c r="A17" s="1"/>
      <c r="B17" s="16" t="s">
        <v>309</v>
      </c>
      <c r="C17" s="10"/>
      <c r="D17" s="11"/>
      <c r="E17" s="11">
        <v>4.1346940246897706E-3</v>
      </c>
      <c r="F17" s="11"/>
      <c r="G17" s="11"/>
      <c r="H17" s="11">
        <v>1.0576883708869001E-4</v>
      </c>
      <c r="I17" s="11">
        <v>1.5161933917661899E-3</v>
      </c>
      <c r="J17" s="11">
        <v>3.6503426231967199E-3</v>
      </c>
      <c r="K17" s="11">
        <v>4.4200634317880802E-3</v>
      </c>
      <c r="L17" s="11">
        <v>0.131992</v>
      </c>
      <c r="M17" s="11">
        <v>0.212258</v>
      </c>
      <c r="N17" s="11">
        <v>0.13437199999999999</v>
      </c>
      <c r="O17" s="11">
        <v>0.25594499999999998</v>
      </c>
      <c r="P17" s="11">
        <v>0.433948</v>
      </c>
      <c r="Q17" s="11">
        <v>0.84738500000000005</v>
      </c>
      <c r="R17" s="11">
        <v>1.746181</v>
      </c>
      <c r="S17" s="11">
        <v>0.50163999999999997</v>
      </c>
      <c r="T17" s="11">
        <v>1.3120499999999999</v>
      </c>
      <c r="U17" s="11">
        <v>1.898709</v>
      </c>
      <c r="V17" s="11">
        <v>1.52216</v>
      </c>
      <c r="W17" s="11">
        <v>1.3273250000000001</v>
      </c>
      <c r="X17" s="11">
        <v>1.340903</v>
      </c>
      <c r="Y17" s="11">
        <v>2.8890829999999998</v>
      </c>
      <c r="Z17" s="11">
        <v>1.830241</v>
      </c>
      <c r="AA17" s="11">
        <v>2.865421</v>
      </c>
      <c r="AB17" s="11">
        <v>6.2439450000000001</v>
      </c>
      <c r="AC17" s="11">
        <v>7.8016699999999997</v>
      </c>
      <c r="AD17" s="11">
        <v>6.2365560000000002</v>
      </c>
      <c r="AE17" s="11">
        <v>9.7471789999999991</v>
      </c>
    </row>
    <row r="18" spans="1:31" ht="13.5" customHeight="1" x14ac:dyDescent="0.15">
      <c r="A18" s="1"/>
      <c r="B18" s="16" t="s">
        <v>310</v>
      </c>
      <c r="C18" s="13">
        <v>26.8954597613874</v>
      </c>
      <c r="D18" s="14">
        <v>37.835999999999999</v>
      </c>
      <c r="E18" s="14">
        <v>45.457704292556599</v>
      </c>
      <c r="F18" s="14">
        <v>52.232802370540767</v>
      </c>
      <c r="G18" s="14">
        <v>78.323936463694508</v>
      </c>
      <c r="H18" s="14">
        <v>108.18407554809301</v>
      </c>
      <c r="I18" s="14">
        <v>113.23384022536401</v>
      </c>
      <c r="J18" s="14">
        <v>84.208154269373424</v>
      </c>
      <c r="K18" s="14">
        <v>94.080720214727862</v>
      </c>
      <c r="L18" s="14">
        <v>81.400373999999999</v>
      </c>
      <c r="M18" s="14">
        <v>80.517386999999999</v>
      </c>
      <c r="N18" s="14">
        <v>70.774354000000002</v>
      </c>
      <c r="O18" s="14">
        <v>80.713604000000004</v>
      </c>
      <c r="P18" s="14">
        <v>136.911248</v>
      </c>
      <c r="Q18" s="14">
        <v>129.678541</v>
      </c>
      <c r="R18" s="14">
        <v>106.745741</v>
      </c>
      <c r="S18" s="14">
        <v>117.976096</v>
      </c>
      <c r="T18" s="14">
        <v>127.16382299999999</v>
      </c>
      <c r="U18" s="14">
        <v>105.569795</v>
      </c>
      <c r="V18" s="14">
        <v>111.109202</v>
      </c>
      <c r="W18" s="14">
        <v>141.828564</v>
      </c>
      <c r="X18" s="14">
        <v>137.77247700000001</v>
      </c>
      <c r="Y18" s="14">
        <v>120.321866</v>
      </c>
      <c r="Z18" s="14">
        <v>132.92426399999999</v>
      </c>
      <c r="AA18" s="14">
        <v>117.28859799999999</v>
      </c>
      <c r="AB18" s="14">
        <v>117.378652</v>
      </c>
      <c r="AC18" s="14">
        <v>117.80523599999999</v>
      </c>
      <c r="AD18" s="14">
        <v>124.362961</v>
      </c>
      <c r="AE18" s="14">
        <v>126.170117</v>
      </c>
    </row>
    <row r="19" spans="1:31" ht="13.5" customHeight="1" x14ac:dyDescent="0.15">
      <c r="A19" s="1"/>
      <c r="B19" s="16" t="s">
        <v>311</v>
      </c>
      <c r="C19" s="10">
        <v>166.46081714283898</v>
      </c>
      <c r="D19" s="11">
        <v>159.70099999999999</v>
      </c>
      <c r="E19" s="11">
        <v>162.8435071337519</v>
      </c>
      <c r="F19" s="11">
        <v>205.77163090732301</v>
      </c>
      <c r="G19" s="11">
        <v>314.75800100184915</v>
      </c>
      <c r="H19" s="11">
        <v>259.10470922042401</v>
      </c>
      <c r="I19" s="11">
        <v>224.77103268646101</v>
      </c>
      <c r="J19" s="11">
        <v>227.47785462855299</v>
      </c>
      <c r="K19" s="11">
        <v>353.31211363891703</v>
      </c>
      <c r="L19" s="11">
        <v>268.40496300000001</v>
      </c>
      <c r="M19" s="11">
        <v>259.79494299999999</v>
      </c>
      <c r="N19" s="11">
        <v>315.61277899999999</v>
      </c>
      <c r="O19" s="11">
        <v>528.10983899999997</v>
      </c>
      <c r="P19" s="11">
        <v>698.76719900000001</v>
      </c>
      <c r="Q19" s="11">
        <v>707.78608799999995</v>
      </c>
      <c r="R19" s="11">
        <v>509.88685600000002</v>
      </c>
      <c r="S19" s="11">
        <v>490.329926</v>
      </c>
      <c r="T19" s="11">
        <v>570.24571300000002</v>
      </c>
      <c r="U19" s="11">
        <v>836.64999599999999</v>
      </c>
      <c r="V19" s="11">
        <v>459.27840300000003</v>
      </c>
      <c r="W19" s="11">
        <v>708.52333799999997</v>
      </c>
      <c r="X19" s="11">
        <v>748.72457699999995</v>
      </c>
      <c r="Y19" s="11">
        <v>997.53726800000004</v>
      </c>
      <c r="Z19" s="11">
        <v>974.18500900000004</v>
      </c>
      <c r="AA19" s="11">
        <v>966.00952900000004</v>
      </c>
      <c r="AB19" s="11">
        <v>803.14457600000003</v>
      </c>
      <c r="AC19" s="11">
        <v>689.66754900000001</v>
      </c>
      <c r="AD19" s="11">
        <v>812.66316700000004</v>
      </c>
      <c r="AE19" s="11">
        <v>796.89084600000001</v>
      </c>
    </row>
    <row r="20" spans="1:31" ht="13.5" customHeight="1" x14ac:dyDescent="0.15">
      <c r="A20" s="1"/>
      <c r="B20" s="16" t="s">
        <v>312</v>
      </c>
      <c r="C20" s="13">
        <v>353.35488330932202</v>
      </c>
      <c r="D20" s="14">
        <v>383.55599999999998</v>
      </c>
      <c r="E20" s="14">
        <v>419.864899285994</v>
      </c>
      <c r="F20" s="14">
        <v>542.16938500495075</v>
      </c>
      <c r="G20" s="14">
        <v>652.95103650312967</v>
      </c>
      <c r="H20" s="14">
        <v>689.08991969492047</v>
      </c>
      <c r="I20" s="14">
        <v>621.37542319208296</v>
      </c>
      <c r="J20" s="14">
        <v>587.4100375727578</v>
      </c>
      <c r="K20" s="14">
        <v>594.39049994280094</v>
      </c>
      <c r="L20" s="14">
        <v>592.23009300000001</v>
      </c>
      <c r="M20" s="14">
        <v>644.42437700000005</v>
      </c>
      <c r="N20" s="14">
        <v>777.95225900000003</v>
      </c>
      <c r="O20" s="14">
        <v>985.21610799999996</v>
      </c>
      <c r="P20" s="14">
        <v>1208.4810990000001</v>
      </c>
      <c r="Q20" s="14">
        <v>1271.5061229999999</v>
      </c>
      <c r="R20" s="14">
        <v>1172.16121</v>
      </c>
      <c r="S20" s="14">
        <v>1444.7935649999999</v>
      </c>
      <c r="T20" s="14">
        <v>1472.2156540000001</v>
      </c>
      <c r="U20" s="14">
        <v>1067.16284</v>
      </c>
      <c r="V20" s="14">
        <v>1260.2604699999999</v>
      </c>
      <c r="W20" s="14">
        <v>1583.3993029999999</v>
      </c>
      <c r="X20" s="14">
        <v>1704.83266</v>
      </c>
      <c r="Y20" s="14">
        <v>1831.1001639999999</v>
      </c>
      <c r="Z20" s="14">
        <v>2047.7827219999999</v>
      </c>
      <c r="AA20" s="14">
        <v>1709.985277</v>
      </c>
      <c r="AB20" s="14">
        <v>1777.3335629999999</v>
      </c>
      <c r="AC20" s="14">
        <v>2141.5505889999999</v>
      </c>
      <c r="AD20" s="14">
        <v>2214.4616040000001</v>
      </c>
      <c r="AE20" s="14">
        <v>2368.475144</v>
      </c>
    </row>
    <row r="21" spans="1:31" ht="13.5" customHeight="1" x14ac:dyDescent="0.15">
      <c r="A21" s="1"/>
      <c r="B21" s="16" t="s">
        <v>313</v>
      </c>
      <c r="C21" s="10">
        <v>3.0592335196831599</v>
      </c>
      <c r="D21" s="11">
        <v>3.3330000000000002</v>
      </c>
      <c r="E21" s="11">
        <v>3.9125023543747792</v>
      </c>
      <c r="F21" s="11">
        <v>3.4311815936856602</v>
      </c>
      <c r="G21" s="11">
        <v>3.6914792883344001</v>
      </c>
      <c r="H21" s="11">
        <v>6.2473898621990411</v>
      </c>
      <c r="I21" s="11">
        <v>6.1698661947132605</v>
      </c>
      <c r="J21" s="11">
        <v>9.0662513871413939</v>
      </c>
      <c r="K21" s="11">
        <v>5.2899014522663999</v>
      </c>
      <c r="L21" s="11">
        <v>5.6394900000000003</v>
      </c>
      <c r="M21" s="11">
        <v>5.0059480000000001</v>
      </c>
      <c r="N21" s="11">
        <v>6.7748869999999997</v>
      </c>
      <c r="O21" s="11">
        <v>7.7668949999999999</v>
      </c>
      <c r="P21" s="11">
        <v>8.9174190000000007</v>
      </c>
      <c r="Q21" s="11">
        <v>14.025755999999999</v>
      </c>
      <c r="R21" s="11">
        <v>11.879985</v>
      </c>
      <c r="S21" s="11">
        <v>16.099360000000001</v>
      </c>
      <c r="T21" s="11">
        <v>15.168322</v>
      </c>
      <c r="U21" s="11">
        <v>14.033372999999999</v>
      </c>
      <c r="V21" s="11">
        <v>16.244168999999999</v>
      </c>
      <c r="W21" s="11">
        <v>20.5124</v>
      </c>
      <c r="X21" s="11">
        <v>25.071974999999998</v>
      </c>
      <c r="Y21" s="11">
        <v>23.985312</v>
      </c>
      <c r="Z21" s="11">
        <v>22.350370999999999</v>
      </c>
      <c r="AA21" s="11">
        <v>18.068439000000001</v>
      </c>
      <c r="AB21" s="11">
        <v>21.398387</v>
      </c>
      <c r="AC21" s="11">
        <v>24.623387000000001</v>
      </c>
      <c r="AD21" s="11">
        <v>28.206050000000001</v>
      </c>
      <c r="AE21" s="11">
        <v>32.036898999999998</v>
      </c>
    </row>
    <row r="22" spans="1:31" ht="13.5" customHeight="1" x14ac:dyDescent="0.15">
      <c r="A22" s="1"/>
      <c r="B22" s="16" t="s">
        <v>314</v>
      </c>
      <c r="C22" s="13">
        <v>25.259157162555198</v>
      </c>
      <c r="D22" s="14">
        <v>46.655000000000001</v>
      </c>
      <c r="E22" s="14">
        <v>30.35994626173181</v>
      </c>
      <c r="F22" s="14">
        <v>34.295242269888135</v>
      </c>
      <c r="G22" s="14">
        <v>42.127251562974394</v>
      </c>
      <c r="H22" s="14">
        <v>48.527037267415906</v>
      </c>
      <c r="I22" s="14">
        <v>53.170847297940099</v>
      </c>
      <c r="J22" s="14">
        <v>54.330350429834901</v>
      </c>
      <c r="K22" s="14">
        <v>56.697012894014215</v>
      </c>
      <c r="L22" s="14">
        <v>58.335296999999997</v>
      </c>
      <c r="M22" s="14">
        <v>65.319586000000001</v>
      </c>
      <c r="N22" s="14">
        <v>68.251298000000006</v>
      </c>
      <c r="O22" s="14">
        <v>79.723679000000004</v>
      </c>
      <c r="P22" s="14">
        <v>104.88038299999999</v>
      </c>
      <c r="Q22" s="14">
        <v>121.06643800000001</v>
      </c>
      <c r="R22" s="14">
        <v>141.789681</v>
      </c>
      <c r="S22" s="14">
        <v>129.55476200000001</v>
      </c>
      <c r="T22" s="14">
        <v>168.39280400000001</v>
      </c>
      <c r="U22" s="14">
        <v>160.97000600000001</v>
      </c>
      <c r="V22" s="14">
        <v>160.193702</v>
      </c>
      <c r="W22" s="14">
        <v>188.53031799999999</v>
      </c>
      <c r="X22" s="14">
        <v>142.616761</v>
      </c>
      <c r="Y22" s="14">
        <v>154.91659100000001</v>
      </c>
      <c r="Z22" s="14">
        <v>188.11542499999999</v>
      </c>
      <c r="AA22" s="14">
        <v>147.61695399999999</v>
      </c>
      <c r="AB22" s="14">
        <v>185.12777500000001</v>
      </c>
      <c r="AC22" s="14">
        <v>166.94772</v>
      </c>
      <c r="AD22" s="14">
        <v>170.983619</v>
      </c>
      <c r="AE22" s="14">
        <v>168.61593999999999</v>
      </c>
    </row>
    <row r="23" spans="1:31" ht="13.5" customHeight="1" x14ac:dyDescent="0.15">
      <c r="A23" s="1"/>
      <c r="B23" s="16" t="s">
        <v>315</v>
      </c>
      <c r="C23" s="10">
        <v>202.61084597041</v>
      </c>
      <c r="D23" s="11">
        <v>215.64099999999999</v>
      </c>
      <c r="E23" s="11">
        <v>244.05859513682401</v>
      </c>
      <c r="F23" s="11">
        <v>266.37549718977601</v>
      </c>
      <c r="G23" s="11">
        <v>341.44441554263904</v>
      </c>
      <c r="H23" s="11">
        <v>361.690178084379</v>
      </c>
      <c r="I23" s="11">
        <v>319.91731749025399</v>
      </c>
      <c r="J23" s="11">
        <v>283.60587690460289</v>
      </c>
      <c r="K23" s="11">
        <v>294.32812768633096</v>
      </c>
      <c r="L23" s="11">
        <v>280.01664299999999</v>
      </c>
      <c r="M23" s="11">
        <v>309.33362599999998</v>
      </c>
      <c r="N23" s="11">
        <v>390.64920100000001</v>
      </c>
      <c r="O23" s="11">
        <v>456.82936599999999</v>
      </c>
      <c r="P23" s="11">
        <v>557.25345600000003</v>
      </c>
      <c r="Q23" s="11">
        <v>617.66242</v>
      </c>
      <c r="R23" s="11">
        <v>541.30485199999998</v>
      </c>
      <c r="S23" s="11">
        <v>707.28519300000005</v>
      </c>
      <c r="T23" s="11">
        <v>698.86925599999995</v>
      </c>
      <c r="U23" s="11">
        <v>459.01425699999999</v>
      </c>
      <c r="V23" s="11">
        <v>507.362866</v>
      </c>
      <c r="W23" s="11">
        <v>662.14587900000004</v>
      </c>
      <c r="X23" s="11">
        <v>639.00262199999997</v>
      </c>
      <c r="Y23" s="11">
        <v>739.49050399999999</v>
      </c>
      <c r="Z23" s="11">
        <v>771.04952600000001</v>
      </c>
      <c r="AA23" s="11">
        <v>690.457989</v>
      </c>
      <c r="AB23" s="11">
        <v>742.96069899999998</v>
      </c>
      <c r="AC23" s="11">
        <v>828.69811700000002</v>
      </c>
      <c r="AD23" s="11">
        <v>904.79846399999997</v>
      </c>
      <c r="AE23" s="11">
        <v>902.33968900000002</v>
      </c>
    </row>
    <row r="24" spans="1:31" ht="13.5" customHeight="1" x14ac:dyDescent="0.15">
      <c r="A24" s="1"/>
      <c r="B24" s="16" t="s">
        <v>316</v>
      </c>
      <c r="C24" s="13"/>
      <c r="D24" s="14"/>
      <c r="E24" s="14">
        <v>3.6577569351530399E-2</v>
      </c>
      <c r="F24" s="14"/>
      <c r="G24" s="14">
        <v>0.73761958845537101</v>
      </c>
      <c r="H24" s="14">
        <v>5.1691683961581202E-3</v>
      </c>
      <c r="I24" s="14"/>
      <c r="J24" s="14">
        <v>6.9224595636052738E-2</v>
      </c>
      <c r="K24" s="14">
        <v>0.14804690894426498</v>
      </c>
      <c r="L24" s="14">
        <v>0.18013599999999999</v>
      </c>
      <c r="M24" s="14">
        <v>0.22061500000000001</v>
      </c>
      <c r="N24" s="14">
        <v>0.21859700000000001</v>
      </c>
      <c r="O24" s="14">
        <v>0.31679800000000002</v>
      </c>
      <c r="P24" s="14">
        <v>0.56351799999999996</v>
      </c>
      <c r="Q24" s="14">
        <v>0.92832400000000004</v>
      </c>
      <c r="R24" s="14">
        <v>0.744645</v>
      </c>
      <c r="S24" s="14">
        <v>0.77557799999999999</v>
      </c>
      <c r="T24" s="14">
        <v>1.4107160000000001</v>
      </c>
      <c r="U24" s="14">
        <v>1.1746559999999999</v>
      </c>
      <c r="V24" s="14">
        <v>1.2591060000000001</v>
      </c>
      <c r="W24" s="14">
        <v>1.776022</v>
      </c>
      <c r="X24" s="14">
        <v>2.2769889999999999</v>
      </c>
      <c r="Y24" s="14">
        <v>3.0456439999999998</v>
      </c>
      <c r="Z24" s="14">
        <v>3.9103189999999999</v>
      </c>
      <c r="AA24" s="14">
        <v>3.7631899999999998</v>
      </c>
      <c r="AB24" s="14">
        <v>5.8808990000000003</v>
      </c>
      <c r="AC24" s="14">
        <v>7.8801129999999997</v>
      </c>
      <c r="AD24" s="14">
        <v>10.008018</v>
      </c>
      <c r="AE24" s="14">
        <v>11.227195</v>
      </c>
    </row>
    <row r="25" spans="1:31" ht="13.5" customHeight="1" x14ac:dyDescent="0.15">
      <c r="A25" s="1"/>
      <c r="B25" s="16" t="s">
        <v>317</v>
      </c>
      <c r="C25" s="10"/>
      <c r="D25" s="11"/>
      <c r="E25" s="11"/>
      <c r="F25" s="11"/>
      <c r="G25" s="11">
        <v>0.18221910041171399</v>
      </c>
      <c r="H25" s="11">
        <v>0.11982195371683001</v>
      </c>
      <c r="I25" s="11">
        <v>5.6786017906732295E-2</v>
      </c>
      <c r="J25" s="11">
        <v>1.26674291079538E-2</v>
      </c>
      <c r="K25" s="11">
        <v>1.8560852281633001E-2</v>
      </c>
      <c r="L25" s="11">
        <v>0.174401</v>
      </c>
      <c r="M25" s="11">
        <v>2.2721000000000002E-2</v>
      </c>
      <c r="N25" s="11">
        <v>1.5357000000000001E-2</v>
      </c>
      <c r="O25" s="11">
        <v>5.7924999999999997E-2</v>
      </c>
      <c r="P25" s="11">
        <v>0.254801</v>
      </c>
      <c r="Q25" s="11">
        <v>0.150251</v>
      </c>
      <c r="R25" s="11">
        <v>0.45561699999999999</v>
      </c>
      <c r="S25" s="11">
        <v>0.63889700000000005</v>
      </c>
      <c r="T25" s="11">
        <v>40.127588000000003</v>
      </c>
      <c r="U25" s="11">
        <v>1.202126</v>
      </c>
      <c r="V25" s="11">
        <v>1.6413850000000001</v>
      </c>
      <c r="W25" s="11">
        <v>12.756216999999999</v>
      </c>
      <c r="X25" s="11">
        <v>18.953800000000001</v>
      </c>
      <c r="Y25" s="11">
        <v>3.923854</v>
      </c>
      <c r="Z25" s="11">
        <v>12.603927000000001</v>
      </c>
      <c r="AA25" s="11">
        <v>15.651023</v>
      </c>
      <c r="AB25" s="11">
        <v>19.365394999999999</v>
      </c>
      <c r="AC25" s="11">
        <v>46.575605000000003</v>
      </c>
      <c r="AD25" s="11">
        <v>25.401716</v>
      </c>
      <c r="AE25" s="11">
        <v>31.321501999999999</v>
      </c>
    </row>
    <row r="26" spans="1:31" ht="13.5" customHeight="1" x14ac:dyDescent="0.15">
      <c r="A26" s="1"/>
      <c r="B26" s="16" t="s">
        <v>318</v>
      </c>
      <c r="C26" s="13"/>
      <c r="D26" s="14"/>
      <c r="E26" s="14"/>
      <c r="F26" s="14"/>
      <c r="G26" s="14"/>
      <c r="H26" s="14"/>
      <c r="I26" s="14">
        <v>8.2874300962084693</v>
      </c>
      <c r="J26" s="14">
        <v>9.7902730642853406</v>
      </c>
      <c r="K26" s="14">
        <v>8.3924242621421072</v>
      </c>
      <c r="L26" s="14">
        <v>9.8827130000000007</v>
      </c>
      <c r="M26" s="14">
        <v>7.2504</v>
      </c>
      <c r="N26" s="14">
        <v>6.2228409999999998</v>
      </c>
      <c r="O26" s="14">
        <v>8.2736169999999998</v>
      </c>
      <c r="P26" s="14">
        <v>7.9991180000000002</v>
      </c>
      <c r="Q26" s="14">
        <v>7.2185040000000003</v>
      </c>
      <c r="R26" s="14">
        <v>5.8828659999999999</v>
      </c>
      <c r="S26" s="14">
        <v>7.4904900000000003</v>
      </c>
      <c r="T26" s="14">
        <v>6.065639</v>
      </c>
      <c r="U26" s="14">
        <v>3.4993889999999999</v>
      </c>
      <c r="V26" s="14">
        <v>4.9303359999999996</v>
      </c>
      <c r="W26" s="14">
        <v>5.9252459999999996</v>
      </c>
      <c r="X26" s="14">
        <v>5.1584880000000002</v>
      </c>
      <c r="Y26" s="14">
        <v>5.3587639999999999</v>
      </c>
      <c r="Z26" s="14">
        <v>5.2308659999999998</v>
      </c>
      <c r="AA26" s="14">
        <v>5.2894699999999997</v>
      </c>
      <c r="AB26" s="14">
        <v>4.9431510000000003</v>
      </c>
      <c r="AC26" s="14">
        <v>5.5166639999999996</v>
      </c>
      <c r="AD26" s="14">
        <v>5.5898500000000002</v>
      </c>
      <c r="AE26" s="14">
        <v>4.5408470000000003</v>
      </c>
    </row>
    <row r="27" spans="1:31" ht="13.5" customHeight="1" x14ac:dyDescent="0.15">
      <c r="A27" s="1"/>
      <c r="B27" s="16" t="s">
        <v>319</v>
      </c>
      <c r="C27" s="10">
        <v>7.2904215227208316E-2</v>
      </c>
      <c r="D27" s="11">
        <v>2.3E-2</v>
      </c>
      <c r="E27" s="11">
        <v>2.5033465250396909E-2</v>
      </c>
      <c r="F27" s="11">
        <v>8.3033902746984384E-2</v>
      </c>
      <c r="G27" s="11">
        <v>6.9377551266635529E-2</v>
      </c>
      <c r="H27" s="11">
        <v>0.24355911811300301</v>
      </c>
      <c r="I27" s="11">
        <v>1.05089381206446</v>
      </c>
      <c r="J27" s="11">
        <v>19.594877406578203</v>
      </c>
      <c r="K27" s="11">
        <v>0.3465817789500662</v>
      </c>
      <c r="L27" s="11">
        <v>0.381938</v>
      </c>
      <c r="M27" s="11">
        <v>0.30065399999999998</v>
      </c>
      <c r="N27" s="11">
        <v>0.46024999999999999</v>
      </c>
      <c r="O27" s="11">
        <v>0.360877</v>
      </c>
      <c r="P27" s="11">
        <v>0.325735</v>
      </c>
      <c r="Q27" s="11">
        <v>0.56563300000000005</v>
      </c>
      <c r="R27" s="11">
        <v>0.91005899999999995</v>
      </c>
      <c r="S27" s="11">
        <v>1.022902</v>
      </c>
      <c r="T27" s="11">
        <v>2.1018509999999999</v>
      </c>
      <c r="U27" s="11">
        <v>1.783811</v>
      </c>
      <c r="V27" s="11">
        <v>2.3132109999999999</v>
      </c>
      <c r="W27" s="11">
        <v>2.7923800000000001</v>
      </c>
      <c r="X27" s="11">
        <v>4.4132629999999997</v>
      </c>
      <c r="Y27" s="11">
        <v>3.3585600000000002</v>
      </c>
      <c r="Z27" s="11">
        <v>3.6318060000000001</v>
      </c>
      <c r="AA27" s="11">
        <v>3.3949720000000001</v>
      </c>
      <c r="AB27" s="11">
        <v>2.9218459999999999</v>
      </c>
      <c r="AC27" s="11">
        <v>2.090487</v>
      </c>
      <c r="AD27" s="11">
        <v>2.827191</v>
      </c>
      <c r="AE27" s="11">
        <v>3.3394050000000002</v>
      </c>
    </row>
    <row r="28" spans="1:31" ht="13.5" customHeight="1" x14ac:dyDescent="0.15">
      <c r="A28" s="1"/>
      <c r="B28" s="16" t="s">
        <v>320</v>
      </c>
      <c r="C28" s="13">
        <v>91.195803005988111</v>
      </c>
      <c r="D28" s="14">
        <v>100.527</v>
      </c>
      <c r="E28" s="14">
        <v>112.92763485324799</v>
      </c>
      <c r="F28" s="14">
        <v>126.98429261674801</v>
      </c>
      <c r="G28" s="14">
        <v>164.24865478510699</v>
      </c>
      <c r="H28" s="14">
        <v>155.98198429584198</v>
      </c>
      <c r="I28" s="14">
        <v>151.68049146743101</v>
      </c>
      <c r="J28" s="14">
        <v>129.31262298816199</v>
      </c>
      <c r="K28" s="14">
        <v>136.10412908813302</v>
      </c>
      <c r="L28" s="14">
        <v>118.039641</v>
      </c>
      <c r="M28" s="14">
        <v>124.665559</v>
      </c>
      <c r="N28" s="14">
        <v>151.742423</v>
      </c>
      <c r="O28" s="14">
        <v>171.64516</v>
      </c>
      <c r="P28" s="14">
        <v>191.52104199999999</v>
      </c>
      <c r="Q28" s="14">
        <v>271.87083200000001</v>
      </c>
      <c r="R28" s="14">
        <v>194.47849600000001</v>
      </c>
      <c r="S28" s="14">
        <v>386.33147400000001</v>
      </c>
      <c r="T28" s="14">
        <v>274.66770500000001</v>
      </c>
      <c r="U28" s="14">
        <v>213.19291899999999</v>
      </c>
      <c r="V28" s="14">
        <v>223.656127</v>
      </c>
      <c r="W28" s="14">
        <v>264.94899600000002</v>
      </c>
      <c r="X28" s="14">
        <v>332.217108</v>
      </c>
      <c r="Y28" s="14">
        <v>388.29251499999998</v>
      </c>
      <c r="Z28" s="14">
        <v>383.494619</v>
      </c>
      <c r="AA28" s="14">
        <v>387.41713900000002</v>
      </c>
      <c r="AB28" s="14">
        <v>397.27445</v>
      </c>
      <c r="AC28" s="14">
        <v>429.25544000000002</v>
      </c>
      <c r="AD28" s="14">
        <v>466.070492</v>
      </c>
      <c r="AE28" s="14">
        <v>413.431961</v>
      </c>
    </row>
    <row r="29" spans="1:31" ht="13.5" customHeight="1" x14ac:dyDescent="0.15">
      <c r="A29" s="1"/>
      <c r="B29" s="16" t="s">
        <v>321</v>
      </c>
      <c r="C29" s="10">
        <v>10.443086887631601</v>
      </c>
      <c r="D29" s="11">
        <v>12.063000000000006</v>
      </c>
      <c r="E29" s="11">
        <v>10.950115217913904</v>
      </c>
      <c r="F29" s="11">
        <v>11.9456591649875</v>
      </c>
      <c r="G29" s="11">
        <v>13.626644886459504</v>
      </c>
      <c r="H29" s="11">
        <v>17.247077889514991</v>
      </c>
      <c r="I29" s="11">
        <v>16.905365814332804</v>
      </c>
      <c r="J29" s="11">
        <v>20.530736370501803</v>
      </c>
      <c r="K29" s="11">
        <v>17.131748696075515</v>
      </c>
      <c r="L29" s="11">
        <v>17.104811999999999</v>
      </c>
      <c r="M29" s="11">
        <v>16.088812999999998</v>
      </c>
      <c r="N29" s="11">
        <v>17.845807000000001</v>
      </c>
      <c r="O29" s="11">
        <v>18.556913999999999</v>
      </c>
      <c r="P29" s="11">
        <v>19.582561999999999</v>
      </c>
      <c r="Q29" s="11">
        <v>17.717931</v>
      </c>
      <c r="R29" s="11">
        <v>15.081536</v>
      </c>
      <c r="S29" s="11">
        <v>17.969892000000002</v>
      </c>
      <c r="T29" s="11">
        <v>18.325323999999998</v>
      </c>
      <c r="U29" s="11">
        <v>12.856329000000001</v>
      </c>
      <c r="V29" s="11">
        <v>15.003799000000001</v>
      </c>
      <c r="W29" s="11">
        <v>16.797121000000001</v>
      </c>
      <c r="X29" s="11">
        <v>18.327907</v>
      </c>
      <c r="Y29" s="11">
        <v>19.545674000000002</v>
      </c>
      <c r="Z29" s="11">
        <v>22.893843</v>
      </c>
      <c r="AA29" s="11">
        <v>26.061798</v>
      </c>
      <c r="AB29" s="11">
        <v>28.247357000000001</v>
      </c>
      <c r="AC29" s="11">
        <v>30.416802000000001</v>
      </c>
      <c r="AD29" s="11">
        <v>39.966268999999997</v>
      </c>
      <c r="AE29" s="11">
        <v>37.413998999999997</v>
      </c>
    </row>
    <row r="30" spans="1:31" ht="13.5" customHeight="1" x14ac:dyDescent="0.15">
      <c r="A30" s="1"/>
      <c r="B30" s="16" t="s">
        <v>322</v>
      </c>
      <c r="C30" s="13"/>
      <c r="D30" s="14"/>
      <c r="E30" s="14"/>
      <c r="F30" s="14">
        <v>3.1856452947945098E-2</v>
      </c>
      <c r="G30" s="14">
        <v>4.6112685459746672E-2</v>
      </c>
      <c r="H30" s="14">
        <v>0.20258821545877206</v>
      </c>
      <c r="I30" s="14">
        <v>0.26818068764471298</v>
      </c>
      <c r="J30" s="14">
        <v>0.45243980420517699</v>
      </c>
      <c r="K30" s="14">
        <v>1.3446644825649599</v>
      </c>
      <c r="L30" s="14">
        <v>1.8554600000000001</v>
      </c>
      <c r="M30" s="14">
        <v>2.7921879999999999</v>
      </c>
      <c r="N30" s="14">
        <v>1.677546</v>
      </c>
      <c r="O30" s="14">
        <v>3.0422910000000001</v>
      </c>
      <c r="P30" s="14">
        <v>3.970259</v>
      </c>
      <c r="Q30" s="14">
        <v>4.8965909999999999</v>
      </c>
      <c r="R30" s="14">
        <v>5.3328300000000004</v>
      </c>
      <c r="S30" s="14">
        <v>5.2264470000000003</v>
      </c>
      <c r="T30" s="14">
        <v>7.4299910000000002</v>
      </c>
      <c r="U30" s="14">
        <v>5.7162850000000001</v>
      </c>
      <c r="V30" s="14">
        <v>6.6534630000000003</v>
      </c>
      <c r="W30" s="14">
        <v>7.8451919999999999</v>
      </c>
      <c r="X30" s="14">
        <v>8.9210069999999995</v>
      </c>
      <c r="Y30" s="14">
        <v>34.584440000000001</v>
      </c>
      <c r="Z30" s="14">
        <v>55.688608000000002</v>
      </c>
      <c r="AA30" s="14">
        <v>56.929364</v>
      </c>
      <c r="AB30" s="14">
        <v>51.036867000000001</v>
      </c>
      <c r="AC30" s="14">
        <v>51.450062000000003</v>
      </c>
      <c r="AD30" s="14">
        <v>49.421042999999997</v>
      </c>
      <c r="AE30" s="14">
        <v>78.617327000000003</v>
      </c>
    </row>
    <row r="31" spans="1:31" ht="13.5" customHeight="1" x14ac:dyDescent="0.15">
      <c r="A31" s="1"/>
      <c r="B31" s="16" t="s">
        <v>323</v>
      </c>
      <c r="C31" s="10"/>
      <c r="D31" s="11"/>
      <c r="E31" s="11">
        <v>1.29546409523033</v>
      </c>
      <c r="F31" s="11">
        <v>2.07023324540283</v>
      </c>
      <c r="G31" s="11">
        <v>2.1159989100362604</v>
      </c>
      <c r="H31" s="11">
        <v>2.9421139527678819</v>
      </c>
      <c r="I31" s="11">
        <v>3.64537907940091</v>
      </c>
      <c r="J31" s="11">
        <v>3.7005345792334299</v>
      </c>
      <c r="K31" s="11">
        <v>2.9231869886741499</v>
      </c>
      <c r="L31" s="11">
        <v>3.3251409999999999</v>
      </c>
      <c r="M31" s="11">
        <v>3.6551659999999999</v>
      </c>
      <c r="N31" s="11">
        <v>3.998599</v>
      </c>
      <c r="O31" s="11">
        <v>4.9334629999999997</v>
      </c>
      <c r="P31" s="11">
        <v>5.9191390000000004</v>
      </c>
      <c r="Q31" s="11">
        <v>7.0362780000000003</v>
      </c>
      <c r="R31" s="11">
        <v>5.8630000000000004</v>
      </c>
      <c r="S31" s="11">
        <v>7.5974009999999996</v>
      </c>
      <c r="T31" s="11">
        <v>5.9256140000000004</v>
      </c>
      <c r="U31" s="11">
        <v>4.0022960000000003</v>
      </c>
      <c r="V31" s="11">
        <v>4.7126599999999996</v>
      </c>
      <c r="W31" s="11">
        <v>4.8549239999999996</v>
      </c>
      <c r="X31" s="11">
        <v>7.6985669999999997</v>
      </c>
      <c r="Y31" s="11">
        <v>9.4012630000000001</v>
      </c>
      <c r="Z31" s="11">
        <v>11.219003000000001</v>
      </c>
      <c r="AA31" s="11">
        <v>10.216016</v>
      </c>
      <c r="AB31" s="11">
        <v>12.213305</v>
      </c>
      <c r="AC31" s="11">
        <v>17.670179999999998</v>
      </c>
      <c r="AD31" s="11">
        <v>25.954543999999999</v>
      </c>
      <c r="AE31" s="11">
        <v>21.513009</v>
      </c>
    </row>
    <row r="32" spans="1:31" ht="13.5" customHeight="1" x14ac:dyDescent="0.15">
      <c r="A32" s="1"/>
      <c r="B32" s="16" t="s">
        <v>324</v>
      </c>
      <c r="C32" s="13">
        <v>25.455906939517501</v>
      </c>
      <c r="D32" s="14">
        <v>30.739000000000001</v>
      </c>
      <c r="E32" s="14">
        <v>30.3207203759391</v>
      </c>
      <c r="F32" s="14">
        <v>47.872927284663795</v>
      </c>
      <c r="G32" s="14">
        <v>55.130855536348896</v>
      </c>
      <c r="H32" s="14">
        <v>70.083699949078209</v>
      </c>
      <c r="I32" s="14">
        <v>67.347775212426299</v>
      </c>
      <c r="J32" s="14">
        <v>71.02847665683943</v>
      </c>
      <c r="K32" s="14">
        <v>123.244857563667</v>
      </c>
      <c r="L32" s="14">
        <v>58.226981000000002</v>
      </c>
      <c r="M32" s="14">
        <v>69.871799999999993</v>
      </c>
      <c r="N32" s="14">
        <v>76.75479</v>
      </c>
      <c r="O32" s="14">
        <v>97.955264999999997</v>
      </c>
      <c r="P32" s="14">
        <v>113.246763</v>
      </c>
      <c r="Q32" s="14">
        <v>134.36907099999999</v>
      </c>
      <c r="R32" s="14">
        <v>150.49223900000001</v>
      </c>
      <c r="S32" s="14">
        <v>199.70351600000001</v>
      </c>
      <c r="T32" s="14">
        <v>252.99227200000001</v>
      </c>
      <c r="U32" s="14">
        <v>141.41323199999999</v>
      </c>
      <c r="V32" s="14">
        <v>182.48475099999999</v>
      </c>
      <c r="W32" s="14">
        <v>211.849029</v>
      </c>
      <c r="X32" s="14">
        <v>196.70240000000001</v>
      </c>
      <c r="Y32" s="14">
        <v>273.40208699999999</v>
      </c>
      <c r="Z32" s="14">
        <v>459.95902000000001</v>
      </c>
      <c r="AA32" s="14">
        <v>372.46402999999998</v>
      </c>
      <c r="AB32" s="14">
        <v>285.37540300000001</v>
      </c>
      <c r="AC32" s="14">
        <v>319.93359500000003</v>
      </c>
      <c r="AD32" s="14">
        <v>348.85730699999999</v>
      </c>
      <c r="AE32" s="14">
        <v>304.89930700000002</v>
      </c>
    </row>
    <row r="33" spans="1:31" ht="13.5" customHeight="1" x14ac:dyDescent="0.15">
      <c r="A33" s="1"/>
      <c r="B33" s="15" t="s">
        <v>325</v>
      </c>
      <c r="C33" s="10">
        <v>1848.81032070233</v>
      </c>
      <c r="D33" s="11">
        <v>1941.1289999999999</v>
      </c>
      <c r="E33" s="11">
        <v>2060.1599725752003</v>
      </c>
      <c r="F33" s="11">
        <v>2562.35225520839</v>
      </c>
      <c r="G33" s="11">
        <v>2981.6616796231497</v>
      </c>
      <c r="H33" s="11">
        <v>3576.9179180427095</v>
      </c>
      <c r="I33" s="11">
        <v>3653.8429815147201</v>
      </c>
      <c r="J33" s="11">
        <v>2743.7526863724297</v>
      </c>
      <c r="K33" s="11">
        <v>3454.7771067710014</v>
      </c>
      <c r="L33" s="11">
        <v>3085.9542839999999</v>
      </c>
      <c r="M33" s="11">
        <v>2925.4585569999999</v>
      </c>
      <c r="N33" s="11">
        <v>3335.5793090000002</v>
      </c>
      <c r="O33" s="11">
        <v>4108.8214230000003</v>
      </c>
      <c r="P33" s="11">
        <v>5163.5626890000003</v>
      </c>
      <c r="Q33" s="11">
        <v>5459.5271720000001</v>
      </c>
      <c r="R33" s="11">
        <v>5399.0634490000002</v>
      </c>
      <c r="S33" s="11">
        <v>6361.7665509999997</v>
      </c>
      <c r="T33" s="11">
        <v>6207.0700509999997</v>
      </c>
      <c r="U33" s="11">
        <v>4717.832359</v>
      </c>
      <c r="V33" s="11">
        <v>5568.8357500000002</v>
      </c>
      <c r="W33" s="11">
        <v>5853.1593030000004</v>
      </c>
      <c r="X33" s="11">
        <v>5837.6682129999999</v>
      </c>
      <c r="Y33" s="11">
        <v>5274.466993</v>
      </c>
      <c r="Z33" s="11">
        <v>5188.1458309999998</v>
      </c>
      <c r="AA33" s="11">
        <v>4331.370793</v>
      </c>
      <c r="AB33" s="11">
        <v>4595.24287</v>
      </c>
      <c r="AC33" s="11">
        <v>4937.2626790000004</v>
      </c>
      <c r="AD33" s="11">
        <v>5027.9172449999996</v>
      </c>
      <c r="AE33" s="11">
        <v>4871.747128</v>
      </c>
    </row>
    <row r="34" spans="1:31" ht="13.5" customHeight="1" x14ac:dyDescent="0.15">
      <c r="A34" s="1"/>
      <c r="B34" s="15" t="s">
        <v>326</v>
      </c>
      <c r="C34" s="13">
        <v>134.42222619386993</v>
      </c>
      <c r="D34" s="14">
        <v>148.09199999999996</v>
      </c>
      <c r="E34" s="14">
        <v>154.56250160003304</v>
      </c>
      <c r="F34" s="14">
        <v>172.79057888581801</v>
      </c>
      <c r="G34" s="14">
        <v>237.1558277756651</v>
      </c>
      <c r="H34" s="14">
        <v>287.39752270364386</v>
      </c>
      <c r="I34" s="14">
        <v>283.22349979747497</v>
      </c>
      <c r="J34" s="14">
        <v>219.179252904902</v>
      </c>
      <c r="K34" s="14">
        <v>201.53027300246296</v>
      </c>
      <c r="L34" s="14">
        <v>221.75109499999999</v>
      </c>
      <c r="M34" s="14">
        <v>198.37606700000001</v>
      </c>
      <c r="N34" s="14">
        <v>174.373739</v>
      </c>
      <c r="O34" s="14">
        <v>334.87225999999998</v>
      </c>
      <c r="P34" s="14">
        <v>410.07354400000003</v>
      </c>
      <c r="Q34" s="14">
        <v>337.29289299999999</v>
      </c>
      <c r="R34" s="14">
        <v>449.21634799999998</v>
      </c>
      <c r="S34" s="14">
        <v>430.14518199999998</v>
      </c>
      <c r="T34" s="14">
        <v>511.59828800000003</v>
      </c>
      <c r="U34" s="14">
        <v>333.56117799999998</v>
      </c>
      <c r="V34" s="14">
        <v>377.901861</v>
      </c>
      <c r="W34" s="14">
        <v>503.39947999999998</v>
      </c>
      <c r="X34" s="14">
        <v>470.05425200000002</v>
      </c>
      <c r="Y34" s="14">
        <v>465.31167299999998</v>
      </c>
      <c r="Z34" s="14">
        <v>432.95239500000002</v>
      </c>
      <c r="AA34" s="14">
        <v>467.31035200000002</v>
      </c>
      <c r="AB34" s="14">
        <v>455.45485000000002</v>
      </c>
      <c r="AC34" s="14">
        <v>457.68995999999999</v>
      </c>
      <c r="AD34" s="14">
        <v>494.79869500000001</v>
      </c>
      <c r="AE34" s="14">
        <v>497.81900100000001</v>
      </c>
    </row>
    <row r="35" spans="1:31" ht="13.5" customHeight="1" x14ac:dyDescent="0.15">
      <c r="A35" s="1"/>
      <c r="B35" s="15" t="s">
        <v>327</v>
      </c>
      <c r="C35" s="10">
        <v>109.768598028338</v>
      </c>
      <c r="D35" s="11">
        <v>119.21000000000005</v>
      </c>
      <c r="E35" s="11">
        <v>121.5984050168</v>
      </c>
      <c r="F35" s="11">
        <v>129.99133116551997</v>
      </c>
      <c r="G35" s="11">
        <v>149.41729781705601</v>
      </c>
      <c r="H35" s="11">
        <v>115.06732823288199</v>
      </c>
      <c r="I35" s="11">
        <v>93.321112538595003</v>
      </c>
      <c r="J35" s="11">
        <v>83.892366021941271</v>
      </c>
      <c r="K35" s="11">
        <v>95.016577738416899</v>
      </c>
      <c r="L35" s="11">
        <v>77.837935999999999</v>
      </c>
      <c r="M35" s="11">
        <v>65.935890000000001</v>
      </c>
      <c r="N35" s="11">
        <v>65.555554000000001</v>
      </c>
      <c r="O35" s="11">
        <v>90.196949000000004</v>
      </c>
      <c r="P35" s="11">
        <v>124.70180499999999</v>
      </c>
      <c r="Q35" s="11">
        <v>135.14107000000001</v>
      </c>
      <c r="R35" s="11">
        <v>127.694733</v>
      </c>
      <c r="S35" s="11">
        <v>155.881336</v>
      </c>
      <c r="T35" s="11">
        <v>143.799352</v>
      </c>
      <c r="U35" s="11">
        <v>99.468616999999995</v>
      </c>
      <c r="V35" s="11">
        <v>106.99569700000001</v>
      </c>
      <c r="W35" s="11">
        <v>124.41366499999999</v>
      </c>
      <c r="X35" s="11">
        <v>123.653997</v>
      </c>
      <c r="Y35" s="11">
        <v>116.99500500000001</v>
      </c>
      <c r="Z35" s="11">
        <v>104.371843</v>
      </c>
      <c r="AA35" s="11">
        <v>77.013987</v>
      </c>
      <c r="AB35" s="11">
        <v>69.627486000000005</v>
      </c>
      <c r="AC35" s="11">
        <v>64.052948999999998</v>
      </c>
      <c r="AD35" s="11">
        <v>65.279041000000007</v>
      </c>
      <c r="AE35" s="11">
        <v>64.937791000000004</v>
      </c>
    </row>
    <row r="36" spans="1:31" ht="13.5" customHeight="1" x14ac:dyDescent="0.15">
      <c r="A36" s="1"/>
      <c r="B36" s="15" t="s">
        <v>328</v>
      </c>
      <c r="C36" s="13">
        <v>1.6314877271615591</v>
      </c>
      <c r="D36" s="14">
        <v>1.4770000000000001</v>
      </c>
      <c r="E36" s="14">
        <v>1.03965248834812</v>
      </c>
      <c r="F36" s="14">
        <v>1.2070702384596901</v>
      </c>
      <c r="G36" s="14">
        <v>1.42989335323164</v>
      </c>
      <c r="H36" s="14">
        <v>1.2028552451555301</v>
      </c>
      <c r="I36" s="14">
        <v>1.4036708732385601</v>
      </c>
      <c r="J36" s="14">
        <v>1.0158984317386199</v>
      </c>
      <c r="K36" s="14">
        <v>1.0056392524757201</v>
      </c>
      <c r="L36" s="14">
        <v>1.5036560000000001</v>
      </c>
      <c r="M36" s="14">
        <v>1.3112600000000001</v>
      </c>
      <c r="N36" s="14">
        <v>1.3600950000000001</v>
      </c>
      <c r="O36" s="14">
        <v>1.6842539999999999</v>
      </c>
      <c r="P36" s="14">
        <v>1.824749</v>
      </c>
      <c r="Q36" s="14">
        <v>2.8667820000000002</v>
      </c>
      <c r="R36" s="14">
        <v>4.0446720000000003</v>
      </c>
      <c r="S36" s="14">
        <v>3.6762950000000001</v>
      </c>
      <c r="T36" s="14">
        <v>2.5851989999999998</v>
      </c>
      <c r="U36" s="14">
        <v>1.024856</v>
      </c>
      <c r="V36" s="14">
        <v>0.35648600000000003</v>
      </c>
      <c r="W36" s="14">
        <v>0.84591499999999997</v>
      </c>
      <c r="X36" s="14">
        <v>1.1874910000000001</v>
      </c>
      <c r="Y36" s="14">
        <v>0.49333700000000003</v>
      </c>
      <c r="Z36" s="14">
        <v>0.727132</v>
      </c>
      <c r="AA36" s="14">
        <v>0.97556500000000002</v>
      </c>
      <c r="AB36" s="14">
        <v>0.38152000000000003</v>
      </c>
      <c r="AC36" s="14">
        <v>0.39907799999999999</v>
      </c>
      <c r="AD36" s="14">
        <v>0.35577199999999998</v>
      </c>
      <c r="AE36" s="14">
        <v>0.36704100000000001</v>
      </c>
    </row>
    <row r="37" spans="1:31" ht="13.5" customHeight="1" x14ac:dyDescent="0.15">
      <c r="A37" s="1"/>
      <c r="B37" s="15" t="s">
        <v>329</v>
      </c>
      <c r="C37" s="10"/>
      <c r="D37" s="11"/>
      <c r="E37" s="11"/>
      <c r="F37" s="11">
        <v>5.7030710382598881</v>
      </c>
      <c r="G37" s="11">
        <v>5.9865779882858314</v>
      </c>
      <c r="H37" s="11">
        <v>5.0716442456854196</v>
      </c>
      <c r="I37" s="11">
        <v>4.4951041232732099</v>
      </c>
      <c r="J37" s="11">
        <v>4.1073375744423588</v>
      </c>
      <c r="K37" s="11">
        <v>5.0008349130288829</v>
      </c>
      <c r="L37" s="11">
        <v>4.9057930000000001</v>
      </c>
      <c r="M37" s="11">
        <v>5.4490109999999996</v>
      </c>
      <c r="N37" s="11">
        <v>12.68998</v>
      </c>
      <c r="O37" s="11">
        <v>15.306986999999999</v>
      </c>
      <c r="P37" s="11">
        <v>17.596274000000001</v>
      </c>
      <c r="Q37" s="11">
        <v>23.327669</v>
      </c>
      <c r="R37" s="11">
        <v>20.189384</v>
      </c>
      <c r="S37" s="11">
        <v>23.912538999999999</v>
      </c>
      <c r="T37" s="11">
        <v>42.785341000000003</v>
      </c>
      <c r="U37" s="11">
        <v>40.254750000000001</v>
      </c>
      <c r="V37" s="11">
        <v>37.569400999999999</v>
      </c>
      <c r="W37" s="11">
        <v>45.664805999999999</v>
      </c>
      <c r="X37" s="11">
        <v>57.633589000000001</v>
      </c>
      <c r="Y37" s="11">
        <v>66.617777000000004</v>
      </c>
      <c r="Z37" s="11">
        <v>77.662695999999997</v>
      </c>
      <c r="AA37" s="11">
        <v>90.309064000000006</v>
      </c>
      <c r="AB37" s="11">
        <v>113.020787</v>
      </c>
      <c r="AC37" s="11">
        <v>119.36388599999999</v>
      </c>
      <c r="AD37" s="11">
        <v>142.61375699999999</v>
      </c>
      <c r="AE37" s="11">
        <v>164.04780500000001</v>
      </c>
    </row>
    <row r="38" spans="1:31" ht="13.5" customHeight="1" x14ac:dyDescent="0.15">
      <c r="A38" s="1"/>
      <c r="B38" s="15" t="s">
        <v>330</v>
      </c>
      <c r="C38" s="13">
        <v>40.818975911226318</v>
      </c>
      <c r="D38" s="14">
        <v>44.685000000000002</v>
      </c>
      <c r="E38" s="14">
        <v>45.210767025574512</v>
      </c>
      <c r="F38" s="14">
        <v>62.524966399484903</v>
      </c>
      <c r="G38" s="14">
        <v>87.171306031635012</v>
      </c>
      <c r="H38" s="14">
        <v>75.589347410464541</v>
      </c>
      <c r="I38" s="14">
        <v>74.728853582810601</v>
      </c>
      <c r="J38" s="14">
        <v>68.794397078403478</v>
      </c>
      <c r="K38" s="14">
        <v>75.016817269275165</v>
      </c>
      <c r="L38" s="14">
        <v>65.631923999999998</v>
      </c>
      <c r="M38" s="14">
        <v>60.709183000000003</v>
      </c>
      <c r="N38" s="14">
        <v>69.179348000000005</v>
      </c>
      <c r="O38" s="14">
        <v>91.711315999999997</v>
      </c>
      <c r="P38" s="14">
        <v>164.67577900000001</v>
      </c>
      <c r="Q38" s="14">
        <v>116.90361799999999</v>
      </c>
      <c r="R38" s="14">
        <v>173.582392</v>
      </c>
      <c r="S38" s="14">
        <v>170.321068</v>
      </c>
      <c r="T38" s="14">
        <v>198.83556999999999</v>
      </c>
      <c r="U38" s="14">
        <v>227.796595</v>
      </c>
      <c r="V38" s="14">
        <v>252.33212499999999</v>
      </c>
      <c r="W38" s="14">
        <v>169.74063000000001</v>
      </c>
      <c r="X38" s="14">
        <v>137.61795900000001</v>
      </c>
      <c r="Y38" s="14">
        <v>150.23213000000001</v>
      </c>
      <c r="Z38" s="14">
        <v>237.94444799999999</v>
      </c>
      <c r="AA38" s="14">
        <v>147.75876199999999</v>
      </c>
      <c r="AB38" s="14">
        <v>141.095912</v>
      </c>
      <c r="AC38" s="14">
        <v>169.606829</v>
      </c>
      <c r="AD38" s="14">
        <v>167.85057599999999</v>
      </c>
      <c r="AE38" s="14">
        <v>165.56282100000001</v>
      </c>
    </row>
    <row r="39" spans="1:31" ht="13.5" customHeight="1" x14ac:dyDescent="0.15">
      <c r="A39" s="1"/>
      <c r="B39" s="15" t="s">
        <v>331</v>
      </c>
      <c r="C39" s="10">
        <v>0.19875835124087798</v>
      </c>
      <c r="D39" s="11">
        <v>6.6000000000000003E-2</v>
      </c>
      <c r="E39" s="11">
        <v>0.65301580347955368</v>
      </c>
      <c r="F39" s="11">
        <v>1.5089076483659996</v>
      </c>
      <c r="G39" s="11">
        <v>4.203363979485454</v>
      </c>
      <c r="H39" s="11">
        <v>1.1791111243816099</v>
      </c>
      <c r="I39" s="11">
        <v>0.88113739028094107</v>
      </c>
      <c r="J39" s="11">
        <v>0.90305981543645775</v>
      </c>
      <c r="K39" s="11">
        <v>1.4710467602543</v>
      </c>
      <c r="L39" s="11">
        <v>1.5897539999999999</v>
      </c>
      <c r="M39" s="11">
        <v>1.3997059999999999</v>
      </c>
      <c r="N39" s="11">
        <v>1.1920090000000001</v>
      </c>
      <c r="O39" s="11">
        <v>1.6798420000000001</v>
      </c>
      <c r="P39" s="11">
        <v>2.0399850000000002</v>
      </c>
      <c r="Q39" s="11">
        <v>3.9186839999999998</v>
      </c>
      <c r="R39" s="11">
        <v>2.3193990000000002</v>
      </c>
      <c r="S39" s="11">
        <v>2.8548369999999998</v>
      </c>
      <c r="T39" s="11">
        <v>5.7433620000000003</v>
      </c>
      <c r="U39" s="11">
        <v>5.9688290000000004</v>
      </c>
      <c r="V39" s="11">
        <v>3.0796510000000001</v>
      </c>
      <c r="W39" s="11">
        <v>13.450923</v>
      </c>
      <c r="X39" s="11">
        <v>5.7296709999999997</v>
      </c>
      <c r="Y39" s="11">
        <v>10.103792</v>
      </c>
      <c r="Z39" s="11">
        <v>2.1061709999999998</v>
      </c>
      <c r="AA39" s="11">
        <v>1.9633529999999999</v>
      </c>
      <c r="AB39" s="11">
        <v>4.7069470000000004</v>
      </c>
      <c r="AC39" s="11">
        <v>1.7978449999999999</v>
      </c>
      <c r="AD39" s="11">
        <v>1.181716</v>
      </c>
      <c r="AE39" s="11">
        <v>4.1573320000000002</v>
      </c>
    </row>
    <row r="40" spans="1:31" ht="13.5" customHeight="1" x14ac:dyDescent="0.15">
      <c r="A40" s="1"/>
      <c r="B40" s="15" t="s">
        <v>332</v>
      </c>
      <c r="C40" s="13">
        <v>19.168716833590299</v>
      </c>
      <c r="D40" s="14">
        <v>24.614000000000001</v>
      </c>
      <c r="E40" s="14">
        <v>23.041927618629401</v>
      </c>
      <c r="F40" s="14">
        <v>28.538430418771597</v>
      </c>
      <c r="G40" s="14">
        <v>28.9584884332088</v>
      </c>
      <c r="H40" s="14">
        <v>29.233265124728799</v>
      </c>
      <c r="I40" s="14">
        <v>39.486332898140404</v>
      </c>
      <c r="J40" s="14">
        <v>24.299251994891083</v>
      </c>
      <c r="K40" s="14">
        <v>60.289057678449375</v>
      </c>
      <c r="L40" s="14">
        <v>24.607216999999999</v>
      </c>
      <c r="M40" s="14">
        <v>31.283932</v>
      </c>
      <c r="N40" s="14">
        <v>28.078502</v>
      </c>
      <c r="O40" s="14">
        <v>34.369290999999997</v>
      </c>
      <c r="P40" s="14">
        <v>79.237353999999996</v>
      </c>
      <c r="Q40" s="14">
        <v>45.395223000000001</v>
      </c>
      <c r="R40" s="14">
        <v>49.258645999999999</v>
      </c>
      <c r="S40" s="14">
        <v>67.390403000000006</v>
      </c>
      <c r="T40" s="14">
        <v>88.133367000000007</v>
      </c>
      <c r="U40" s="14">
        <v>74.620317</v>
      </c>
      <c r="V40" s="14">
        <v>57.590916</v>
      </c>
      <c r="W40" s="14">
        <v>69.106487000000001</v>
      </c>
      <c r="X40" s="14">
        <v>151.52967899999999</v>
      </c>
      <c r="Y40" s="14">
        <v>87.072806</v>
      </c>
      <c r="Z40" s="14">
        <v>92.116301000000007</v>
      </c>
      <c r="AA40" s="14">
        <v>83.312402000000006</v>
      </c>
      <c r="AB40" s="14">
        <v>81.772600999999995</v>
      </c>
      <c r="AC40" s="14">
        <v>120.981301</v>
      </c>
      <c r="AD40" s="14">
        <v>96.380273000000003</v>
      </c>
      <c r="AE40" s="14">
        <v>133.16347999999999</v>
      </c>
    </row>
    <row r="41" spans="1:31" ht="13.5" customHeight="1" x14ac:dyDescent="0.15">
      <c r="A41" s="1"/>
      <c r="B41" s="15" t="s">
        <v>333</v>
      </c>
      <c r="C41" s="10">
        <v>1310.7014924557398</v>
      </c>
      <c r="D41" s="11">
        <v>1353.2159999999994</v>
      </c>
      <c r="E41" s="11">
        <v>1563.50357149411</v>
      </c>
      <c r="F41" s="11">
        <v>1828.91261661299</v>
      </c>
      <c r="G41" s="11">
        <v>1915.9592583229598</v>
      </c>
      <c r="H41" s="11">
        <v>2112.4756852263399</v>
      </c>
      <c r="I41" s="11">
        <v>1710.0439867995801</v>
      </c>
      <c r="J41" s="11">
        <v>1428.49928434905</v>
      </c>
      <c r="K41" s="11">
        <v>1784.26971794052</v>
      </c>
      <c r="L41" s="11">
        <v>1572.124497</v>
      </c>
      <c r="M41" s="11">
        <v>1466.8038630000001</v>
      </c>
      <c r="N41" s="11">
        <v>1812.777268</v>
      </c>
      <c r="O41" s="11">
        <v>2172.5921020000001</v>
      </c>
      <c r="P41" s="11">
        <v>2587.6881709999998</v>
      </c>
      <c r="Q41" s="11">
        <v>2880.4748450000002</v>
      </c>
      <c r="R41" s="11">
        <v>2417.4201859999998</v>
      </c>
      <c r="S41" s="11">
        <v>2918.2659079999999</v>
      </c>
      <c r="T41" s="11">
        <v>2836.4288980000001</v>
      </c>
      <c r="U41" s="11">
        <v>1855.308241</v>
      </c>
      <c r="V41" s="11">
        <v>2261.0731390000001</v>
      </c>
      <c r="W41" s="11">
        <v>2313.2605760000001</v>
      </c>
      <c r="X41" s="11">
        <v>2476.142319</v>
      </c>
      <c r="Y41" s="11">
        <v>2537.7338370000002</v>
      </c>
      <c r="Z41" s="11">
        <v>2830.4895540000002</v>
      </c>
      <c r="AA41" s="11">
        <v>2397.3002860000001</v>
      </c>
      <c r="AB41" s="11">
        <v>2609.1436779999999</v>
      </c>
      <c r="AC41" s="11">
        <v>2971.2409939999998</v>
      </c>
      <c r="AD41" s="11">
        <v>3020.7214650000001</v>
      </c>
      <c r="AE41" s="11">
        <v>2767.279442</v>
      </c>
    </row>
    <row r="42" spans="1:31" ht="13.5" customHeight="1" x14ac:dyDescent="0.15">
      <c r="A42" s="1"/>
      <c r="B42" s="15" t="s">
        <v>334</v>
      </c>
      <c r="C42" s="13">
        <v>141.90715803119002</v>
      </c>
      <c r="D42" s="14">
        <v>141.26899999999992</v>
      </c>
      <c r="E42" s="14">
        <v>153.937882287625</v>
      </c>
      <c r="F42" s="14">
        <v>192.082444236703</v>
      </c>
      <c r="G42" s="14">
        <v>234.56331816859989</v>
      </c>
      <c r="H42" s="14">
        <v>272.77641175762</v>
      </c>
      <c r="I42" s="14">
        <v>282.61689711263</v>
      </c>
      <c r="J42" s="14">
        <v>243.17006079894998</v>
      </c>
      <c r="K42" s="14">
        <v>338.425768190197</v>
      </c>
      <c r="L42" s="14">
        <v>308.29401200000001</v>
      </c>
      <c r="M42" s="14">
        <v>305.77288700000003</v>
      </c>
      <c r="N42" s="14">
        <v>366.96488099999999</v>
      </c>
      <c r="O42" s="14">
        <v>494.90239000000003</v>
      </c>
      <c r="P42" s="14">
        <v>661.38567899999998</v>
      </c>
      <c r="Q42" s="14">
        <v>727.33003499999995</v>
      </c>
      <c r="R42" s="14">
        <v>778.15549599999997</v>
      </c>
      <c r="S42" s="14">
        <v>837.39905299999998</v>
      </c>
      <c r="T42" s="14">
        <v>954.946957</v>
      </c>
      <c r="U42" s="14">
        <v>896.36685299999999</v>
      </c>
      <c r="V42" s="14">
        <v>1058.0509420000001</v>
      </c>
      <c r="W42" s="14">
        <v>1151.2976619999999</v>
      </c>
      <c r="X42" s="14">
        <v>1451.525314</v>
      </c>
      <c r="Y42" s="14">
        <v>1577.0755939999999</v>
      </c>
      <c r="Z42" s="14">
        <v>1900.6051339999999</v>
      </c>
      <c r="AA42" s="14">
        <v>1355.9601290000001</v>
      </c>
      <c r="AB42" s="14">
        <v>1527.672515</v>
      </c>
      <c r="AC42" s="14">
        <v>1453.3281079999999</v>
      </c>
      <c r="AD42" s="14">
        <v>2000.989319</v>
      </c>
      <c r="AE42" s="14">
        <v>1615.757556</v>
      </c>
    </row>
    <row r="43" spans="1:31" ht="13.5" customHeight="1" x14ac:dyDescent="0.15">
      <c r="A43" s="1"/>
      <c r="B43" s="15" t="s">
        <v>335</v>
      </c>
      <c r="C43" s="10">
        <v>96.4891879991157</v>
      </c>
      <c r="D43" s="11">
        <v>36.728000000000002</v>
      </c>
      <c r="E43" s="11">
        <v>16.0533283225068</v>
      </c>
      <c r="F43" s="11">
        <v>26.340151912952098</v>
      </c>
      <c r="G43" s="11">
        <v>21.012778136722698</v>
      </c>
      <c r="H43" s="11">
        <v>46.802786226364219</v>
      </c>
      <c r="I43" s="11">
        <v>75.765701634316912</v>
      </c>
      <c r="J43" s="11">
        <v>55.541142463442604</v>
      </c>
      <c r="K43" s="11">
        <v>39.123657668523116</v>
      </c>
      <c r="L43" s="11">
        <v>17.381188000000002</v>
      </c>
      <c r="M43" s="11">
        <v>36.262152999999998</v>
      </c>
      <c r="N43" s="11">
        <v>22.63109</v>
      </c>
      <c r="O43" s="11">
        <v>51.125143000000001</v>
      </c>
      <c r="P43" s="11">
        <v>21.588911</v>
      </c>
      <c r="Q43" s="11">
        <v>28.490881999999999</v>
      </c>
      <c r="R43" s="11">
        <v>27.421672999999998</v>
      </c>
      <c r="S43" s="11">
        <v>31.45693</v>
      </c>
      <c r="T43" s="11">
        <v>54.103659</v>
      </c>
      <c r="U43" s="11">
        <v>21.057106999999998</v>
      </c>
      <c r="V43" s="11">
        <v>26.281186000000002</v>
      </c>
      <c r="W43" s="11">
        <v>35.501531</v>
      </c>
      <c r="X43" s="11">
        <v>32.127265999999999</v>
      </c>
      <c r="Y43" s="11">
        <v>36.820850999999998</v>
      </c>
      <c r="Z43" s="11">
        <v>41.264704000000002</v>
      </c>
      <c r="AA43" s="11">
        <v>49.774039000000002</v>
      </c>
      <c r="AB43" s="11">
        <v>55.796909999999997</v>
      </c>
      <c r="AC43" s="11">
        <v>38.789600999999998</v>
      </c>
      <c r="AD43" s="11">
        <v>103.251587</v>
      </c>
      <c r="AE43" s="11">
        <v>95.744219000000001</v>
      </c>
    </row>
    <row r="44" spans="1:31" ht="13.5" customHeight="1" x14ac:dyDescent="0.15">
      <c r="A44" s="1"/>
      <c r="B44" s="15" t="s">
        <v>336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2.7942999999999999E-2</v>
      </c>
      <c r="AC44" s="14">
        <v>5.633E-3</v>
      </c>
      <c r="AD44" s="14">
        <v>2.6679999999999998E-3</v>
      </c>
      <c r="AE44" s="14">
        <v>5.6649999999999999E-3</v>
      </c>
    </row>
    <row r="45" spans="1:31" ht="13.5" customHeight="1" x14ac:dyDescent="0.15">
      <c r="A45" s="1"/>
      <c r="B45" s="15" t="s">
        <v>337</v>
      </c>
      <c r="C45" s="10">
        <v>114.065654750763</v>
      </c>
      <c r="D45" s="11">
        <v>200.20500000000001</v>
      </c>
      <c r="E45" s="11">
        <v>137.48299068046998</v>
      </c>
      <c r="F45" s="11">
        <v>210.93432186907691</v>
      </c>
      <c r="G45" s="11">
        <v>266.69797531422608</v>
      </c>
      <c r="H45" s="11">
        <v>270.82788990755</v>
      </c>
      <c r="I45" s="11">
        <v>217.962413269861</v>
      </c>
      <c r="J45" s="11">
        <v>225.37308260918701</v>
      </c>
      <c r="K45" s="11">
        <v>280.260440731274</v>
      </c>
      <c r="L45" s="11">
        <v>233.94051300000001</v>
      </c>
      <c r="M45" s="11">
        <v>262.50228199999998</v>
      </c>
      <c r="N45" s="11">
        <v>266.86014</v>
      </c>
      <c r="O45" s="11">
        <v>357.23448400000001</v>
      </c>
      <c r="P45" s="11">
        <v>618.68946400000004</v>
      </c>
      <c r="Q45" s="11">
        <v>842.26402900000005</v>
      </c>
      <c r="R45" s="11">
        <v>1150.9434209999999</v>
      </c>
      <c r="S45" s="11">
        <v>1522.803181</v>
      </c>
      <c r="T45" s="11">
        <v>1594.649375</v>
      </c>
      <c r="U45" s="11">
        <v>1056.0380990000001</v>
      </c>
      <c r="V45" s="11">
        <v>1184.1654960000001</v>
      </c>
      <c r="W45" s="11">
        <v>1704.660891</v>
      </c>
      <c r="X45" s="11">
        <v>1823.666461</v>
      </c>
      <c r="Y45" s="11">
        <v>1536.5554589999999</v>
      </c>
      <c r="Z45" s="11">
        <v>1543.0408110000001</v>
      </c>
      <c r="AA45" s="11">
        <v>1267.3909149999999</v>
      </c>
      <c r="AB45" s="11">
        <v>997.15460199999995</v>
      </c>
      <c r="AC45" s="11">
        <v>1367.6884500000001</v>
      </c>
      <c r="AD45" s="11">
        <v>1460.5700859999999</v>
      </c>
      <c r="AE45" s="11">
        <v>1190.6797340000001</v>
      </c>
    </row>
    <row r="46" spans="1:31" ht="13.5" customHeight="1" x14ac:dyDescent="0.15">
      <c r="A46" s="1"/>
      <c r="B46" s="15" t="s">
        <v>338</v>
      </c>
      <c r="C46" s="13">
        <v>183.59425022784399</v>
      </c>
      <c r="D46" s="14">
        <v>114.697</v>
      </c>
      <c r="E46" s="14">
        <v>156.619999039807</v>
      </c>
      <c r="F46" s="14">
        <v>194.09628061092698</v>
      </c>
      <c r="G46" s="14">
        <v>233.75326922797299</v>
      </c>
      <c r="H46" s="14">
        <v>247.046295712969</v>
      </c>
      <c r="I46" s="14">
        <v>206.81502368007401</v>
      </c>
      <c r="J46" s="14">
        <v>141.60931292299003</v>
      </c>
      <c r="K46" s="14">
        <v>181.20554838907699</v>
      </c>
      <c r="L46" s="14">
        <v>173.10759300000001</v>
      </c>
      <c r="M46" s="14">
        <v>146.98843299999999</v>
      </c>
      <c r="N46" s="14">
        <v>159.70018999999999</v>
      </c>
      <c r="O46" s="14">
        <v>199.631721</v>
      </c>
      <c r="P46" s="14">
        <v>238.205277</v>
      </c>
      <c r="Q46" s="14">
        <v>258.31568700000003</v>
      </c>
      <c r="R46" s="14">
        <v>223.91732200000001</v>
      </c>
      <c r="S46" s="14">
        <v>250.47608299999999</v>
      </c>
      <c r="T46" s="14">
        <v>271.94772699999999</v>
      </c>
      <c r="U46" s="14">
        <v>143.40144100000001</v>
      </c>
      <c r="V46" s="14">
        <v>202.740174</v>
      </c>
      <c r="W46" s="14">
        <v>224.057716</v>
      </c>
      <c r="X46" s="14">
        <v>241.415728</v>
      </c>
      <c r="Y46" s="14">
        <v>271.14111300000002</v>
      </c>
      <c r="Z46" s="14">
        <v>260.97897699999999</v>
      </c>
      <c r="AA46" s="14">
        <v>212.049194</v>
      </c>
      <c r="AB46" s="14">
        <v>218.764388</v>
      </c>
      <c r="AC46" s="14">
        <v>265.24942900000002</v>
      </c>
      <c r="AD46" s="14">
        <v>268.63612999999998</v>
      </c>
      <c r="AE46" s="14">
        <v>267.88946900000002</v>
      </c>
    </row>
    <row r="47" spans="1:31" ht="13.5" customHeight="1" x14ac:dyDescent="0.15">
      <c r="A47" s="1"/>
      <c r="B47" s="15" t="s">
        <v>339</v>
      </c>
      <c r="C47" s="10">
        <v>107.16540348296701</v>
      </c>
      <c r="D47" s="11">
        <v>97.95</v>
      </c>
      <c r="E47" s="11">
        <v>110.78361524907001</v>
      </c>
      <c r="F47" s="11">
        <v>119.758433968303</v>
      </c>
      <c r="G47" s="11">
        <v>133.43859615983899</v>
      </c>
      <c r="H47" s="11">
        <v>138.54724498075802</v>
      </c>
      <c r="I47" s="11">
        <v>170.331738860526</v>
      </c>
      <c r="J47" s="11">
        <v>129.22399883960199</v>
      </c>
      <c r="K47" s="11">
        <v>127.63917987347497</v>
      </c>
      <c r="L47" s="11">
        <v>110.43550999999999</v>
      </c>
      <c r="M47" s="11">
        <v>96.696861999999996</v>
      </c>
      <c r="N47" s="11">
        <v>101.53259199999999</v>
      </c>
      <c r="O47" s="11">
        <v>134.94286700000001</v>
      </c>
      <c r="P47" s="11">
        <v>150.75491500000001</v>
      </c>
      <c r="Q47" s="11">
        <v>195.79189199999999</v>
      </c>
      <c r="R47" s="11">
        <v>163.04857899999999</v>
      </c>
      <c r="S47" s="11">
        <v>210.47903299999999</v>
      </c>
      <c r="T47" s="11">
        <v>247.05176299999999</v>
      </c>
      <c r="U47" s="11">
        <v>229.64577399999999</v>
      </c>
      <c r="V47" s="11">
        <v>223.189685</v>
      </c>
      <c r="W47" s="11">
        <v>289.74780500000003</v>
      </c>
      <c r="X47" s="11">
        <v>262.29221999999999</v>
      </c>
      <c r="Y47" s="11">
        <v>257.21104100000002</v>
      </c>
      <c r="Z47" s="11">
        <v>260.71090099999998</v>
      </c>
      <c r="AA47" s="11">
        <v>240.02607800000001</v>
      </c>
      <c r="AB47" s="11">
        <v>262.91479800000002</v>
      </c>
      <c r="AC47" s="11">
        <v>273.69647200000003</v>
      </c>
      <c r="AD47" s="11">
        <v>279.07880499999999</v>
      </c>
      <c r="AE47" s="11">
        <v>288.89509399999997</v>
      </c>
    </row>
    <row r="48" spans="1:31" ht="13.5" customHeight="1" x14ac:dyDescent="0.15">
      <c r="A48" s="1"/>
      <c r="B48" s="15" t="s">
        <v>340</v>
      </c>
      <c r="C48" s="13">
        <v>226.792494148467</v>
      </c>
      <c r="D48" s="14">
        <v>244.846</v>
      </c>
      <c r="E48" s="14">
        <v>274.23509453061223</v>
      </c>
      <c r="F48" s="14">
        <v>320.31253771733105</v>
      </c>
      <c r="G48" s="14">
        <v>360.92793129163681</v>
      </c>
      <c r="H48" s="14">
        <v>375.21838368384078</v>
      </c>
      <c r="I48" s="14">
        <v>377.50412798069402</v>
      </c>
      <c r="J48" s="14">
        <v>293.25618681637718</v>
      </c>
      <c r="K48" s="14">
        <v>304.36876357718404</v>
      </c>
      <c r="L48" s="14">
        <v>308.64551</v>
      </c>
      <c r="M48" s="14">
        <v>278.21889199999998</v>
      </c>
      <c r="N48" s="14">
        <v>305.52561400000002</v>
      </c>
      <c r="O48" s="14">
        <v>403.58314200000001</v>
      </c>
      <c r="P48" s="14">
        <v>523.18783900000005</v>
      </c>
      <c r="Q48" s="14">
        <v>587.82159200000001</v>
      </c>
      <c r="R48" s="14">
        <v>472.53837299999998</v>
      </c>
      <c r="S48" s="14">
        <v>677.01748299999997</v>
      </c>
      <c r="T48" s="14">
        <v>696.23220500000002</v>
      </c>
      <c r="U48" s="14">
        <v>385.32143500000001</v>
      </c>
      <c r="V48" s="14">
        <v>527.026837</v>
      </c>
      <c r="W48" s="14">
        <v>547.92298500000004</v>
      </c>
      <c r="X48" s="14">
        <v>634.286382</v>
      </c>
      <c r="Y48" s="14">
        <v>642.391437</v>
      </c>
      <c r="Z48" s="14">
        <v>635.39829799999995</v>
      </c>
      <c r="AA48" s="14">
        <v>544.547056</v>
      </c>
      <c r="AB48" s="14">
        <v>524.95228999999995</v>
      </c>
      <c r="AC48" s="14">
        <v>537.48051699999996</v>
      </c>
      <c r="AD48" s="14">
        <v>618.39627900000005</v>
      </c>
      <c r="AE48" s="14">
        <v>583.32943599999999</v>
      </c>
    </row>
    <row r="49" spans="1:31" ht="13.5" customHeight="1" x14ac:dyDescent="0.15">
      <c r="A49" s="1"/>
      <c r="B49" s="15" t="s">
        <v>341</v>
      </c>
      <c r="C49" s="10">
        <v>539.36057422810632</v>
      </c>
      <c r="D49" s="11">
        <v>581.6</v>
      </c>
      <c r="E49" s="11">
        <v>562.76922454169994</v>
      </c>
      <c r="F49" s="11">
        <v>737.47956632998898</v>
      </c>
      <c r="G49" s="11">
        <v>807.34538499404596</v>
      </c>
      <c r="H49" s="11">
        <v>771.22212668711097</v>
      </c>
      <c r="I49" s="11">
        <v>739.28839483172794</v>
      </c>
      <c r="J49" s="11">
        <v>638.34912564031276</v>
      </c>
      <c r="K49" s="11">
        <v>588.19934243634498</v>
      </c>
      <c r="L49" s="11">
        <v>535.17169899999999</v>
      </c>
      <c r="M49" s="11">
        <v>518.04135199999996</v>
      </c>
      <c r="N49" s="11">
        <v>555.42776900000001</v>
      </c>
      <c r="O49" s="11">
        <v>617.96561699999995</v>
      </c>
      <c r="P49" s="11">
        <v>782.69211800000005</v>
      </c>
      <c r="Q49" s="11">
        <v>843.72653400000002</v>
      </c>
      <c r="R49" s="11">
        <v>723.99838799999998</v>
      </c>
      <c r="S49" s="11">
        <v>799.31285800000001</v>
      </c>
      <c r="T49" s="11">
        <v>771.76798899999994</v>
      </c>
      <c r="U49" s="11">
        <v>600.739552</v>
      </c>
      <c r="V49" s="11">
        <v>691.48749899999996</v>
      </c>
      <c r="W49" s="11">
        <v>1002.8213459999999</v>
      </c>
      <c r="X49" s="11">
        <v>1101.781387</v>
      </c>
      <c r="Y49" s="11">
        <v>1011.291065</v>
      </c>
      <c r="Z49" s="11">
        <v>1108.5371749999999</v>
      </c>
      <c r="AA49" s="11">
        <v>943.54260999999997</v>
      </c>
      <c r="AB49" s="11">
        <v>1046.1247530000001</v>
      </c>
      <c r="AC49" s="11">
        <v>1252.8358169999999</v>
      </c>
      <c r="AD49" s="11">
        <v>1253.9516349999999</v>
      </c>
      <c r="AE49" s="11">
        <v>1179.31566</v>
      </c>
    </row>
    <row r="50" spans="1:31" ht="13.5" customHeight="1" x14ac:dyDescent="0.15">
      <c r="A50" s="1"/>
      <c r="B50" s="15" t="s">
        <v>342</v>
      </c>
      <c r="C50" s="13">
        <v>1406.19596523373</v>
      </c>
      <c r="D50" s="14">
        <v>1800.163</v>
      </c>
      <c r="E50" s="14">
        <v>1736.2607256619201</v>
      </c>
      <c r="F50" s="14">
        <v>2290.5351066905801</v>
      </c>
      <c r="G50" s="14">
        <v>2583.3051223253101</v>
      </c>
      <c r="H50" s="14">
        <v>2464.3638351934201</v>
      </c>
      <c r="I50" s="14">
        <v>2593.4250447634499</v>
      </c>
      <c r="J50" s="14">
        <v>2388.792436432228</v>
      </c>
      <c r="K50" s="14">
        <v>2406.6522398966008</v>
      </c>
      <c r="L50" s="14">
        <v>2425.2100439999999</v>
      </c>
      <c r="M50" s="14">
        <v>2151.5989559999998</v>
      </c>
      <c r="N50" s="14">
        <v>2060.5376219999998</v>
      </c>
      <c r="O50" s="14">
        <v>2187.700511</v>
      </c>
      <c r="P50" s="14">
        <v>2617.9135970000002</v>
      </c>
      <c r="Q50" s="14">
        <v>2881.750904</v>
      </c>
      <c r="R50" s="14">
        <v>3106.9731230000002</v>
      </c>
      <c r="S50" s="14">
        <v>2983.7063109999999</v>
      </c>
      <c r="T50" s="14">
        <v>3258.4123589999999</v>
      </c>
      <c r="U50" s="14">
        <v>2680.6405329999998</v>
      </c>
      <c r="V50" s="14">
        <v>3214.0850070000001</v>
      </c>
      <c r="W50" s="14">
        <v>3802.6571370000001</v>
      </c>
      <c r="X50" s="14">
        <v>3578.457398</v>
      </c>
      <c r="Y50" s="14">
        <v>3734.291502</v>
      </c>
      <c r="Z50" s="14">
        <v>4932.9098640000002</v>
      </c>
      <c r="AA50" s="14">
        <v>4292.1800020000001</v>
      </c>
      <c r="AB50" s="14">
        <v>3949.2822209999999</v>
      </c>
      <c r="AC50" s="14">
        <v>4290.0463309999996</v>
      </c>
      <c r="AD50" s="14">
        <v>4445.0492610000001</v>
      </c>
      <c r="AE50" s="14">
        <v>4239.1628199999996</v>
      </c>
    </row>
    <row r="51" spans="1:31" ht="13.5" customHeight="1" x14ac:dyDescent="0.15">
      <c r="A51" s="1"/>
      <c r="B51" s="12" t="s">
        <v>343</v>
      </c>
      <c r="C51" s="10">
        <v>1083.8962118805557</v>
      </c>
      <c r="D51" s="11">
        <v>1204.827</v>
      </c>
      <c r="E51" s="11">
        <v>1328.5831915997967</v>
      </c>
      <c r="F51" s="11">
        <v>1587.3017169123557</v>
      </c>
      <c r="G51" s="11">
        <v>1834.8139325516181</v>
      </c>
      <c r="H51" s="11">
        <v>2009.3976943419104</v>
      </c>
      <c r="I51" s="11">
        <v>2189.9090596251817</v>
      </c>
      <c r="J51" s="11">
        <v>2161.1972071324412</v>
      </c>
      <c r="K51" s="11">
        <v>2516.130418561062</v>
      </c>
      <c r="L51" s="11">
        <v>3052.1247979999998</v>
      </c>
      <c r="M51" s="11">
        <v>2973.669629</v>
      </c>
      <c r="N51" s="11">
        <v>3294.8983629999998</v>
      </c>
      <c r="O51" s="11">
        <v>4456.948907</v>
      </c>
      <c r="P51" s="11">
        <v>5546.2172639999999</v>
      </c>
      <c r="Q51" s="11">
        <v>7118.4740879999999</v>
      </c>
      <c r="R51" s="11">
        <v>7891.4615460000005</v>
      </c>
      <c r="S51" s="11">
        <v>9452.7112130000005</v>
      </c>
      <c r="T51" s="11">
        <v>12178.660873999999</v>
      </c>
      <c r="U51" s="11">
        <v>8859.5378430000001</v>
      </c>
      <c r="V51" s="11">
        <v>11542.700194999999</v>
      </c>
      <c r="W51" s="11">
        <v>14650.712331000001</v>
      </c>
      <c r="X51" s="11">
        <v>15553.569315000001</v>
      </c>
      <c r="Y51" s="11">
        <v>16682.876264999999</v>
      </c>
      <c r="Z51" s="11">
        <v>16910.410989</v>
      </c>
      <c r="AA51" s="11">
        <v>14970.468282</v>
      </c>
      <c r="AB51" s="11">
        <v>14645.360527999999</v>
      </c>
      <c r="AC51" s="11">
        <v>16361.560082</v>
      </c>
      <c r="AD51" s="11">
        <v>18212.155812000001</v>
      </c>
      <c r="AE51" s="11">
        <v>18257.707872999999</v>
      </c>
    </row>
    <row r="52" spans="1:31" ht="13.5" customHeight="1" x14ac:dyDescent="0.15">
      <c r="A52" s="1"/>
      <c r="B52" s="15" t="s">
        <v>344</v>
      </c>
      <c r="C52" s="13">
        <v>468.37676204116633</v>
      </c>
      <c r="D52" s="14">
        <v>626.79600000000005</v>
      </c>
      <c r="E52" s="14">
        <v>723.41505368515266</v>
      </c>
      <c r="F52" s="14">
        <v>954.76210919344294</v>
      </c>
      <c r="G52" s="14">
        <v>1240.154052118042</v>
      </c>
      <c r="H52" s="14">
        <v>1371.9197720791951</v>
      </c>
      <c r="I52" s="14">
        <v>1440.9762251004674</v>
      </c>
      <c r="J52" s="14">
        <v>1438.5894361134312</v>
      </c>
      <c r="K52" s="14">
        <v>1683.692959385495</v>
      </c>
      <c r="L52" s="14">
        <v>1795.3486479999999</v>
      </c>
      <c r="M52" s="14">
        <v>1992.5196289999999</v>
      </c>
      <c r="N52" s="14">
        <v>2361.706694</v>
      </c>
      <c r="O52" s="14">
        <v>3111.572224</v>
      </c>
      <c r="P52" s="14">
        <v>4062.48443</v>
      </c>
      <c r="Q52" s="14">
        <v>5144.8657219999996</v>
      </c>
      <c r="R52" s="14">
        <v>5954.0861560000003</v>
      </c>
      <c r="S52" s="14">
        <v>7485.1250069999996</v>
      </c>
      <c r="T52" s="14">
        <v>8836.2122920000002</v>
      </c>
      <c r="U52" s="14">
        <v>6669.1643830000003</v>
      </c>
      <c r="V52" s="14">
        <v>8555.0362760000007</v>
      </c>
      <c r="W52" s="14">
        <v>9886.2459479999998</v>
      </c>
      <c r="X52" s="14">
        <v>11276.934413999999</v>
      </c>
      <c r="Y52" s="14">
        <v>12231.301114</v>
      </c>
      <c r="Z52" s="14">
        <v>12681.141799999999</v>
      </c>
      <c r="AA52" s="14">
        <v>11985.557537999999</v>
      </c>
      <c r="AB52" s="14">
        <v>11699.443402000001</v>
      </c>
      <c r="AC52" s="14">
        <v>12961.339282000001</v>
      </c>
      <c r="AD52" s="14">
        <v>14196.750313</v>
      </c>
      <c r="AE52" s="14">
        <v>14003.643228999999</v>
      </c>
    </row>
    <row r="53" spans="1:31" ht="13.5" customHeight="1" x14ac:dyDescent="0.15">
      <c r="A53" s="1"/>
      <c r="B53" s="16" t="s">
        <v>345</v>
      </c>
      <c r="C53" s="10">
        <v>7.6421418424729099E-3</v>
      </c>
      <c r="D53" s="11"/>
      <c r="E53" s="11">
        <v>5.82402773756888E-2</v>
      </c>
      <c r="F53" s="11">
        <v>0.33504949725586702</v>
      </c>
      <c r="G53" s="11">
        <v>0.33161695140481501</v>
      </c>
      <c r="H53" s="11">
        <v>0.32000047994227898</v>
      </c>
      <c r="I53" s="11">
        <v>0.22787617894501599</v>
      </c>
      <c r="J53" s="11">
        <v>0.333127568124502</v>
      </c>
      <c r="K53" s="11">
        <v>0.37975858172013893</v>
      </c>
      <c r="L53" s="11">
        <v>0.32794499999999999</v>
      </c>
      <c r="M53" s="11">
        <v>0.58359499999999997</v>
      </c>
      <c r="N53" s="11">
        <v>0.43790400000000002</v>
      </c>
      <c r="O53" s="11">
        <v>0.617622</v>
      </c>
      <c r="P53" s="11">
        <v>1.1145039999999999</v>
      </c>
      <c r="Q53" s="11">
        <v>1.1197950000000001</v>
      </c>
      <c r="R53" s="11">
        <v>0.99544999999999995</v>
      </c>
      <c r="S53" s="11">
        <v>1.5509580000000001</v>
      </c>
      <c r="T53" s="11">
        <v>2.7183630000000001</v>
      </c>
      <c r="U53" s="11">
        <v>2.1346970000000001</v>
      </c>
      <c r="V53" s="11">
        <v>1.6000719999999999</v>
      </c>
      <c r="W53" s="11">
        <v>2.5449259999999998</v>
      </c>
      <c r="X53" s="11">
        <v>2.085798</v>
      </c>
      <c r="Y53" s="11">
        <v>1.5519419999999999</v>
      </c>
      <c r="Z53" s="11">
        <v>1.6623460000000001</v>
      </c>
      <c r="AA53" s="11">
        <v>0.89069600000000004</v>
      </c>
      <c r="AB53" s="11">
        <v>1.312012</v>
      </c>
      <c r="AC53" s="11">
        <v>0.90405400000000002</v>
      </c>
      <c r="AD53" s="11">
        <v>0.49180499999999999</v>
      </c>
      <c r="AE53" s="11">
        <v>0.50973000000000002</v>
      </c>
    </row>
    <row r="54" spans="1:31" ht="13.5" customHeight="1" x14ac:dyDescent="0.15">
      <c r="A54" s="1"/>
      <c r="B54" s="16" t="s">
        <v>346</v>
      </c>
      <c r="C54" s="13">
        <v>3.2588401359832591</v>
      </c>
      <c r="D54" s="14">
        <v>3.5339999999999998</v>
      </c>
      <c r="E54" s="14">
        <v>5.2563895762304265</v>
      </c>
      <c r="F54" s="14">
        <v>3.5084164531594597</v>
      </c>
      <c r="G54" s="14">
        <v>4.5782399519923462</v>
      </c>
      <c r="H54" s="14">
        <v>4.35080955205507</v>
      </c>
      <c r="I54" s="14">
        <v>4.4393599766467204</v>
      </c>
      <c r="J54" s="14">
        <v>5.1306633597652089</v>
      </c>
      <c r="K54" s="14">
        <v>6.6518654358678626</v>
      </c>
      <c r="L54" s="14">
        <v>4.0142639999999998</v>
      </c>
      <c r="M54" s="14">
        <v>3.7844090000000001</v>
      </c>
      <c r="N54" s="14">
        <v>4.5331549999999998</v>
      </c>
      <c r="O54" s="14">
        <v>6.381291</v>
      </c>
      <c r="P54" s="14">
        <v>3.5003570000000002</v>
      </c>
      <c r="Q54" s="14">
        <v>4.3014859999999997</v>
      </c>
      <c r="R54" s="14">
        <v>5.0568059999999999</v>
      </c>
      <c r="S54" s="14">
        <v>5.0221109999999998</v>
      </c>
      <c r="T54" s="14">
        <v>5.2862419999999997</v>
      </c>
      <c r="U54" s="14">
        <v>11.960141999999999</v>
      </c>
      <c r="V54" s="14">
        <v>18.995139000000002</v>
      </c>
      <c r="W54" s="14">
        <v>30.317931000000002</v>
      </c>
      <c r="X54" s="14">
        <v>40.643177000000001</v>
      </c>
      <c r="Y54" s="14">
        <v>46.996096000000001</v>
      </c>
      <c r="Z54" s="14">
        <v>48.872307999999997</v>
      </c>
      <c r="AA54" s="14">
        <v>63.175741000000002</v>
      </c>
      <c r="AB54" s="14">
        <v>76.519285999999994</v>
      </c>
      <c r="AC54" s="14">
        <v>76.790903999999998</v>
      </c>
      <c r="AD54" s="14">
        <v>98.561014</v>
      </c>
      <c r="AE54" s="14">
        <v>111.988151</v>
      </c>
    </row>
    <row r="55" spans="1:31" ht="13.5" customHeight="1" x14ac:dyDescent="0.15">
      <c r="A55" s="1"/>
      <c r="B55" s="16" t="s">
        <v>347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3.1649999999999998E-3</v>
      </c>
      <c r="O55" s="11"/>
      <c r="P55" s="11">
        <v>1.078E-3</v>
      </c>
      <c r="Q55" s="11">
        <v>3.245E-2</v>
      </c>
      <c r="R55" s="11">
        <v>6.8199999999999999E-4</v>
      </c>
      <c r="S55" s="11">
        <v>5.3799999999999996E-4</v>
      </c>
      <c r="T55" s="11">
        <v>1.4E-5</v>
      </c>
      <c r="U55" s="11">
        <v>2.379E-3</v>
      </c>
      <c r="V55" s="11"/>
      <c r="W55" s="11">
        <v>8.6000000000000003E-5</v>
      </c>
      <c r="X55" s="11">
        <v>6.7039999999999999E-3</v>
      </c>
      <c r="Y55" s="11">
        <v>1.7960000000000001E-3</v>
      </c>
      <c r="Z55" s="11">
        <v>3.565E-3</v>
      </c>
      <c r="AA55" s="11">
        <v>4.9430000000000003E-3</v>
      </c>
      <c r="AB55" s="11">
        <v>1.1900000000000001E-4</v>
      </c>
      <c r="AC55" s="11">
        <v>1.4E-5</v>
      </c>
      <c r="AD55" s="11">
        <v>2.97E-3</v>
      </c>
      <c r="AE55" s="11">
        <v>4.6470000000000001E-3</v>
      </c>
    </row>
    <row r="56" spans="1:31" ht="13.5" customHeight="1" x14ac:dyDescent="0.15">
      <c r="A56" s="1"/>
      <c r="B56" s="16" t="s">
        <v>348</v>
      </c>
      <c r="C56" s="13">
        <v>17.309240095597598</v>
      </c>
      <c r="D56" s="14">
        <v>1E-3</v>
      </c>
      <c r="E56" s="14">
        <v>3.0277530456687398E-3</v>
      </c>
      <c r="F56" s="14">
        <v>4.4925970110707902E-3</v>
      </c>
      <c r="G56" s="14">
        <v>2.0708178261955101E-2</v>
      </c>
      <c r="H56" s="14">
        <v>26.821741013959802</v>
      </c>
      <c r="I56" s="14">
        <v>13.376706587529199</v>
      </c>
      <c r="J56" s="14">
        <v>3.0262832702E-6</v>
      </c>
      <c r="K56" s="14">
        <v>25.239040106669098</v>
      </c>
      <c r="L56" s="14">
        <v>6.7935999999999996E-2</v>
      </c>
      <c r="M56" s="14">
        <v>12.398251</v>
      </c>
      <c r="N56" s="14">
        <v>79.490151999999995</v>
      </c>
      <c r="O56" s="14">
        <v>113.227226</v>
      </c>
      <c r="P56" s="14">
        <v>146.462028</v>
      </c>
      <c r="Q56" s="14">
        <v>74.234031999999999</v>
      </c>
      <c r="R56" s="14">
        <v>219.30205000000001</v>
      </c>
      <c r="S56" s="14">
        <v>141.73148699999999</v>
      </c>
      <c r="T56" s="14">
        <v>347.93056100000001</v>
      </c>
      <c r="U56" s="14">
        <v>323.804687</v>
      </c>
      <c r="V56" s="14">
        <v>456.56749100000002</v>
      </c>
      <c r="W56" s="14">
        <v>431.44513499999999</v>
      </c>
      <c r="X56" s="14">
        <v>864.69668100000001</v>
      </c>
      <c r="Y56" s="14">
        <v>492.01470999999998</v>
      </c>
      <c r="Z56" s="14">
        <v>313.85902700000003</v>
      </c>
      <c r="AA56" s="14">
        <v>366.97867600000001</v>
      </c>
      <c r="AB56" s="14">
        <v>113.72308200000001</v>
      </c>
      <c r="AC56" s="14">
        <v>1.3011E-2</v>
      </c>
      <c r="AD56" s="14">
        <v>2.9368999999999999E-2</v>
      </c>
      <c r="AE56" s="14">
        <v>1.8835000000000001E-2</v>
      </c>
    </row>
    <row r="57" spans="1:31" ht="13.5" customHeight="1" x14ac:dyDescent="0.15">
      <c r="A57" s="1"/>
      <c r="B57" s="16" t="s">
        <v>349</v>
      </c>
      <c r="C57" s="10"/>
      <c r="D57" s="11"/>
      <c r="E57" s="11">
        <v>1.8395605344384701E-3</v>
      </c>
      <c r="F57" s="11">
        <v>5.8053359683794496E-3</v>
      </c>
      <c r="G57" s="11">
        <v>1.2250079339891999E-4</v>
      </c>
      <c r="H57" s="11">
        <v>4.0284593261583401E-2</v>
      </c>
      <c r="I57" s="11">
        <v>2.9677981911587801E-2</v>
      </c>
      <c r="J57" s="11">
        <v>0.135385819682529</v>
      </c>
      <c r="K57" s="11">
        <v>0.359656829642444</v>
      </c>
      <c r="L57" s="11">
        <v>0.61583299999999996</v>
      </c>
      <c r="M57" s="11">
        <v>0.51158400000000004</v>
      </c>
      <c r="N57" s="11">
        <v>0.48778700000000003</v>
      </c>
      <c r="O57" s="11">
        <v>0.33500799999999997</v>
      </c>
      <c r="P57" s="11">
        <v>0.234622</v>
      </c>
      <c r="Q57" s="11">
        <v>0.51962200000000003</v>
      </c>
      <c r="R57" s="11">
        <v>0.53519600000000001</v>
      </c>
      <c r="S57" s="11">
        <v>0.89766999999999997</v>
      </c>
      <c r="T57" s="11">
        <v>1.288327</v>
      </c>
      <c r="U57" s="11">
        <v>1.535811</v>
      </c>
      <c r="V57" s="11">
        <v>2.421421</v>
      </c>
      <c r="W57" s="11">
        <v>3.8319540000000001</v>
      </c>
      <c r="X57" s="11">
        <v>5.784707</v>
      </c>
      <c r="Y57" s="11">
        <v>8.0612250000000003</v>
      </c>
      <c r="Z57" s="11">
        <v>8.5288939999999993</v>
      </c>
      <c r="AA57" s="11">
        <v>11.740245</v>
      </c>
      <c r="AB57" s="11">
        <v>16.233613999999999</v>
      </c>
      <c r="AC57" s="11">
        <v>20.443479</v>
      </c>
      <c r="AD57" s="11">
        <v>19.503108999999998</v>
      </c>
      <c r="AE57" s="11">
        <v>25.120201000000002</v>
      </c>
    </row>
    <row r="58" spans="1:31" ht="13.5" customHeight="1" x14ac:dyDescent="0.15">
      <c r="A58" s="1"/>
      <c r="B58" s="16" t="s">
        <v>350</v>
      </c>
      <c r="C58" s="13">
        <v>159.82615586385</v>
      </c>
      <c r="D58" s="14">
        <v>242.92099999999999</v>
      </c>
      <c r="E58" s="14">
        <v>292.09226978445901</v>
      </c>
      <c r="F58" s="14">
        <v>388.83997270678685</v>
      </c>
      <c r="G58" s="14">
        <v>482.67381100850474</v>
      </c>
      <c r="H58" s="14">
        <v>549.50181924461651</v>
      </c>
      <c r="I58" s="14">
        <v>673.99639330405898</v>
      </c>
      <c r="J58" s="14">
        <v>634.45664319395473</v>
      </c>
      <c r="K58" s="14">
        <v>758.03384462671272</v>
      </c>
      <c r="L58" s="14">
        <v>867.16796199999999</v>
      </c>
      <c r="M58" s="14">
        <v>930.38459999999998</v>
      </c>
      <c r="N58" s="14">
        <v>1209.037143</v>
      </c>
      <c r="O58" s="14">
        <v>1669.032948</v>
      </c>
      <c r="P58" s="14">
        <v>2248.997828</v>
      </c>
      <c r="Q58" s="14">
        <v>2842.8388669999999</v>
      </c>
      <c r="R58" s="14">
        <v>3238.1467440000001</v>
      </c>
      <c r="S58" s="14">
        <v>4129.7424950000004</v>
      </c>
      <c r="T58" s="14">
        <v>4530.5182610000002</v>
      </c>
      <c r="U58" s="14">
        <v>3868.4320280000002</v>
      </c>
      <c r="V58" s="14">
        <v>4899.578332</v>
      </c>
      <c r="W58" s="14">
        <v>5906.3137020000004</v>
      </c>
      <c r="X58" s="14">
        <v>6281.6547300000002</v>
      </c>
      <c r="Y58" s="14">
        <v>6930.6905690000003</v>
      </c>
      <c r="Z58" s="14">
        <v>7186.9385540000003</v>
      </c>
      <c r="AA58" s="14">
        <v>7125.0032899999997</v>
      </c>
      <c r="AB58" s="14">
        <v>7232.1870639999997</v>
      </c>
      <c r="AC58" s="14">
        <v>7749.5736459999998</v>
      </c>
      <c r="AD58" s="14">
        <v>8626.7744920000005</v>
      </c>
      <c r="AE58" s="14">
        <v>8540.367972</v>
      </c>
    </row>
    <row r="59" spans="1:31" ht="13.5" customHeight="1" x14ac:dyDescent="0.15">
      <c r="A59" s="1"/>
      <c r="B59" s="16" t="s">
        <v>351</v>
      </c>
      <c r="C59" s="10">
        <v>44.887399649755203</v>
      </c>
      <c r="D59" s="11">
        <v>30.501999999999999</v>
      </c>
      <c r="E59" s="11">
        <v>24.256344891475887</v>
      </c>
      <c r="F59" s="11">
        <v>30.221122085771</v>
      </c>
      <c r="G59" s="11">
        <v>33.044641012812086</v>
      </c>
      <c r="H59" s="11">
        <v>31.5464940736959</v>
      </c>
      <c r="I59" s="11">
        <v>34.487068163648601</v>
      </c>
      <c r="J59" s="11">
        <v>29.766887526271599</v>
      </c>
      <c r="K59" s="11">
        <v>34.747442673235696</v>
      </c>
      <c r="L59" s="11">
        <v>26.195352</v>
      </c>
      <c r="M59" s="11">
        <v>23.921866000000001</v>
      </c>
      <c r="N59" s="11">
        <v>25.498332999999999</v>
      </c>
      <c r="O59" s="11">
        <v>30.459582999999999</v>
      </c>
      <c r="P59" s="11">
        <v>33.038004999999998</v>
      </c>
      <c r="Q59" s="11">
        <v>36.072164000000001</v>
      </c>
      <c r="R59" s="11">
        <v>38.087324000000002</v>
      </c>
      <c r="S59" s="11">
        <v>50.094639000000001</v>
      </c>
      <c r="T59" s="11">
        <v>50.114882000000001</v>
      </c>
      <c r="U59" s="11">
        <v>38.962817999999999</v>
      </c>
      <c r="V59" s="11">
        <v>49.453477999999997</v>
      </c>
      <c r="W59" s="11">
        <v>52.748966000000003</v>
      </c>
      <c r="X59" s="11">
        <v>49.435217000000002</v>
      </c>
      <c r="Y59" s="11">
        <v>49.800666</v>
      </c>
      <c r="Z59" s="11">
        <v>46.596088000000002</v>
      </c>
      <c r="AA59" s="11">
        <v>41.461402</v>
      </c>
      <c r="AB59" s="11">
        <v>45.541305999999999</v>
      </c>
      <c r="AC59" s="11">
        <v>45.342855999999998</v>
      </c>
      <c r="AD59" s="11">
        <v>42.082062000000001</v>
      </c>
      <c r="AE59" s="11">
        <v>40.648138000000003</v>
      </c>
    </row>
    <row r="60" spans="1:31" ht="13.5" customHeight="1" x14ac:dyDescent="0.15">
      <c r="A60" s="1"/>
      <c r="B60" s="16" t="s">
        <v>352</v>
      </c>
      <c r="C60" s="13">
        <v>0.21358716194162097</v>
      </c>
      <c r="D60" s="14"/>
      <c r="E60" s="14">
        <v>0.36194212460551201</v>
      </c>
      <c r="F60" s="14">
        <v>0.49356586947015701</v>
      </c>
      <c r="G60" s="14">
        <v>0.43030895274270697</v>
      </c>
      <c r="H60" s="14">
        <v>1.2072017201122098</v>
      </c>
      <c r="I60" s="14">
        <v>0.504598386671406</v>
      </c>
      <c r="J60" s="14">
        <v>0.78316325509701301</v>
      </c>
      <c r="K60" s="14">
        <v>0.89775448412254799</v>
      </c>
      <c r="L60" s="14">
        <v>1.7645759999999999</v>
      </c>
      <c r="M60" s="14">
        <v>1.4177569999999999</v>
      </c>
      <c r="N60" s="14">
        <v>1.6716880000000001</v>
      </c>
      <c r="O60" s="14">
        <v>1.559302</v>
      </c>
      <c r="P60" s="14">
        <v>1.9643299999999999</v>
      </c>
      <c r="Q60" s="14">
        <v>2.1534439999999999</v>
      </c>
      <c r="R60" s="14">
        <v>2.9435769999999999</v>
      </c>
      <c r="S60" s="14">
        <v>1.3886499999999999</v>
      </c>
      <c r="T60" s="14">
        <v>1.758264</v>
      </c>
      <c r="U60" s="14">
        <v>1.5604899999999999</v>
      </c>
      <c r="V60" s="14">
        <v>2.185254</v>
      </c>
      <c r="W60" s="14">
        <v>2.2271740000000002</v>
      </c>
      <c r="X60" s="14">
        <v>2.6369180000000001</v>
      </c>
      <c r="Y60" s="14">
        <v>2.4129580000000002</v>
      </c>
      <c r="Z60" s="14">
        <v>2.874263</v>
      </c>
      <c r="AA60" s="14">
        <v>2.3833259999999998</v>
      </c>
      <c r="AB60" s="14">
        <v>1.763136</v>
      </c>
      <c r="AC60" s="14">
        <v>2.1564220000000001</v>
      </c>
      <c r="AD60" s="14">
        <v>2.3767999999999998</v>
      </c>
      <c r="AE60" s="14">
        <v>2.8944380000000001</v>
      </c>
    </row>
    <row r="61" spans="1:31" ht="13.5" customHeight="1" x14ac:dyDescent="0.15">
      <c r="A61" s="1"/>
      <c r="B61" s="16" t="s">
        <v>353</v>
      </c>
      <c r="C61" s="10">
        <v>4.84725100575555E-3</v>
      </c>
      <c r="D61" s="11">
        <v>8.9999999999999993E-3</v>
      </c>
      <c r="E61" s="11">
        <v>0.104220185824376</v>
      </c>
      <c r="F61" s="11">
        <v>1.7633182561957603E-2</v>
      </c>
      <c r="G61" s="11">
        <v>8.0484296253139506E-2</v>
      </c>
      <c r="H61" s="11">
        <v>4.52672016416307E-3</v>
      </c>
      <c r="I61" s="11">
        <v>3.4669125334110501E-3</v>
      </c>
      <c r="J61" s="11">
        <v>1.2870236775669801E-2</v>
      </c>
      <c r="K61" s="11">
        <v>2.0185978283210389E-2</v>
      </c>
      <c r="L61" s="11">
        <v>0.41250599999999998</v>
      </c>
      <c r="M61" s="11">
        <v>7.7921000000000004E-2</v>
      </c>
      <c r="N61" s="11">
        <v>0.380471</v>
      </c>
      <c r="O61" s="11">
        <v>5.1757999999999998E-2</v>
      </c>
      <c r="P61" s="11">
        <v>2.5805999999999999E-2</v>
      </c>
      <c r="Q61" s="11">
        <v>0.13047800000000001</v>
      </c>
      <c r="R61" s="11">
        <v>7.1696999999999997E-2</v>
      </c>
      <c r="S61" s="11">
        <v>0.17974399999999999</v>
      </c>
      <c r="T61" s="11">
        <v>5.2880000000000002E-3</v>
      </c>
      <c r="U61" s="11">
        <v>3.7573000000000002E-2</v>
      </c>
      <c r="V61" s="11">
        <v>1.0852000000000001E-2</v>
      </c>
      <c r="W61" s="11">
        <v>1.1187000000000001E-2</v>
      </c>
      <c r="X61" s="11">
        <v>1.6618999999999998E-2</v>
      </c>
      <c r="Y61" s="11">
        <v>2.367E-2</v>
      </c>
      <c r="Z61" s="11">
        <v>8.6558999999999997E-2</v>
      </c>
      <c r="AA61" s="11">
        <v>2.8986999999999999E-2</v>
      </c>
      <c r="AB61" s="11">
        <v>9.9059999999999999E-3</v>
      </c>
      <c r="AC61" s="11">
        <v>6.3449999999999999E-3</v>
      </c>
      <c r="AD61" s="11">
        <v>4.5924E-2</v>
      </c>
      <c r="AE61" s="11">
        <v>2.6558999999999999E-2</v>
      </c>
    </row>
    <row r="62" spans="1:31" ht="13.5" customHeight="1" x14ac:dyDescent="0.15">
      <c r="A62" s="1"/>
      <c r="B62" s="16" t="s">
        <v>354</v>
      </c>
      <c r="C62" s="13">
        <v>28.590820602827701</v>
      </c>
      <c r="D62" s="14">
        <v>39.866000000000028</v>
      </c>
      <c r="E62" s="14">
        <v>45.052435144062926</v>
      </c>
      <c r="F62" s="14">
        <v>62.257437832979903</v>
      </c>
      <c r="G62" s="14">
        <v>74.512719014215108</v>
      </c>
      <c r="H62" s="14">
        <v>86.006703595060145</v>
      </c>
      <c r="I62" s="14">
        <v>89.596227264582197</v>
      </c>
      <c r="J62" s="14">
        <v>76.843789298403664</v>
      </c>
      <c r="K62" s="14">
        <v>84.675758572959097</v>
      </c>
      <c r="L62" s="14">
        <v>78.956828000000002</v>
      </c>
      <c r="M62" s="14">
        <v>79.506163000000001</v>
      </c>
      <c r="N62" s="14">
        <v>89.393203999999997</v>
      </c>
      <c r="O62" s="14">
        <v>105.379964</v>
      </c>
      <c r="P62" s="14">
        <v>135.23058</v>
      </c>
      <c r="Q62" s="14">
        <v>157.411112</v>
      </c>
      <c r="R62" s="14">
        <v>163.118199</v>
      </c>
      <c r="S62" s="14">
        <v>198.243898</v>
      </c>
      <c r="T62" s="14">
        <v>230.35540700000001</v>
      </c>
      <c r="U62" s="14">
        <v>232.64633799999999</v>
      </c>
      <c r="V62" s="14">
        <v>266.89598699999999</v>
      </c>
      <c r="W62" s="14">
        <v>306.44365199999999</v>
      </c>
      <c r="X62" s="14">
        <v>339.76716800000003</v>
      </c>
      <c r="Y62" s="14">
        <v>348.19836299999997</v>
      </c>
      <c r="Z62" s="14">
        <v>421.66787299999999</v>
      </c>
      <c r="AA62" s="14">
        <v>417.44065399999999</v>
      </c>
      <c r="AB62" s="14">
        <v>408.84299800000002</v>
      </c>
      <c r="AC62" s="14">
        <v>439.45765899999998</v>
      </c>
      <c r="AD62" s="14">
        <v>509.03197799999998</v>
      </c>
      <c r="AE62" s="14">
        <v>519.24704199999996</v>
      </c>
    </row>
    <row r="63" spans="1:31" ht="13.5" customHeight="1" x14ac:dyDescent="0.15">
      <c r="A63" s="1"/>
      <c r="B63" s="16" t="s">
        <v>355</v>
      </c>
      <c r="C63" s="10">
        <v>38.07212130601237</v>
      </c>
      <c r="D63" s="11">
        <v>61.622999999999998</v>
      </c>
      <c r="E63" s="11">
        <v>76.82813269959766</v>
      </c>
      <c r="F63" s="11">
        <v>84.021914906269643</v>
      </c>
      <c r="G63" s="11">
        <v>168.43103063800197</v>
      </c>
      <c r="H63" s="11">
        <v>142.45291008559911</v>
      </c>
      <c r="I63" s="11">
        <v>133.376471681277</v>
      </c>
      <c r="J63" s="11">
        <v>136.35842684229101</v>
      </c>
      <c r="K63" s="11">
        <v>143.66100140769299</v>
      </c>
      <c r="L63" s="11">
        <v>132.46660700000001</v>
      </c>
      <c r="M63" s="11">
        <v>178.797935</v>
      </c>
      <c r="N63" s="11">
        <v>184.20037099999999</v>
      </c>
      <c r="O63" s="11">
        <v>236.41063700000001</v>
      </c>
      <c r="P63" s="11">
        <v>277.78694999999999</v>
      </c>
      <c r="Q63" s="11">
        <v>444.592106</v>
      </c>
      <c r="R63" s="11">
        <v>575.15613900000005</v>
      </c>
      <c r="S63" s="11">
        <v>840.07227399999999</v>
      </c>
      <c r="T63" s="11">
        <v>873.53297299999997</v>
      </c>
      <c r="U63" s="11">
        <v>501.13029699999998</v>
      </c>
      <c r="V63" s="11">
        <v>474.34465699999998</v>
      </c>
      <c r="W63" s="11">
        <v>564.09241699999995</v>
      </c>
      <c r="X63" s="11">
        <v>587.19425100000001</v>
      </c>
      <c r="Y63" s="11">
        <v>795.84391400000004</v>
      </c>
      <c r="Z63" s="11">
        <v>748.12676199999999</v>
      </c>
      <c r="AA63" s="11">
        <v>633.69609800000001</v>
      </c>
      <c r="AB63" s="11">
        <v>551.81639500000006</v>
      </c>
      <c r="AC63" s="11">
        <v>665.78421800000001</v>
      </c>
      <c r="AD63" s="11">
        <v>671.927145</v>
      </c>
      <c r="AE63" s="11">
        <v>743.24576500000001</v>
      </c>
    </row>
    <row r="64" spans="1:31" ht="13.5" customHeight="1" x14ac:dyDescent="0.15">
      <c r="A64" s="1"/>
      <c r="B64" s="16" t="s">
        <v>356</v>
      </c>
      <c r="C64" s="13">
        <v>2.4041407372395397E-3</v>
      </c>
      <c r="D64" s="14">
        <v>1E-3</v>
      </c>
      <c r="E64" s="14">
        <v>3.3519333341071903E-3</v>
      </c>
      <c r="F64" s="14">
        <v>8.4911931508786804E-3</v>
      </c>
      <c r="G64" s="14">
        <v>1.58346662099196E-2</v>
      </c>
      <c r="H64" s="14">
        <v>7.7265392326038599E-3</v>
      </c>
      <c r="I64" s="14">
        <v>5.3632049482570604E-3</v>
      </c>
      <c r="J64" s="14">
        <v>2.3258918321470701E-3</v>
      </c>
      <c r="K64" s="14"/>
      <c r="L64" s="14">
        <v>7.0020000000000004E-3</v>
      </c>
      <c r="M64" s="14">
        <v>6.9399999999999996E-4</v>
      </c>
      <c r="N64" s="14"/>
      <c r="O64" s="14">
        <v>2.0599999999999999E-4</v>
      </c>
      <c r="P64" s="14">
        <v>0.19470899999999999</v>
      </c>
      <c r="Q64" s="14">
        <v>3.2252999999999997E-2</v>
      </c>
      <c r="R64" s="14">
        <v>1.0817E-2</v>
      </c>
      <c r="S64" s="14">
        <v>3.9410000000000001E-3</v>
      </c>
      <c r="T64" s="14">
        <v>4.6647000000000001E-2</v>
      </c>
      <c r="U64" s="14">
        <v>9.2420000000000002E-3</v>
      </c>
      <c r="V64" s="14">
        <v>4.6339999999999999E-2</v>
      </c>
      <c r="W64" s="14">
        <v>0.187832</v>
      </c>
      <c r="X64" s="14">
        <v>0.100965</v>
      </c>
      <c r="Y64" s="14">
        <v>5.6071000000000003E-2</v>
      </c>
      <c r="Z64" s="14">
        <v>9.5699000000000006E-2</v>
      </c>
      <c r="AA64" s="14">
        <v>1.6725E-2</v>
      </c>
      <c r="AB64" s="14">
        <v>1.41E-3</v>
      </c>
      <c r="AC64" s="14">
        <v>9.3769999999999999E-3</v>
      </c>
      <c r="AD64" s="14">
        <v>4.535E-3</v>
      </c>
      <c r="AE64" s="14">
        <v>4.8650000000000004E-3</v>
      </c>
    </row>
    <row r="65" spans="1:31" ht="13.5" customHeight="1" x14ac:dyDescent="0.15">
      <c r="A65" s="1"/>
      <c r="B65" s="16" t="s">
        <v>357</v>
      </c>
      <c r="C65" s="10"/>
      <c r="D65" s="11">
        <v>1E-3</v>
      </c>
      <c r="E65" s="11">
        <v>2.0856095841546205E-3</v>
      </c>
      <c r="F65" s="11">
        <v>6.6507829604324498E-3</v>
      </c>
      <c r="G65" s="11">
        <v>1.9192993676296901E-3</v>
      </c>
      <c r="H65" s="11">
        <v>5.4435706413139794E-3</v>
      </c>
      <c r="I65" s="11">
        <v>2.4537880805760703E-3</v>
      </c>
      <c r="J65" s="11">
        <v>5.3043232597174104E-3</v>
      </c>
      <c r="K65" s="11">
        <v>1.9430289522006199E-2</v>
      </c>
      <c r="L65" s="11">
        <v>1.8554000000000001E-2</v>
      </c>
      <c r="M65" s="11">
        <v>3.8702E-2</v>
      </c>
      <c r="N65" s="11">
        <v>2.3640999999999999E-2</v>
      </c>
      <c r="O65" s="11">
        <v>0.14960499999999999</v>
      </c>
      <c r="P65" s="11">
        <v>0.12551000000000001</v>
      </c>
      <c r="Q65" s="11">
        <v>7.0704000000000003E-2</v>
      </c>
      <c r="R65" s="11">
        <v>6.9467000000000001E-2</v>
      </c>
      <c r="S65" s="11">
        <v>4.4776999999999997E-2</v>
      </c>
      <c r="T65" s="11">
        <v>0.12928899999999999</v>
      </c>
      <c r="U65" s="11">
        <v>9.0731999999999993E-2</v>
      </c>
      <c r="V65" s="11">
        <v>0.165827</v>
      </c>
      <c r="W65" s="11">
        <v>0.28360800000000003</v>
      </c>
      <c r="X65" s="11">
        <v>0.17907500000000001</v>
      </c>
      <c r="Y65" s="11">
        <v>1.767706</v>
      </c>
      <c r="Z65" s="11">
        <v>4.1463460000000003</v>
      </c>
      <c r="AA65" s="11">
        <v>2.9130050000000001</v>
      </c>
      <c r="AB65" s="11">
        <v>5.7384009999999996</v>
      </c>
      <c r="AC65" s="11">
        <v>1.965271</v>
      </c>
      <c r="AD65" s="11">
        <v>2.3039480000000001</v>
      </c>
      <c r="AE65" s="11">
        <v>2.2797809999999998</v>
      </c>
    </row>
    <row r="66" spans="1:31" ht="13.5" customHeight="1" x14ac:dyDescent="0.15">
      <c r="A66" s="1"/>
      <c r="B66" s="16" t="s">
        <v>358</v>
      </c>
      <c r="C66" s="13">
        <v>72.918730233317433</v>
      </c>
      <c r="D66" s="14">
        <v>107.68000000000004</v>
      </c>
      <c r="E66" s="14">
        <v>124.83995774639399</v>
      </c>
      <c r="F66" s="14">
        <v>144.70258290208301</v>
      </c>
      <c r="G66" s="14">
        <v>241.14665912839499</v>
      </c>
      <c r="H66" s="14">
        <v>286.07389867699897</v>
      </c>
      <c r="I66" s="14">
        <v>267.72229152852401</v>
      </c>
      <c r="J66" s="14">
        <v>295.11475923262401</v>
      </c>
      <c r="K66" s="14">
        <v>319.91963281563</v>
      </c>
      <c r="L66" s="14">
        <v>363.27064100000001</v>
      </c>
      <c r="M66" s="14">
        <v>410.62211400000001</v>
      </c>
      <c r="N66" s="14">
        <v>372.174193</v>
      </c>
      <c r="O66" s="14">
        <v>429.39550400000002</v>
      </c>
      <c r="P66" s="14">
        <v>576.06390599999997</v>
      </c>
      <c r="Q66" s="14">
        <v>674.64123700000005</v>
      </c>
      <c r="R66" s="14">
        <v>805.08303899999999</v>
      </c>
      <c r="S66" s="14">
        <v>930.492706</v>
      </c>
      <c r="T66" s="14">
        <v>1489.6728270000001</v>
      </c>
      <c r="U66" s="14">
        <v>739.78260299999999</v>
      </c>
      <c r="V66" s="14">
        <v>1072.8637799999999</v>
      </c>
      <c r="W66" s="14">
        <v>1151.748405</v>
      </c>
      <c r="X66" s="14">
        <v>1412.561663</v>
      </c>
      <c r="Y66" s="14">
        <v>1609.5523459999999</v>
      </c>
      <c r="Z66" s="14">
        <v>1831.6451280000001</v>
      </c>
      <c r="AA66" s="14">
        <v>1217.1058250000001</v>
      </c>
      <c r="AB66" s="14">
        <v>983.09926800000005</v>
      </c>
      <c r="AC66" s="14">
        <v>1265.2570900000001</v>
      </c>
      <c r="AD66" s="14">
        <v>1470.94219</v>
      </c>
      <c r="AE66" s="14">
        <v>1369.2976550000001</v>
      </c>
    </row>
    <row r="67" spans="1:31" ht="13.5" customHeight="1" x14ac:dyDescent="0.15">
      <c r="A67" s="1"/>
      <c r="B67" s="16" t="s">
        <v>359</v>
      </c>
      <c r="C67" s="10">
        <v>4.7014458039072501E-3</v>
      </c>
      <c r="D67" s="11">
        <v>4.0000000000000001E-3</v>
      </c>
      <c r="E67" s="11"/>
      <c r="F67" s="11">
        <v>9.233220629953E-5</v>
      </c>
      <c r="G67" s="11">
        <v>1.0627606325008301E-2</v>
      </c>
      <c r="H67" s="11"/>
      <c r="I67" s="11"/>
      <c r="J67" s="11">
        <v>2.6973398964523498E-3</v>
      </c>
      <c r="K67" s="11">
        <v>9.5580122250632001E-3</v>
      </c>
      <c r="L67" s="11">
        <v>1.7699999999999999E-4</v>
      </c>
      <c r="M67" s="11">
        <v>7.2000000000000002E-5</v>
      </c>
      <c r="N67" s="11">
        <v>9.8460000000000006E-3</v>
      </c>
      <c r="O67" s="11">
        <v>4.4507999999999999E-2</v>
      </c>
      <c r="P67" s="11">
        <v>3.1795999999999998E-2</v>
      </c>
      <c r="Q67" s="11">
        <v>1.6620000000000001E-3</v>
      </c>
      <c r="R67" s="11">
        <v>2.3188E-2</v>
      </c>
      <c r="S67" s="11">
        <v>5.9080000000000001E-3</v>
      </c>
      <c r="T67" s="11">
        <v>4.8979999999999996E-3</v>
      </c>
      <c r="U67" s="11">
        <v>6.4720000000000003E-3</v>
      </c>
      <c r="V67" s="11">
        <v>3.7746000000000002E-2</v>
      </c>
      <c r="W67" s="11">
        <v>1.4107E-2</v>
      </c>
      <c r="X67" s="11">
        <v>2.3365E-2</v>
      </c>
      <c r="Y67" s="11">
        <v>1.5879999999999998E-2</v>
      </c>
      <c r="Z67" s="11">
        <v>1.5663E-2</v>
      </c>
      <c r="AA67" s="11">
        <v>2.2130000000000001E-3</v>
      </c>
      <c r="AB67" s="11">
        <v>7.6550000000000003E-3</v>
      </c>
      <c r="AC67" s="11">
        <v>2.8800000000000002E-3</v>
      </c>
      <c r="AD67" s="11">
        <v>7.1599999999999997E-3</v>
      </c>
      <c r="AE67" s="11">
        <v>1.323E-3</v>
      </c>
    </row>
    <row r="68" spans="1:31" ht="13.5" customHeight="1" x14ac:dyDescent="0.15">
      <c r="A68" s="1"/>
      <c r="B68" s="16" t="s">
        <v>360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>
        <v>3.4909000000000003E-2</v>
      </c>
      <c r="AD68" s="14">
        <v>5.3212000000000002E-2</v>
      </c>
      <c r="AE68" s="14">
        <v>3.8760999999999997E-2</v>
      </c>
    </row>
    <row r="69" spans="1:31" ht="13.5" customHeight="1" x14ac:dyDescent="0.15">
      <c r="A69" s="1"/>
      <c r="B69" s="16" t="s">
        <v>361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8.1800000000000004E-4</v>
      </c>
      <c r="AE69" s="11">
        <v>1.9456000000000001E-2</v>
      </c>
    </row>
    <row r="70" spans="1:31" ht="13.5" customHeight="1" x14ac:dyDescent="0.15">
      <c r="A70" s="1"/>
      <c r="B70" s="16" t="s">
        <v>362</v>
      </c>
      <c r="C70" s="13">
        <v>1.59422029901027E-2</v>
      </c>
      <c r="D70" s="14"/>
      <c r="E70" s="14">
        <v>2.9093733759412599E-2</v>
      </c>
      <c r="F70" s="14">
        <v>7.9623691302103412E-3</v>
      </c>
      <c r="G70" s="14">
        <v>1.0614695225328199E-2</v>
      </c>
      <c r="H70" s="14">
        <v>0.11330197324562701</v>
      </c>
      <c r="I70" s="14">
        <v>4.9395305723665996E-3</v>
      </c>
      <c r="J70" s="14">
        <v>1.16758907393711E-3</v>
      </c>
      <c r="K70" s="14">
        <v>2.6987661223640898E-3</v>
      </c>
      <c r="L70" s="14">
        <v>9.8299999999999993E-4</v>
      </c>
      <c r="M70" s="14"/>
      <c r="N70" s="14">
        <v>6.025E-3</v>
      </c>
      <c r="O70" s="14">
        <v>0.132269</v>
      </c>
      <c r="P70" s="14">
        <v>5.4202E-2</v>
      </c>
      <c r="Q70" s="14">
        <v>5.1711E-2</v>
      </c>
      <c r="R70" s="14">
        <v>2.2925000000000001E-2</v>
      </c>
      <c r="S70" s="14">
        <v>8.4080000000000002E-2</v>
      </c>
      <c r="T70" s="14">
        <v>0.10875600000000001</v>
      </c>
      <c r="U70" s="14">
        <v>7.3576000000000003E-2</v>
      </c>
      <c r="V70" s="14">
        <v>1.3599999999999999E-2</v>
      </c>
      <c r="W70" s="14">
        <v>2.7711E-2</v>
      </c>
      <c r="X70" s="14">
        <v>0.15745500000000001</v>
      </c>
      <c r="Y70" s="14">
        <v>0.136906</v>
      </c>
      <c r="Z70" s="14">
        <v>0.188252</v>
      </c>
      <c r="AA70" s="14">
        <v>1.423217</v>
      </c>
      <c r="AB70" s="14">
        <v>0.37591200000000002</v>
      </c>
      <c r="AC70" s="14">
        <v>4.1193E-2</v>
      </c>
      <c r="AD70" s="14">
        <v>5.9866000000000003E-2</v>
      </c>
      <c r="AE70" s="14">
        <v>9.1966999999999993E-2</v>
      </c>
    </row>
    <row r="71" spans="1:31" ht="13.5" customHeight="1" x14ac:dyDescent="0.15">
      <c r="A71" s="1"/>
      <c r="B71" s="16" t="s">
        <v>363</v>
      </c>
      <c r="C71" s="10">
        <v>0.218169661502809</v>
      </c>
      <c r="D71" s="11">
        <v>5.3999999999999999E-2</v>
      </c>
      <c r="E71" s="11">
        <v>5.6711237421355074E-2</v>
      </c>
      <c r="F71" s="11">
        <v>0.26308824272628079</v>
      </c>
      <c r="G71" s="11">
        <v>0.32541336260159093</v>
      </c>
      <c r="H71" s="11">
        <v>0.36109663830706978</v>
      </c>
      <c r="I71" s="11">
        <v>0.42776971579232603</v>
      </c>
      <c r="J71" s="11">
        <v>0.62980795506206722</v>
      </c>
      <c r="K71" s="11">
        <v>0.57223376801440506</v>
      </c>
      <c r="L71" s="11">
        <v>1.19329</v>
      </c>
      <c r="M71" s="11">
        <v>1.1819660000000001</v>
      </c>
      <c r="N71" s="11">
        <v>0.80540400000000001</v>
      </c>
      <c r="O71" s="11">
        <v>0.78477399999999997</v>
      </c>
      <c r="P71" s="11">
        <v>0.48587999999999998</v>
      </c>
      <c r="Q71" s="11">
        <v>0.69280399999999998</v>
      </c>
      <c r="R71" s="11">
        <v>0.85537600000000003</v>
      </c>
      <c r="S71" s="11">
        <v>1.209042</v>
      </c>
      <c r="T71" s="11">
        <v>1.9231860000000001</v>
      </c>
      <c r="U71" s="11">
        <v>1.062389</v>
      </c>
      <c r="V71" s="11">
        <v>1.3213349999999999</v>
      </c>
      <c r="W71" s="11">
        <v>1.1525030000000001</v>
      </c>
      <c r="X71" s="11">
        <v>1.0496099999999999</v>
      </c>
      <c r="Y71" s="11">
        <v>1.0625290000000001</v>
      </c>
      <c r="Z71" s="11">
        <v>1.5179689999999999</v>
      </c>
      <c r="AA71" s="11">
        <v>2.05105</v>
      </c>
      <c r="AB71" s="11">
        <v>2.6476329999999999</v>
      </c>
      <c r="AC71" s="11">
        <v>3.7386870000000001</v>
      </c>
      <c r="AD71" s="11">
        <v>4.3544660000000004</v>
      </c>
      <c r="AE71" s="11">
        <v>5.2276749999999996</v>
      </c>
    </row>
    <row r="72" spans="1:31" ht="13.5" customHeight="1" x14ac:dyDescent="0.15">
      <c r="A72" s="1"/>
      <c r="B72" s="16" t="s">
        <v>364</v>
      </c>
      <c r="C72" s="13">
        <v>14.3108747385324</v>
      </c>
      <c r="D72" s="14">
        <v>22.46</v>
      </c>
      <c r="E72" s="14">
        <v>24.420479741721397</v>
      </c>
      <c r="F72" s="14">
        <v>17.8882475548013</v>
      </c>
      <c r="G72" s="14">
        <v>19.658492535415</v>
      </c>
      <c r="H72" s="14">
        <v>18.045158179044691</v>
      </c>
      <c r="I72" s="14">
        <v>10.8249906715095</v>
      </c>
      <c r="J72" s="14">
        <v>5.2396997741693765</v>
      </c>
      <c r="K72" s="14">
        <v>13.379328210856199</v>
      </c>
      <c r="L72" s="14">
        <v>11.728426000000001</v>
      </c>
      <c r="M72" s="14">
        <v>3.0157539999999998</v>
      </c>
      <c r="N72" s="14">
        <v>1.5839890000000001</v>
      </c>
      <c r="O72" s="14">
        <v>1.1850000000000001E-3</v>
      </c>
      <c r="P72" s="14">
        <v>7.2139999999999999E-3</v>
      </c>
      <c r="Q72" s="14">
        <v>7.5040000000000003E-3</v>
      </c>
      <c r="R72" s="14">
        <v>3.7932E-2</v>
      </c>
      <c r="S72" s="14">
        <v>4.4889999999999999E-3</v>
      </c>
      <c r="T72" s="14">
        <v>1.35E-2</v>
      </c>
      <c r="U72" s="14">
        <v>2.8679250000000001</v>
      </c>
      <c r="V72" s="14">
        <v>8.8984450000000006</v>
      </c>
      <c r="W72" s="14">
        <v>5.931883</v>
      </c>
      <c r="X72" s="14">
        <v>14.371176999999999</v>
      </c>
      <c r="Y72" s="14">
        <v>15.693393</v>
      </c>
      <c r="Z72" s="14">
        <v>8.5094609999999999</v>
      </c>
      <c r="AA72" s="14">
        <v>3.1180000000000001E-3</v>
      </c>
      <c r="AB72" s="14">
        <v>3.186312</v>
      </c>
      <c r="AC72" s="14">
        <v>2.3312409999999999</v>
      </c>
      <c r="AD72" s="14">
        <v>3.3826000000000002E-2</v>
      </c>
      <c r="AE72" s="14">
        <v>6.0856E-2</v>
      </c>
    </row>
    <row r="73" spans="1:31" ht="13.5" customHeight="1" x14ac:dyDescent="0.15">
      <c r="A73" s="1"/>
      <c r="B73" s="16" t="s">
        <v>365</v>
      </c>
      <c r="C73" s="10">
        <v>9.3498688716030995E-2</v>
      </c>
      <c r="D73" s="11">
        <v>7.6999999999999999E-2</v>
      </c>
      <c r="E73" s="11">
        <v>0.233040820879377</v>
      </c>
      <c r="F73" s="11">
        <v>0.26259719919205199</v>
      </c>
      <c r="G73" s="11">
        <v>0.19701849926607401</v>
      </c>
      <c r="H73" s="11">
        <v>0.38949580507984</v>
      </c>
      <c r="I73" s="11">
        <v>0.32986731594811797</v>
      </c>
      <c r="J73" s="11">
        <v>0.3395182798814072</v>
      </c>
      <c r="K73" s="11">
        <v>0.28566093917513896</v>
      </c>
      <c r="L73" s="11">
        <v>0.40075300000000003</v>
      </c>
      <c r="M73" s="11">
        <v>0.26828999999999997</v>
      </c>
      <c r="N73" s="11">
        <v>0.333735</v>
      </c>
      <c r="O73" s="11">
        <v>0.35163299999999997</v>
      </c>
      <c r="P73" s="11">
        <v>0.43137599999999998</v>
      </c>
      <c r="Q73" s="11">
        <v>0.45273600000000003</v>
      </c>
      <c r="R73" s="11">
        <v>0.60829699999999998</v>
      </c>
      <c r="S73" s="11">
        <v>0.65290199999999998</v>
      </c>
      <c r="T73" s="11">
        <v>0.67246300000000003</v>
      </c>
      <c r="U73" s="11">
        <v>0.61802299999999999</v>
      </c>
      <c r="V73" s="11">
        <v>1.192042</v>
      </c>
      <c r="W73" s="11">
        <v>0.62124800000000002</v>
      </c>
      <c r="X73" s="11">
        <v>0.62980800000000003</v>
      </c>
      <c r="Y73" s="11">
        <v>0.57205499999999998</v>
      </c>
      <c r="Z73" s="11">
        <v>0.85943099999999994</v>
      </c>
      <c r="AA73" s="11">
        <v>0.83566700000000005</v>
      </c>
      <c r="AB73" s="11">
        <v>0.92384999999999995</v>
      </c>
      <c r="AC73" s="11">
        <v>0.846723</v>
      </c>
      <c r="AD73" s="11">
        <v>1.007981</v>
      </c>
      <c r="AE73" s="11">
        <v>1.0415129999999999</v>
      </c>
    </row>
    <row r="74" spans="1:31" ht="13.5" customHeight="1" x14ac:dyDescent="0.15">
      <c r="A74" s="1"/>
      <c r="B74" s="16" t="s">
        <v>366</v>
      </c>
      <c r="C74" s="13">
        <v>0.17245166143697899</v>
      </c>
      <c r="D74" s="14">
        <v>0.2110000000000001</v>
      </c>
      <c r="E74" s="14">
        <v>0.68500209564883252</v>
      </c>
      <c r="F74" s="14">
        <v>5.3348488435992013E-2</v>
      </c>
      <c r="G74" s="14">
        <v>0.19940062943224601</v>
      </c>
      <c r="H74" s="14">
        <v>0.203142521355372</v>
      </c>
      <c r="I74" s="14">
        <v>0.469076519257907</v>
      </c>
      <c r="J74" s="14">
        <v>0.33581521547445287</v>
      </c>
      <c r="K74" s="14">
        <v>0.107550390371766</v>
      </c>
      <c r="L74" s="14">
        <v>9.0804999999999997E-2</v>
      </c>
      <c r="M74" s="14">
        <v>0.10056900000000001</v>
      </c>
      <c r="N74" s="14">
        <v>0.32386900000000002</v>
      </c>
      <c r="O74" s="14">
        <v>0.44106200000000001</v>
      </c>
      <c r="P74" s="14">
        <v>0.28136899999999998</v>
      </c>
      <c r="Q74" s="14">
        <v>0.57236600000000004</v>
      </c>
      <c r="R74" s="14">
        <v>0.47026800000000002</v>
      </c>
      <c r="S74" s="14">
        <v>1.0708679999999999</v>
      </c>
      <c r="T74" s="14">
        <v>1.825056</v>
      </c>
      <c r="U74" s="14">
        <v>0.95577199999999995</v>
      </c>
      <c r="V74" s="14">
        <v>1.9253899999999999</v>
      </c>
      <c r="W74" s="14">
        <v>2.1208979999999999</v>
      </c>
      <c r="X74" s="14">
        <v>2.5323190000000002</v>
      </c>
      <c r="Y74" s="14">
        <v>1.7083550000000001</v>
      </c>
      <c r="Z74" s="14">
        <v>1.605156</v>
      </c>
      <c r="AA74" s="14">
        <v>1.888593</v>
      </c>
      <c r="AB74" s="14">
        <v>2.0424509999999998</v>
      </c>
      <c r="AC74" s="14">
        <v>2.2057310000000001</v>
      </c>
      <c r="AD74" s="14">
        <v>1.66831</v>
      </c>
      <c r="AE74" s="14">
        <v>2.2248929999999998</v>
      </c>
    </row>
    <row r="75" spans="1:31" ht="13.5" customHeight="1" x14ac:dyDescent="0.15">
      <c r="A75" s="1"/>
      <c r="B75" s="16" t="s">
        <v>367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>
        <v>7.5729999999999999E-3</v>
      </c>
      <c r="N75" s="11"/>
      <c r="O75" s="11"/>
      <c r="P75" s="11"/>
      <c r="Q75" s="11">
        <v>5.8E-5</v>
      </c>
      <c r="R75" s="11">
        <v>7.8100000000000001E-4</v>
      </c>
      <c r="S75" s="11">
        <v>2.6389999999999999E-3</v>
      </c>
      <c r="T75" s="11">
        <v>3.3199999999999999E-4</v>
      </c>
      <c r="U75" s="11"/>
      <c r="V75" s="11">
        <v>1.132E-3</v>
      </c>
      <c r="W75" s="11"/>
      <c r="X75" s="11"/>
      <c r="Y75" s="11"/>
      <c r="Z75" s="11"/>
      <c r="AA75" s="11">
        <v>7.7399999999999995E-4</v>
      </c>
      <c r="AB75" s="11">
        <v>9.4899999999999997E-4</v>
      </c>
      <c r="AC75" s="11">
        <v>5.3660000000000001E-3</v>
      </c>
      <c r="AD75" s="11">
        <v>1.115E-2</v>
      </c>
      <c r="AE75" s="11">
        <v>6.0536E-2</v>
      </c>
    </row>
    <row r="76" spans="1:31" ht="13.5" customHeight="1" x14ac:dyDescent="0.15">
      <c r="A76" s="1"/>
      <c r="B76" s="16" t="s">
        <v>368</v>
      </c>
      <c r="C76" s="13">
        <v>4.4493112567923401</v>
      </c>
      <c r="D76" s="14">
        <v>11.343</v>
      </c>
      <c r="E76" s="14">
        <v>15.743882831491801</v>
      </c>
      <c r="F76" s="14">
        <v>83.528519065675297</v>
      </c>
      <c r="G76" s="14">
        <v>51.347204712824002</v>
      </c>
      <c r="H76" s="14">
        <v>43.005805512702366</v>
      </c>
      <c r="I76" s="14">
        <v>8.8193419528853703</v>
      </c>
      <c r="J76" s="14">
        <v>18.072429660392</v>
      </c>
      <c r="K76" s="14">
        <v>5.0609489268536585</v>
      </c>
      <c r="L76" s="14">
        <v>22.663155</v>
      </c>
      <c r="M76" s="14">
        <v>38.869881999999997</v>
      </c>
      <c r="N76" s="14">
        <v>39.628005999999999</v>
      </c>
      <c r="O76" s="14">
        <v>46.770018999999998</v>
      </c>
      <c r="P76" s="14">
        <v>24.978901</v>
      </c>
      <c r="Q76" s="14">
        <v>62.610723999999998</v>
      </c>
      <c r="R76" s="14">
        <v>40.329309000000002</v>
      </c>
      <c r="S76" s="14">
        <v>60.136754000000003</v>
      </c>
      <c r="T76" s="14">
        <v>76.870187999999999</v>
      </c>
      <c r="U76" s="14">
        <v>33.107371000000001</v>
      </c>
      <c r="V76" s="14">
        <v>7.7365560000000002</v>
      </c>
      <c r="W76" s="14">
        <v>10.560279</v>
      </c>
      <c r="X76" s="14">
        <v>12.298401999999999</v>
      </c>
      <c r="Y76" s="14">
        <v>9.4660740000000008</v>
      </c>
      <c r="Z76" s="14">
        <v>11.971515999999999</v>
      </c>
      <c r="AA76" s="14">
        <v>8.1235409999999995</v>
      </c>
      <c r="AB76" s="14">
        <v>6.8427210000000001</v>
      </c>
      <c r="AC76" s="14">
        <v>6.6785730000000001</v>
      </c>
      <c r="AD76" s="14">
        <v>20.417138999999999</v>
      </c>
      <c r="AE76" s="14">
        <v>15.894239000000001</v>
      </c>
    </row>
    <row r="77" spans="1:31" ht="13.5" customHeight="1" x14ac:dyDescent="0.15">
      <c r="A77" s="1"/>
      <c r="B77" s="16" t="s">
        <v>369</v>
      </c>
      <c r="C77" s="10">
        <v>13.9605591909857</v>
      </c>
      <c r="D77" s="11">
        <v>15.682</v>
      </c>
      <c r="E77" s="11">
        <v>19.695730717994401</v>
      </c>
      <c r="F77" s="11">
        <v>30.5804689201338</v>
      </c>
      <c r="G77" s="11">
        <v>35.134258667647899</v>
      </c>
      <c r="H77" s="11">
        <v>30.5419161113565</v>
      </c>
      <c r="I77" s="11">
        <v>39.265513254063194</v>
      </c>
      <c r="J77" s="11">
        <v>32.179730054487301</v>
      </c>
      <c r="K77" s="11">
        <v>32.559336612355914</v>
      </c>
      <c r="L77" s="11">
        <v>33.072750999999997</v>
      </c>
      <c r="M77" s="11">
        <v>36.882927000000002</v>
      </c>
      <c r="N77" s="11">
        <v>43.337066</v>
      </c>
      <c r="O77" s="11">
        <v>73.733570999999998</v>
      </c>
      <c r="P77" s="11">
        <v>76.861236000000005</v>
      </c>
      <c r="Q77" s="11">
        <v>85.229298999999997</v>
      </c>
      <c r="R77" s="11">
        <v>94.739379999999997</v>
      </c>
      <c r="S77" s="11">
        <v>157.417956</v>
      </c>
      <c r="T77" s="11">
        <v>124.39865899999999</v>
      </c>
      <c r="U77" s="11">
        <v>88.751741999999993</v>
      </c>
      <c r="V77" s="11">
        <v>94.584683999999996</v>
      </c>
      <c r="W77" s="11">
        <v>107.37644400000001</v>
      </c>
      <c r="X77" s="11">
        <v>115.490917</v>
      </c>
      <c r="Y77" s="11">
        <v>116.89492199999999</v>
      </c>
      <c r="Z77" s="11">
        <v>106.633002</v>
      </c>
      <c r="AA77" s="11">
        <v>95.152890999999997</v>
      </c>
      <c r="AB77" s="11">
        <v>84.619913999999994</v>
      </c>
      <c r="AC77" s="11">
        <v>88.623219000000006</v>
      </c>
      <c r="AD77" s="11">
        <v>99.777782000000002</v>
      </c>
      <c r="AE77" s="11">
        <v>98.288893000000002</v>
      </c>
    </row>
    <row r="78" spans="1:31" ht="13.5" customHeight="1" x14ac:dyDescent="0.15">
      <c r="A78" s="1"/>
      <c r="B78" s="16" t="s">
        <v>370</v>
      </c>
      <c r="C78" s="13">
        <v>5.0854107043316699</v>
      </c>
      <c r="D78" s="14">
        <v>3.7520000000000011</v>
      </c>
      <c r="E78" s="14">
        <v>4.5980377468147307</v>
      </c>
      <c r="F78" s="14">
        <v>2.3723515903341279</v>
      </c>
      <c r="G78" s="14">
        <v>4.0872112743755205</v>
      </c>
      <c r="H78" s="14">
        <v>4.67877232615613</v>
      </c>
      <c r="I78" s="14">
        <v>2.67628065999993</v>
      </c>
      <c r="J78" s="14">
        <v>2.1952457731724109</v>
      </c>
      <c r="K78" s="14">
        <v>2.596826389824388</v>
      </c>
      <c r="L78" s="14">
        <v>1.768165</v>
      </c>
      <c r="M78" s="14">
        <v>1.2202249999999999</v>
      </c>
      <c r="N78" s="14">
        <v>1.9544809999999999</v>
      </c>
      <c r="O78" s="14">
        <v>1.7607269999999999</v>
      </c>
      <c r="P78" s="14">
        <v>1.1682429999999999</v>
      </c>
      <c r="Q78" s="14">
        <v>1.3586199999999999</v>
      </c>
      <c r="R78" s="14">
        <v>1.7630060000000001</v>
      </c>
      <c r="S78" s="14">
        <v>3.2130070000000002</v>
      </c>
      <c r="T78" s="14">
        <v>4.7416939999999999</v>
      </c>
      <c r="U78" s="14">
        <v>2.4491740000000002</v>
      </c>
      <c r="V78" s="14">
        <v>2.1574840000000002</v>
      </c>
      <c r="W78" s="14">
        <v>2.6861519999999999</v>
      </c>
      <c r="X78" s="14">
        <v>2.503933</v>
      </c>
      <c r="Y78" s="14">
        <v>1.9528559999999999</v>
      </c>
      <c r="Z78" s="14">
        <v>2.6104539999999998</v>
      </c>
      <c r="AA78" s="14">
        <v>3.6428509999999998</v>
      </c>
      <c r="AB78" s="14">
        <v>3.0567299999999999</v>
      </c>
      <c r="AC78" s="14">
        <v>5.2163789999999999</v>
      </c>
      <c r="AD78" s="14">
        <v>5.4605499999999996</v>
      </c>
      <c r="AE78" s="14">
        <v>5.4989460000000001</v>
      </c>
    </row>
    <row r="79" spans="1:31" ht="13.5" customHeight="1" x14ac:dyDescent="0.15">
      <c r="A79" s="1"/>
      <c r="B79" s="16" t="s">
        <v>371</v>
      </c>
      <c r="C79" s="10">
        <v>0.6547119213749667</v>
      </c>
      <c r="D79" s="11">
        <v>0.81100000000000005</v>
      </c>
      <c r="E79" s="11">
        <v>0.50669718559201882</v>
      </c>
      <c r="F79" s="11">
        <v>0.412906732615136</v>
      </c>
      <c r="G79" s="11">
        <v>0.59160959115865897</v>
      </c>
      <c r="H79" s="11">
        <v>0.59528799388013931</v>
      </c>
      <c r="I79" s="11">
        <v>0.70562073722404195</v>
      </c>
      <c r="J79" s="11">
        <v>0.72651204145565418</v>
      </c>
      <c r="K79" s="11">
        <v>0.82748960211832168</v>
      </c>
      <c r="L79" s="11">
        <v>0.77206699999999995</v>
      </c>
      <c r="M79" s="11">
        <v>0.24471599999999999</v>
      </c>
      <c r="N79" s="11">
        <v>0.24996599999999999</v>
      </c>
      <c r="O79" s="11">
        <v>0.66293199999999997</v>
      </c>
      <c r="P79" s="11">
        <v>0.61292100000000005</v>
      </c>
      <c r="Q79" s="11">
        <v>0.75185199999999996</v>
      </c>
      <c r="R79" s="11">
        <v>1.875451</v>
      </c>
      <c r="S79" s="11">
        <v>1.3317110000000001</v>
      </c>
      <c r="T79" s="11">
        <v>2.5315249999999998</v>
      </c>
      <c r="U79" s="11">
        <v>2.2411210000000001</v>
      </c>
      <c r="V79" s="11">
        <v>2.4380869999999999</v>
      </c>
      <c r="W79" s="11">
        <v>3.3244419999999999</v>
      </c>
      <c r="X79" s="11">
        <v>4.9238980000000003</v>
      </c>
      <c r="Y79" s="11">
        <v>5.9273179999999996</v>
      </c>
      <c r="Z79" s="11">
        <v>5.7799019999999999</v>
      </c>
      <c r="AA79" s="11">
        <v>3.9218820000000001</v>
      </c>
      <c r="AB79" s="11">
        <v>4.5680339999999999</v>
      </c>
      <c r="AC79" s="11">
        <v>5.8820600000000001</v>
      </c>
      <c r="AD79" s="11">
        <v>6.2819609999999999</v>
      </c>
      <c r="AE79" s="11">
        <v>6.3158289999999999</v>
      </c>
    </row>
    <row r="80" spans="1:31" ht="13.5" customHeight="1" x14ac:dyDescent="0.15">
      <c r="A80" s="1"/>
      <c r="B80" s="16" t="s">
        <v>372</v>
      </c>
      <c r="C80" s="13">
        <v>4.8761071177440307</v>
      </c>
      <c r="D80" s="14">
        <v>6.4930000000000003</v>
      </c>
      <c r="E80" s="14">
        <v>5.7682988555020698</v>
      </c>
      <c r="F80" s="14">
        <v>6.2621307078936255</v>
      </c>
      <c r="G80" s="14">
        <v>7.0986568899313696</v>
      </c>
      <c r="H80" s="14">
        <v>9.472699545389716</v>
      </c>
      <c r="I80" s="14">
        <v>9.509969698223081</v>
      </c>
      <c r="J80" s="14">
        <v>10.179921582818501</v>
      </c>
      <c r="K80" s="14">
        <v>9.8769799137212893</v>
      </c>
      <c r="L80" s="14">
        <v>8.8106469999999995</v>
      </c>
      <c r="M80" s="14">
        <v>9.0039289999999994</v>
      </c>
      <c r="N80" s="14">
        <v>9.5741849999999999</v>
      </c>
      <c r="O80" s="14">
        <v>14.537217</v>
      </c>
      <c r="P80" s="14">
        <v>15.677853000000001</v>
      </c>
      <c r="Q80" s="14">
        <v>18.794744999999999</v>
      </c>
      <c r="R80" s="14">
        <v>20.642948000000001</v>
      </c>
      <c r="S80" s="14">
        <v>21.942643</v>
      </c>
      <c r="T80" s="14">
        <v>25.641757999999999</v>
      </c>
      <c r="U80" s="14">
        <v>23.443087999999999</v>
      </c>
      <c r="V80" s="14">
        <v>28.668330999999998</v>
      </c>
      <c r="W80" s="14">
        <v>32.788457999999999</v>
      </c>
      <c r="X80" s="14">
        <v>36.011702</v>
      </c>
      <c r="Y80" s="14">
        <v>38.579980999999997</v>
      </c>
      <c r="Z80" s="14">
        <v>42.051144000000001</v>
      </c>
      <c r="AA80" s="14">
        <v>37.703665999999998</v>
      </c>
      <c r="AB80" s="14">
        <v>37.491691000000003</v>
      </c>
      <c r="AC80" s="14">
        <v>44.577330000000003</v>
      </c>
      <c r="AD80" s="14">
        <v>42.771751999999999</v>
      </c>
      <c r="AE80" s="14">
        <v>42.657074000000001</v>
      </c>
    </row>
    <row r="81" spans="1:31" ht="13.5" customHeight="1" x14ac:dyDescent="0.15">
      <c r="A81" s="1"/>
      <c r="B81" s="16" t="s">
        <v>373</v>
      </c>
      <c r="C81" s="10">
        <v>53.054113994773594</v>
      </c>
      <c r="D81" s="11">
        <v>75.594999999999999</v>
      </c>
      <c r="E81" s="11">
        <v>77.207140460012894</v>
      </c>
      <c r="F81" s="11">
        <v>89.850117834836311</v>
      </c>
      <c r="G81" s="11">
        <v>103.120048612389</v>
      </c>
      <c r="H81" s="11">
        <v>117.701785154975</v>
      </c>
      <c r="I81" s="11">
        <v>124.43967779732699</v>
      </c>
      <c r="J81" s="11">
        <v>155.89069618818101</v>
      </c>
      <c r="K81" s="11">
        <v>207.84489309393899</v>
      </c>
      <c r="L81" s="11">
        <v>203.76642100000001</v>
      </c>
      <c r="M81" s="11">
        <v>214.53497400000001</v>
      </c>
      <c r="N81" s="11">
        <v>259.68827099999999</v>
      </c>
      <c r="O81" s="11">
        <v>335.04905500000001</v>
      </c>
      <c r="P81" s="11">
        <v>439.83684</v>
      </c>
      <c r="Q81" s="11">
        <v>661.27984000000004</v>
      </c>
      <c r="R81" s="11">
        <v>644.07039199999997</v>
      </c>
      <c r="S81" s="11">
        <v>830.84801900000002</v>
      </c>
      <c r="T81" s="11">
        <v>939.99506099999996</v>
      </c>
      <c r="U81" s="11">
        <v>680.39718800000003</v>
      </c>
      <c r="V81" s="11">
        <v>990.72671500000001</v>
      </c>
      <c r="W81" s="11">
        <v>1053.569624</v>
      </c>
      <c r="X81" s="11">
        <v>1225.8620490000001</v>
      </c>
      <c r="Y81" s="11">
        <v>1365.015259</v>
      </c>
      <c r="Z81" s="11">
        <v>1464.7969700000001</v>
      </c>
      <c r="AA81" s="11">
        <v>1514.644832</v>
      </c>
      <c r="AB81" s="11">
        <v>1638.040917</v>
      </c>
      <c r="AC81" s="11">
        <v>1892.836673</v>
      </c>
      <c r="AD81" s="11">
        <v>1924.527767</v>
      </c>
      <c r="AE81" s="11">
        <v>1764.751158</v>
      </c>
    </row>
    <row r="82" spans="1:31" ht="13.5" customHeight="1" x14ac:dyDescent="0.15">
      <c r="A82" s="1"/>
      <c r="B82" s="16" t="s">
        <v>374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>
        <v>0.115131</v>
      </c>
      <c r="P82" s="14">
        <v>4.6704000000000002E-2</v>
      </c>
      <c r="Q82" s="14">
        <v>2.9E-5</v>
      </c>
      <c r="R82" s="14">
        <v>0.188855</v>
      </c>
      <c r="S82" s="14">
        <v>0.12585299999999999</v>
      </c>
      <c r="T82" s="14">
        <v>0.27670099999999997</v>
      </c>
      <c r="U82" s="14">
        <v>0.350802</v>
      </c>
      <c r="V82" s="14">
        <v>0.18582599999999999</v>
      </c>
      <c r="W82" s="14">
        <v>8.6212999999999998E-2</v>
      </c>
      <c r="X82" s="14">
        <v>0.19802500000000001</v>
      </c>
      <c r="Y82" s="14">
        <v>0.37927100000000002</v>
      </c>
      <c r="Z82" s="14">
        <v>0.45361499999999999</v>
      </c>
      <c r="AA82" s="14">
        <v>0.525335</v>
      </c>
      <c r="AB82" s="14">
        <v>0.20357700000000001</v>
      </c>
      <c r="AC82" s="14">
        <v>0.26738499999999998</v>
      </c>
      <c r="AD82" s="14">
        <v>0.52629800000000004</v>
      </c>
      <c r="AE82" s="14">
        <v>0.247479</v>
      </c>
    </row>
    <row r="83" spans="1:31" ht="13.5" customHeight="1" x14ac:dyDescent="0.15">
      <c r="A83" s="1"/>
      <c r="B83" s="16" t="s">
        <v>375</v>
      </c>
      <c r="C83" s="10">
        <v>1.577784490767979</v>
      </c>
      <c r="D83" s="11">
        <v>1.0539999999999992</v>
      </c>
      <c r="E83" s="11">
        <v>0.88041920969226795</v>
      </c>
      <c r="F83" s="11">
        <v>0.8284360525406077</v>
      </c>
      <c r="G83" s="11">
        <v>1.16549108694461</v>
      </c>
      <c r="H83" s="11">
        <v>1.64126043755799</v>
      </c>
      <c r="I83" s="11">
        <v>0.98066500518559807</v>
      </c>
      <c r="J83" s="11">
        <v>0.48024076764997398</v>
      </c>
      <c r="K83" s="11">
        <v>0.62859510292280041</v>
      </c>
      <c r="L83" s="11">
        <v>0.71946299999999996</v>
      </c>
      <c r="M83" s="11">
        <v>1.151688</v>
      </c>
      <c r="N83" s="11">
        <v>0.97863999999999995</v>
      </c>
      <c r="O83" s="11">
        <v>0.97036699999999998</v>
      </c>
      <c r="P83" s="11">
        <v>2.7539910000000001</v>
      </c>
      <c r="Q83" s="11">
        <v>1.3424929999999999</v>
      </c>
      <c r="R83" s="11">
        <v>1.965597</v>
      </c>
      <c r="S83" s="11">
        <v>2.0447660000000001</v>
      </c>
      <c r="T83" s="11">
        <v>2.2680899999999999</v>
      </c>
      <c r="U83" s="11">
        <v>1.1937979999999999</v>
      </c>
      <c r="V83" s="11">
        <v>1.0995649999999999</v>
      </c>
      <c r="W83" s="11">
        <v>1.625624</v>
      </c>
      <c r="X83" s="11">
        <v>2.6705730000000001</v>
      </c>
      <c r="Y83" s="11">
        <v>2.8686189999999998</v>
      </c>
      <c r="Z83" s="11">
        <v>2.8715079999999999</v>
      </c>
      <c r="AA83" s="11">
        <v>1.975179</v>
      </c>
      <c r="AB83" s="11">
        <v>2.081591</v>
      </c>
      <c r="AC83" s="11">
        <v>3.0130330000000001</v>
      </c>
      <c r="AD83" s="11">
        <v>1.7561519999999999</v>
      </c>
      <c r="AE83" s="11">
        <v>2.0624449999999999</v>
      </c>
    </row>
    <row r="84" spans="1:31" ht="13.5" customHeight="1" x14ac:dyDescent="0.15">
      <c r="A84" s="1"/>
      <c r="B84" s="16" t="s">
        <v>376</v>
      </c>
      <c r="C84" s="13"/>
      <c r="D84" s="14">
        <v>8.9999999999999993E-3</v>
      </c>
      <c r="E84" s="14">
        <v>1.0784973146578699E-3</v>
      </c>
      <c r="F84" s="14">
        <v>5.7039462167270004E-5</v>
      </c>
      <c r="G84" s="14">
        <v>3.1679911565859999E-5</v>
      </c>
      <c r="H84" s="14"/>
      <c r="I84" s="14"/>
      <c r="J84" s="14"/>
      <c r="K84" s="14"/>
      <c r="L84" s="14"/>
      <c r="M84" s="14">
        <v>1.6999999999999999E-3</v>
      </c>
      <c r="N84" s="14">
        <v>3.6340000000000001E-3</v>
      </c>
      <c r="O84" s="14">
        <v>4.6959999999999997E-3</v>
      </c>
      <c r="P84" s="14"/>
      <c r="Q84" s="14">
        <v>9.4579999999999994E-3</v>
      </c>
      <c r="R84" s="14">
        <v>3.9199999999999999E-4</v>
      </c>
      <c r="S84" s="14">
        <v>1.1019999999999999E-3</v>
      </c>
      <c r="T84" s="14">
        <v>1.3662000000000001E-2</v>
      </c>
      <c r="U84" s="14">
        <v>4.0810000000000004E-3</v>
      </c>
      <c r="V84" s="14">
        <v>3.6212000000000001E-2</v>
      </c>
      <c r="W84" s="14">
        <v>0.160022</v>
      </c>
      <c r="X84" s="14">
        <v>1.014E-2</v>
      </c>
      <c r="Y84" s="14">
        <v>2.7019999999999999E-2</v>
      </c>
      <c r="Z84" s="14">
        <v>1.7555999999999999E-2</v>
      </c>
      <c r="AA84" s="14">
        <v>2.99E-4</v>
      </c>
      <c r="AB84" s="14">
        <v>1.5348000000000001E-2</v>
      </c>
      <c r="AC84" s="14">
        <v>5.947E-3</v>
      </c>
      <c r="AD84" s="14">
        <v>4.0930000000000003E-3</v>
      </c>
      <c r="AE84" s="14">
        <v>1.4309000000000001E-2</v>
      </c>
    </row>
    <row r="85" spans="1:31" ht="13.5" customHeight="1" x14ac:dyDescent="0.15">
      <c r="A85" s="1"/>
      <c r="B85" s="16" t="s">
        <v>377</v>
      </c>
      <c r="C85" s="10">
        <v>3.8774842218674402E-2</v>
      </c>
      <c r="D85" s="11">
        <v>7.1999999999999953E-2</v>
      </c>
      <c r="E85" s="11">
        <v>5.76327648685271E-2</v>
      </c>
      <c r="F85" s="11">
        <v>0.19378516849495597</v>
      </c>
      <c r="G85" s="11">
        <v>3.0814773148265098E-2</v>
      </c>
      <c r="H85" s="11">
        <v>0.33030398524118804</v>
      </c>
      <c r="I85" s="11">
        <v>0.25150168472170997</v>
      </c>
      <c r="J85" s="11">
        <v>0.34274722297829624</v>
      </c>
      <c r="K85" s="11">
        <v>0.43454392470430614</v>
      </c>
      <c r="L85" s="11">
        <v>0.41680099999999998</v>
      </c>
      <c r="M85" s="11">
        <v>0.69575200000000004</v>
      </c>
      <c r="N85" s="11">
        <v>0.55706800000000001</v>
      </c>
      <c r="O85" s="11">
        <v>0.37092999999999998</v>
      </c>
      <c r="P85" s="11">
        <v>0.83832600000000002</v>
      </c>
      <c r="Q85" s="11">
        <v>0.40285100000000001</v>
      </c>
      <c r="R85" s="11">
        <v>0.45406800000000003</v>
      </c>
      <c r="S85" s="11">
        <v>1.2955369999999999</v>
      </c>
      <c r="T85" s="11">
        <v>1.7495149999999999</v>
      </c>
      <c r="U85" s="11">
        <v>0.788628</v>
      </c>
      <c r="V85" s="11">
        <v>2.3657469999999998</v>
      </c>
      <c r="W85" s="11">
        <v>4.5404590000000002</v>
      </c>
      <c r="X85" s="11">
        <v>2.1721080000000001</v>
      </c>
      <c r="Y85" s="11">
        <v>1.2788630000000001</v>
      </c>
      <c r="Z85" s="11">
        <v>1.857146</v>
      </c>
      <c r="AA85" s="11">
        <v>0.63997499999999996</v>
      </c>
      <c r="AB85" s="11">
        <v>0.56155699999999997</v>
      </c>
      <c r="AC85" s="11">
        <v>0.49259500000000001</v>
      </c>
      <c r="AD85" s="11">
        <v>0.66678700000000002</v>
      </c>
      <c r="AE85" s="11">
        <v>0.38738499999999998</v>
      </c>
    </row>
    <row r="86" spans="1:31" ht="13.5" customHeight="1" x14ac:dyDescent="0.15">
      <c r="A86" s="1"/>
      <c r="B86" s="16" t="s">
        <v>378</v>
      </c>
      <c r="C86" s="13">
        <v>0.45900730741330298</v>
      </c>
      <c r="D86" s="14"/>
      <c r="E86" s="14">
        <v>0.89738909995558303</v>
      </c>
      <c r="F86" s="14">
        <v>4.7503526481763663</v>
      </c>
      <c r="G86" s="14">
        <v>8.9703460375023454</v>
      </c>
      <c r="H86" s="14">
        <v>12.9066385893075</v>
      </c>
      <c r="I86" s="14">
        <v>22.7699733060124</v>
      </c>
      <c r="J86" s="14">
        <v>29.943193067158603</v>
      </c>
      <c r="K86" s="14">
        <v>26.833264428557815</v>
      </c>
      <c r="L86" s="14">
        <v>31.679949000000001</v>
      </c>
      <c r="M86" s="14">
        <v>31.625665999999999</v>
      </c>
      <c r="N86" s="14">
        <v>34.204233000000002</v>
      </c>
      <c r="O86" s="14">
        <v>41.065016</v>
      </c>
      <c r="P86" s="14">
        <v>72.178561999999999</v>
      </c>
      <c r="Q86" s="14">
        <v>71.946353000000002</v>
      </c>
      <c r="R86" s="14">
        <v>96.154820999999998</v>
      </c>
      <c r="S86" s="14">
        <v>99.905468999999997</v>
      </c>
      <c r="T86" s="14">
        <v>118.419718</v>
      </c>
      <c r="U86" s="14">
        <v>98.546254000000005</v>
      </c>
      <c r="V86" s="14">
        <v>163.69126</v>
      </c>
      <c r="W86" s="14">
        <v>204.82245700000001</v>
      </c>
      <c r="X86" s="14">
        <v>263.39293500000002</v>
      </c>
      <c r="Y86" s="14">
        <v>380.25305400000002</v>
      </c>
      <c r="Z86" s="14">
        <v>408.96750900000001</v>
      </c>
      <c r="AA86" s="14">
        <v>424.090036</v>
      </c>
      <c r="AB86" s="14">
        <v>472.87598400000002</v>
      </c>
      <c r="AC86" s="14">
        <v>589.23976300000004</v>
      </c>
      <c r="AD86" s="14">
        <v>638.61443099999997</v>
      </c>
      <c r="AE86" s="14">
        <v>697.68222000000003</v>
      </c>
    </row>
    <row r="87" spans="1:31" ht="13.5" customHeight="1" x14ac:dyDescent="0.15">
      <c r="A87" s="1"/>
      <c r="B87" s="16" t="s">
        <v>379</v>
      </c>
      <c r="C87" s="10">
        <v>4.313554232911101</v>
      </c>
      <c r="D87" s="11">
        <v>3.0409999999999999</v>
      </c>
      <c r="E87" s="11">
        <v>3.7741813999592804</v>
      </c>
      <c r="F87" s="11">
        <v>3.084511901359682</v>
      </c>
      <c r="G87" s="11">
        <v>2.9387158649885099</v>
      </c>
      <c r="H87" s="11">
        <v>3.5935474402562502</v>
      </c>
      <c r="I87" s="11">
        <v>1.7330822923877591</v>
      </c>
      <c r="J87" s="11">
        <v>3.0866640272147081</v>
      </c>
      <c r="K87" s="11">
        <v>8.06767950167443</v>
      </c>
      <c r="L87" s="11">
        <v>2.9787889999999999</v>
      </c>
      <c r="M87" s="11">
        <v>11.668355</v>
      </c>
      <c r="N87" s="11">
        <v>1.1370690000000001</v>
      </c>
      <c r="O87" s="11">
        <v>1.776478</v>
      </c>
      <c r="P87" s="11">
        <v>1.4988030000000001</v>
      </c>
      <c r="Q87" s="11">
        <v>1.2108669999999999</v>
      </c>
      <c r="R87" s="11">
        <v>1.3059829999999999</v>
      </c>
      <c r="S87" s="11">
        <v>4.3663740000000004</v>
      </c>
      <c r="T87" s="11">
        <v>1.400185</v>
      </c>
      <c r="U87" s="11">
        <v>10.217142000000001</v>
      </c>
      <c r="V87" s="11">
        <v>2.8274889999999999</v>
      </c>
      <c r="W87" s="11">
        <v>2.6404489999999998</v>
      </c>
      <c r="X87" s="11">
        <v>5.872325</v>
      </c>
      <c r="Y87" s="11">
        <v>2.4967269999999999</v>
      </c>
      <c r="Z87" s="11">
        <v>5.3321339999999999</v>
      </c>
      <c r="AA87" s="11">
        <v>6.0928060000000004</v>
      </c>
      <c r="AB87" s="11">
        <v>3.1125790000000002</v>
      </c>
      <c r="AC87" s="11">
        <v>47.595249000000003</v>
      </c>
      <c r="AD87" s="11">
        <v>4.6714710000000004</v>
      </c>
      <c r="AE87" s="11">
        <v>5.4224930000000002</v>
      </c>
    </row>
    <row r="88" spans="1:31" ht="13.5" customHeight="1" x14ac:dyDescent="0.15">
      <c r="A88" s="1"/>
      <c r="B88" s="15" t="s">
        <v>380</v>
      </c>
      <c r="C88" s="13">
        <v>18.594305946039402</v>
      </c>
      <c r="D88" s="14">
        <v>17.954000000000001</v>
      </c>
      <c r="E88" s="14">
        <v>22.297216446342986</v>
      </c>
      <c r="F88" s="14">
        <v>33.499575102972514</v>
      </c>
      <c r="G88" s="14">
        <v>24.445990024765972</v>
      </c>
      <c r="H88" s="14">
        <v>27.737564571421984</v>
      </c>
      <c r="I88" s="14">
        <v>31.40717174849642</v>
      </c>
      <c r="J88" s="14">
        <v>37.285087754019166</v>
      </c>
      <c r="K88" s="14">
        <v>70.536911268609742</v>
      </c>
      <c r="L88" s="14">
        <v>48.084122999999998</v>
      </c>
      <c r="M88" s="14">
        <v>44.882815999999998</v>
      </c>
      <c r="N88" s="14">
        <v>56.031336000000003</v>
      </c>
      <c r="O88" s="14">
        <v>100.67364600000001</v>
      </c>
      <c r="P88" s="14">
        <v>106.364925</v>
      </c>
      <c r="Q88" s="14">
        <v>156.839088</v>
      </c>
      <c r="R88" s="14">
        <v>109.917028</v>
      </c>
      <c r="S88" s="14">
        <v>148.59449499999999</v>
      </c>
      <c r="T88" s="14">
        <v>219.55340799999999</v>
      </c>
      <c r="U88" s="14">
        <v>248.52274600000001</v>
      </c>
      <c r="V88" s="14">
        <v>422.38272699999999</v>
      </c>
      <c r="W88" s="14">
        <v>1191.082519</v>
      </c>
      <c r="X88" s="14">
        <v>644.47868000000005</v>
      </c>
      <c r="Y88" s="14">
        <v>720.66273000000001</v>
      </c>
      <c r="Z88" s="14">
        <v>759.59952499999997</v>
      </c>
      <c r="AA88" s="14">
        <v>704.20571900000004</v>
      </c>
      <c r="AB88" s="14">
        <v>461.824906</v>
      </c>
      <c r="AC88" s="14">
        <v>595.10952499999996</v>
      </c>
      <c r="AD88" s="14">
        <v>590.96280400000001</v>
      </c>
      <c r="AE88" s="14">
        <v>976.92649300000005</v>
      </c>
    </row>
    <row r="89" spans="1:31" ht="13.5" customHeight="1" x14ac:dyDescent="0.15">
      <c r="A89" s="1"/>
      <c r="B89" s="16" t="s">
        <v>381</v>
      </c>
      <c r="C89" s="10">
        <v>3.25373624954508E-3</v>
      </c>
      <c r="D89" s="11">
        <v>1E-3</v>
      </c>
      <c r="E89" s="11">
        <v>2.0204491266650502E-2</v>
      </c>
      <c r="F89" s="11">
        <v>2.0087749474821102E-3</v>
      </c>
      <c r="G89" s="11">
        <v>9.1092428554045597E-3</v>
      </c>
      <c r="H89" s="11">
        <v>1.24815503570442E-3</v>
      </c>
      <c r="I89" s="11">
        <v>1.0659402626602199E-2</v>
      </c>
      <c r="J89" s="11">
        <v>2.9684490509969703E-3</v>
      </c>
      <c r="K89" s="11">
        <v>3.1069856410418702E-3</v>
      </c>
      <c r="L89" s="11">
        <v>2.0100000000000001E-3</v>
      </c>
      <c r="M89" s="11">
        <v>2.1050000000000001E-3</v>
      </c>
      <c r="N89" s="11">
        <v>1.1032999999999999E-2</v>
      </c>
      <c r="O89" s="11">
        <v>4.5529999999999998E-3</v>
      </c>
      <c r="P89" s="11">
        <v>1.0423999999999999E-2</v>
      </c>
      <c r="Q89" s="11">
        <v>2.8192999999999999E-2</v>
      </c>
      <c r="R89" s="11">
        <v>6.8947999999999995E-2</v>
      </c>
      <c r="S89" s="11">
        <v>4.4295000000000001E-2</v>
      </c>
      <c r="T89" s="11">
        <v>3.7078E-2</v>
      </c>
      <c r="U89" s="11">
        <v>5.7160999999999997E-2</v>
      </c>
      <c r="V89" s="11">
        <v>5.4876000000000001E-2</v>
      </c>
      <c r="W89" s="11">
        <v>8.4487000000000007E-2</v>
      </c>
      <c r="X89" s="11">
        <v>0.14479</v>
      </c>
      <c r="Y89" s="11">
        <v>7.8773999999999997E-2</v>
      </c>
      <c r="Z89" s="11">
        <v>0.18762499999999999</v>
      </c>
      <c r="AA89" s="11">
        <v>0.26742899999999997</v>
      </c>
      <c r="AB89" s="11">
        <v>0.37239899999999998</v>
      </c>
      <c r="AC89" s="11">
        <v>0.337001</v>
      </c>
      <c r="AD89" s="11">
        <v>0.55801400000000001</v>
      </c>
      <c r="AE89" s="11">
        <v>0.45843800000000001</v>
      </c>
    </row>
    <row r="90" spans="1:31" ht="13.5" customHeight="1" x14ac:dyDescent="0.15">
      <c r="A90" s="1"/>
      <c r="B90" s="16" t="s">
        <v>382</v>
      </c>
      <c r="C90" s="13"/>
      <c r="D90" s="14"/>
      <c r="E90" s="14"/>
      <c r="F90" s="14"/>
      <c r="G90" s="14">
        <v>0.12341607196653</v>
      </c>
      <c r="H90" s="14">
        <v>2.70797033078285E-3</v>
      </c>
      <c r="I90" s="14">
        <v>6.7600954564994001E-2</v>
      </c>
      <c r="J90" s="14">
        <v>2.136498629743409E-2</v>
      </c>
      <c r="K90" s="14">
        <v>4.176083240034912E-2</v>
      </c>
      <c r="L90" s="14">
        <v>0.24225099999999999</v>
      </c>
      <c r="M90" s="14">
        <v>0.19259999999999999</v>
      </c>
      <c r="N90" s="14">
        <v>9.4961000000000004E-2</v>
      </c>
      <c r="O90" s="14">
        <v>0.36974200000000002</v>
      </c>
      <c r="P90" s="14">
        <v>0.25892799999999999</v>
      </c>
      <c r="Q90" s="14">
        <v>0.25255699999999998</v>
      </c>
      <c r="R90" s="14">
        <v>0.16018099999999999</v>
      </c>
      <c r="S90" s="14">
        <v>0.14716000000000001</v>
      </c>
      <c r="T90" s="14">
        <v>0.42613000000000001</v>
      </c>
      <c r="U90" s="14">
        <v>0.14189299999999999</v>
      </c>
      <c r="V90" s="14">
        <v>4.5896860000000004</v>
      </c>
      <c r="W90" s="14">
        <v>0.37455899999999998</v>
      </c>
      <c r="X90" s="14">
        <v>0.34415099999999998</v>
      </c>
      <c r="Y90" s="14">
        <v>12.521298</v>
      </c>
      <c r="Z90" s="14">
        <v>22.172028999999998</v>
      </c>
      <c r="AA90" s="14">
        <v>14.177035999999999</v>
      </c>
      <c r="AB90" s="14">
        <v>2.6073110000000002</v>
      </c>
      <c r="AC90" s="14">
        <v>1.8179810000000001</v>
      </c>
      <c r="AD90" s="14">
        <v>17.312819999999999</v>
      </c>
      <c r="AE90" s="14">
        <v>25.415047999999999</v>
      </c>
    </row>
    <row r="91" spans="1:31" ht="13.5" customHeight="1" x14ac:dyDescent="0.15">
      <c r="A91" s="1"/>
      <c r="B91" s="16" t="s">
        <v>383</v>
      </c>
      <c r="C91" s="10"/>
      <c r="D91" s="11"/>
      <c r="E91" s="11"/>
      <c r="F91" s="11"/>
      <c r="G91" s="11"/>
      <c r="H91" s="11"/>
      <c r="I91" s="11"/>
      <c r="J91" s="11">
        <v>2.8981297401563097E-3</v>
      </c>
      <c r="K91" s="11">
        <v>9.7763220133536097E-2</v>
      </c>
      <c r="L91" s="11">
        <v>0.33626</v>
      </c>
      <c r="M91" s="11">
        <v>4.9773999999999999E-2</v>
      </c>
      <c r="N91" s="11">
        <v>5.0707000000000002E-2</v>
      </c>
      <c r="O91" s="11">
        <v>8.4986000000000006E-2</v>
      </c>
      <c r="P91" s="11">
        <v>4.0542000000000002E-2</v>
      </c>
      <c r="Q91" s="11">
        <v>0.112931</v>
      </c>
      <c r="R91" s="11">
        <v>0.136847</v>
      </c>
      <c r="S91" s="11">
        <v>0.15443899999999999</v>
      </c>
      <c r="T91" s="11">
        <v>0.186949</v>
      </c>
      <c r="U91" s="11">
        <v>0.198463</v>
      </c>
      <c r="V91" s="11">
        <v>0.28071499999999999</v>
      </c>
      <c r="W91" s="11">
        <v>0.39678400000000003</v>
      </c>
      <c r="X91" s="11">
        <v>0.37956000000000001</v>
      </c>
      <c r="Y91" s="11">
        <v>0.38350000000000001</v>
      </c>
      <c r="Z91" s="11">
        <v>0.58515200000000001</v>
      </c>
      <c r="AA91" s="11">
        <v>1.346244</v>
      </c>
      <c r="AB91" s="11">
        <v>2.281415</v>
      </c>
      <c r="AC91" s="11">
        <v>1.9982800000000001</v>
      </c>
      <c r="AD91" s="11">
        <v>1.9822979999999999</v>
      </c>
      <c r="AE91" s="11">
        <v>2.1844000000000001</v>
      </c>
    </row>
    <row r="92" spans="1:31" ht="13.5" customHeight="1" x14ac:dyDescent="0.15">
      <c r="A92" s="1"/>
      <c r="B92" s="16" t="s">
        <v>384</v>
      </c>
      <c r="C92" s="13">
        <v>0.19032544791595202</v>
      </c>
      <c r="D92" s="14">
        <v>0.24199999999999999</v>
      </c>
      <c r="E92" s="14">
        <v>0.174505269930887</v>
      </c>
      <c r="F92" s="14">
        <v>0.18792466760356499</v>
      </c>
      <c r="G92" s="14">
        <v>0.10320182829052199</v>
      </c>
      <c r="H92" s="14">
        <v>0.116737569629663</v>
      </c>
      <c r="I92" s="14">
        <v>0.19555032326475003</v>
      </c>
      <c r="J92" s="14">
        <v>0.22567415120768711</v>
      </c>
      <c r="K92" s="14">
        <v>0.18353269552448701</v>
      </c>
      <c r="L92" s="14">
        <v>0.34712700000000002</v>
      </c>
      <c r="M92" s="14">
        <v>0.368788</v>
      </c>
      <c r="N92" s="14">
        <v>0.61855599999999999</v>
      </c>
      <c r="O92" s="14">
        <v>0.75117800000000001</v>
      </c>
      <c r="P92" s="14">
        <v>0.94099600000000005</v>
      </c>
      <c r="Q92" s="14">
        <v>1.6060129999999999</v>
      </c>
      <c r="R92" s="14">
        <v>2.1729949999999998</v>
      </c>
      <c r="S92" s="14">
        <v>2.5491290000000002</v>
      </c>
      <c r="T92" s="14">
        <v>3.1458659999999998</v>
      </c>
      <c r="U92" s="14">
        <v>3.2334309999999999</v>
      </c>
      <c r="V92" s="14">
        <v>3.4697770000000001</v>
      </c>
      <c r="W92" s="14">
        <v>5.6322919999999996</v>
      </c>
      <c r="X92" s="14">
        <v>9.2796850000000006</v>
      </c>
      <c r="Y92" s="14">
        <v>7.0277459999999996</v>
      </c>
      <c r="Z92" s="14">
        <v>13.719295000000001</v>
      </c>
      <c r="AA92" s="14">
        <v>30.634805</v>
      </c>
      <c r="AB92" s="14">
        <v>18.265193</v>
      </c>
      <c r="AC92" s="14">
        <v>22.470426</v>
      </c>
      <c r="AD92" s="14">
        <v>14.710017000000001</v>
      </c>
      <c r="AE92" s="14">
        <v>15.736704</v>
      </c>
    </row>
    <row r="93" spans="1:31" ht="13.5" customHeight="1" x14ac:dyDescent="0.15">
      <c r="A93" s="1"/>
      <c r="B93" s="16" t="s">
        <v>385</v>
      </c>
      <c r="C93" s="10">
        <v>3.2848102520128801</v>
      </c>
      <c r="D93" s="11">
        <v>4.1180000000000003</v>
      </c>
      <c r="E93" s="11">
        <v>1.60041597793784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386</v>
      </c>
      <c r="C94" s="13">
        <v>1.4382824125615999E-4</v>
      </c>
      <c r="D94" s="14"/>
      <c r="E94" s="14">
        <v>2.7023098728596998E-4</v>
      </c>
      <c r="F94" s="14">
        <v>0.779111167071461</v>
      </c>
      <c r="G94" s="14">
        <v>3.3842920899109001E-4</v>
      </c>
      <c r="H94" s="14"/>
      <c r="I94" s="14"/>
      <c r="J94" s="14"/>
      <c r="K94" s="14">
        <v>2.1775580863609999E-5</v>
      </c>
      <c r="L94" s="14"/>
      <c r="M94" s="14"/>
      <c r="N94" s="14"/>
      <c r="O94" s="14"/>
      <c r="P94" s="14"/>
      <c r="Q94" s="14"/>
      <c r="R94" s="14">
        <v>1.9100000000000001E-4</v>
      </c>
      <c r="S94" s="14">
        <v>1.3476E-2</v>
      </c>
      <c r="T94" s="14">
        <v>0.19306400000000001</v>
      </c>
      <c r="U94" s="14">
        <v>9.4878000000000004E-2</v>
      </c>
      <c r="V94" s="14">
        <v>7.5898999999999994E-2</v>
      </c>
      <c r="W94" s="14">
        <v>4.0868000000000002E-2</v>
      </c>
      <c r="X94" s="14">
        <v>4.1960000000000001E-3</v>
      </c>
      <c r="Y94" s="14">
        <v>1.3060000000000001E-3</v>
      </c>
      <c r="Z94" s="14">
        <v>7.208E-3</v>
      </c>
      <c r="AA94" s="14">
        <v>1.0945E-2</v>
      </c>
      <c r="AB94" s="14">
        <v>1.1351999999999999E-2</v>
      </c>
      <c r="AC94" s="14">
        <v>1.0579E-2</v>
      </c>
      <c r="AD94" s="14">
        <v>4.5009999999999998E-3</v>
      </c>
      <c r="AE94" s="14">
        <v>0.25625300000000001</v>
      </c>
    </row>
    <row r="95" spans="1:31" ht="13.5" customHeight="1" x14ac:dyDescent="0.15">
      <c r="A95" s="1"/>
      <c r="B95" s="16" t="s">
        <v>387</v>
      </c>
      <c r="C95" s="10">
        <v>0.132202423893616</v>
      </c>
      <c r="D95" s="11"/>
      <c r="E95" s="11">
        <v>0.29858668232780916</v>
      </c>
      <c r="F95" s="11"/>
      <c r="G95" s="11"/>
      <c r="H95" s="11"/>
      <c r="I95" s="11">
        <v>4.9268079528075204E-3</v>
      </c>
      <c r="J95" s="11">
        <v>1.45417539554082E-2</v>
      </c>
      <c r="K95" s="11">
        <v>1.2782508154335301E-2</v>
      </c>
      <c r="L95" s="11">
        <v>6.6049999999999998E-3</v>
      </c>
      <c r="M95" s="11">
        <v>8.3202999999999999E-2</v>
      </c>
      <c r="N95" s="11">
        <v>0.63739199999999996</v>
      </c>
      <c r="O95" s="11">
        <v>1.2046600000000001</v>
      </c>
      <c r="P95" s="11">
        <v>9.9768999999999997E-2</v>
      </c>
      <c r="Q95" s="11">
        <v>5.6439999999999997E-3</v>
      </c>
      <c r="R95" s="11">
        <v>1.9000000000000001E-4</v>
      </c>
      <c r="S95" s="11">
        <v>1.7409999999999999E-3</v>
      </c>
      <c r="T95" s="11">
        <v>2.2260000000000001E-3</v>
      </c>
      <c r="U95" s="11">
        <v>4.5365000000000003E-2</v>
      </c>
      <c r="V95" s="11"/>
      <c r="W95" s="11">
        <v>2.8865999999999999E-2</v>
      </c>
      <c r="X95" s="11">
        <v>1.2130000000000001E-3</v>
      </c>
      <c r="Y95" s="11">
        <v>3.9750000000000002E-3</v>
      </c>
      <c r="Z95" s="11">
        <v>5.2899999999999996E-4</v>
      </c>
      <c r="AA95" s="11">
        <v>1.013E-3</v>
      </c>
      <c r="AB95" s="11">
        <v>5.8079999999999998E-3</v>
      </c>
      <c r="AC95" s="11">
        <v>1.0430000000000001E-3</v>
      </c>
      <c r="AD95" s="11">
        <v>2.1605370000000002</v>
      </c>
      <c r="AE95" s="11"/>
    </row>
    <row r="96" spans="1:31" ht="13.5" customHeight="1" x14ac:dyDescent="0.15">
      <c r="A96" s="1"/>
      <c r="B96" s="16" t="s">
        <v>388</v>
      </c>
      <c r="C96" s="13">
        <v>1.8486226020491301</v>
      </c>
      <c r="D96" s="14">
        <v>1.4139999999999999</v>
      </c>
      <c r="E96" s="14">
        <v>1.8130523965994201</v>
      </c>
      <c r="F96" s="14">
        <v>1.6266194767311202</v>
      </c>
      <c r="G96" s="14">
        <v>1.7328236651449802</v>
      </c>
      <c r="H96" s="14">
        <v>3.1308670562752097</v>
      </c>
      <c r="I96" s="14">
        <v>3.4778934619724202</v>
      </c>
      <c r="J96" s="14">
        <v>4.2780373697222061</v>
      </c>
      <c r="K96" s="14">
        <v>5.7037802654494865</v>
      </c>
      <c r="L96" s="14">
        <v>6.342085</v>
      </c>
      <c r="M96" s="14">
        <v>8.0103369999999998</v>
      </c>
      <c r="N96" s="14">
        <v>8.5063969999999998</v>
      </c>
      <c r="O96" s="14">
        <v>13.512988999999999</v>
      </c>
      <c r="P96" s="14">
        <v>19.318465</v>
      </c>
      <c r="Q96" s="14">
        <v>22.899370999999999</v>
      </c>
      <c r="R96" s="14">
        <v>21.922474000000001</v>
      </c>
      <c r="S96" s="14">
        <v>34.820138999999998</v>
      </c>
      <c r="T96" s="14">
        <v>37.571550999999999</v>
      </c>
      <c r="U96" s="14">
        <v>32.387341999999997</v>
      </c>
      <c r="V96" s="14">
        <v>40.364628000000003</v>
      </c>
      <c r="W96" s="14">
        <v>112.675566</v>
      </c>
      <c r="X96" s="14">
        <v>48.371710999999998</v>
      </c>
      <c r="Y96" s="14">
        <v>46.478760999999999</v>
      </c>
      <c r="Z96" s="14">
        <v>55.340058999999997</v>
      </c>
      <c r="AA96" s="14">
        <v>59.217657000000003</v>
      </c>
      <c r="AB96" s="14">
        <v>47.469051</v>
      </c>
      <c r="AC96" s="14">
        <v>60.664107999999999</v>
      </c>
      <c r="AD96" s="14">
        <v>59.856391000000002</v>
      </c>
      <c r="AE96" s="14">
        <v>125.604784</v>
      </c>
    </row>
    <row r="97" spans="1:31" ht="13.5" customHeight="1" x14ac:dyDescent="0.15">
      <c r="A97" s="1"/>
      <c r="B97" s="16" t="s">
        <v>389</v>
      </c>
      <c r="C97" s="10"/>
      <c r="D97" s="11"/>
      <c r="E97" s="11"/>
      <c r="F97" s="11"/>
      <c r="G97" s="11"/>
      <c r="H97" s="11">
        <v>2.1065710532855299E-3</v>
      </c>
      <c r="I97" s="11">
        <v>9.8909225783086994E-4</v>
      </c>
      <c r="J97" s="11"/>
      <c r="K97" s="11">
        <v>5.6616510245409998E-5</v>
      </c>
      <c r="L97" s="11">
        <v>3.751E-3</v>
      </c>
      <c r="M97" s="11">
        <v>2.3879999999999999E-3</v>
      </c>
      <c r="N97" s="11">
        <v>1.052E-3</v>
      </c>
      <c r="O97" s="11">
        <v>6.9389999999999999E-3</v>
      </c>
      <c r="P97" s="11">
        <v>3.9296999999999999E-2</v>
      </c>
      <c r="Q97" s="11">
        <v>8.3436999999999997E-2</v>
      </c>
      <c r="R97" s="11">
        <v>1.4512000000000001E-2</v>
      </c>
      <c r="S97" s="11">
        <v>6.1828000000000001E-2</v>
      </c>
      <c r="T97" s="11">
        <v>7.6694999999999999E-2</v>
      </c>
      <c r="U97" s="11">
        <v>6.4472000000000002E-2</v>
      </c>
      <c r="V97" s="11">
        <v>5.6349999999999997E-2</v>
      </c>
      <c r="W97" s="11">
        <v>0.15903900000000001</v>
      </c>
      <c r="X97" s="11">
        <v>8.8746000000000005E-2</v>
      </c>
      <c r="Y97" s="11">
        <v>0.125331</v>
      </c>
      <c r="Z97" s="11">
        <v>0.206624</v>
      </c>
      <c r="AA97" s="11">
        <v>0.23396500000000001</v>
      </c>
      <c r="AB97" s="11">
        <v>0.17430899999999999</v>
      </c>
      <c r="AC97" s="11">
        <v>0.23707300000000001</v>
      </c>
      <c r="AD97" s="11">
        <v>0.35483900000000002</v>
      </c>
      <c r="AE97" s="11">
        <v>0.44194800000000001</v>
      </c>
    </row>
    <row r="98" spans="1:31" ht="13.5" customHeight="1" x14ac:dyDescent="0.15">
      <c r="A98" s="1"/>
      <c r="B98" s="16" t="s">
        <v>390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>
        <v>8.6110000000000006E-3</v>
      </c>
      <c r="U98" s="14">
        <v>8.7779999999999993E-3</v>
      </c>
      <c r="V98" s="14">
        <v>2.9979999999999998E-3</v>
      </c>
      <c r="W98" s="14">
        <v>9.8840000000000004E-3</v>
      </c>
      <c r="X98" s="14">
        <v>3.8379000000000003E-2</v>
      </c>
      <c r="Y98" s="14">
        <v>1.1858E-2</v>
      </c>
      <c r="Z98" s="14">
        <v>6.7443000000000003E-2</v>
      </c>
      <c r="AA98" s="14">
        <v>8.0730000000000003E-3</v>
      </c>
      <c r="AB98" s="14">
        <v>2.1235E-2</v>
      </c>
      <c r="AC98" s="14">
        <v>3.2543999999999997E-2</v>
      </c>
      <c r="AD98" s="14">
        <v>3.5707999999999997E-2</v>
      </c>
      <c r="AE98" s="14">
        <v>4.5163000000000002E-2</v>
      </c>
    </row>
    <row r="99" spans="1:31" ht="13.5" customHeight="1" x14ac:dyDescent="0.15">
      <c r="A99" s="1"/>
      <c r="B99" s="16" t="s">
        <v>391</v>
      </c>
      <c r="C99" s="10"/>
      <c r="D99" s="11"/>
      <c r="E99" s="11"/>
      <c r="F99" s="11"/>
      <c r="G99" s="11"/>
      <c r="H99" s="11">
        <v>2.4735943875309301E-2</v>
      </c>
      <c r="I99" s="11">
        <v>5.9432643431447003E-2</v>
      </c>
      <c r="J99" s="11">
        <v>2.8520199648277299E-2</v>
      </c>
      <c r="K99" s="11">
        <v>9.338644703887844E-2</v>
      </c>
      <c r="L99" s="11">
        <v>2.3499999999999999E-4</v>
      </c>
      <c r="M99" s="11">
        <v>3.0388809999999999</v>
      </c>
      <c r="N99" s="11">
        <v>2.9656999999999999E-2</v>
      </c>
      <c r="O99" s="11">
        <v>7.4132000000000003E-2</v>
      </c>
      <c r="P99" s="11">
        <v>3.0105E-2</v>
      </c>
      <c r="Q99" s="11">
        <v>3.2321000000000003E-2</v>
      </c>
      <c r="R99" s="11">
        <v>8.3955000000000002E-2</v>
      </c>
      <c r="S99" s="11">
        <v>0.148454</v>
      </c>
      <c r="T99" s="11">
        <v>0.18551999999999999</v>
      </c>
      <c r="U99" s="11">
        <v>0.25386799999999998</v>
      </c>
      <c r="V99" s="11">
        <v>0.43017899999999998</v>
      </c>
      <c r="W99" s="11">
        <v>0.48303400000000002</v>
      </c>
      <c r="X99" s="11">
        <v>0.19603300000000001</v>
      </c>
      <c r="Y99" s="11">
        <v>0.678589</v>
      </c>
      <c r="Z99" s="11">
        <v>0.71699900000000005</v>
      </c>
      <c r="AA99" s="11">
        <v>0.39302500000000001</v>
      </c>
      <c r="AB99" s="11">
        <v>0.306643</v>
      </c>
      <c r="AC99" s="11">
        <v>0.43104199999999998</v>
      </c>
      <c r="AD99" s="11">
        <v>0.47809000000000001</v>
      </c>
      <c r="AE99" s="11"/>
    </row>
    <row r="100" spans="1:31" ht="13.5" customHeight="1" x14ac:dyDescent="0.15">
      <c r="A100" s="1"/>
      <c r="B100" s="16" t="s">
        <v>392</v>
      </c>
      <c r="C100" s="13">
        <v>1.6522886639491798</v>
      </c>
      <c r="D100" s="14">
        <v>2.3940000000000001</v>
      </c>
      <c r="E100" s="14">
        <v>3.1234024776106999</v>
      </c>
      <c r="F100" s="14">
        <v>10.379411844477803</v>
      </c>
      <c r="G100" s="14">
        <v>6.0710257650498427</v>
      </c>
      <c r="H100" s="14">
        <v>5.1936322408081992</v>
      </c>
      <c r="I100" s="14">
        <v>4.9110083231072394</v>
      </c>
      <c r="J100" s="14">
        <v>3.46389978697268</v>
      </c>
      <c r="K100" s="14">
        <v>45.149244788784621</v>
      </c>
      <c r="L100" s="14">
        <v>3.5543439999999999</v>
      </c>
      <c r="M100" s="14">
        <v>4.3408810000000004</v>
      </c>
      <c r="N100" s="14">
        <v>6.4945399999999998</v>
      </c>
      <c r="O100" s="14">
        <v>8.4760469999999994</v>
      </c>
      <c r="P100" s="14">
        <v>15.991954</v>
      </c>
      <c r="Q100" s="14">
        <v>25.390058</v>
      </c>
      <c r="R100" s="14">
        <v>15.951195</v>
      </c>
      <c r="S100" s="14">
        <v>22.695748999999999</v>
      </c>
      <c r="T100" s="14">
        <v>28.219405999999999</v>
      </c>
      <c r="U100" s="14">
        <v>27.087337000000002</v>
      </c>
      <c r="V100" s="14">
        <v>28.634944000000001</v>
      </c>
      <c r="W100" s="14">
        <v>45.255923000000003</v>
      </c>
      <c r="X100" s="14">
        <v>61.258119999999998</v>
      </c>
      <c r="Y100" s="14">
        <v>68.114823000000001</v>
      </c>
      <c r="Z100" s="14">
        <v>82.680893999999995</v>
      </c>
      <c r="AA100" s="14">
        <v>81.366371000000001</v>
      </c>
      <c r="AB100" s="14">
        <v>97.332301000000001</v>
      </c>
      <c r="AC100" s="14">
        <v>118.954449</v>
      </c>
      <c r="AD100" s="14">
        <v>137.992536</v>
      </c>
      <c r="AE100" s="14">
        <v>155.201795</v>
      </c>
    </row>
    <row r="101" spans="1:31" ht="13.5" customHeight="1" x14ac:dyDescent="0.15">
      <c r="A101" s="1"/>
      <c r="B101" s="16" t="s">
        <v>393</v>
      </c>
      <c r="C101" s="10">
        <v>0.56375770888475718</v>
      </c>
      <c r="D101" s="11">
        <v>0.71</v>
      </c>
      <c r="E101" s="11">
        <v>0.86177856035958911</v>
      </c>
      <c r="F101" s="11">
        <v>0.61644985162683941</v>
      </c>
      <c r="G101" s="11">
        <v>0.88887208915845117</v>
      </c>
      <c r="H101" s="11">
        <v>1.6820196670300098</v>
      </c>
      <c r="I101" s="11">
        <v>1.5363128090882199</v>
      </c>
      <c r="J101" s="11">
        <v>0.75716533453843804</v>
      </c>
      <c r="K101" s="11">
        <v>0.80833918356245016</v>
      </c>
      <c r="L101" s="11">
        <v>0.92589299999999997</v>
      </c>
      <c r="M101" s="11">
        <v>1.072818</v>
      </c>
      <c r="N101" s="11">
        <v>2.0371030000000001</v>
      </c>
      <c r="O101" s="11">
        <v>3.5796230000000002</v>
      </c>
      <c r="P101" s="11">
        <v>3.8164009999999999</v>
      </c>
      <c r="Q101" s="11">
        <v>4.2228380000000003</v>
      </c>
      <c r="R101" s="11">
        <v>3.1640700000000002</v>
      </c>
      <c r="S101" s="11">
        <v>3.2519529999999999</v>
      </c>
      <c r="T101" s="11">
        <v>4.2147589999999999</v>
      </c>
      <c r="U101" s="11">
        <v>3.0682390000000002</v>
      </c>
      <c r="V101" s="11">
        <v>4.2597579999999997</v>
      </c>
      <c r="W101" s="11">
        <v>6.8770860000000003</v>
      </c>
      <c r="X101" s="11">
        <v>8.7412189999999992</v>
      </c>
      <c r="Y101" s="11">
        <v>9.4761159999999993</v>
      </c>
      <c r="Z101" s="11">
        <v>12.240651</v>
      </c>
      <c r="AA101" s="11">
        <v>16.351136</v>
      </c>
      <c r="AB101" s="11">
        <v>12.825101</v>
      </c>
      <c r="AC101" s="11">
        <v>27.023705</v>
      </c>
      <c r="AD101" s="11">
        <v>36.107486999999999</v>
      </c>
      <c r="AE101" s="11">
        <v>55.502858000000003</v>
      </c>
    </row>
    <row r="102" spans="1:31" ht="13.5" customHeight="1" x14ac:dyDescent="0.15">
      <c r="A102" s="1"/>
      <c r="B102" s="16" t="s">
        <v>394</v>
      </c>
      <c r="C102" s="13"/>
      <c r="D102" s="14">
        <v>2.4769999999999999</v>
      </c>
      <c r="E102" s="14">
        <v>6.1924062693156738</v>
      </c>
      <c r="F102" s="14">
        <v>10.935502418058702</v>
      </c>
      <c r="G102" s="14">
        <v>4.049297303020551</v>
      </c>
      <c r="H102" s="14">
        <v>2.99864401939884</v>
      </c>
      <c r="I102" s="14">
        <v>5.3003203928586595</v>
      </c>
      <c r="J102" s="14">
        <v>7.1145355239645731</v>
      </c>
      <c r="K102" s="14">
        <v>2.1682597783411199</v>
      </c>
      <c r="L102" s="14">
        <v>2.1681919999999999</v>
      </c>
      <c r="M102" s="14">
        <v>6.4088200000000004</v>
      </c>
      <c r="N102" s="14">
        <v>13.764573</v>
      </c>
      <c r="O102" s="14">
        <v>42.385461999999997</v>
      </c>
      <c r="P102" s="14">
        <v>13.193993000000001</v>
      </c>
      <c r="Q102" s="14">
        <v>22.389673999999999</v>
      </c>
      <c r="R102" s="14">
        <v>5.8266</v>
      </c>
      <c r="S102" s="14">
        <v>9.2554540000000003</v>
      </c>
      <c r="T102" s="14">
        <v>51.035761999999998</v>
      </c>
      <c r="U102" s="14">
        <v>107.98792299999999</v>
      </c>
      <c r="V102" s="14">
        <v>250.14890800000001</v>
      </c>
      <c r="W102" s="14">
        <v>922.502297</v>
      </c>
      <c r="X102" s="14">
        <v>407.18501800000001</v>
      </c>
      <c r="Y102" s="14">
        <v>449.88901199999998</v>
      </c>
      <c r="Z102" s="14">
        <v>438.831434</v>
      </c>
      <c r="AA102" s="14">
        <v>360.05666400000001</v>
      </c>
      <c r="AB102" s="14">
        <v>145.939493</v>
      </c>
      <c r="AC102" s="14">
        <v>204.016164</v>
      </c>
      <c r="AD102" s="14">
        <v>164.28182200000001</v>
      </c>
      <c r="AE102" s="14">
        <v>416.404764</v>
      </c>
    </row>
    <row r="103" spans="1:31" ht="13.5" customHeight="1" x14ac:dyDescent="0.15">
      <c r="A103" s="1"/>
      <c r="B103" s="16" t="s">
        <v>395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>
        <v>0.130048</v>
      </c>
      <c r="U103" s="11">
        <v>0.32462000000000002</v>
      </c>
      <c r="V103" s="11">
        <v>0.67161400000000004</v>
      </c>
      <c r="W103" s="11">
        <v>0.82097799999999999</v>
      </c>
      <c r="X103" s="11">
        <v>0.56768300000000005</v>
      </c>
      <c r="Y103" s="11">
        <v>0.722001</v>
      </c>
      <c r="Z103" s="11">
        <v>1.1601870000000001</v>
      </c>
      <c r="AA103" s="11">
        <v>1.608568</v>
      </c>
      <c r="AB103" s="11">
        <v>2.4480170000000001</v>
      </c>
      <c r="AC103" s="11">
        <v>2.2077070000000001</v>
      </c>
      <c r="AD103" s="11">
        <v>3.4418489999999999</v>
      </c>
      <c r="AE103" s="11">
        <v>3.5199389999999999</v>
      </c>
    </row>
    <row r="104" spans="1:31" ht="13.5" customHeight="1" x14ac:dyDescent="0.15">
      <c r="A104" s="1"/>
      <c r="B104" s="16" t="s">
        <v>396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>
        <v>0.22319</v>
      </c>
      <c r="O104" s="14">
        <v>0.41373799999999999</v>
      </c>
      <c r="P104" s="14">
        <v>0.23949599999999999</v>
      </c>
      <c r="Q104" s="14">
        <v>0.41544599999999998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13.5" customHeight="1" x14ac:dyDescent="0.15">
      <c r="A105" s="1"/>
      <c r="B105" s="16" t="s">
        <v>397</v>
      </c>
      <c r="C105" s="10">
        <v>6.3615485593931131</v>
      </c>
      <c r="D105" s="11">
        <v>6.5890000000000022</v>
      </c>
      <c r="E105" s="11">
        <v>5.0813513294652388</v>
      </c>
      <c r="F105" s="11">
        <v>8.8080014144834191</v>
      </c>
      <c r="G105" s="11">
        <v>11.415461981491401</v>
      </c>
      <c r="H105" s="11">
        <v>13.118329423179901</v>
      </c>
      <c r="I105" s="11">
        <v>14.978064961859001</v>
      </c>
      <c r="J105" s="11">
        <v>13.8136421964468</v>
      </c>
      <c r="K105" s="11">
        <v>14.790563279961399</v>
      </c>
      <c r="L105" s="11">
        <v>28.950752000000001</v>
      </c>
      <c r="M105" s="11">
        <v>16.425276</v>
      </c>
      <c r="N105" s="11">
        <v>21.848457</v>
      </c>
      <c r="O105" s="11">
        <v>28.127510000000001</v>
      </c>
      <c r="P105" s="11">
        <v>49.618276999999999</v>
      </c>
      <c r="Q105" s="11">
        <v>74.631658000000002</v>
      </c>
      <c r="R105" s="11">
        <v>56.355446000000001</v>
      </c>
      <c r="S105" s="11">
        <v>71.792748000000003</v>
      </c>
      <c r="T105" s="11">
        <v>83.943656000000004</v>
      </c>
      <c r="U105" s="11">
        <v>70.642027999999996</v>
      </c>
      <c r="V105" s="11">
        <v>84.468824999999995</v>
      </c>
      <c r="W105" s="11">
        <v>89.588744000000005</v>
      </c>
      <c r="X105" s="11">
        <v>100.321866</v>
      </c>
      <c r="Y105" s="11">
        <v>105.700576</v>
      </c>
      <c r="Z105" s="11">
        <v>124.339815</v>
      </c>
      <c r="AA105" s="11">
        <v>128.60006100000001</v>
      </c>
      <c r="AB105" s="11">
        <v>126.99391300000001</v>
      </c>
      <c r="AC105" s="11">
        <v>147.81216000000001</v>
      </c>
      <c r="AD105" s="11">
        <v>141.516963</v>
      </c>
      <c r="AE105" s="11">
        <v>158.344978</v>
      </c>
    </row>
    <row r="106" spans="1:31" ht="13.5" customHeight="1" x14ac:dyDescent="0.15">
      <c r="A106" s="1"/>
      <c r="B106" s="16" t="s">
        <v>398</v>
      </c>
      <c r="C106" s="13">
        <v>2.395246981196109</v>
      </c>
      <c r="D106" s="14"/>
      <c r="E106" s="14">
        <v>7.8063041367897948E-2</v>
      </c>
      <c r="F106" s="14">
        <v>1.4356151228189002E-2</v>
      </c>
      <c r="G106" s="14">
        <v>1.9212819821979712E-2</v>
      </c>
      <c r="H106" s="14">
        <v>0.20228656481640989</v>
      </c>
      <c r="I106" s="14">
        <v>0.14587165190750098</v>
      </c>
      <c r="J106" s="14">
        <v>8.2926563024621064E-2</v>
      </c>
      <c r="K106" s="14">
        <v>0.13103240330173199</v>
      </c>
      <c r="L106" s="14">
        <v>6.3145999999999994E-2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>
        <v>4.5856000000000001E-2</v>
      </c>
      <c r="AC106" s="14"/>
      <c r="AD106" s="14"/>
      <c r="AE106" s="14"/>
    </row>
    <row r="107" spans="1:31" ht="13.5" customHeight="1" x14ac:dyDescent="0.15">
      <c r="A107" s="1"/>
      <c r="B107" s="16" t="s">
        <v>399</v>
      </c>
      <c r="C107" s="10"/>
      <c r="D107" s="11">
        <v>8.9999999999999993E-3</v>
      </c>
      <c r="E107" s="11">
        <v>3.0531797191739902</v>
      </c>
      <c r="F107" s="11">
        <v>0.149544327502936</v>
      </c>
      <c r="G107" s="11">
        <v>3.323082875731681E-2</v>
      </c>
      <c r="H107" s="11">
        <v>1.26424938998867</v>
      </c>
      <c r="I107" s="11">
        <v>0.71854092360495103</v>
      </c>
      <c r="J107" s="11">
        <v>7.4680224984283905</v>
      </c>
      <c r="K107" s="11">
        <v>1.3532804882252101</v>
      </c>
      <c r="L107" s="11">
        <v>5.1414720000000003</v>
      </c>
      <c r="M107" s="11">
        <v>4.8869449999999999</v>
      </c>
      <c r="N107" s="11">
        <v>1.7137180000000001</v>
      </c>
      <c r="O107" s="11">
        <v>1.6820870000000001</v>
      </c>
      <c r="P107" s="11">
        <v>2.7653400000000001</v>
      </c>
      <c r="Q107" s="11">
        <v>4.7689469999999998</v>
      </c>
      <c r="R107" s="11">
        <v>4.0379259999999997</v>
      </c>
      <c r="S107" s="11">
        <v>3.6525880000000002</v>
      </c>
      <c r="T107" s="11">
        <v>10.172324</v>
      </c>
      <c r="U107" s="11">
        <v>2.9267479999999999</v>
      </c>
      <c r="V107" s="11">
        <v>4.8702690000000004</v>
      </c>
      <c r="W107" s="11">
        <v>6.1284479999999997</v>
      </c>
      <c r="X107" s="11">
        <v>7.5237270000000001</v>
      </c>
      <c r="Y107" s="11">
        <v>19.447050000000001</v>
      </c>
      <c r="Z107" s="11">
        <v>7.3434730000000004</v>
      </c>
      <c r="AA107" s="11">
        <v>9.8818439999999992</v>
      </c>
      <c r="AB107" s="11">
        <v>4.7124949999999997</v>
      </c>
      <c r="AC107" s="11">
        <v>7.0900980000000002</v>
      </c>
      <c r="AD107" s="11">
        <v>10.160907</v>
      </c>
      <c r="AE107" s="11">
        <v>17.704667000000001</v>
      </c>
    </row>
    <row r="108" spans="1:31" ht="13.5" customHeight="1" x14ac:dyDescent="0.15">
      <c r="A108" s="1"/>
      <c r="B108" s="16" t="s">
        <v>400</v>
      </c>
      <c r="C108" s="13">
        <v>2.1621057422538601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401</v>
      </c>
      <c r="C109" s="10"/>
      <c r="D109" s="11"/>
      <c r="E109" s="11"/>
      <c r="F109" s="11">
        <v>6.4500924099777999E-4</v>
      </c>
      <c r="G109" s="11"/>
      <c r="H109" s="11"/>
      <c r="I109" s="11"/>
      <c r="J109" s="11">
        <v>1.08908110215008E-2</v>
      </c>
      <c r="K109" s="11"/>
      <c r="L109" s="11"/>
      <c r="M109" s="11"/>
      <c r="N109" s="11"/>
      <c r="O109" s="11"/>
      <c r="P109" s="11">
        <v>9.3800000000000003E-4</v>
      </c>
      <c r="Q109" s="11"/>
      <c r="R109" s="11">
        <v>2.1498E-2</v>
      </c>
      <c r="S109" s="11">
        <v>5.3420000000000004E-3</v>
      </c>
      <c r="T109" s="11">
        <v>3.7629999999999999E-3</v>
      </c>
      <c r="U109" s="11">
        <v>2.0000000000000001E-4</v>
      </c>
      <c r="V109" s="11">
        <v>3.3010000000000001E-3</v>
      </c>
      <c r="W109" s="11">
        <v>2.3664000000000001E-2</v>
      </c>
      <c r="X109" s="11">
        <v>3.2583000000000001E-2</v>
      </c>
      <c r="Y109" s="11">
        <v>2.0140000000000002E-3</v>
      </c>
      <c r="Z109" s="11">
        <v>1.08E-4</v>
      </c>
      <c r="AA109" s="11">
        <v>5.0882999999999998E-2</v>
      </c>
      <c r="AB109" s="11">
        <v>1.3014E-2</v>
      </c>
      <c r="AC109" s="11">
        <v>5.1650000000000003E-3</v>
      </c>
      <c r="AD109" s="11">
        <v>8.0249999999999991E-3</v>
      </c>
      <c r="AE109" s="11">
        <v>0.104754</v>
      </c>
    </row>
    <row r="110" spans="1:31" ht="13.5" customHeight="1" x14ac:dyDescent="0.15">
      <c r="A110" s="1"/>
      <c r="B110" s="15" t="s">
        <v>402</v>
      </c>
      <c r="C110" s="13">
        <v>466.88526043979118</v>
      </c>
      <c r="D110" s="14">
        <v>438.21499999999997</v>
      </c>
      <c r="E110" s="14">
        <v>441.3589905637694</v>
      </c>
      <c r="F110" s="14">
        <v>435.25285412362314</v>
      </c>
      <c r="G110" s="14">
        <v>361.47988325732905</v>
      </c>
      <c r="H110" s="14">
        <v>385.18377832993724</v>
      </c>
      <c r="I110" s="14">
        <v>488.61377367282961</v>
      </c>
      <c r="J110" s="14">
        <v>451.07809284241887</v>
      </c>
      <c r="K110" s="14">
        <v>460.42829882765011</v>
      </c>
      <c r="L110" s="14">
        <v>879.49404900000002</v>
      </c>
      <c r="M110" s="14">
        <v>707.88396</v>
      </c>
      <c r="N110" s="14">
        <v>577.13455399999998</v>
      </c>
      <c r="O110" s="14">
        <v>861.18716400000005</v>
      </c>
      <c r="P110" s="14">
        <v>910.74100299999998</v>
      </c>
      <c r="Q110" s="14">
        <v>1196.574701</v>
      </c>
      <c r="R110" s="14">
        <v>1409.3447530000001</v>
      </c>
      <c r="S110" s="14">
        <v>1255.427584</v>
      </c>
      <c r="T110" s="14">
        <v>2538.2546200000002</v>
      </c>
      <c r="U110" s="14">
        <v>1442.8431479999999</v>
      </c>
      <c r="V110" s="14">
        <v>2006.8177350000001</v>
      </c>
      <c r="W110" s="14">
        <v>2896.3892989999999</v>
      </c>
      <c r="X110" s="14">
        <v>2812.275255</v>
      </c>
      <c r="Y110" s="14">
        <v>2838.3827310000001</v>
      </c>
      <c r="Z110" s="14">
        <v>2479.433196</v>
      </c>
      <c r="AA110" s="14">
        <v>1411.0874060000001</v>
      </c>
      <c r="AB110" s="14">
        <v>1594.000982</v>
      </c>
      <c r="AC110" s="14">
        <v>1861.1539749999999</v>
      </c>
      <c r="AD110" s="14">
        <v>2347.7428089999999</v>
      </c>
      <c r="AE110" s="14">
        <v>2229.9830579999998</v>
      </c>
    </row>
    <row r="111" spans="1:31" ht="13.5" customHeight="1" x14ac:dyDescent="0.15">
      <c r="A111" s="1"/>
      <c r="B111" s="16" t="s">
        <v>403</v>
      </c>
      <c r="C111" s="10">
        <v>0.12575056243966498</v>
      </c>
      <c r="D111" s="11">
        <v>0.14599999999999999</v>
      </c>
      <c r="E111" s="11">
        <v>0.15353073235609013</v>
      </c>
      <c r="F111" s="11">
        <v>9.8914080176191202E-2</v>
      </c>
      <c r="G111" s="11">
        <v>0.13702209938193499</v>
      </c>
      <c r="H111" s="11">
        <v>0.11647134146261399</v>
      </c>
      <c r="I111" s="11">
        <v>9.0533365086935103E-2</v>
      </c>
      <c r="J111" s="11">
        <v>0.106042628657433</v>
      </c>
      <c r="K111" s="11">
        <v>0.248434696428011</v>
      </c>
      <c r="L111" s="11">
        <v>0.18954599999999999</v>
      </c>
      <c r="M111" s="11">
        <v>0.29929099999999997</v>
      </c>
      <c r="N111" s="11">
        <v>0.16814299999999999</v>
      </c>
      <c r="O111" s="11">
        <v>0.13625300000000001</v>
      </c>
      <c r="P111" s="11">
        <v>9.8889000000000005E-2</v>
      </c>
      <c r="Q111" s="11">
        <v>1.101912</v>
      </c>
      <c r="R111" s="11">
        <v>0.48912899999999998</v>
      </c>
      <c r="S111" s="11">
        <v>0.197326</v>
      </c>
      <c r="T111" s="11">
        <v>4.9412999999999999E-2</v>
      </c>
      <c r="U111" s="11">
        <v>5.6121999999999998E-2</v>
      </c>
      <c r="V111" s="11">
        <v>5.1547000000000003E-2</v>
      </c>
      <c r="W111" s="11">
        <v>0.158639</v>
      </c>
      <c r="X111" s="11">
        <v>0.197439</v>
      </c>
      <c r="Y111" s="11">
        <v>0.33339999999999997</v>
      </c>
      <c r="Z111" s="11">
        <v>0.21502099999999999</v>
      </c>
      <c r="AA111" s="11">
        <v>8.3639000000000005E-2</v>
      </c>
      <c r="AB111" s="11">
        <v>8.2735000000000003E-2</v>
      </c>
      <c r="AC111" s="11">
        <v>7.3291999999999996E-2</v>
      </c>
      <c r="AD111" s="11">
        <v>0.114042</v>
      </c>
      <c r="AE111" s="11">
        <v>6.7172999999999997E-2</v>
      </c>
    </row>
    <row r="112" spans="1:31" ht="13.5" customHeight="1" x14ac:dyDescent="0.15">
      <c r="A112" s="1"/>
      <c r="B112" s="16" t="s">
        <v>404</v>
      </c>
      <c r="C112" s="13"/>
      <c r="D112" s="14">
        <v>2.8000000000000001E-2</v>
      </c>
      <c r="E112" s="14"/>
      <c r="F112" s="14"/>
      <c r="G112" s="14"/>
      <c r="H112" s="14"/>
      <c r="I112" s="14"/>
      <c r="J112" s="14"/>
      <c r="K112" s="14"/>
      <c r="L112" s="14">
        <v>4.1599999999999997E-4</v>
      </c>
      <c r="M112" s="14"/>
      <c r="N112" s="14"/>
      <c r="O112" s="14"/>
      <c r="P112" s="14">
        <v>2.3890000000000001E-3</v>
      </c>
      <c r="Q112" s="14">
        <v>1.7181999999999999E-2</v>
      </c>
      <c r="R112" s="14"/>
      <c r="S112" s="14">
        <v>5.4140000000000004E-3</v>
      </c>
      <c r="T112" s="14"/>
      <c r="U112" s="14">
        <v>6.7299999999999999E-3</v>
      </c>
      <c r="V112" s="14">
        <v>0.55687799999999998</v>
      </c>
      <c r="W112" s="14">
        <v>2.0019999999999999E-3</v>
      </c>
      <c r="X112" s="14">
        <v>1.3528E-2</v>
      </c>
      <c r="Y112" s="14">
        <v>2.5953E-2</v>
      </c>
      <c r="Z112" s="14">
        <v>1.1213000000000001E-2</v>
      </c>
      <c r="AA112" s="14">
        <v>1.8393E-2</v>
      </c>
      <c r="AB112" s="14">
        <v>0.12740699999999999</v>
      </c>
      <c r="AC112" s="14">
        <v>5.4821000000000002E-2</v>
      </c>
      <c r="AD112" s="14">
        <v>2.124736</v>
      </c>
      <c r="AE112" s="14">
        <v>0.105141</v>
      </c>
    </row>
    <row r="113" spans="1:31" ht="13.5" customHeight="1" x14ac:dyDescent="0.15">
      <c r="A113" s="1"/>
      <c r="B113" s="16" t="s">
        <v>405</v>
      </c>
      <c r="C113" s="10"/>
      <c r="D113" s="11">
        <v>2E-3</v>
      </c>
      <c r="E113" s="11"/>
      <c r="F113" s="11"/>
      <c r="G113" s="11"/>
      <c r="H113" s="11"/>
      <c r="I113" s="11">
        <v>4.9592451774510002E-5</v>
      </c>
      <c r="J113" s="11">
        <v>2.1179210246320999E-4</v>
      </c>
      <c r="K113" s="11">
        <v>5.8786152048701497E-3</v>
      </c>
      <c r="L113" s="11">
        <v>2.6446999999999998E-2</v>
      </c>
      <c r="M113" s="11">
        <v>4.2802E-2</v>
      </c>
      <c r="N113" s="11">
        <v>1.9793000000000002E-2</v>
      </c>
      <c r="O113" s="11">
        <v>9.2569999999999996E-3</v>
      </c>
      <c r="P113" s="11">
        <v>2.2729999999999998E-3</v>
      </c>
      <c r="Q113" s="11">
        <v>7.0299999999999998E-3</v>
      </c>
      <c r="R113" s="11">
        <v>1.9576E-2</v>
      </c>
      <c r="S113" s="11">
        <v>0.18604200000000001</v>
      </c>
      <c r="T113" s="11">
        <v>8.3239999999999995E-2</v>
      </c>
      <c r="U113" s="11">
        <v>9.2599999999999991E-3</v>
      </c>
      <c r="V113" s="11">
        <v>3.4425999999999998E-2</v>
      </c>
      <c r="W113" s="11">
        <v>3.8536000000000001E-2</v>
      </c>
      <c r="X113" s="11">
        <v>3.1933000000000003E-2</v>
      </c>
      <c r="Y113" s="11">
        <v>5.7611999999999997E-2</v>
      </c>
      <c r="Z113" s="11">
        <v>7.6772000000000007E-2</v>
      </c>
      <c r="AA113" s="11">
        <v>6.0054000000000003E-2</v>
      </c>
      <c r="AB113" s="11">
        <v>6.2440000000000002E-2</v>
      </c>
      <c r="AC113" s="11">
        <v>7.5414999999999996E-2</v>
      </c>
      <c r="AD113" s="11">
        <v>0.179815</v>
      </c>
      <c r="AE113" s="11">
        <v>0.21990499999999999</v>
      </c>
    </row>
    <row r="114" spans="1:31" ht="13.5" customHeight="1" x14ac:dyDescent="0.15">
      <c r="A114" s="1"/>
      <c r="B114" s="16" t="s">
        <v>406</v>
      </c>
      <c r="C114" s="13"/>
      <c r="D114" s="14">
        <v>2E-3</v>
      </c>
      <c r="E114" s="14">
        <v>1.53783339688117E-2</v>
      </c>
      <c r="F114" s="14"/>
      <c r="G114" s="14">
        <v>1.4585041983987499E-2</v>
      </c>
      <c r="H114" s="14">
        <v>5.7063749324689399E-3</v>
      </c>
      <c r="I114" s="14">
        <v>6.1336317188155002E-4</v>
      </c>
      <c r="J114" s="14">
        <v>1.5575479188001101E-2</v>
      </c>
      <c r="K114" s="14"/>
      <c r="L114" s="14"/>
      <c r="M114" s="14"/>
      <c r="N114" s="14">
        <v>1.126E-3</v>
      </c>
      <c r="O114" s="14"/>
      <c r="P114" s="14">
        <v>7.7999999999999999E-4</v>
      </c>
      <c r="Q114" s="14">
        <v>5.176E-3</v>
      </c>
      <c r="R114" s="14">
        <v>1.276E-3</v>
      </c>
      <c r="S114" s="14">
        <v>8.9908000000000002E-2</v>
      </c>
      <c r="T114" s="14">
        <v>4.0397000000000002E-2</v>
      </c>
      <c r="U114" s="14">
        <v>0.10984099999999999</v>
      </c>
      <c r="V114" s="14">
        <v>7.7303999999999998E-2</v>
      </c>
      <c r="W114" s="14">
        <v>0.11441999999999999</v>
      </c>
      <c r="X114" s="14">
        <v>0.128964</v>
      </c>
      <c r="Y114" s="14">
        <v>0.18829199999999999</v>
      </c>
      <c r="Z114" s="14">
        <v>0.15204100000000001</v>
      </c>
      <c r="AA114" s="14">
        <v>6.4330999999999999E-2</v>
      </c>
      <c r="AB114" s="14">
        <v>0.125448</v>
      </c>
      <c r="AC114" s="14">
        <v>0.117761</v>
      </c>
      <c r="AD114" s="14">
        <v>9.8146999999999998E-2</v>
      </c>
      <c r="AE114" s="14">
        <v>0.12668499999999999</v>
      </c>
    </row>
    <row r="115" spans="1:31" ht="13.5" customHeight="1" x14ac:dyDescent="0.15">
      <c r="A115" s="1"/>
      <c r="B115" s="16" t="s">
        <v>407</v>
      </c>
      <c r="C115" s="10">
        <v>0.245565338610617</v>
      </c>
      <c r="D115" s="11">
        <v>1.1619999999999999</v>
      </c>
      <c r="E115" s="11">
        <v>2.2474807736277502</v>
      </c>
      <c r="F115" s="11">
        <v>2.00370153170865</v>
      </c>
      <c r="G115" s="11">
        <v>4.0217546965925797</v>
      </c>
      <c r="H115" s="11">
        <v>3.9424318625860817</v>
      </c>
      <c r="I115" s="11">
        <v>6.5944327012434396</v>
      </c>
      <c r="J115" s="11">
        <v>5.1722966853992105</v>
      </c>
      <c r="K115" s="11">
        <v>7.4188000936339495</v>
      </c>
      <c r="L115" s="11">
        <v>6.7932370000000004</v>
      </c>
      <c r="M115" s="11">
        <v>4.0289339999999996</v>
      </c>
      <c r="N115" s="11">
        <v>3.422634</v>
      </c>
      <c r="O115" s="11">
        <v>6.4246530000000002</v>
      </c>
      <c r="P115" s="11">
        <v>8.1909159999999996</v>
      </c>
      <c r="Q115" s="11">
        <v>6.8629290000000003</v>
      </c>
      <c r="R115" s="11">
        <v>9.1825119999999991</v>
      </c>
      <c r="S115" s="11">
        <v>9.1393240000000002</v>
      </c>
      <c r="T115" s="11">
        <v>14.144311999999999</v>
      </c>
      <c r="U115" s="11">
        <v>10.142060000000001</v>
      </c>
      <c r="V115" s="11">
        <v>11.857469</v>
      </c>
      <c r="W115" s="11">
        <v>28.426399</v>
      </c>
      <c r="X115" s="11">
        <v>13.706617</v>
      </c>
      <c r="Y115" s="11">
        <v>6.2719699999999996</v>
      </c>
      <c r="Z115" s="11">
        <v>5.3322159999999998</v>
      </c>
      <c r="AA115" s="11">
        <v>4.2181160000000002</v>
      </c>
      <c r="AB115" s="11">
        <v>5.8653149999999998</v>
      </c>
      <c r="AC115" s="11">
        <v>3.7272270000000001</v>
      </c>
      <c r="AD115" s="11">
        <v>8.7840900000000008</v>
      </c>
      <c r="AE115" s="11">
        <v>5.5916940000000004</v>
      </c>
    </row>
    <row r="116" spans="1:31" ht="13.5" customHeight="1" x14ac:dyDescent="0.15">
      <c r="A116" s="1"/>
      <c r="B116" s="16" t="s">
        <v>408</v>
      </c>
      <c r="C116" s="13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>
        <v>8.2299999999999995E-4</v>
      </c>
      <c r="S116" s="14">
        <v>1.2260999999999999E-2</v>
      </c>
      <c r="T116" s="14">
        <v>0.174064</v>
      </c>
      <c r="U116" s="14">
        <v>8.4699999999999999E-4</v>
      </c>
      <c r="V116" s="14">
        <v>9.5399999999999999E-4</v>
      </c>
      <c r="W116" s="14">
        <v>8.6250999999999994E-2</v>
      </c>
      <c r="X116" s="14">
        <v>0.13216600000000001</v>
      </c>
      <c r="Y116" s="14">
        <v>1.474E-2</v>
      </c>
      <c r="Z116" s="14">
        <v>6.9740000000000002E-3</v>
      </c>
      <c r="AA116" s="14">
        <v>0.288242</v>
      </c>
      <c r="AB116" s="14">
        <v>0.90817099999999995</v>
      </c>
      <c r="AC116" s="14">
        <v>1.862323</v>
      </c>
      <c r="AD116" s="14">
        <v>0.79346700000000003</v>
      </c>
      <c r="AE116" s="14">
        <v>0.122183</v>
      </c>
    </row>
    <row r="117" spans="1:31" ht="13.5" customHeight="1" x14ac:dyDescent="0.15">
      <c r="A117" s="1"/>
      <c r="B117" s="16" t="s">
        <v>409</v>
      </c>
      <c r="C117" s="10">
        <v>2.7188398886332799</v>
      </c>
      <c r="D117" s="11">
        <v>4.0119999999999996</v>
      </c>
      <c r="E117" s="11">
        <v>2.2172091752403782</v>
      </c>
      <c r="F117" s="11">
        <v>4.5393188958830484</v>
      </c>
      <c r="G117" s="11">
        <v>2.3220813723780296</v>
      </c>
      <c r="H117" s="11">
        <v>2.9792275308163401</v>
      </c>
      <c r="I117" s="11">
        <v>3.2543660338957801</v>
      </c>
      <c r="J117" s="11">
        <v>4.9694471503162312</v>
      </c>
      <c r="K117" s="11">
        <v>3.3673068227554213</v>
      </c>
      <c r="L117" s="11">
        <v>2.2515360000000002</v>
      </c>
      <c r="M117" s="11">
        <v>1.1665160000000001</v>
      </c>
      <c r="N117" s="11">
        <v>1.1828000000000001</v>
      </c>
      <c r="O117" s="11">
        <v>2.7444609999999998</v>
      </c>
      <c r="P117" s="11">
        <v>4.1465779999999999</v>
      </c>
      <c r="Q117" s="11">
        <v>1.7019839999999999</v>
      </c>
      <c r="R117" s="11">
        <v>3.6592199999999999</v>
      </c>
      <c r="S117" s="11">
        <v>5.0557319999999999</v>
      </c>
      <c r="T117" s="11">
        <v>7.679011</v>
      </c>
      <c r="U117" s="11">
        <v>1.4731339999999999</v>
      </c>
      <c r="V117" s="11">
        <v>1.9570860000000001</v>
      </c>
      <c r="W117" s="11">
        <v>2.3064710000000002</v>
      </c>
      <c r="X117" s="11">
        <v>9.7983790000000006</v>
      </c>
      <c r="Y117" s="11">
        <v>6.5177820000000004</v>
      </c>
      <c r="Z117" s="11">
        <v>3.0811289999999998</v>
      </c>
      <c r="AA117" s="11">
        <v>2.5425870000000002</v>
      </c>
      <c r="AB117" s="11">
        <v>7.1907110000000003</v>
      </c>
      <c r="AC117" s="11">
        <v>4.5665190000000004</v>
      </c>
      <c r="AD117" s="11">
        <v>6.0576410000000003</v>
      </c>
      <c r="AE117" s="11">
        <v>5.7527090000000003</v>
      </c>
    </row>
    <row r="118" spans="1:31" ht="13.5" customHeight="1" x14ac:dyDescent="0.15">
      <c r="A118" s="1"/>
      <c r="B118" s="16" t="s">
        <v>410</v>
      </c>
      <c r="C118" s="13"/>
      <c r="D118" s="14"/>
      <c r="E118" s="14">
        <v>1.04146430961169E-3</v>
      </c>
      <c r="F118" s="14"/>
      <c r="G118" s="14">
        <v>2.0287030238301799E-2</v>
      </c>
      <c r="H118" s="14">
        <v>3.1611776573238798E-2</v>
      </c>
      <c r="I118" s="14">
        <v>5.4094449231209705E-3</v>
      </c>
      <c r="J118" s="14">
        <v>1.8802282608549301E-2</v>
      </c>
      <c r="K118" s="14">
        <v>0.139283189474741</v>
      </c>
      <c r="L118" s="14">
        <v>1.173E-3</v>
      </c>
      <c r="M118" s="14">
        <v>1.5814000000000002E-2</v>
      </c>
      <c r="N118" s="14">
        <v>7.2486999999999996E-2</v>
      </c>
      <c r="O118" s="14">
        <v>5.4558000000000002E-2</v>
      </c>
      <c r="P118" s="14">
        <v>6.1998999999999999E-2</v>
      </c>
      <c r="Q118" s="14">
        <v>0.111363</v>
      </c>
      <c r="R118" s="14">
        <v>0.29322199999999998</v>
      </c>
      <c r="S118" s="14">
        <v>3.3186E-2</v>
      </c>
      <c r="T118" s="14">
        <v>0.52187399999999995</v>
      </c>
      <c r="U118" s="14">
        <v>9.3761999999999998E-2</v>
      </c>
      <c r="V118" s="14">
        <v>0.20421300000000001</v>
      </c>
      <c r="W118" s="14">
        <v>0.48647400000000002</v>
      </c>
      <c r="X118" s="14">
        <v>0.50878000000000001</v>
      </c>
      <c r="Y118" s="14">
        <v>0.29853600000000002</v>
      </c>
      <c r="Z118" s="14">
        <v>0.40068799999999999</v>
      </c>
      <c r="AA118" s="14">
        <v>0.19414400000000001</v>
      </c>
      <c r="AB118" s="14">
        <v>0.15632599999999999</v>
      </c>
      <c r="AC118" s="14">
        <v>0.27578999999999998</v>
      </c>
      <c r="AD118" s="14">
        <v>0.80536099999999999</v>
      </c>
      <c r="AE118" s="14">
        <v>0.49867099999999998</v>
      </c>
    </row>
    <row r="119" spans="1:31" ht="13.5" customHeight="1" x14ac:dyDescent="0.15">
      <c r="A119" s="1"/>
      <c r="B119" s="16" t="s">
        <v>411</v>
      </c>
      <c r="C119" s="10">
        <v>9.3884942113223833</v>
      </c>
      <c r="D119" s="11">
        <v>13.415999999999997</v>
      </c>
      <c r="E119" s="11">
        <v>13.728791368655701</v>
      </c>
      <c r="F119" s="11">
        <v>29.540219868973502</v>
      </c>
      <c r="G119" s="11">
        <v>10.0863640461482</v>
      </c>
      <c r="H119" s="11">
        <v>2.5425464797235402</v>
      </c>
      <c r="I119" s="11">
        <v>3.3759726308053</v>
      </c>
      <c r="J119" s="11">
        <v>18.443754707762512</v>
      </c>
      <c r="K119" s="11">
        <v>18.0957072248539</v>
      </c>
      <c r="L119" s="11">
        <v>3.3146749999999998</v>
      </c>
      <c r="M119" s="11">
        <v>9.538646</v>
      </c>
      <c r="N119" s="11">
        <v>38.701337000000002</v>
      </c>
      <c r="O119" s="11">
        <v>24.027885999999999</v>
      </c>
      <c r="P119" s="11">
        <v>28.785755000000002</v>
      </c>
      <c r="Q119" s="11">
        <v>8.3772009999999995</v>
      </c>
      <c r="R119" s="11">
        <v>112.930733</v>
      </c>
      <c r="S119" s="11">
        <v>4.1700309999999998</v>
      </c>
      <c r="T119" s="11">
        <v>92.329436999999999</v>
      </c>
      <c r="U119" s="11">
        <v>67.733823000000001</v>
      </c>
      <c r="V119" s="11">
        <v>7.8588480000000001</v>
      </c>
      <c r="W119" s="11">
        <v>3.6157210000000002</v>
      </c>
      <c r="X119" s="11">
        <v>3.6201490000000001</v>
      </c>
      <c r="Y119" s="11">
        <v>2.2501340000000001</v>
      </c>
      <c r="Z119" s="11">
        <v>10.547052000000001</v>
      </c>
      <c r="AA119" s="11">
        <v>2.8289680000000001</v>
      </c>
      <c r="AB119" s="11">
        <v>3.6309209999999998</v>
      </c>
      <c r="AC119" s="11">
        <v>4.8335549999999996</v>
      </c>
      <c r="AD119" s="11">
        <v>4.2790929999999996</v>
      </c>
      <c r="AE119" s="11">
        <v>5.0207670000000002</v>
      </c>
    </row>
    <row r="120" spans="1:31" ht="13.5" customHeight="1" x14ac:dyDescent="0.15">
      <c r="A120" s="1"/>
      <c r="B120" s="16" t="s">
        <v>412</v>
      </c>
      <c r="C120" s="13"/>
      <c r="D120" s="14"/>
      <c r="E120" s="14"/>
      <c r="F120" s="14">
        <v>2.4421991466311802E-3</v>
      </c>
      <c r="G120" s="14"/>
      <c r="H120" s="14"/>
      <c r="I120" s="14"/>
      <c r="J120" s="14"/>
      <c r="K120" s="14"/>
      <c r="L120" s="14"/>
      <c r="M120" s="14"/>
      <c r="N120" s="14"/>
      <c r="O120" s="14">
        <v>9.3130000000000001E-3</v>
      </c>
      <c r="P120" s="14">
        <v>0.16977200000000001</v>
      </c>
      <c r="Q120" s="14">
        <v>5.9589999999999999E-3</v>
      </c>
      <c r="R120" s="14">
        <v>0.19152</v>
      </c>
      <c r="S120" s="14">
        <v>1.897E-3</v>
      </c>
      <c r="T120" s="14">
        <v>2.0749E-2</v>
      </c>
      <c r="U120" s="14">
        <v>2.8218E-2</v>
      </c>
      <c r="V120" s="14">
        <v>58.880510000000001</v>
      </c>
      <c r="W120" s="14">
        <v>10.959638</v>
      </c>
      <c r="X120" s="14">
        <v>0.16090199999999999</v>
      </c>
      <c r="Y120" s="14">
        <v>7.7794000000000002E-2</v>
      </c>
      <c r="Z120" s="14">
        <v>1.534E-3</v>
      </c>
      <c r="AA120" s="14">
        <v>8.3949999999999997E-3</v>
      </c>
      <c r="AB120" s="14">
        <v>1.673E-3</v>
      </c>
      <c r="AC120" s="14">
        <v>1.56E-4</v>
      </c>
      <c r="AD120" s="14">
        <v>3.5199999999999999E-4</v>
      </c>
      <c r="AE120" s="14">
        <v>6.6299999999999996E-4</v>
      </c>
    </row>
    <row r="121" spans="1:31" ht="13.5" customHeight="1" x14ac:dyDescent="0.15">
      <c r="A121" s="1"/>
      <c r="B121" s="16" t="s">
        <v>413</v>
      </c>
      <c r="C121" s="10">
        <v>0.90308389103423692</v>
      </c>
      <c r="D121" s="11">
        <v>2.5339999999999998</v>
      </c>
      <c r="E121" s="11">
        <v>8.8409528710783754</v>
      </c>
      <c r="F121" s="11">
        <v>10.405142846269799</v>
      </c>
      <c r="G121" s="11">
        <v>4.4612639540686123</v>
      </c>
      <c r="H121" s="11">
        <v>10.021321660738</v>
      </c>
      <c r="I121" s="11">
        <v>7.3722139389731902</v>
      </c>
      <c r="J121" s="11">
        <v>11.293636340357599</v>
      </c>
      <c r="K121" s="11">
        <v>1.0792367915632799</v>
      </c>
      <c r="L121" s="11">
        <v>1.518575</v>
      </c>
      <c r="M121" s="11">
        <v>0.15104200000000001</v>
      </c>
      <c r="N121" s="11">
        <v>0.16944999999999999</v>
      </c>
      <c r="O121" s="11">
        <v>0.18582599999999999</v>
      </c>
      <c r="P121" s="11">
        <v>0.37068200000000001</v>
      </c>
      <c r="Q121" s="11">
        <v>1.1660349999999999</v>
      </c>
      <c r="R121" s="11">
        <v>0.63972099999999998</v>
      </c>
      <c r="S121" s="11">
        <v>0.72584499999999996</v>
      </c>
      <c r="T121" s="11">
        <v>0.47569499999999998</v>
      </c>
      <c r="U121" s="11">
        <v>0.58971600000000002</v>
      </c>
      <c r="V121" s="11">
        <v>0.74823799999999996</v>
      </c>
      <c r="W121" s="11">
        <v>0.85480699999999998</v>
      </c>
      <c r="X121" s="11">
        <v>1.0359929999999999</v>
      </c>
      <c r="Y121" s="11">
        <v>1.1377090000000001</v>
      </c>
      <c r="Z121" s="11">
        <v>12.495269</v>
      </c>
      <c r="AA121" s="11">
        <v>1.31776</v>
      </c>
      <c r="AB121" s="11">
        <v>1.395848</v>
      </c>
      <c r="AC121" s="11">
        <v>2.2653099999999999</v>
      </c>
      <c r="AD121" s="11">
        <v>2.1529590000000001</v>
      </c>
      <c r="AE121" s="11">
        <v>1.9542330000000001</v>
      </c>
    </row>
    <row r="122" spans="1:31" ht="13.5" customHeight="1" x14ac:dyDescent="0.15">
      <c r="A122" s="1"/>
      <c r="B122" s="16" t="s">
        <v>414</v>
      </c>
      <c r="C122" s="13"/>
      <c r="D122" s="14"/>
      <c r="E122" s="14">
        <v>7.1240308389704007E-2</v>
      </c>
      <c r="F122" s="14">
        <v>0.12567145634801699</v>
      </c>
      <c r="G122" s="14">
        <v>3.6234503801135902E-2</v>
      </c>
      <c r="H122" s="14">
        <v>0.56467136606477408</v>
      </c>
      <c r="I122" s="14">
        <v>1.50756408712551</v>
      </c>
      <c r="J122" s="14">
        <v>2.0642316984236002</v>
      </c>
      <c r="K122" s="14">
        <v>1.63776582592984</v>
      </c>
      <c r="L122" s="14">
        <v>1.936231</v>
      </c>
      <c r="M122" s="14">
        <v>1.84887</v>
      </c>
      <c r="N122" s="14">
        <v>0.784798</v>
      </c>
      <c r="O122" s="14">
        <v>1.9431620000000001</v>
      </c>
      <c r="P122" s="14">
        <v>1.6681189999999999</v>
      </c>
      <c r="Q122" s="14">
        <v>4.470879</v>
      </c>
      <c r="R122" s="14">
        <v>1.36717</v>
      </c>
      <c r="S122" s="14">
        <v>3.5974499999999998</v>
      </c>
      <c r="T122" s="14">
        <v>4.6584560000000002</v>
      </c>
      <c r="U122" s="14">
        <v>5.5357260000000004</v>
      </c>
      <c r="V122" s="14">
        <v>3.122309</v>
      </c>
      <c r="W122" s="14">
        <v>1.3411470000000001</v>
      </c>
      <c r="X122" s="14">
        <v>0.329598</v>
      </c>
      <c r="Y122" s="14">
        <v>0.80885200000000002</v>
      </c>
      <c r="Z122" s="14">
        <v>0.78012400000000004</v>
      </c>
      <c r="AA122" s="14">
        <v>1.0765830000000001</v>
      </c>
      <c r="AB122" s="14">
        <v>0.78735999999999995</v>
      </c>
      <c r="AC122" s="14">
        <v>0.91107499999999997</v>
      </c>
      <c r="AD122" s="14">
        <v>1.010259</v>
      </c>
      <c r="AE122" s="14">
        <v>0.18951299999999999</v>
      </c>
    </row>
    <row r="123" spans="1:31" ht="13.5" customHeight="1" x14ac:dyDescent="0.15">
      <c r="A123" s="1"/>
      <c r="B123" s="16" t="s">
        <v>415</v>
      </c>
      <c r="C123" s="10"/>
      <c r="D123" s="11"/>
      <c r="E123" s="11"/>
      <c r="F123" s="11">
        <v>1.37666321916138E-2</v>
      </c>
      <c r="G123" s="11">
        <v>2.6661946618219002E-4</v>
      </c>
      <c r="H123" s="11">
        <v>1.5990617909492102E-2</v>
      </c>
      <c r="I123" s="11">
        <v>0.153297991391561</v>
      </c>
      <c r="J123" s="11">
        <v>1.0222086376111401</v>
      </c>
      <c r="K123" s="11">
        <v>27.309989373842086</v>
      </c>
      <c r="L123" s="11">
        <v>23.040877999999999</v>
      </c>
      <c r="M123" s="11">
        <v>95.191691000000006</v>
      </c>
      <c r="N123" s="11">
        <v>17.544803999999999</v>
      </c>
      <c r="O123" s="11">
        <v>68.892499999999998</v>
      </c>
      <c r="P123" s="11">
        <v>17.660637000000001</v>
      </c>
      <c r="Q123" s="11">
        <v>71.029419000000004</v>
      </c>
      <c r="R123" s="11">
        <v>78.374170000000007</v>
      </c>
      <c r="S123" s="11">
        <v>95.559387999999998</v>
      </c>
      <c r="T123" s="11">
        <v>108.955285</v>
      </c>
      <c r="U123" s="11">
        <v>120.882938</v>
      </c>
      <c r="V123" s="11">
        <v>168.504356</v>
      </c>
      <c r="W123" s="11">
        <v>420.38501400000001</v>
      </c>
      <c r="X123" s="11">
        <v>187.89215200000001</v>
      </c>
      <c r="Y123" s="11">
        <v>256.01676300000003</v>
      </c>
      <c r="Z123" s="11">
        <v>456.914738</v>
      </c>
      <c r="AA123" s="11">
        <v>118.314615</v>
      </c>
      <c r="AB123" s="11">
        <v>2.651913</v>
      </c>
      <c r="AC123" s="11">
        <v>22.652166000000001</v>
      </c>
      <c r="AD123" s="11">
        <v>9.4863630000000008</v>
      </c>
      <c r="AE123" s="11">
        <v>4.0661909999999999</v>
      </c>
    </row>
    <row r="124" spans="1:31" ht="13.5" customHeight="1" x14ac:dyDescent="0.15">
      <c r="A124" s="1"/>
      <c r="B124" s="16" t="s">
        <v>416</v>
      </c>
      <c r="C124" s="13"/>
      <c r="D124" s="14"/>
      <c r="E124" s="14"/>
      <c r="F124" s="14"/>
      <c r="G124" s="14"/>
      <c r="H124" s="14"/>
      <c r="I124" s="14">
        <v>3.7436855580927998E-4</v>
      </c>
      <c r="J124" s="14"/>
      <c r="K124" s="14"/>
      <c r="L124" s="14"/>
      <c r="M124" s="14"/>
      <c r="N124" s="14"/>
      <c r="O124" s="14"/>
      <c r="P124" s="14">
        <v>1.449E-3</v>
      </c>
      <c r="Q124" s="14">
        <v>9.0000000000000002E-6</v>
      </c>
      <c r="R124" s="14">
        <v>2.3E-5</v>
      </c>
      <c r="S124" s="14">
        <v>2.3210000000000001E-3</v>
      </c>
      <c r="T124" s="14"/>
      <c r="U124" s="14">
        <v>6.5160000000000001E-3</v>
      </c>
      <c r="V124" s="14">
        <v>1.1759E-2</v>
      </c>
      <c r="W124" s="14">
        <v>4.9799999999999996E-4</v>
      </c>
      <c r="X124" s="14">
        <v>8.3413000000000001E-2</v>
      </c>
      <c r="Y124" s="14">
        <v>1.0721E-2</v>
      </c>
      <c r="Z124" s="14">
        <v>1.8072999999999999E-2</v>
      </c>
      <c r="AA124" s="14">
        <v>8.6451E-2</v>
      </c>
      <c r="AB124" s="14">
        <v>6.0093000000000001E-2</v>
      </c>
      <c r="AC124" s="14">
        <v>0.117269</v>
      </c>
      <c r="AD124" s="14">
        <v>3.2490999999999999E-2</v>
      </c>
      <c r="AE124" s="14">
        <v>4.5242999999999998E-2</v>
      </c>
    </row>
    <row r="125" spans="1:31" ht="13.5" customHeight="1" x14ac:dyDescent="0.15">
      <c r="A125" s="1"/>
      <c r="B125" s="16" t="s">
        <v>417</v>
      </c>
      <c r="C125" s="10">
        <v>4.3070174947243906E-3</v>
      </c>
      <c r="D125" s="11">
        <v>3.2000000000000001E-2</v>
      </c>
      <c r="E125" s="11">
        <v>5.1164504935914179E-2</v>
      </c>
      <c r="F125" s="11">
        <v>7.8021735099674397E-3</v>
      </c>
      <c r="G125" s="11">
        <v>0.12390973768908199</v>
      </c>
      <c r="H125" s="11">
        <v>0.17877043129387302</v>
      </c>
      <c r="I125" s="11">
        <v>0.39273566374527802</v>
      </c>
      <c r="J125" s="11">
        <v>7.8171178613069325E-2</v>
      </c>
      <c r="K125" s="11">
        <v>0.109637389093329</v>
      </c>
      <c r="L125" s="11">
        <v>0.12341299999999999</v>
      </c>
      <c r="M125" s="11">
        <v>0.129911</v>
      </c>
      <c r="N125" s="11">
        <v>0.23433100000000001</v>
      </c>
      <c r="O125" s="11">
        <v>0.21998999999999999</v>
      </c>
      <c r="P125" s="11">
        <v>8.1589999999999996E-2</v>
      </c>
      <c r="Q125" s="11">
        <v>0.25162000000000001</v>
      </c>
      <c r="R125" s="11">
        <v>0.10363600000000001</v>
      </c>
      <c r="S125" s="11">
        <v>0.54123500000000002</v>
      </c>
      <c r="T125" s="11">
        <v>0.50107100000000004</v>
      </c>
      <c r="U125" s="11">
        <v>1.101383</v>
      </c>
      <c r="V125" s="11">
        <v>0.66963899999999998</v>
      </c>
      <c r="W125" s="11">
        <v>0.78206900000000001</v>
      </c>
      <c r="X125" s="11">
        <v>0.47041100000000002</v>
      </c>
      <c r="Y125" s="11">
        <v>0.78209499999999998</v>
      </c>
      <c r="Z125" s="11">
        <v>0.99330499999999999</v>
      </c>
      <c r="AA125" s="11">
        <v>1.000942</v>
      </c>
      <c r="AB125" s="11">
        <v>0.97930899999999999</v>
      </c>
      <c r="AC125" s="11">
        <v>1.1907160000000001</v>
      </c>
      <c r="AD125" s="11">
        <v>1.4341459999999999</v>
      </c>
      <c r="AE125" s="11">
        <v>1.12016</v>
      </c>
    </row>
    <row r="126" spans="1:31" ht="13.5" customHeight="1" x14ac:dyDescent="0.15">
      <c r="A126" s="1"/>
      <c r="B126" s="16" t="s">
        <v>418</v>
      </c>
      <c r="C126" s="13"/>
      <c r="D126" s="14">
        <v>0.19700000000000001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>
        <v>26.538312999999999</v>
      </c>
      <c r="R126" s="14">
        <v>4.1999999999999998E-5</v>
      </c>
      <c r="S126" s="14"/>
      <c r="T126" s="14">
        <v>5.9920000000000001E-2</v>
      </c>
      <c r="U126" s="14">
        <v>9.5E-4</v>
      </c>
      <c r="V126" s="14"/>
      <c r="W126" s="14"/>
      <c r="X126" s="14"/>
      <c r="Y126" s="14"/>
      <c r="Z126" s="14">
        <v>1.8152999999999999E-2</v>
      </c>
      <c r="AA126" s="14"/>
      <c r="AB126" s="14">
        <v>1.3200000000000001E-4</v>
      </c>
      <c r="AC126" s="14">
        <v>7.3999999999999996E-5</v>
      </c>
      <c r="AD126" s="14">
        <v>8.43E-4</v>
      </c>
      <c r="AE126" s="14">
        <v>3.4200000000000002E-4</v>
      </c>
    </row>
    <row r="127" spans="1:31" ht="13.5" customHeight="1" x14ac:dyDescent="0.15">
      <c r="A127" s="1"/>
      <c r="B127" s="16" t="s">
        <v>419</v>
      </c>
      <c r="C127" s="10"/>
      <c r="D127" s="11"/>
      <c r="E127" s="11"/>
      <c r="F127" s="11">
        <v>1.3928478205662001E-2</v>
      </c>
      <c r="G127" s="11">
        <v>1.4082300262193301E-2</v>
      </c>
      <c r="H127" s="11">
        <v>2.4532043880486798E-2</v>
      </c>
      <c r="I127" s="11">
        <v>3.4024028076435897E-2</v>
      </c>
      <c r="J127" s="11"/>
      <c r="K127" s="11"/>
      <c r="L127" s="11"/>
      <c r="M127" s="11"/>
      <c r="N127" s="11"/>
      <c r="O127" s="11"/>
      <c r="P127" s="11"/>
      <c r="Q127" s="11"/>
      <c r="R127" s="11">
        <v>1.438E-3</v>
      </c>
      <c r="S127" s="11">
        <v>7.0660000000000002E-3</v>
      </c>
      <c r="T127" s="11">
        <v>1.9961E-2</v>
      </c>
      <c r="U127" s="11">
        <v>6.6940000000000003E-3</v>
      </c>
      <c r="V127" s="11">
        <v>2.4247999999999999E-2</v>
      </c>
      <c r="W127" s="11">
        <v>9.5980000000000006E-3</v>
      </c>
      <c r="X127" s="11">
        <v>1.4335000000000001E-2</v>
      </c>
      <c r="Y127" s="11">
        <v>2.0346E-2</v>
      </c>
      <c r="Z127" s="11">
        <v>6.5649999999999997E-3</v>
      </c>
      <c r="AA127" s="11">
        <v>3.1229999999999999E-3</v>
      </c>
      <c r="AB127" s="11">
        <v>4.1216000000000003E-2</v>
      </c>
      <c r="AC127" s="11">
        <v>2.1207E-2</v>
      </c>
      <c r="AD127" s="11">
        <v>5.3459E-2</v>
      </c>
      <c r="AE127" s="11">
        <v>6.1000000000000004E-3</v>
      </c>
    </row>
    <row r="128" spans="1:31" ht="13.5" customHeight="1" x14ac:dyDescent="0.15">
      <c r="A128" s="1"/>
      <c r="B128" s="16" t="s">
        <v>420</v>
      </c>
      <c r="C128" s="13">
        <v>11.294631876391801</v>
      </c>
      <c r="D128" s="14">
        <v>16.029</v>
      </c>
      <c r="E128" s="14">
        <v>14.561719890092901</v>
      </c>
      <c r="F128" s="14">
        <v>18.514977525452302</v>
      </c>
      <c r="G128" s="14">
        <v>21.784591611646903</v>
      </c>
      <c r="H128" s="14">
        <v>31.39109232318339</v>
      </c>
      <c r="I128" s="14">
        <v>61.699725892540798</v>
      </c>
      <c r="J128" s="14">
        <v>57.884532194971321</v>
      </c>
      <c r="K128" s="14">
        <v>45.768949252934618</v>
      </c>
      <c r="L128" s="14">
        <v>87.099998999999997</v>
      </c>
      <c r="M128" s="14">
        <v>81.063996000000003</v>
      </c>
      <c r="N128" s="14">
        <v>62.172348</v>
      </c>
      <c r="O128" s="14">
        <v>65.284612999999993</v>
      </c>
      <c r="P128" s="14">
        <v>96.687252999999998</v>
      </c>
      <c r="Q128" s="14">
        <v>88.137022000000002</v>
      </c>
      <c r="R128" s="14">
        <v>106.811695</v>
      </c>
      <c r="S128" s="14">
        <v>114.50178200000001</v>
      </c>
      <c r="T128" s="14">
        <v>376.11433299999999</v>
      </c>
      <c r="U128" s="14">
        <v>57.867640999999999</v>
      </c>
      <c r="V128" s="14">
        <v>100.672195</v>
      </c>
      <c r="W128" s="14">
        <v>105.25667</v>
      </c>
      <c r="X128" s="14">
        <v>89.370530000000002</v>
      </c>
      <c r="Y128" s="14">
        <v>87.676208000000003</v>
      </c>
      <c r="Z128" s="14">
        <v>102.99689600000001</v>
      </c>
      <c r="AA128" s="14">
        <v>79.847555999999997</v>
      </c>
      <c r="AB128" s="14">
        <v>79.488587999999993</v>
      </c>
      <c r="AC128" s="14">
        <v>51.621361999999998</v>
      </c>
      <c r="AD128" s="14">
        <v>75.783956000000003</v>
      </c>
      <c r="AE128" s="14">
        <v>47.810699</v>
      </c>
    </row>
    <row r="129" spans="1:31" ht="13.5" customHeight="1" x14ac:dyDescent="0.15">
      <c r="A129" s="1"/>
      <c r="B129" s="16" t="s">
        <v>421</v>
      </c>
      <c r="C129" s="10">
        <v>2.9589196904480497</v>
      </c>
      <c r="D129" s="11">
        <v>9.1150000000000002</v>
      </c>
      <c r="E129" s="11">
        <v>5.2437933393740765</v>
      </c>
      <c r="F129" s="11">
        <v>17.140072501349199</v>
      </c>
      <c r="G129" s="11">
        <v>47.249836442295411</v>
      </c>
      <c r="H129" s="11">
        <v>28.6308244709649</v>
      </c>
      <c r="I129" s="11">
        <v>2.8527433852187601E-3</v>
      </c>
      <c r="J129" s="11">
        <v>40.094297398525399</v>
      </c>
      <c r="K129" s="11">
        <v>51.450958966496998</v>
      </c>
      <c r="L129" s="11">
        <v>95.365780999999998</v>
      </c>
      <c r="M129" s="11">
        <v>140.73738900000001</v>
      </c>
      <c r="N129" s="11">
        <v>135.53416999999999</v>
      </c>
      <c r="O129" s="11">
        <v>140.54671099999999</v>
      </c>
      <c r="P129" s="11">
        <v>119.549823</v>
      </c>
      <c r="Q129" s="11">
        <v>100.402169</v>
      </c>
      <c r="R129" s="11">
        <v>48.302990000000001</v>
      </c>
      <c r="S129" s="11">
        <v>0.17329</v>
      </c>
      <c r="T129" s="11">
        <v>0.250276</v>
      </c>
      <c r="U129" s="11">
        <v>35.230378000000002</v>
      </c>
      <c r="V129" s="11">
        <v>158.612966</v>
      </c>
      <c r="W129" s="11">
        <v>177.97827699999999</v>
      </c>
      <c r="X129" s="11">
        <v>924.32723299999998</v>
      </c>
      <c r="Y129" s="11">
        <v>340.165189</v>
      </c>
      <c r="Z129" s="11">
        <v>22.912443</v>
      </c>
      <c r="AA129" s="11">
        <v>2.034227</v>
      </c>
      <c r="AB129" s="11">
        <v>35.382311000000001</v>
      </c>
      <c r="AC129" s="11">
        <v>7.5415809999999999</v>
      </c>
      <c r="AD129" s="11">
        <v>18.226382999999998</v>
      </c>
      <c r="AE129" s="11">
        <v>3.439311</v>
      </c>
    </row>
    <row r="130" spans="1:31" ht="13.5" customHeight="1" x14ac:dyDescent="0.15">
      <c r="A130" s="1"/>
      <c r="B130" s="16" t="s">
        <v>422</v>
      </c>
      <c r="C130" s="13">
        <v>21.558629184209</v>
      </c>
      <c r="D130" s="14">
        <v>22.431000000000001</v>
      </c>
      <c r="E130" s="14">
        <v>26.821885672706596</v>
      </c>
      <c r="F130" s="14">
        <v>31.057372057027013</v>
      </c>
      <c r="G130" s="14">
        <v>28.910268011646</v>
      </c>
      <c r="H130" s="14">
        <v>29.471534325929102</v>
      </c>
      <c r="I130" s="14">
        <v>30.853405722574099</v>
      </c>
      <c r="J130" s="14">
        <v>26.502178902856585</v>
      </c>
      <c r="K130" s="14">
        <v>28.320077245714284</v>
      </c>
      <c r="L130" s="14">
        <v>29.120404000000001</v>
      </c>
      <c r="M130" s="14">
        <v>31.961138999999999</v>
      </c>
      <c r="N130" s="14">
        <v>34.974355000000003</v>
      </c>
      <c r="O130" s="14">
        <v>36.856876</v>
      </c>
      <c r="P130" s="14">
        <v>43.269027999999999</v>
      </c>
      <c r="Q130" s="14">
        <v>42.846744999999999</v>
      </c>
      <c r="R130" s="14">
        <v>39.337516999999998</v>
      </c>
      <c r="S130" s="14">
        <v>42.216883000000003</v>
      </c>
      <c r="T130" s="14">
        <v>42.370674999999999</v>
      </c>
      <c r="U130" s="14">
        <v>37.874527999999998</v>
      </c>
      <c r="V130" s="14">
        <v>40.772942999999998</v>
      </c>
      <c r="W130" s="14">
        <v>47.577314999999999</v>
      </c>
      <c r="X130" s="14">
        <v>47.716352999999998</v>
      </c>
      <c r="Y130" s="14">
        <v>48.438856000000001</v>
      </c>
      <c r="Z130" s="14">
        <v>52.488360999999998</v>
      </c>
      <c r="AA130" s="14">
        <v>48.666369000000003</v>
      </c>
      <c r="AB130" s="14">
        <v>50.399296</v>
      </c>
      <c r="AC130" s="14">
        <v>50.940812999999999</v>
      </c>
      <c r="AD130" s="14">
        <v>48.092939000000001</v>
      </c>
      <c r="AE130" s="14">
        <v>51.111046999999999</v>
      </c>
    </row>
    <row r="131" spans="1:31" ht="13.5" customHeight="1" x14ac:dyDescent="0.15">
      <c r="A131" s="1"/>
      <c r="B131" s="16" t="s">
        <v>423</v>
      </c>
      <c r="C131" s="10">
        <v>0.22949355290210099</v>
      </c>
      <c r="D131" s="11">
        <v>0.48799999999999999</v>
      </c>
      <c r="E131" s="11">
        <v>0.35583141102518701</v>
      </c>
      <c r="F131" s="11">
        <v>0.63428928599913836</v>
      </c>
      <c r="G131" s="11">
        <v>1.64756560599038</v>
      </c>
      <c r="H131" s="11">
        <v>1.1318585217344399</v>
      </c>
      <c r="I131" s="11">
        <v>1.49926356275467</v>
      </c>
      <c r="J131" s="11">
        <v>2.1161074531744601</v>
      </c>
      <c r="K131" s="11">
        <v>22.374854032675401</v>
      </c>
      <c r="L131" s="11">
        <v>57.453834000000001</v>
      </c>
      <c r="M131" s="11">
        <v>50.264288000000001</v>
      </c>
      <c r="N131" s="11">
        <v>49.075701000000002</v>
      </c>
      <c r="O131" s="11">
        <v>74.160498000000004</v>
      </c>
      <c r="P131" s="11">
        <v>91.629795999999999</v>
      </c>
      <c r="Q131" s="11">
        <v>135.828112</v>
      </c>
      <c r="R131" s="11">
        <v>172.771638</v>
      </c>
      <c r="S131" s="11">
        <v>243.370285</v>
      </c>
      <c r="T131" s="11">
        <v>1046.8443729999999</v>
      </c>
      <c r="U131" s="11">
        <v>631.73651199999995</v>
      </c>
      <c r="V131" s="11">
        <v>596.66675899999996</v>
      </c>
      <c r="W131" s="11">
        <v>798.17765899999995</v>
      </c>
      <c r="X131" s="11">
        <v>335.719876</v>
      </c>
      <c r="Y131" s="11">
        <v>485.44456700000001</v>
      </c>
      <c r="Z131" s="11">
        <v>451.11322100000001</v>
      </c>
      <c r="AA131" s="11">
        <v>473.64952699999998</v>
      </c>
      <c r="AB131" s="11">
        <v>138.050657</v>
      </c>
      <c r="AC131" s="11">
        <v>109.27231399999999</v>
      </c>
      <c r="AD131" s="11">
        <v>57.657837999999998</v>
      </c>
      <c r="AE131" s="11">
        <v>64.854647999999997</v>
      </c>
    </row>
    <row r="132" spans="1:31" ht="13.5" customHeight="1" x14ac:dyDescent="0.15">
      <c r="A132" s="1"/>
      <c r="B132" s="16" t="s">
        <v>424</v>
      </c>
      <c r="C132" s="13">
        <v>302.832494407985</v>
      </c>
      <c r="D132" s="14">
        <v>255.066</v>
      </c>
      <c r="E132" s="14">
        <v>226.60862085664002</v>
      </c>
      <c r="F132" s="14">
        <v>180.87966757282902</v>
      </c>
      <c r="G132" s="14">
        <v>181.302283379567</v>
      </c>
      <c r="H132" s="14">
        <v>239.34475326734301</v>
      </c>
      <c r="I132" s="14">
        <v>291.235406709225</v>
      </c>
      <c r="J132" s="14">
        <v>211.51121223847898</v>
      </c>
      <c r="K132" s="14">
        <v>173.534734756012</v>
      </c>
      <c r="L132" s="14">
        <v>354.47046599999999</v>
      </c>
      <c r="M132" s="14">
        <v>164.678147</v>
      </c>
      <c r="N132" s="14">
        <v>126.606145</v>
      </c>
      <c r="O132" s="14">
        <v>114.68692</v>
      </c>
      <c r="P132" s="14">
        <v>171.35495900000001</v>
      </c>
      <c r="Q132" s="14">
        <v>262.38214399999998</v>
      </c>
      <c r="R132" s="14">
        <v>319.94143800000001</v>
      </c>
      <c r="S132" s="14">
        <v>321.781541</v>
      </c>
      <c r="T132" s="14">
        <v>345.125856</v>
      </c>
      <c r="U132" s="14">
        <v>178.88957400000001</v>
      </c>
      <c r="V132" s="14">
        <v>230.02046000000001</v>
      </c>
      <c r="W132" s="14">
        <v>702.26824799999997</v>
      </c>
      <c r="X132" s="14">
        <v>841.36988299999996</v>
      </c>
      <c r="Y132" s="14">
        <v>690.97952099999998</v>
      </c>
      <c r="Z132" s="14">
        <v>599.81504299999995</v>
      </c>
      <c r="AA132" s="14">
        <v>350.78488700000003</v>
      </c>
      <c r="AB132" s="14">
        <v>466.185991</v>
      </c>
      <c r="AC132" s="14">
        <v>250.910866</v>
      </c>
      <c r="AD132" s="14">
        <v>333.32676300000003</v>
      </c>
      <c r="AE132" s="14">
        <v>290.61220500000002</v>
      </c>
    </row>
    <row r="133" spans="1:31" ht="13.5" customHeight="1" x14ac:dyDescent="0.15">
      <c r="A133" s="1"/>
      <c r="B133" s="16" t="s">
        <v>425</v>
      </c>
      <c r="C133" s="10"/>
      <c r="D133" s="11"/>
      <c r="E133" s="11"/>
      <c r="F133" s="11"/>
      <c r="G133" s="11"/>
      <c r="H133" s="11">
        <v>1.6269179736671999E-3</v>
      </c>
      <c r="I133" s="11">
        <v>7.1845475006669998E-5</v>
      </c>
      <c r="J133" s="11">
        <v>3.1720500263999996E-4</v>
      </c>
      <c r="K133" s="11"/>
      <c r="L133" s="11"/>
      <c r="M133" s="11"/>
      <c r="N133" s="11">
        <v>2.0599999999999999E-4</v>
      </c>
      <c r="O133" s="11">
        <v>2.1299999999999999E-2</v>
      </c>
      <c r="P133" s="11">
        <v>8.2810000000000002E-3</v>
      </c>
      <c r="Q133" s="11">
        <v>1.8900000000000001E-4</v>
      </c>
      <c r="R133" s="11">
        <v>1.604E-3</v>
      </c>
      <c r="S133" s="11">
        <v>2.0785999999999999E-2</v>
      </c>
      <c r="T133" s="11">
        <v>3.4150000000000001E-3</v>
      </c>
      <c r="U133" s="11">
        <v>1.2489999999999999E-3</v>
      </c>
      <c r="V133" s="11">
        <v>1.17E-3</v>
      </c>
      <c r="W133" s="11">
        <v>3.7874999999999999E-2</v>
      </c>
      <c r="X133" s="11">
        <v>0.111945</v>
      </c>
      <c r="Y133" s="11">
        <v>1.6271999999999998E-2</v>
      </c>
      <c r="Z133" s="11">
        <v>4.4559999999999999E-3</v>
      </c>
      <c r="AA133" s="11">
        <v>1.4649999999999999E-3</v>
      </c>
      <c r="AB133" s="11">
        <v>7.6400000000000003E-4</v>
      </c>
      <c r="AC133" s="11">
        <v>3.5230999999999998E-2</v>
      </c>
      <c r="AD133" s="11">
        <v>5.3686999999999999E-2</v>
      </c>
      <c r="AE133" s="11">
        <v>7.7419999999999998E-3</v>
      </c>
    </row>
    <row r="134" spans="1:31" ht="13.5" customHeight="1" x14ac:dyDescent="0.15">
      <c r="A134" s="1"/>
      <c r="B134" s="16" t="s">
        <v>426</v>
      </c>
      <c r="C134" s="13"/>
      <c r="D134" s="14">
        <v>4.0000000000000001E-3</v>
      </c>
      <c r="E134" s="14">
        <v>0.18210541726048299</v>
      </c>
      <c r="F134" s="14">
        <v>2.5652900136881398E-2</v>
      </c>
      <c r="G134" s="14">
        <v>1.2501735363372899E-3</v>
      </c>
      <c r="H134" s="14">
        <v>2.9382630655855706E-2</v>
      </c>
      <c r="I134" s="14">
        <v>5.54191058427845E-3</v>
      </c>
      <c r="J134" s="14">
        <v>8.4214963965229006E-4</v>
      </c>
      <c r="K134" s="14">
        <v>8.7659373371498986E-4</v>
      </c>
      <c r="L134" s="14">
        <v>7.7499999999999997E-4</v>
      </c>
      <c r="M134" s="14">
        <v>2.32E-4</v>
      </c>
      <c r="N134" s="14">
        <v>1.6195000000000001E-2</v>
      </c>
      <c r="O134" s="14">
        <v>0.18009800000000001</v>
      </c>
      <c r="P134" s="14">
        <v>0.205072</v>
      </c>
      <c r="Q134" s="14">
        <v>2.8212999999999998E-2</v>
      </c>
      <c r="R134" s="14">
        <v>50.820957</v>
      </c>
      <c r="S134" s="14">
        <v>2.9527000000000001E-2</v>
      </c>
      <c r="T134" s="14">
        <v>7.0670000000000004E-3</v>
      </c>
      <c r="U134" s="14">
        <v>2.2499999999999999E-4</v>
      </c>
      <c r="V134" s="14">
        <v>1.7614000000000001E-2</v>
      </c>
      <c r="W134" s="14">
        <v>1.1922E-2</v>
      </c>
      <c r="X134" s="14">
        <v>3.8049999999999998E-3</v>
      </c>
      <c r="Y134" s="14">
        <v>0.11390400000000001</v>
      </c>
      <c r="Z134" s="14">
        <v>9.5786999999999997E-2</v>
      </c>
      <c r="AA134" s="14">
        <v>6.3669000000000003E-2</v>
      </c>
      <c r="AB134" s="14">
        <v>3.3779999999999998E-2</v>
      </c>
      <c r="AC134" s="14">
        <v>2.3900000000000002E-3</v>
      </c>
      <c r="AD134" s="14">
        <v>1.918E-3</v>
      </c>
      <c r="AE134" s="14">
        <v>5.1349999999999998E-3</v>
      </c>
    </row>
    <row r="135" spans="1:31" ht="13.5" customHeight="1" x14ac:dyDescent="0.15">
      <c r="A135" s="1"/>
      <c r="B135" s="16" t="s">
        <v>427</v>
      </c>
      <c r="C135" s="10"/>
      <c r="D135" s="11"/>
      <c r="E135" s="11">
        <v>4.4777264062054898E-3</v>
      </c>
      <c r="F135" s="11">
        <v>1.1101601359481001E-4</v>
      </c>
      <c r="G135" s="11">
        <v>1.92190977139389E-3</v>
      </c>
      <c r="H135" s="11">
        <v>3.8424987541311295E-2</v>
      </c>
      <c r="I135" s="11">
        <v>1.2146741072076399E-2</v>
      </c>
      <c r="J135" s="11">
        <v>2.9227410597853998E-2</v>
      </c>
      <c r="K135" s="11">
        <v>1.42095596152417E-2</v>
      </c>
      <c r="L135" s="11">
        <v>2.8441999999999999E-2</v>
      </c>
      <c r="M135" s="11">
        <v>3.0977999999999999E-2</v>
      </c>
      <c r="N135" s="11">
        <v>2.6348E-2</v>
      </c>
      <c r="O135" s="11">
        <v>0.23166800000000001</v>
      </c>
      <c r="P135" s="11">
        <v>0.100879</v>
      </c>
      <c r="Q135" s="11">
        <v>0.222388</v>
      </c>
      <c r="R135" s="11">
        <v>0.152507</v>
      </c>
      <c r="S135" s="11">
        <v>0.171182</v>
      </c>
      <c r="T135" s="11">
        <v>3.8919169999999998</v>
      </c>
      <c r="U135" s="11">
        <v>0.111537</v>
      </c>
      <c r="V135" s="11">
        <v>0.149308</v>
      </c>
      <c r="W135" s="11">
        <v>0.121144</v>
      </c>
      <c r="X135" s="11">
        <v>9.3423000000000006E-2</v>
      </c>
      <c r="Y135" s="11">
        <v>4.1678E-2</v>
      </c>
      <c r="Z135" s="11">
        <v>6.9944000000000006E-2</v>
      </c>
      <c r="AA135" s="11">
        <v>6.96E-4</v>
      </c>
      <c r="AB135" s="11">
        <v>1.1748E-2</v>
      </c>
      <c r="AC135" s="11">
        <v>2.7883999999999999E-2</v>
      </c>
      <c r="AD135" s="11">
        <v>1.781E-3</v>
      </c>
      <c r="AE135" s="11">
        <v>1.3003000000000001E-2</v>
      </c>
    </row>
    <row r="136" spans="1:31" ht="13.5" customHeight="1" x14ac:dyDescent="0.15">
      <c r="A136" s="1"/>
      <c r="B136" s="16" t="s">
        <v>428</v>
      </c>
      <c r="C136" s="13"/>
      <c r="D136" s="14"/>
      <c r="E136" s="14"/>
      <c r="F136" s="14"/>
      <c r="G136" s="14">
        <v>8.5881312257220909E-3</v>
      </c>
      <c r="H136" s="14"/>
      <c r="I136" s="14"/>
      <c r="J136" s="14"/>
      <c r="K136" s="14">
        <v>7.0262171979955E-4</v>
      </c>
      <c r="L136" s="14">
        <v>1.4920000000000001E-3</v>
      </c>
      <c r="M136" s="14">
        <v>5.3700000000000004E-4</v>
      </c>
      <c r="N136" s="14">
        <v>1.2999999999999999E-4</v>
      </c>
      <c r="O136" s="14">
        <v>3.4970000000000001E-3</v>
      </c>
      <c r="P136" s="14"/>
      <c r="Q136" s="14">
        <v>1.7570000000000001E-3</v>
      </c>
      <c r="R136" s="14"/>
      <c r="S136" s="14">
        <v>1.9100000000000001E-4</v>
      </c>
      <c r="T136" s="14">
        <v>5.8529999999999999E-2</v>
      </c>
      <c r="U136" s="14">
        <v>4.1820999999999997E-2</v>
      </c>
      <c r="V136" s="14">
        <v>1.54E-4</v>
      </c>
      <c r="W136" s="14">
        <v>6.7098000000000005E-2</v>
      </c>
      <c r="X136" s="14"/>
      <c r="Y136" s="14">
        <v>9.2E-5</v>
      </c>
      <c r="Z136" s="14">
        <v>1.03E-4</v>
      </c>
      <c r="AA136" s="14">
        <v>4.8770000000000003E-3</v>
      </c>
      <c r="AB136" s="14">
        <v>9.2479999999999993E-3</v>
      </c>
      <c r="AC136" s="14">
        <v>7.3200000000000001E-4</v>
      </c>
      <c r="AD136" s="14">
        <v>2.9744E-2</v>
      </c>
      <c r="AE136" s="14">
        <v>2.1120000000000002E-3</v>
      </c>
    </row>
    <row r="137" spans="1:31" ht="13.5" customHeight="1" x14ac:dyDescent="0.15">
      <c r="A137" s="1"/>
      <c r="B137" s="16" t="s">
        <v>429</v>
      </c>
      <c r="C137" s="10">
        <v>5.1873942550333924E-2</v>
      </c>
      <c r="D137" s="11">
        <v>8.0000000000000002E-3</v>
      </c>
      <c r="E137" s="11">
        <v>4.6071717090923094E-3</v>
      </c>
      <c r="F137" s="11">
        <v>2.2987393239095884</v>
      </c>
      <c r="G137" s="11">
        <v>4.7378493200822873E-2</v>
      </c>
      <c r="H137" s="11">
        <v>3.2921086366330621E-2</v>
      </c>
      <c r="I137" s="11">
        <v>1.9092260382494399</v>
      </c>
      <c r="J137" s="11">
        <v>7.3517027369855823</v>
      </c>
      <c r="K137" s="11">
        <v>2.5531560044245101</v>
      </c>
      <c r="L137" s="11">
        <v>2.4609749999999999</v>
      </c>
      <c r="M137" s="11">
        <v>7.5906169999999999</v>
      </c>
      <c r="N137" s="11">
        <v>8.0481590000000001</v>
      </c>
      <c r="O137" s="11">
        <v>6.1661169999999998</v>
      </c>
      <c r="P137" s="11">
        <v>7.8926619999999996</v>
      </c>
      <c r="Q137" s="11">
        <v>8.5792140000000003</v>
      </c>
      <c r="R137" s="11">
        <v>14.232739</v>
      </c>
      <c r="S137" s="11">
        <v>11.388365</v>
      </c>
      <c r="T137" s="11">
        <v>31.640391000000001</v>
      </c>
      <c r="U137" s="11">
        <v>8.824643</v>
      </c>
      <c r="V137" s="11">
        <v>13.062735</v>
      </c>
      <c r="W137" s="11">
        <v>2.5253679999999998</v>
      </c>
      <c r="X137" s="11">
        <v>4.2639399999999998</v>
      </c>
      <c r="Y137" s="11">
        <v>4.5424939999999996</v>
      </c>
      <c r="Z137" s="11">
        <v>6.0089009999999998</v>
      </c>
      <c r="AA137" s="11">
        <v>3.5536720000000002</v>
      </c>
      <c r="AB137" s="11">
        <v>3.882679</v>
      </c>
      <c r="AC137" s="11">
        <v>4.9149700000000003</v>
      </c>
      <c r="AD137" s="11">
        <v>8.0182590000000005</v>
      </c>
      <c r="AE137" s="11">
        <v>9.2046250000000001</v>
      </c>
    </row>
    <row r="138" spans="1:31" ht="13.5" customHeight="1" x14ac:dyDescent="0.15">
      <c r="A138" s="1"/>
      <c r="B138" s="16" t="s">
        <v>430</v>
      </c>
      <c r="C138" s="13"/>
      <c r="D138" s="14">
        <v>5.0000000000000001E-3</v>
      </c>
      <c r="E138" s="14">
        <v>3.6990166850500633E-2</v>
      </c>
      <c r="F138" s="14"/>
      <c r="G138" s="14">
        <v>2.9058595987139901E-2</v>
      </c>
      <c r="H138" s="14">
        <v>9.1827377217598809E-3</v>
      </c>
      <c r="I138" s="14">
        <v>8.0835589050787997E-4</v>
      </c>
      <c r="J138" s="14">
        <v>4.3439274846267001E-4</v>
      </c>
      <c r="K138" s="14">
        <v>6.4085242141765004E-4</v>
      </c>
      <c r="L138" s="14"/>
      <c r="M138" s="14"/>
      <c r="N138" s="14">
        <v>4.3100000000000001E-4</v>
      </c>
      <c r="O138" s="14"/>
      <c r="P138" s="14"/>
      <c r="Q138" s="14">
        <v>9.7590000000000003E-3</v>
      </c>
      <c r="R138" s="14">
        <v>2.2290000000000001E-3</v>
      </c>
      <c r="S138" s="14">
        <v>3.1979999999999999E-3</v>
      </c>
      <c r="T138" s="14"/>
      <c r="U138" s="14"/>
      <c r="V138" s="14"/>
      <c r="W138" s="14">
        <v>2.006E-3</v>
      </c>
      <c r="X138" s="14">
        <v>1.4999999999999999E-4</v>
      </c>
      <c r="Y138" s="14">
        <v>2.9E-5</v>
      </c>
      <c r="Z138" s="14">
        <v>1.1513000000000001E-2</v>
      </c>
      <c r="AA138" s="14">
        <v>3.0699999999999998E-4</v>
      </c>
      <c r="AB138" s="14">
        <v>2.5300000000000002E-4</v>
      </c>
      <c r="AC138" s="14">
        <v>3.7439999999999999E-3</v>
      </c>
      <c r="AD138" s="14">
        <v>4.28E-3</v>
      </c>
      <c r="AE138" s="14">
        <v>2.346E-3</v>
      </c>
    </row>
    <row r="139" spans="1:31" ht="13.5" customHeight="1" x14ac:dyDescent="0.15">
      <c r="A139" s="1"/>
      <c r="B139" s="16" t="s">
        <v>431</v>
      </c>
      <c r="C139" s="10">
        <v>114.57317687577</v>
      </c>
      <c r="D139" s="11">
        <v>113.538</v>
      </c>
      <c r="E139" s="11">
        <v>140.198236628817</v>
      </c>
      <c r="F139" s="11">
        <v>137.91743889550199</v>
      </c>
      <c r="G139" s="11">
        <v>59.169889066016623</v>
      </c>
      <c r="H139" s="11">
        <v>34.678895574542508</v>
      </c>
      <c r="I139" s="11">
        <v>78.605183515302699</v>
      </c>
      <c r="J139" s="11">
        <v>51.493409091517428</v>
      </c>
      <c r="K139" s="11">
        <v>68.673388455547553</v>
      </c>
      <c r="L139" s="11">
        <v>214.29551699999999</v>
      </c>
      <c r="M139" s="11">
        <v>119.13436799999999</v>
      </c>
      <c r="N139" s="11">
        <v>98.374610000000004</v>
      </c>
      <c r="O139" s="11">
        <v>318.387655</v>
      </c>
      <c r="P139" s="11">
        <v>228.068454</v>
      </c>
      <c r="Q139" s="11">
        <v>346.83490499999999</v>
      </c>
      <c r="R139" s="11">
        <v>424.053606</v>
      </c>
      <c r="S139" s="11">
        <v>402.42891600000002</v>
      </c>
      <c r="T139" s="11">
        <v>462.221228</v>
      </c>
      <c r="U139" s="11">
        <v>284.448938</v>
      </c>
      <c r="V139" s="11">
        <v>612.09625900000003</v>
      </c>
      <c r="W139" s="11">
        <v>592.78272700000002</v>
      </c>
      <c r="X139" s="11">
        <v>273.32709299999999</v>
      </c>
      <c r="Y139" s="11">
        <v>906.12340900000004</v>
      </c>
      <c r="Z139" s="11">
        <v>752.81752600000004</v>
      </c>
      <c r="AA139" s="11">
        <v>320.23415199999999</v>
      </c>
      <c r="AB139" s="11">
        <v>796.429439</v>
      </c>
      <c r="AC139" s="11">
        <v>1343.0339489999999</v>
      </c>
      <c r="AD139" s="11">
        <v>1769.0978419999999</v>
      </c>
      <c r="AE139" s="11">
        <v>1737.9445490000001</v>
      </c>
    </row>
    <row r="140" spans="1:31" ht="13.5" customHeight="1" x14ac:dyDescent="0.15">
      <c r="A140" s="1"/>
      <c r="B140" s="16" t="s">
        <v>432</v>
      </c>
      <c r="C140" s="13"/>
      <c r="D140" s="14"/>
      <c r="E140" s="14"/>
      <c r="F140" s="14"/>
      <c r="G140" s="14"/>
      <c r="H140" s="14"/>
      <c r="I140" s="14">
        <v>8.5534263297770904E-3</v>
      </c>
      <c r="J140" s="14"/>
      <c r="K140" s="14"/>
      <c r="L140" s="14">
        <v>2.3699999999999999E-4</v>
      </c>
      <c r="M140" s="14">
        <v>1.45E-4</v>
      </c>
      <c r="N140" s="14">
        <v>1.39E-3</v>
      </c>
      <c r="O140" s="14">
        <v>1.286E-2</v>
      </c>
      <c r="P140" s="14">
        <v>8.652E-3</v>
      </c>
      <c r="Q140" s="14">
        <v>6.2770000000000006E-2</v>
      </c>
      <c r="R140" s="14">
        <v>9.9909999999999999E-3</v>
      </c>
      <c r="S140" s="14">
        <v>1.5315E-2</v>
      </c>
      <c r="T140" s="14">
        <v>1.3232000000000001E-2</v>
      </c>
      <c r="U140" s="14">
        <v>3.5756999999999997E-2</v>
      </c>
      <c r="V140" s="14">
        <v>0.18518000000000001</v>
      </c>
      <c r="W140" s="14">
        <v>1.1076000000000001E-2</v>
      </c>
      <c r="X140" s="14">
        <v>2.647E-3</v>
      </c>
      <c r="Y140" s="14">
        <v>8.9940000000000003E-3</v>
      </c>
      <c r="Z140" s="14">
        <v>3.8783999999999999E-2</v>
      </c>
      <c r="AA140" s="14">
        <v>2.9635000000000002E-2</v>
      </c>
      <c r="AB140" s="14">
        <v>2.6946000000000001E-2</v>
      </c>
      <c r="AC140" s="14">
        <v>5.8076999999999997E-2</v>
      </c>
      <c r="AD140" s="14">
        <v>5.6270000000000001E-3</v>
      </c>
      <c r="AE140" s="14">
        <v>8.0255999999999994E-2</v>
      </c>
    </row>
    <row r="141" spans="1:31" ht="13.5" customHeight="1" x14ac:dyDescent="0.15">
      <c r="A141" s="1"/>
      <c r="B141" s="16" t="s">
        <v>433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>
        <v>2.0869999999999999E-3</v>
      </c>
      <c r="Z141" s="11"/>
      <c r="AA141" s="11"/>
      <c r="AB141" s="11">
        <v>4.1199999999999999E-4</v>
      </c>
      <c r="AC141" s="11"/>
      <c r="AD141" s="11">
        <v>2.1699999999999999E-4</v>
      </c>
      <c r="AE141" s="11">
        <v>6.1879999999999999E-3</v>
      </c>
    </row>
    <row r="142" spans="1:31" ht="13.5" customHeight="1" x14ac:dyDescent="0.15">
      <c r="A142" s="1"/>
      <c r="B142" s="16" t="s">
        <v>434</v>
      </c>
      <c r="C142" s="13"/>
      <c r="D142" s="14"/>
      <c r="E142" s="14">
        <v>1.3932750325025299E-2</v>
      </c>
      <c r="F142" s="14">
        <v>3.3624882991307919E-2</v>
      </c>
      <c r="G142" s="14">
        <v>8.9400434435046541E-2</v>
      </c>
      <c r="H142" s="14"/>
      <c r="I142" s="14"/>
      <c r="J142" s="14">
        <v>10.9094530868806</v>
      </c>
      <c r="K142" s="14">
        <v>8.3237104635751464</v>
      </c>
      <c r="L142" s="14"/>
      <c r="M142" s="14">
        <v>8.6070000000000001E-3</v>
      </c>
      <c r="N142" s="14">
        <v>2.663E-3</v>
      </c>
      <c r="O142" s="14">
        <v>4.9200000000000003E-4</v>
      </c>
      <c r="P142" s="14">
        <v>90.724316000000002</v>
      </c>
      <c r="Q142" s="14">
        <v>89.592303000000001</v>
      </c>
      <c r="R142" s="14">
        <v>25.651630999999998</v>
      </c>
      <c r="S142" s="14">
        <v>1.897E-3</v>
      </c>
      <c r="T142" s="14">
        <v>4.4200000000000001E-4</v>
      </c>
      <c r="U142" s="14">
        <v>2.6250000000000002E-3</v>
      </c>
      <c r="V142" s="14">
        <v>2.0799999999999999E-4</v>
      </c>
      <c r="W142" s="14">
        <v>4.2300000000000003E-3</v>
      </c>
      <c r="X142" s="14">
        <v>77.843618000000006</v>
      </c>
      <c r="Y142" s="14">
        <v>1.6732E-2</v>
      </c>
      <c r="Z142" s="14">
        <v>9.3509999999999999E-3</v>
      </c>
      <c r="AA142" s="14">
        <v>0.110024</v>
      </c>
      <c r="AB142" s="14">
        <v>3.1851999999999998E-2</v>
      </c>
      <c r="AC142" s="14">
        <v>4.5386000000000003E-2</v>
      </c>
      <c r="AD142" s="14">
        <v>3.4311000000000001E-2</v>
      </c>
      <c r="AE142" s="14">
        <v>1.8190000000000001E-3</v>
      </c>
    </row>
    <row r="143" spans="1:31" ht="13.5" customHeight="1" x14ac:dyDescent="0.15">
      <c r="A143" s="1"/>
      <c r="B143" s="15" t="s">
        <v>435</v>
      </c>
      <c r="C143" s="10">
        <v>22.837314421336117</v>
      </c>
      <c r="D143" s="11">
        <v>19.020000000000007</v>
      </c>
      <c r="E143" s="11">
        <v>27.242423228970214</v>
      </c>
      <c r="F143" s="11">
        <v>43.925762959035254</v>
      </c>
      <c r="G143" s="11">
        <v>62.519597323271064</v>
      </c>
      <c r="H143" s="11">
        <v>63.279467189660458</v>
      </c>
      <c r="I143" s="11">
        <v>57.056060946147809</v>
      </c>
      <c r="J143" s="11">
        <v>54.57731533814227</v>
      </c>
      <c r="K143" s="11">
        <v>94.289810157499318</v>
      </c>
      <c r="L143" s="11">
        <v>78.080567000000002</v>
      </c>
      <c r="M143" s="11">
        <v>62.392608000000003</v>
      </c>
      <c r="N143" s="11">
        <v>124.178623</v>
      </c>
      <c r="O143" s="11">
        <v>190.60905600000001</v>
      </c>
      <c r="P143" s="11">
        <v>222.93877599999999</v>
      </c>
      <c r="Q143" s="11">
        <v>316.050027</v>
      </c>
      <c r="R143" s="11">
        <v>149.61982</v>
      </c>
      <c r="S143" s="11">
        <v>218.69763</v>
      </c>
      <c r="T143" s="11">
        <v>183.422528</v>
      </c>
      <c r="U143" s="11">
        <v>168.899371</v>
      </c>
      <c r="V143" s="11">
        <v>143.97599700000001</v>
      </c>
      <c r="W143" s="11">
        <v>127.76437199999999</v>
      </c>
      <c r="X143" s="11">
        <v>226.08283700000001</v>
      </c>
      <c r="Y143" s="11">
        <v>290.47536000000002</v>
      </c>
      <c r="Z143" s="11">
        <v>261.98869999999999</v>
      </c>
      <c r="AA143" s="11">
        <v>154.23747</v>
      </c>
      <c r="AB143" s="11">
        <v>149.30495300000001</v>
      </c>
      <c r="AC143" s="11">
        <v>152.224727</v>
      </c>
      <c r="AD143" s="11">
        <v>155.604221</v>
      </c>
      <c r="AE143" s="11">
        <v>147.11102199999999</v>
      </c>
    </row>
    <row r="144" spans="1:31" ht="13.5" customHeight="1" x14ac:dyDescent="0.15">
      <c r="A144" s="1"/>
      <c r="B144" s="16" t="s">
        <v>436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>
        <v>8.2140000000000008E-3</v>
      </c>
      <c r="O144" s="14">
        <v>5.9480000000000002E-3</v>
      </c>
      <c r="P144" s="14">
        <v>1.2626E-2</v>
      </c>
      <c r="Q144" s="14">
        <v>1.0369999999999999E-3</v>
      </c>
      <c r="R144" s="14">
        <v>3.0119999999999999E-3</v>
      </c>
      <c r="S144" s="14">
        <v>1.4480000000000001E-3</v>
      </c>
      <c r="T144" s="14"/>
      <c r="U144" s="14">
        <v>1.939E-3</v>
      </c>
      <c r="V144" s="14">
        <v>8.6000000000000003E-5</v>
      </c>
      <c r="W144" s="14">
        <v>2.3839999999999998E-3</v>
      </c>
      <c r="X144" s="14">
        <v>2.4759999999999999E-3</v>
      </c>
      <c r="Y144" s="14">
        <v>3.1526999999999999E-2</v>
      </c>
      <c r="Z144" s="14">
        <v>8.8800000000000001E-4</v>
      </c>
      <c r="AA144" s="14">
        <v>2.1189999999999998E-3</v>
      </c>
      <c r="AB144" s="14">
        <v>2.869E-3</v>
      </c>
      <c r="AC144" s="14"/>
      <c r="AD144" s="14">
        <v>2.3699999999999999E-4</v>
      </c>
      <c r="AE144" s="14">
        <v>2.1029999999999998E-3</v>
      </c>
    </row>
    <row r="145" spans="1:31" ht="13.5" customHeight="1" x14ac:dyDescent="0.15">
      <c r="A145" s="1"/>
      <c r="B145" s="16" t="s">
        <v>437</v>
      </c>
      <c r="C145" s="10"/>
      <c r="D145" s="11"/>
      <c r="E145" s="11">
        <v>1.6268187902076799E-2</v>
      </c>
      <c r="F145" s="11"/>
      <c r="G145" s="11"/>
      <c r="H145" s="11"/>
      <c r="I145" s="11">
        <v>1.2871081586048999E-4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>
        <v>2.9399999999999999E-4</v>
      </c>
      <c r="U145" s="11">
        <v>1.2470000000000001E-3</v>
      </c>
      <c r="V145" s="11"/>
      <c r="W145" s="11"/>
      <c r="X145" s="11">
        <v>7.8642000000000004E-2</v>
      </c>
      <c r="Y145" s="11"/>
      <c r="Z145" s="11"/>
      <c r="AA145" s="11">
        <v>1.9671999999999999E-2</v>
      </c>
      <c r="AB145" s="11"/>
      <c r="AC145" s="11">
        <v>5.8104999999999997E-2</v>
      </c>
      <c r="AD145" s="11">
        <v>1.0189999999999999E-3</v>
      </c>
      <c r="AE145" s="11">
        <v>1.145E-3</v>
      </c>
    </row>
    <row r="146" spans="1:31" ht="13.5" customHeight="1" x14ac:dyDescent="0.15">
      <c r="A146" s="1"/>
      <c r="B146" s="16" t="s">
        <v>438</v>
      </c>
      <c r="C146" s="13">
        <v>2.8912103766519797E-2</v>
      </c>
      <c r="D146" s="14"/>
      <c r="E146" s="14">
        <v>8.8427120475991199E-3</v>
      </c>
      <c r="F146" s="14">
        <v>2.5326073192350002E-5</v>
      </c>
      <c r="G146" s="14"/>
      <c r="H146" s="14">
        <v>1.3774006887003001E-4</v>
      </c>
      <c r="I146" s="14"/>
      <c r="J146" s="14"/>
      <c r="K146" s="14">
        <v>2.1274742503756302E-3</v>
      </c>
      <c r="L146" s="14">
        <v>1.645E-3</v>
      </c>
      <c r="M146" s="14"/>
      <c r="N146" s="14"/>
      <c r="O146" s="14"/>
      <c r="P146" s="14">
        <v>4.4590000000000003E-3</v>
      </c>
      <c r="Q146" s="14">
        <v>1.47E-4</v>
      </c>
      <c r="R146" s="14"/>
      <c r="S146" s="14">
        <v>2.7989999999999998E-3</v>
      </c>
      <c r="T146" s="14">
        <v>2.1991E-2</v>
      </c>
      <c r="U146" s="14">
        <v>4.4499999999999997E-4</v>
      </c>
      <c r="V146" s="14"/>
      <c r="W146" s="14">
        <v>4.1999999999999998E-5</v>
      </c>
      <c r="X146" s="14"/>
      <c r="Y146" s="14">
        <v>9.4909999999999994E-3</v>
      </c>
      <c r="Z146" s="14">
        <v>2.5300000000000002E-4</v>
      </c>
      <c r="AA146" s="14">
        <v>7.2700000000000004E-3</v>
      </c>
      <c r="AB146" s="14">
        <v>1.8831000000000001E-2</v>
      </c>
      <c r="AC146" s="14">
        <v>1.8129999999999999E-3</v>
      </c>
      <c r="AD146" s="14">
        <v>4.0090000000000004E-3</v>
      </c>
      <c r="AE146" s="14">
        <v>2.1380000000000001E-3</v>
      </c>
    </row>
    <row r="147" spans="1:31" ht="13.5" customHeight="1" x14ac:dyDescent="0.15">
      <c r="A147" s="1"/>
      <c r="B147" s="16" t="s">
        <v>439</v>
      </c>
      <c r="C147" s="10"/>
      <c r="D147" s="11"/>
      <c r="E147" s="11"/>
      <c r="F147" s="11"/>
      <c r="G147" s="11">
        <v>2.603297510179E-5</v>
      </c>
      <c r="H147" s="11"/>
      <c r="I147" s="11"/>
      <c r="J147" s="11"/>
      <c r="K147" s="11">
        <v>1.76327640473186E-3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>
        <v>4.2099999999999999E-4</v>
      </c>
      <c r="V147" s="11"/>
      <c r="W147" s="11">
        <v>7.6439999999999998E-3</v>
      </c>
      <c r="X147" s="11">
        <v>2.6359E-2</v>
      </c>
      <c r="Y147" s="11"/>
      <c r="Z147" s="11">
        <v>4.8799999999999999E-4</v>
      </c>
      <c r="AA147" s="11">
        <v>4.7489999999999997E-3</v>
      </c>
      <c r="AB147" s="11">
        <v>6.4599999999999996E-3</v>
      </c>
      <c r="AC147" s="11">
        <v>1.1E-4</v>
      </c>
      <c r="AD147" s="11">
        <v>2.696E-3</v>
      </c>
      <c r="AE147" s="11">
        <v>3.97E-4</v>
      </c>
    </row>
    <row r="148" spans="1:31" ht="13.5" customHeight="1" x14ac:dyDescent="0.15">
      <c r="A148" s="1"/>
      <c r="B148" s="16" t="s">
        <v>440</v>
      </c>
      <c r="C148" s="13"/>
      <c r="D148" s="14"/>
      <c r="E148" s="14"/>
      <c r="F148" s="14"/>
      <c r="G148" s="14"/>
      <c r="H148" s="14"/>
      <c r="I148" s="14">
        <v>2.9125494680894002E-4</v>
      </c>
      <c r="J148" s="14"/>
      <c r="K148" s="14"/>
      <c r="L148" s="14"/>
      <c r="M148" s="14"/>
      <c r="N148" s="14">
        <v>1.8010000000000001E-3</v>
      </c>
      <c r="O148" s="14"/>
      <c r="P148" s="14">
        <v>1.047E-3</v>
      </c>
      <c r="Q148" s="14"/>
      <c r="R148" s="14">
        <v>1.9699999999999999E-4</v>
      </c>
      <c r="S148" s="14">
        <v>1.9999999999999999E-6</v>
      </c>
      <c r="T148" s="14"/>
      <c r="U148" s="14">
        <v>7.2000000000000002E-5</v>
      </c>
      <c r="V148" s="14"/>
      <c r="W148" s="14">
        <v>1.1736999999999999E-2</v>
      </c>
      <c r="X148" s="14">
        <v>2.9012E-2</v>
      </c>
      <c r="Y148" s="14">
        <v>5.7898999999999999E-2</v>
      </c>
      <c r="Z148" s="14">
        <v>1.2899999999999999E-4</v>
      </c>
      <c r="AA148" s="14">
        <v>3.2698999999999999E-2</v>
      </c>
      <c r="AB148" s="14">
        <v>3.5879000000000001E-2</v>
      </c>
      <c r="AC148" s="14">
        <v>1.3106E-2</v>
      </c>
      <c r="AD148" s="14">
        <v>0.94704200000000005</v>
      </c>
      <c r="AE148" s="14">
        <v>0.18945899999999999</v>
      </c>
    </row>
    <row r="149" spans="1:31" ht="13.5" customHeight="1" x14ac:dyDescent="0.15">
      <c r="A149" s="1"/>
      <c r="B149" s="16" t="s">
        <v>441</v>
      </c>
      <c r="C149" s="10"/>
      <c r="D149" s="11"/>
      <c r="E149" s="11"/>
      <c r="F149" s="11"/>
      <c r="G149" s="11"/>
      <c r="H149" s="11">
        <v>2.9087212216629001E-4</v>
      </c>
      <c r="I149" s="11"/>
      <c r="J149" s="11"/>
      <c r="K149" s="11"/>
      <c r="L149" s="11"/>
      <c r="M149" s="11">
        <v>2.4260000000000002E-3</v>
      </c>
      <c r="N149" s="11"/>
      <c r="O149" s="11"/>
      <c r="P149" s="11"/>
      <c r="Q149" s="11"/>
      <c r="R149" s="11">
        <v>1.7000000000000001E-4</v>
      </c>
      <c r="S149" s="11">
        <v>2.398E-3</v>
      </c>
      <c r="T149" s="11">
        <v>2.6047000000000001E-2</v>
      </c>
      <c r="U149" s="11">
        <v>1.6130000000000001E-3</v>
      </c>
      <c r="V149" s="11">
        <v>2.1426000000000001E-2</v>
      </c>
      <c r="W149" s="11">
        <v>2.1023E-2</v>
      </c>
      <c r="X149" s="11">
        <v>8.1599999999999999E-4</v>
      </c>
      <c r="Y149" s="11">
        <v>3.8233999999999997E-2</v>
      </c>
      <c r="Z149" s="11">
        <v>6.3295000000000004E-2</v>
      </c>
      <c r="AA149" s="11">
        <v>6.0639999999999999E-2</v>
      </c>
      <c r="AB149" s="11">
        <v>9.1900000000000003E-3</v>
      </c>
      <c r="AC149" s="11">
        <v>3.4459999999999998E-3</v>
      </c>
      <c r="AD149" s="11">
        <v>1.7142999999999999E-2</v>
      </c>
      <c r="AE149" s="11">
        <v>2.2096000000000001E-2</v>
      </c>
    </row>
    <row r="150" spans="1:31" ht="13.5" customHeight="1" x14ac:dyDescent="0.15">
      <c r="A150" s="1"/>
      <c r="B150" s="16" t="s">
        <v>442</v>
      </c>
      <c r="C150" s="13">
        <v>7.3672928566876031E-2</v>
      </c>
      <c r="D150" s="14"/>
      <c r="E150" s="14">
        <v>3.6411973875815511E-2</v>
      </c>
      <c r="F150" s="14">
        <v>4.1486649957717794E-2</v>
      </c>
      <c r="G150" s="14">
        <v>0.245052305020387</v>
      </c>
      <c r="H150" s="14">
        <v>0.15196614554308288</v>
      </c>
      <c r="I150" s="14">
        <v>7.7892187595619403E-2</v>
      </c>
      <c r="J150" s="14">
        <v>0.11701643897415799</v>
      </c>
      <c r="K150" s="14">
        <v>9.7147041501664033E-2</v>
      </c>
      <c r="L150" s="14">
        <v>0.149006</v>
      </c>
      <c r="M150" s="14">
        <v>8.4889999999999993E-2</v>
      </c>
      <c r="N150" s="14">
        <v>0.22407299999999999</v>
      </c>
      <c r="O150" s="14">
        <v>0.11055</v>
      </c>
      <c r="P150" s="14">
        <v>0.16792899999999999</v>
      </c>
      <c r="Q150" s="14">
        <v>0.32901000000000002</v>
      </c>
      <c r="R150" s="14">
        <v>0.20222699999999999</v>
      </c>
      <c r="S150" s="14">
        <v>0.335094</v>
      </c>
      <c r="T150" s="14">
        <v>0.266822</v>
      </c>
      <c r="U150" s="14">
        <v>0.13325100000000001</v>
      </c>
      <c r="V150" s="14">
        <v>0.32592300000000002</v>
      </c>
      <c r="W150" s="14">
        <v>0.22787499999999999</v>
      </c>
      <c r="X150" s="14">
        <v>0.71402600000000005</v>
      </c>
      <c r="Y150" s="14">
        <v>1.3468</v>
      </c>
      <c r="Z150" s="14">
        <v>1.8664719999999999</v>
      </c>
      <c r="AA150" s="14">
        <v>1.4422520000000001</v>
      </c>
      <c r="AB150" s="14">
        <v>0.54643900000000001</v>
      </c>
      <c r="AC150" s="14">
        <v>0.63825299999999996</v>
      </c>
      <c r="AD150" s="14">
        <v>0.57540999999999998</v>
      </c>
      <c r="AE150" s="14">
        <v>0.25633800000000001</v>
      </c>
    </row>
    <row r="151" spans="1:31" ht="13.5" customHeight="1" x14ac:dyDescent="0.15">
      <c r="A151" s="1"/>
      <c r="B151" s="16" t="s">
        <v>443</v>
      </c>
      <c r="C151" s="10">
        <v>5.5101531822584007E-4</v>
      </c>
      <c r="D151" s="11"/>
      <c r="E151" s="11"/>
      <c r="F151" s="11">
        <v>1.1711355266762001E-3</v>
      </c>
      <c r="G151" s="11">
        <v>2.98323468182441E-2</v>
      </c>
      <c r="H151" s="11"/>
      <c r="I151" s="11">
        <v>5.98553598315E-5</v>
      </c>
      <c r="J151" s="11"/>
      <c r="K151" s="11"/>
      <c r="L151" s="11"/>
      <c r="M151" s="11"/>
      <c r="N151" s="11">
        <v>9.0000000000000006E-5</v>
      </c>
      <c r="O151" s="11">
        <v>2.7570999999999998E-2</v>
      </c>
      <c r="P151" s="11">
        <v>4.7166E-2</v>
      </c>
      <c r="Q151" s="11">
        <v>2.4988E-2</v>
      </c>
      <c r="R151" s="11"/>
      <c r="S151" s="11">
        <v>0.12148100000000001</v>
      </c>
      <c r="T151" s="11">
        <v>2.9966E-2</v>
      </c>
      <c r="U151" s="11">
        <v>3.4831000000000001E-2</v>
      </c>
      <c r="V151" s="11">
        <v>2.0000000000000002E-5</v>
      </c>
      <c r="W151" s="11">
        <v>5.5999999999999999E-5</v>
      </c>
      <c r="X151" s="11">
        <v>1.6291E-2</v>
      </c>
      <c r="Y151" s="11">
        <v>7.1960000000000001E-3</v>
      </c>
      <c r="Z151" s="11">
        <v>1.1424999999999999E-2</v>
      </c>
      <c r="AA151" s="11">
        <v>3.2795999999999999E-2</v>
      </c>
      <c r="AB151" s="11">
        <v>1.92E-3</v>
      </c>
      <c r="AC151" s="11">
        <v>0.24953500000000001</v>
      </c>
      <c r="AD151" s="11">
        <v>1.8818999999999999E-2</v>
      </c>
      <c r="AE151" s="11">
        <v>3.6860999999999998E-2</v>
      </c>
    </row>
    <row r="152" spans="1:31" ht="13.5" customHeight="1" x14ac:dyDescent="0.15">
      <c r="A152" s="1"/>
      <c r="B152" s="16" t="s">
        <v>444</v>
      </c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>
        <v>6.2589999999999998E-3</v>
      </c>
      <c r="Q152" s="14"/>
      <c r="R152" s="14">
        <v>8.3999999999999995E-5</v>
      </c>
      <c r="S152" s="14"/>
      <c r="T152" s="14"/>
      <c r="U152" s="14">
        <v>2.0300000000000001E-3</v>
      </c>
      <c r="V152" s="14"/>
      <c r="W152" s="14">
        <v>1.529E-3</v>
      </c>
      <c r="X152" s="14"/>
      <c r="Y152" s="14"/>
      <c r="Z152" s="14">
        <v>8.5000000000000006E-5</v>
      </c>
      <c r="AA152" s="14">
        <v>9.7708000000000003E-2</v>
      </c>
      <c r="AB152" s="14">
        <v>3.48E-4</v>
      </c>
      <c r="AC152" s="14">
        <v>1.6360000000000001E-3</v>
      </c>
      <c r="AD152" s="14">
        <v>3.7469999999999999E-3</v>
      </c>
      <c r="AE152" s="14">
        <v>2.843E-3</v>
      </c>
    </row>
    <row r="153" spans="1:31" ht="13.5" customHeight="1" x14ac:dyDescent="0.15">
      <c r="A153" s="1"/>
      <c r="B153" s="16" t="s">
        <v>445</v>
      </c>
      <c r="C153" s="10"/>
      <c r="D153" s="11"/>
      <c r="E153" s="11">
        <v>1.55164219014774E-2</v>
      </c>
      <c r="F153" s="11"/>
      <c r="G153" s="11">
        <v>5.6254646031029996E-5</v>
      </c>
      <c r="H153" s="11"/>
      <c r="I153" s="11">
        <v>5.1736466405740995E-4</v>
      </c>
      <c r="J153" s="11">
        <v>5.2872732164359999E-4</v>
      </c>
      <c r="K153" s="11">
        <v>2.625698899265E-5</v>
      </c>
      <c r="L153" s="11"/>
      <c r="M153" s="11"/>
      <c r="N153" s="11"/>
      <c r="O153" s="11">
        <v>3.5179999999999999E-3</v>
      </c>
      <c r="P153" s="11">
        <v>2.1113E-2</v>
      </c>
      <c r="Q153" s="11"/>
      <c r="R153" s="11">
        <v>7.2000000000000002E-5</v>
      </c>
      <c r="S153" s="11">
        <v>3.8999999999999999E-5</v>
      </c>
      <c r="T153" s="11">
        <v>4.3999999999999999E-5</v>
      </c>
      <c r="U153" s="11">
        <v>8.6189999999999999E-3</v>
      </c>
      <c r="V153" s="11">
        <v>1.75E-4</v>
      </c>
      <c r="W153" s="11">
        <v>6.9480000000000002E-3</v>
      </c>
      <c r="X153" s="11">
        <v>3.5539999999999999E-3</v>
      </c>
      <c r="Y153" s="11">
        <v>1.4899999999999999E-4</v>
      </c>
      <c r="Z153" s="11">
        <v>3.8699999999999997E-4</v>
      </c>
      <c r="AA153" s="11">
        <v>3.9300000000000001E-4</v>
      </c>
      <c r="AB153" s="11">
        <v>4.1100000000000002E-4</v>
      </c>
      <c r="AC153" s="11"/>
      <c r="AD153" s="11">
        <v>1.45E-4</v>
      </c>
      <c r="AE153" s="11">
        <v>4.2299999999999998E-4</v>
      </c>
    </row>
    <row r="154" spans="1:31" ht="13.5" customHeight="1" x14ac:dyDescent="0.15">
      <c r="A154" s="1"/>
      <c r="B154" s="16" t="s">
        <v>446</v>
      </c>
      <c r="C154" s="13"/>
      <c r="D154" s="14">
        <v>4.2000000000000003E-2</v>
      </c>
      <c r="E154" s="14">
        <v>2.9574532418419799E-2</v>
      </c>
      <c r="F154" s="14">
        <v>2.7413638651714003E-2</v>
      </c>
      <c r="G154" s="14">
        <v>3.5603828675238899E-3</v>
      </c>
      <c r="H154" s="14">
        <v>2.2294011147004999E-4</v>
      </c>
      <c r="I154" s="14">
        <v>2.35689027101833E-2</v>
      </c>
      <c r="J154" s="14">
        <v>1.7898554108107E-4</v>
      </c>
      <c r="K154" s="14"/>
      <c r="L154" s="14">
        <v>2.065E-3</v>
      </c>
      <c r="M154" s="14"/>
      <c r="N154" s="14">
        <v>2.4719999999999998E-3</v>
      </c>
      <c r="O154" s="14">
        <v>2.4299999999999999E-3</v>
      </c>
      <c r="P154" s="14">
        <v>8.4221000000000004E-2</v>
      </c>
      <c r="Q154" s="14">
        <v>9.1500000000000001E-4</v>
      </c>
      <c r="R154" s="14">
        <v>3.7800000000000003E-4</v>
      </c>
      <c r="S154" s="14">
        <v>4.2069999999999998E-3</v>
      </c>
      <c r="T154" s="14">
        <v>0.104369</v>
      </c>
      <c r="U154" s="14">
        <v>7.2999999999999995E-2</v>
      </c>
      <c r="V154" s="14">
        <v>1.3780000000000001E-3</v>
      </c>
      <c r="W154" s="14">
        <v>2.7026000000000001E-2</v>
      </c>
      <c r="X154" s="14">
        <v>6.9679000000000005E-2</v>
      </c>
      <c r="Y154" s="14">
        <v>0.24984100000000001</v>
      </c>
      <c r="Z154" s="14">
        <v>0.59379199999999999</v>
      </c>
      <c r="AA154" s="14">
        <v>0.41145199999999998</v>
      </c>
      <c r="AB154" s="14">
        <v>0.263872</v>
      </c>
      <c r="AC154" s="14">
        <v>0.259241</v>
      </c>
      <c r="AD154" s="14">
        <v>0.23808599999999999</v>
      </c>
      <c r="AE154" s="14">
        <v>0.217392</v>
      </c>
    </row>
    <row r="155" spans="1:31" ht="13.5" customHeight="1" x14ac:dyDescent="0.15">
      <c r="A155" s="1"/>
      <c r="B155" s="16" t="s">
        <v>447</v>
      </c>
      <c r="C155" s="10"/>
      <c r="D155" s="11">
        <v>5.0000000000000001E-3</v>
      </c>
      <c r="E155" s="11"/>
      <c r="F155" s="11">
        <v>1.88974840561269E-3</v>
      </c>
      <c r="G155" s="11"/>
      <c r="H155" s="11"/>
      <c r="I155" s="11">
        <v>1.34263775969416E-2</v>
      </c>
      <c r="J155" s="11"/>
      <c r="K155" s="11">
        <v>5.0898940766404499E-2</v>
      </c>
      <c r="L155" s="11"/>
      <c r="M155" s="11"/>
      <c r="N155" s="11"/>
      <c r="O155" s="11">
        <v>3.3519E-2</v>
      </c>
      <c r="P155" s="11">
        <v>7.3846999999999996E-2</v>
      </c>
      <c r="Q155" s="11">
        <v>0.15454899999999999</v>
      </c>
      <c r="R155" s="11">
        <v>0.21826200000000001</v>
      </c>
      <c r="S155" s="11">
        <v>0.123862</v>
      </c>
      <c r="T155" s="11">
        <v>0.74595999999999996</v>
      </c>
      <c r="U155" s="11">
        <v>0.87994099999999997</v>
      </c>
      <c r="V155" s="11">
        <v>0.106791</v>
      </c>
      <c r="W155" s="11">
        <v>3.9267999999999997E-2</v>
      </c>
      <c r="X155" s="11">
        <v>1.7799999999999999E-4</v>
      </c>
      <c r="Y155" s="11">
        <v>1.8407E-2</v>
      </c>
      <c r="Z155" s="11">
        <v>3.4201000000000002E-2</v>
      </c>
      <c r="AA155" s="11">
        <v>5.9755000000000003E-2</v>
      </c>
      <c r="AB155" s="11">
        <v>8.3100000000000003E-4</v>
      </c>
      <c r="AC155" s="11">
        <v>1.3780000000000001E-2</v>
      </c>
      <c r="AD155" s="11">
        <v>1.9904999999999999E-2</v>
      </c>
      <c r="AE155" s="11">
        <v>2.1280000000000001E-3</v>
      </c>
    </row>
    <row r="156" spans="1:31" ht="13.5" customHeight="1" x14ac:dyDescent="0.15">
      <c r="A156" s="1"/>
      <c r="B156" s="16" t="s">
        <v>448</v>
      </c>
      <c r="C156" s="13">
        <v>2.02133154885594E-2</v>
      </c>
      <c r="D156" s="14">
        <v>5.1999999999999998E-2</v>
      </c>
      <c r="E156" s="14">
        <v>7.2159859604447402E-2</v>
      </c>
      <c r="F156" s="14">
        <v>9.3021359589514394E-2</v>
      </c>
      <c r="G156" s="14">
        <v>9.4934147629172599E-2</v>
      </c>
      <c r="H156" s="14">
        <v>0.124472584743371</v>
      </c>
      <c r="I156" s="14">
        <v>4.4231135678277703E-2</v>
      </c>
      <c r="J156" s="14">
        <v>2.9437037285613202E-2</v>
      </c>
      <c r="K156" s="14">
        <v>4.8234882118401198E-2</v>
      </c>
      <c r="L156" s="14">
        <v>3.9238000000000002E-2</v>
      </c>
      <c r="M156" s="14">
        <v>3.644E-2</v>
      </c>
      <c r="N156" s="14">
        <v>0.101992</v>
      </c>
      <c r="O156" s="14">
        <v>4.5353999999999998E-2</v>
      </c>
      <c r="P156" s="14">
        <v>0.125003</v>
      </c>
      <c r="Q156" s="14">
        <v>0.21057699999999999</v>
      </c>
      <c r="R156" s="14">
        <v>0.17919199999999999</v>
      </c>
      <c r="S156" s="14">
        <v>0.110855</v>
      </c>
      <c r="T156" s="14">
        <v>0.115671</v>
      </c>
      <c r="U156" s="14">
        <v>0.30088700000000002</v>
      </c>
      <c r="V156" s="14">
        <v>4.9492000000000001E-2</v>
      </c>
      <c r="W156" s="14">
        <v>4.582E-2</v>
      </c>
      <c r="X156" s="14">
        <v>2.18E-2</v>
      </c>
      <c r="Y156" s="14">
        <v>3.9731000000000002E-2</v>
      </c>
      <c r="Z156" s="14">
        <v>0.74097800000000003</v>
      </c>
      <c r="AA156" s="14">
        <v>1.224907</v>
      </c>
      <c r="AB156" s="14">
        <v>0.29274699999999998</v>
      </c>
      <c r="AC156" s="14">
        <v>5.012E-3</v>
      </c>
      <c r="AD156" s="14">
        <v>9.5482999999999998E-2</v>
      </c>
      <c r="AE156" s="14">
        <v>0.31403199999999998</v>
      </c>
    </row>
    <row r="157" spans="1:31" ht="13.5" customHeight="1" x14ac:dyDescent="0.15">
      <c r="A157" s="1"/>
      <c r="B157" s="16" t="s">
        <v>449</v>
      </c>
      <c r="C157" s="10"/>
      <c r="D157" s="11"/>
      <c r="E157" s="11"/>
      <c r="F157" s="11"/>
      <c r="G157" s="11"/>
      <c r="H157" s="11">
        <v>7.0105127071071298E-3</v>
      </c>
      <c r="I157" s="11">
        <v>1.1347125164325701E-3</v>
      </c>
      <c r="J157" s="11"/>
      <c r="K157" s="11"/>
      <c r="L157" s="11"/>
      <c r="M157" s="11"/>
      <c r="N157" s="11"/>
      <c r="O157" s="11"/>
      <c r="P157" s="11">
        <v>8.2082549999999994</v>
      </c>
      <c r="Q157" s="11"/>
      <c r="R157" s="11"/>
      <c r="S157" s="11"/>
      <c r="T157" s="11"/>
      <c r="U157" s="11"/>
      <c r="V157" s="11">
        <v>1.7637E-2</v>
      </c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 x14ac:dyDescent="0.15">
      <c r="A158" s="1"/>
      <c r="B158" s="16" t="s">
        <v>450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>
        <v>7.9999999999999996E-6</v>
      </c>
      <c r="P158" s="14">
        <v>5.2361999999999999E-2</v>
      </c>
      <c r="Q158" s="14">
        <v>3.3080000000000002E-3</v>
      </c>
      <c r="R158" s="14">
        <v>2.8060000000000002E-2</v>
      </c>
      <c r="S158" s="14">
        <v>2.9949999999999998E-3</v>
      </c>
      <c r="T158" s="14">
        <v>2.9862E-2</v>
      </c>
      <c r="U158" s="14">
        <v>1.9699999999999999E-4</v>
      </c>
      <c r="V158" s="14">
        <v>8.3299999999999997E-4</v>
      </c>
      <c r="W158" s="14">
        <v>5.6300000000000002E-4</v>
      </c>
      <c r="X158" s="14">
        <v>1.7427000000000002E-2</v>
      </c>
      <c r="Y158" s="14">
        <v>7.9999999999999996E-6</v>
      </c>
      <c r="Z158" s="14">
        <v>1.94E-4</v>
      </c>
      <c r="AA158" s="14">
        <v>2.1649999999999998E-3</v>
      </c>
      <c r="AB158" s="14">
        <v>2.2030000000000001E-3</v>
      </c>
      <c r="AC158" s="14">
        <v>1.5399999999999999E-3</v>
      </c>
      <c r="AD158" s="14">
        <v>2.9270999999999998E-2</v>
      </c>
      <c r="AE158" s="14">
        <v>7.6421000000000003E-2</v>
      </c>
    </row>
    <row r="159" spans="1:31" ht="13.5" customHeight="1" x14ac:dyDescent="0.15">
      <c r="A159" s="1"/>
      <c r="B159" s="16" t="s">
        <v>451</v>
      </c>
      <c r="C159" s="10">
        <v>5.4053220156282906</v>
      </c>
      <c r="D159" s="11"/>
      <c r="E159" s="11">
        <v>0.30161672876830919</v>
      </c>
      <c r="F159" s="11">
        <v>2.9641659546953299E-2</v>
      </c>
      <c r="G159" s="11">
        <v>9.3913606964622462E-2</v>
      </c>
      <c r="H159" s="11">
        <v>5.6943784014608971E-2</v>
      </c>
      <c r="I159" s="11">
        <v>7.1266359446759797E-2</v>
      </c>
      <c r="J159" s="11">
        <v>2.1768413867865797E-2</v>
      </c>
      <c r="K159" s="11">
        <v>9.1182857350065611E-3</v>
      </c>
      <c r="L159" s="11">
        <v>5.0920000000000002E-3</v>
      </c>
      <c r="M159" s="11"/>
      <c r="N159" s="11">
        <v>13.140351000000001</v>
      </c>
      <c r="O159" s="11">
        <v>28.360696999999998</v>
      </c>
      <c r="P159" s="11">
        <v>43.587201999999998</v>
      </c>
      <c r="Q159" s="11">
        <v>52.462148999999997</v>
      </c>
      <c r="R159" s="11">
        <v>34.876710000000003</v>
      </c>
      <c r="S159" s="11">
        <v>39.127096999999999</v>
      </c>
      <c r="T159" s="11">
        <v>29.435739999999999</v>
      </c>
      <c r="U159" s="11">
        <v>28.994465999999999</v>
      </c>
      <c r="V159" s="11">
        <v>24.308641000000001</v>
      </c>
      <c r="W159" s="11">
        <v>6.5430529999999996</v>
      </c>
      <c r="X159" s="11">
        <v>5.7868999999999997E-2</v>
      </c>
      <c r="Y159" s="11">
        <v>5.6415E-2</v>
      </c>
      <c r="Z159" s="11">
        <v>0.146064</v>
      </c>
      <c r="AA159" s="11">
        <v>0.28918100000000002</v>
      </c>
      <c r="AB159" s="11">
        <v>0.32680199999999998</v>
      </c>
      <c r="AC159" s="11">
        <v>0.68821900000000003</v>
      </c>
      <c r="AD159" s="11">
        <v>0.28197699999999998</v>
      </c>
      <c r="AE159" s="11">
        <v>4.1752999999999998E-2</v>
      </c>
    </row>
    <row r="160" spans="1:31" ht="13.5" customHeight="1" x14ac:dyDescent="0.15">
      <c r="A160" s="1"/>
      <c r="B160" s="16" t="s">
        <v>452</v>
      </c>
      <c r="C160" s="13"/>
      <c r="D160" s="14">
        <v>2.3E-2</v>
      </c>
      <c r="E160" s="14">
        <v>2.6401442872674402E-2</v>
      </c>
      <c r="F160" s="14">
        <v>8.5368750914189811E-3</v>
      </c>
      <c r="G160" s="14">
        <v>5.0980726765205923E-2</v>
      </c>
      <c r="H160" s="14">
        <v>4.0636739958358488E-2</v>
      </c>
      <c r="I160" s="14">
        <v>4.8880114255698999E-2</v>
      </c>
      <c r="J160" s="14">
        <v>0.21951143124573402</v>
      </c>
      <c r="K160" s="14">
        <v>0.19789214434526012</v>
      </c>
      <c r="L160" s="14">
        <v>0.158606</v>
      </c>
      <c r="M160" s="14">
        <v>0.19530700000000001</v>
      </c>
      <c r="N160" s="14">
        <v>0.20222599999999999</v>
      </c>
      <c r="O160" s="14">
        <v>0.223112</v>
      </c>
      <c r="P160" s="14">
        <v>0.37698700000000002</v>
      </c>
      <c r="Q160" s="14">
        <v>0.59071200000000001</v>
      </c>
      <c r="R160" s="14">
        <v>0.68837400000000004</v>
      </c>
      <c r="S160" s="14">
        <v>1.1803920000000001</v>
      </c>
      <c r="T160" s="14">
        <v>1.768958</v>
      </c>
      <c r="U160" s="14">
        <v>2.0018739999999999</v>
      </c>
      <c r="V160" s="14">
        <v>2.649594</v>
      </c>
      <c r="W160" s="14">
        <v>3.0588959999999998</v>
      </c>
      <c r="X160" s="14">
        <v>4.963851</v>
      </c>
      <c r="Y160" s="14">
        <v>4.1581760000000001</v>
      </c>
      <c r="Z160" s="14">
        <v>4.8537299999999997</v>
      </c>
      <c r="AA160" s="14">
        <v>4.182042</v>
      </c>
      <c r="AB160" s="14">
        <v>4.4359549999999999</v>
      </c>
      <c r="AC160" s="14">
        <v>3.6816339999999999</v>
      </c>
      <c r="AD160" s="14">
        <v>3.8904830000000001</v>
      </c>
      <c r="AE160" s="14">
        <v>4.6099300000000003</v>
      </c>
    </row>
    <row r="161" spans="1:31" ht="13.5" customHeight="1" x14ac:dyDescent="0.15">
      <c r="A161" s="1"/>
      <c r="B161" s="16" t="s">
        <v>453</v>
      </c>
      <c r="C161" s="10"/>
      <c r="D161" s="11"/>
      <c r="E161" s="11"/>
      <c r="F161" s="11"/>
      <c r="G161" s="11">
        <v>1.02787668007029E-2</v>
      </c>
      <c r="H161" s="11">
        <v>1.7653160099900399E-3</v>
      </c>
      <c r="I161" s="11">
        <v>2.0075339995365899E-3</v>
      </c>
      <c r="J161" s="11">
        <v>6.9565890701134307E-3</v>
      </c>
      <c r="K161" s="11">
        <v>1.79457339010194E-2</v>
      </c>
      <c r="L161" s="11"/>
      <c r="M161" s="11">
        <v>1.3127E-2</v>
      </c>
      <c r="N161" s="11"/>
      <c r="O161" s="11">
        <v>1.5049E-2</v>
      </c>
      <c r="P161" s="11">
        <v>3.4345000000000001E-2</v>
      </c>
      <c r="Q161" s="11">
        <v>1.4200000000000001E-4</v>
      </c>
      <c r="R161" s="11"/>
      <c r="S161" s="11">
        <v>3.0925000000000001E-2</v>
      </c>
      <c r="T161" s="11">
        <v>2.2265E-2</v>
      </c>
      <c r="U161" s="11">
        <v>1.7651E-2</v>
      </c>
      <c r="V161" s="11">
        <v>5.9438999999999999E-2</v>
      </c>
      <c r="W161" s="11">
        <v>0.23142099999999999</v>
      </c>
      <c r="X161" s="11">
        <v>0.25029200000000001</v>
      </c>
      <c r="Y161" s="11">
        <v>1.6293820000000001</v>
      </c>
      <c r="Z161" s="11">
        <v>1.6673910000000001</v>
      </c>
      <c r="AA161" s="11">
        <v>0.849997</v>
      </c>
      <c r="AB161" s="11">
        <v>0.27992600000000001</v>
      </c>
      <c r="AC161" s="11">
        <v>0.22942499999999999</v>
      </c>
      <c r="AD161" s="11">
        <v>0.43374299999999999</v>
      </c>
      <c r="AE161" s="11">
        <v>1.0984959999999999</v>
      </c>
    </row>
    <row r="162" spans="1:31" ht="13.5" customHeight="1" x14ac:dyDescent="0.15">
      <c r="A162" s="1"/>
      <c r="B162" s="16" t="s">
        <v>454</v>
      </c>
      <c r="C162" s="13">
        <v>2.8702475875500001E-6</v>
      </c>
      <c r="D162" s="14">
        <v>1E-3</v>
      </c>
      <c r="E162" s="14">
        <v>1.047796911985E-4</v>
      </c>
      <c r="F162" s="14">
        <v>4.565577125294761E-3</v>
      </c>
      <c r="G162" s="14"/>
      <c r="H162" s="14">
        <v>9.6450046105485995E-4</v>
      </c>
      <c r="I162" s="14">
        <v>1.797119079875E-5</v>
      </c>
      <c r="J162" s="14">
        <v>1.5121907615272E-4</v>
      </c>
      <c r="K162" s="14">
        <v>1.62798992448648E-3</v>
      </c>
      <c r="L162" s="14"/>
      <c r="M162" s="14">
        <v>7.45E-4</v>
      </c>
      <c r="N162" s="14">
        <v>8.2200000000000003E-4</v>
      </c>
      <c r="O162" s="14">
        <v>1.5299999999999999E-3</v>
      </c>
      <c r="P162" s="14"/>
      <c r="Q162" s="14">
        <v>1.261E-3</v>
      </c>
      <c r="R162" s="14">
        <v>2.52E-4</v>
      </c>
      <c r="S162" s="14"/>
      <c r="T162" s="14">
        <v>1.8918999999999998E-2</v>
      </c>
      <c r="U162" s="14">
        <v>1.6379999999999999E-3</v>
      </c>
      <c r="V162" s="14">
        <v>1.1415E-2</v>
      </c>
      <c r="W162" s="14"/>
      <c r="X162" s="14">
        <v>1.678E-3</v>
      </c>
      <c r="Y162" s="14">
        <v>3.2320000000000001E-3</v>
      </c>
      <c r="Z162" s="14">
        <v>2.601E-3</v>
      </c>
      <c r="AA162" s="14">
        <v>5.7320000000000001E-3</v>
      </c>
      <c r="AB162" s="14">
        <v>1.0439E-2</v>
      </c>
      <c r="AC162" s="14">
        <v>0.120327</v>
      </c>
      <c r="AD162" s="14">
        <v>5.7178E-2</v>
      </c>
      <c r="AE162" s="14">
        <v>3.4329999999999999E-3</v>
      </c>
    </row>
    <row r="163" spans="1:31" ht="13.5" customHeight="1" x14ac:dyDescent="0.15">
      <c r="A163" s="1"/>
      <c r="B163" s="16" t="s">
        <v>455</v>
      </c>
      <c r="C163" s="10">
        <v>0.48466056591482598</v>
      </c>
      <c r="D163" s="11">
        <v>0.30499999999999977</v>
      </c>
      <c r="E163" s="11">
        <v>0.28310785260889776</v>
      </c>
      <c r="F163" s="11">
        <v>0.20946900074309899</v>
      </c>
      <c r="G163" s="11">
        <v>0.48564422577973887</v>
      </c>
      <c r="H163" s="11">
        <v>0.44939614104591602</v>
      </c>
      <c r="I163" s="11">
        <v>0.63515725047896499</v>
      </c>
      <c r="J163" s="11">
        <v>0.68203772600995816</v>
      </c>
      <c r="K163" s="11">
        <v>0.84978164883433904</v>
      </c>
      <c r="L163" s="11">
        <v>0.49103200000000002</v>
      </c>
      <c r="M163" s="11">
        <v>0.433564</v>
      </c>
      <c r="N163" s="11">
        <v>0.67003599999999996</v>
      </c>
      <c r="O163" s="11">
        <v>0.87814199999999998</v>
      </c>
      <c r="P163" s="11">
        <v>0.76065300000000002</v>
      </c>
      <c r="Q163" s="11">
        <v>1.306165</v>
      </c>
      <c r="R163" s="11">
        <v>1.681708</v>
      </c>
      <c r="S163" s="11">
        <v>2.568705</v>
      </c>
      <c r="T163" s="11">
        <v>2.985805</v>
      </c>
      <c r="U163" s="11">
        <v>3.0256059999999998</v>
      </c>
      <c r="V163" s="11">
        <v>3.7228460000000001</v>
      </c>
      <c r="W163" s="11">
        <v>4.3541819999999998</v>
      </c>
      <c r="X163" s="11">
        <v>5.0535620000000003</v>
      </c>
      <c r="Y163" s="11">
        <v>4.2724270000000004</v>
      </c>
      <c r="Z163" s="11">
        <v>5.4972510000000003</v>
      </c>
      <c r="AA163" s="11">
        <v>11.016829</v>
      </c>
      <c r="AB163" s="11">
        <v>7.424563</v>
      </c>
      <c r="AC163" s="11">
        <v>6.0121669999999998</v>
      </c>
      <c r="AD163" s="11">
        <v>7.6559280000000003</v>
      </c>
      <c r="AE163" s="11">
        <v>9.4670749999999995</v>
      </c>
    </row>
    <row r="164" spans="1:31" ht="13.5" customHeight="1" x14ac:dyDescent="0.15">
      <c r="A164" s="1"/>
      <c r="B164" s="16" t="s">
        <v>456</v>
      </c>
      <c r="C164" s="13"/>
      <c r="D164" s="14"/>
      <c r="E164" s="14"/>
      <c r="F164" s="14">
        <v>8.1930251405737814E-2</v>
      </c>
      <c r="G164" s="14">
        <v>8.3062545974186604E-3</v>
      </c>
      <c r="H164" s="14">
        <v>2.4392310244770302E-3</v>
      </c>
      <c r="I164" s="14">
        <v>4.8132129571689999E-5</v>
      </c>
      <c r="J164" s="14">
        <v>1.0744288725273001E-4</v>
      </c>
      <c r="K164" s="14">
        <v>2.0282363493299899E-3</v>
      </c>
      <c r="L164" s="14">
        <v>6.2205999999999997E-2</v>
      </c>
      <c r="M164" s="14">
        <v>5.8140999999999998E-2</v>
      </c>
      <c r="N164" s="14">
        <v>3.4940000000000001E-3</v>
      </c>
      <c r="O164" s="14">
        <v>1.6444E-2</v>
      </c>
      <c r="P164" s="14">
        <v>5.2560000000000003E-3</v>
      </c>
      <c r="Q164" s="14">
        <v>7.5209999999999999E-3</v>
      </c>
      <c r="R164" s="14">
        <v>4.4353999999999998E-2</v>
      </c>
      <c r="S164" s="14">
        <v>4.2719E-2</v>
      </c>
      <c r="T164" s="14">
        <v>0.25548500000000002</v>
      </c>
      <c r="U164" s="14">
        <v>6.6529000000000005E-2</v>
      </c>
      <c r="V164" s="14">
        <v>2.2931E-2</v>
      </c>
      <c r="W164" s="14">
        <v>1.7767999999999999E-2</v>
      </c>
      <c r="X164" s="14">
        <v>1.9803999999999999E-2</v>
      </c>
      <c r="Y164" s="14">
        <v>0.19361900000000001</v>
      </c>
      <c r="Z164" s="14">
        <v>0.24660000000000001</v>
      </c>
      <c r="AA164" s="14">
        <v>0.155028</v>
      </c>
      <c r="AB164" s="14">
        <v>0.98606700000000003</v>
      </c>
      <c r="AC164" s="14">
        <v>0.35258099999999998</v>
      </c>
      <c r="AD164" s="14">
        <v>4.3367000000000003E-2</v>
      </c>
      <c r="AE164" s="14">
        <v>0.16580500000000001</v>
      </c>
    </row>
    <row r="165" spans="1:31" ht="13.5" customHeight="1" x14ac:dyDescent="0.15">
      <c r="A165" s="1"/>
      <c r="B165" s="16" t="s">
        <v>457</v>
      </c>
      <c r="C165" s="10">
        <v>2.42779134085789E-3</v>
      </c>
      <c r="D165" s="11"/>
      <c r="E165" s="11"/>
      <c r="F165" s="11"/>
      <c r="G165" s="11">
        <v>4.5106801744417202E-3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>
        <v>2.8200000000000002E-4</v>
      </c>
      <c r="T165" s="11">
        <v>4.7100000000000001E-4</v>
      </c>
      <c r="U165" s="11"/>
      <c r="V165" s="11">
        <v>6.5700000000000003E-4</v>
      </c>
      <c r="W165" s="11">
        <v>1.2899999999999999E-3</v>
      </c>
      <c r="X165" s="11"/>
      <c r="Y165" s="11"/>
      <c r="Z165" s="11">
        <v>5.3000000000000001E-5</v>
      </c>
      <c r="AA165" s="11"/>
      <c r="AB165" s="11">
        <v>2.4169999999999999E-3</v>
      </c>
      <c r="AC165" s="11"/>
      <c r="AD165" s="11"/>
      <c r="AE165" s="11">
        <v>2.0950000000000001E-3</v>
      </c>
    </row>
    <row r="166" spans="1:31" ht="13.5" customHeight="1" x14ac:dyDescent="0.15">
      <c r="A166" s="1"/>
      <c r="B166" s="16" t="s">
        <v>458</v>
      </c>
      <c r="C166" s="13">
        <v>1.02087871630736</v>
      </c>
      <c r="D166" s="14">
        <v>1.1399999999999999</v>
      </c>
      <c r="E166" s="14">
        <v>1.7560982836916899</v>
      </c>
      <c r="F166" s="14">
        <v>1.8978878488106399</v>
      </c>
      <c r="G166" s="14">
        <v>1.6500667068297992</v>
      </c>
      <c r="H166" s="14">
        <v>1.827428843707499</v>
      </c>
      <c r="I166" s="14">
        <v>1.9688419357304301</v>
      </c>
      <c r="J166" s="14">
        <v>1.48136860619971</v>
      </c>
      <c r="K166" s="14">
        <v>1.29071664873263</v>
      </c>
      <c r="L166" s="14">
        <v>1.382158</v>
      </c>
      <c r="M166" s="14">
        <v>1.1009949999999999</v>
      </c>
      <c r="N166" s="14">
        <v>1.5638449999999999</v>
      </c>
      <c r="O166" s="14">
        <v>1.3448020000000001</v>
      </c>
      <c r="P166" s="14">
        <v>1.3845350000000001</v>
      </c>
      <c r="Q166" s="14">
        <v>1.8333079999999999</v>
      </c>
      <c r="R166" s="14">
        <v>1.8664069999999999</v>
      </c>
      <c r="S166" s="14">
        <v>2.4514909999999999</v>
      </c>
      <c r="T166" s="14">
        <v>2.2156189999999998</v>
      </c>
      <c r="U166" s="14">
        <v>2.4709379999999999</v>
      </c>
      <c r="V166" s="14">
        <v>2.4852099999999999</v>
      </c>
      <c r="W166" s="14">
        <v>2.1289690000000001</v>
      </c>
      <c r="X166" s="14">
        <v>1.928096</v>
      </c>
      <c r="Y166" s="14">
        <v>3.782413</v>
      </c>
      <c r="Z166" s="14">
        <v>2.7514120000000002</v>
      </c>
      <c r="AA166" s="14">
        <v>2.592355</v>
      </c>
      <c r="AB166" s="14">
        <v>2.6594000000000002</v>
      </c>
      <c r="AC166" s="14">
        <v>2.96448</v>
      </c>
      <c r="AD166" s="14">
        <v>4.0272449999999997</v>
      </c>
      <c r="AE166" s="14">
        <v>2.6959339999999998</v>
      </c>
    </row>
    <row r="167" spans="1:31" ht="13.5" customHeight="1" x14ac:dyDescent="0.15">
      <c r="A167" s="1"/>
      <c r="B167" s="16" t="s">
        <v>459</v>
      </c>
      <c r="C167" s="10"/>
      <c r="D167" s="11"/>
      <c r="E167" s="11">
        <v>6.6510388447206005E-4</v>
      </c>
      <c r="F167" s="11">
        <v>2.8944083648400001E-5</v>
      </c>
      <c r="G167" s="11">
        <v>5.964772601202E-4</v>
      </c>
      <c r="H167" s="11">
        <v>4.7428023714011E-4</v>
      </c>
      <c r="I167" s="11"/>
      <c r="J167" s="11"/>
      <c r="K167" s="11"/>
      <c r="L167" s="11">
        <v>1.7930000000000001E-3</v>
      </c>
      <c r="M167" s="11"/>
      <c r="N167" s="11"/>
      <c r="O167" s="11"/>
      <c r="P167" s="11">
        <v>9.3100000000000006E-3</v>
      </c>
      <c r="Q167" s="11"/>
      <c r="R167" s="11"/>
      <c r="S167" s="11">
        <v>2.2550000000000001E-3</v>
      </c>
      <c r="T167" s="11">
        <v>1.0139999999999999E-3</v>
      </c>
      <c r="U167" s="11">
        <v>7.5550000000000001E-3</v>
      </c>
      <c r="V167" s="11">
        <v>4.3649E-2</v>
      </c>
      <c r="W167" s="11">
        <v>6.2979999999999998E-3</v>
      </c>
      <c r="X167" s="11">
        <v>1.1303000000000001E-2</v>
      </c>
      <c r="Y167" s="11">
        <v>9.4799999999999995E-4</v>
      </c>
      <c r="Z167" s="11">
        <v>3.2560000000000002E-3</v>
      </c>
      <c r="AA167" s="11">
        <v>1.2064999999999999E-2</v>
      </c>
      <c r="AB167" s="11">
        <v>0.34301700000000002</v>
      </c>
      <c r="AC167" s="11">
        <v>0.65179900000000002</v>
      </c>
      <c r="AD167" s="11">
        <v>0.118939</v>
      </c>
      <c r="AE167" s="11">
        <v>0.27295000000000003</v>
      </c>
    </row>
    <row r="168" spans="1:31" ht="13.5" customHeight="1" x14ac:dyDescent="0.15">
      <c r="A168" s="1"/>
      <c r="B168" s="16" t="s">
        <v>460</v>
      </c>
      <c r="C168" s="13"/>
      <c r="D168" s="14"/>
      <c r="E168" s="14"/>
      <c r="F168" s="14"/>
      <c r="G168" s="14">
        <v>9.2288162488099001E-4</v>
      </c>
      <c r="H168" s="14"/>
      <c r="I168" s="14">
        <v>9.2162681096169999E-5</v>
      </c>
      <c r="J168" s="14"/>
      <c r="K168" s="14"/>
      <c r="L168" s="14"/>
      <c r="M168" s="14">
        <v>1.1720000000000001E-3</v>
      </c>
      <c r="N168" s="14"/>
      <c r="O168" s="14"/>
      <c r="P168" s="14">
        <v>2.2343999999999999E-2</v>
      </c>
      <c r="Q168" s="14">
        <v>4.0453999999999997E-2</v>
      </c>
      <c r="R168" s="14"/>
      <c r="S168" s="14">
        <v>6.8350999999999995E-2</v>
      </c>
      <c r="T168" s="14">
        <v>7.6128000000000001E-2</v>
      </c>
      <c r="U168" s="14">
        <v>2.6759999999999999E-2</v>
      </c>
      <c r="V168" s="14">
        <v>1.5236E-2</v>
      </c>
      <c r="W168" s="14">
        <v>3.5769999999999999E-3</v>
      </c>
      <c r="X168" s="14">
        <v>2.8649999999999999E-3</v>
      </c>
      <c r="Y168" s="14">
        <v>1.3899999999999999E-4</v>
      </c>
      <c r="Z168" s="14">
        <v>2.0730000000000002E-3</v>
      </c>
      <c r="AA168" s="14">
        <v>5.9080000000000001E-3</v>
      </c>
      <c r="AB168" s="14">
        <v>7.0899999999999999E-4</v>
      </c>
      <c r="AC168" s="14">
        <v>7.1451690000000001</v>
      </c>
      <c r="AD168" s="14">
        <v>0.109931</v>
      </c>
      <c r="AE168" s="14">
        <v>4.3751999999999999E-2</v>
      </c>
    </row>
    <row r="169" spans="1:31" ht="13.5" customHeight="1" x14ac:dyDescent="0.15">
      <c r="A169" s="1"/>
      <c r="B169" s="16" t="s">
        <v>461</v>
      </c>
      <c r="C169" s="10">
        <v>3.1705593495154095E-2</v>
      </c>
      <c r="D169" s="11">
        <v>3.1999999999999994E-2</v>
      </c>
      <c r="E169" s="11">
        <v>9.0360873032263311E-2</v>
      </c>
      <c r="F169" s="11">
        <v>4.1979316612490582E-2</v>
      </c>
      <c r="G169" s="11">
        <v>6.1663509523793986E-2</v>
      </c>
      <c r="H169" s="11">
        <v>0.12196120097601701</v>
      </c>
      <c r="I169" s="11">
        <v>7.3849861153165511E-2</v>
      </c>
      <c r="J169" s="11">
        <v>6.2816611829419486E-2</v>
      </c>
      <c r="K169" s="11">
        <v>2.3483369431069202E-2</v>
      </c>
      <c r="L169" s="11">
        <v>6.5864000000000006E-2</v>
      </c>
      <c r="M169" s="11">
        <v>4.2423000000000002E-2</v>
      </c>
      <c r="N169" s="11">
        <v>6.6608000000000001E-2</v>
      </c>
      <c r="O169" s="11">
        <v>8.1545000000000006E-2</v>
      </c>
      <c r="P169" s="11">
        <v>2.5152000000000001E-2</v>
      </c>
      <c r="Q169" s="11">
        <v>2.9939E-2</v>
      </c>
      <c r="R169" s="11">
        <v>8.9506000000000002E-2</v>
      </c>
      <c r="S169" s="11">
        <v>7.4788999999999994E-2</v>
      </c>
      <c r="T169" s="11">
        <v>6.7482E-2</v>
      </c>
      <c r="U169" s="11">
        <v>0.17135900000000001</v>
      </c>
      <c r="V169" s="11">
        <v>0.144814</v>
      </c>
      <c r="W169" s="11">
        <v>6.6306000000000004E-2</v>
      </c>
      <c r="X169" s="11">
        <v>0.11314100000000001</v>
      </c>
      <c r="Y169" s="11">
        <v>0.50388599999999995</v>
      </c>
      <c r="Z169" s="11">
        <v>0.83992800000000001</v>
      </c>
      <c r="AA169" s="11">
        <v>0.91371199999999997</v>
      </c>
      <c r="AB169" s="11">
        <v>0.90865700000000005</v>
      </c>
      <c r="AC169" s="11">
        <v>1.33222</v>
      </c>
      <c r="AD169" s="11">
        <v>1.3977809999999999</v>
      </c>
      <c r="AE169" s="11">
        <v>1.5756349999999999</v>
      </c>
    </row>
    <row r="170" spans="1:31" ht="13.5" customHeight="1" x14ac:dyDescent="0.15">
      <c r="A170" s="1"/>
      <c r="B170" s="16" t="s">
        <v>462</v>
      </c>
      <c r="C170" s="13">
        <v>1.52708243425</v>
      </c>
      <c r="D170" s="14">
        <v>1.863</v>
      </c>
      <c r="E170" s="14">
        <v>1.8368846073606802</v>
      </c>
      <c r="F170" s="14">
        <v>1.76812713719419</v>
      </c>
      <c r="G170" s="14">
        <v>2.1246004046782101</v>
      </c>
      <c r="H170" s="14">
        <v>2.3082030668213287</v>
      </c>
      <c r="I170" s="14">
        <v>2.2615630643872198</v>
      </c>
      <c r="J170" s="14">
        <v>2.1208413161219699</v>
      </c>
      <c r="K170" s="14">
        <v>1.9230148090038295</v>
      </c>
      <c r="L170" s="14">
        <v>2.0156399999999999</v>
      </c>
      <c r="M170" s="14">
        <v>1.977949</v>
      </c>
      <c r="N170" s="14">
        <v>2.1306470000000002</v>
      </c>
      <c r="O170" s="14">
        <v>3.1935720000000001</v>
      </c>
      <c r="P170" s="14">
        <v>1.7273069999999999</v>
      </c>
      <c r="Q170" s="14">
        <v>0.72820200000000002</v>
      </c>
      <c r="R170" s="14">
        <v>0.54333900000000002</v>
      </c>
      <c r="S170" s="14">
        <v>3.0872E-2</v>
      </c>
      <c r="T170" s="14">
        <v>0.37950699999999998</v>
      </c>
      <c r="U170" s="14">
        <v>0.21068200000000001</v>
      </c>
      <c r="V170" s="14">
        <v>0.93946300000000005</v>
      </c>
      <c r="W170" s="14">
        <v>0.30277100000000001</v>
      </c>
      <c r="X170" s="14">
        <v>0.75956500000000005</v>
      </c>
      <c r="Y170" s="14">
        <v>0.67766199999999999</v>
      </c>
      <c r="Z170" s="14">
        <v>0.39940500000000001</v>
      </c>
      <c r="AA170" s="14">
        <v>0.92604699999999995</v>
      </c>
      <c r="AB170" s="14">
        <v>0.21699599999999999</v>
      </c>
      <c r="AC170" s="14">
        <v>0.20341000000000001</v>
      </c>
      <c r="AD170" s="14">
        <v>0.36914200000000003</v>
      </c>
      <c r="AE170" s="14">
        <v>0.366539</v>
      </c>
    </row>
    <row r="171" spans="1:31" ht="13.5" customHeight="1" x14ac:dyDescent="0.15">
      <c r="A171" s="1"/>
      <c r="B171" s="16" t="s">
        <v>463</v>
      </c>
      <c r="C171" s="10">
        <v>1.1396739900305E-2</v>
      </c>
      <c r="D171" s="11"/>
      <c r="E171" s="11">
        <v>6.0589195855517098E-3</v>
      </c>
      <c r="F171" s="11">
        <v>1.2280365293982201E-2</v>
      </c>
      <c r="G171" s="11">
        <v>1.5893929930458399E-2</v>
      </c>
      <c r="H171" s="11">
        <v>2.5065409675193401E-2</v>
      </c>
      <c r="I171" s="11">
        <v>1.8258720937281703E-2</v>
      </c>
      <c r="J171" s="11">
        <v>4.6544606332216895E-3</v>
      </c>
      <c r="K171" s="11">
        <v>4.3785164205031001E-3</v>
      </c>
      <c r="L171" s="11">
        <v>6.4469999999999996E-3</v>
      </c>
      <c r="M171" s="11">
        <v>4.08E-4</v>
      </c>
      <c r="N171" s="11">
        <v>2.5999999999999998E-5</v>
      </c>
      <c r="O171" s="11">
        <v>1.042E-3</v>
      </c>
      <c r="P171" s="11">
        <v>3.2209999999999999E-3</v>
      </c>
      <c r="Q171" s="11">
        <v>2.6879999999999999E-3</v>
      </c>
      <c r="R171" s="11">
        <v>5.1240000000000001E-3</v>
      </c>
      <c r="S171" s="11">
        <v>1.7558000000000001E-2</v>
      </c>
      <c r="T171" s="11">
        <v>0.124746</v>
      </c>
      <c r="U171" s="11">
        <v>1.0337000000000001E-2</v>
      </c>
      <c r="V171" s="11">
        <v>7.0594000000000004E-2</v>
      </c>
      <c r="W171" s="11">
        <v>2.0426E-2</v>
      </c>
      <c r="X171" s="11">
        <v>1.8131999999999999E-2</v>
      </c>
      <c r="Y171" s="11">
        <v>2.3896000000000001E-2</v>
      </c>
      <c r="Z171" s="11">
        <v>3.7350000000000001E-2</v>
      </c>
      <c r="AA171" s="11">
        <v>1.0108000000000001E-2</v>
      </c>
      <c r="AB171" s="11">
        <v>3.7450000000000001E-3</v>
      </c>
      <c r="AC171" s="11">
        <v>4.6808000000000002E-2</v>
      </c>
      <c r="AD171" s="11">
        <v>0.14619199999999999</v>
      </c>
      <c r="AE171" s="11">
        <v>3.7673999999999999E-2</v>
      </c>
    </row>
    <row r="172" spans="1:31" ht="13.5" customHeight="1" x14ac:dyDescent="0.15">
      <c r="A172" s="1"/>
      <c r="B172" s="16" t="s">
        <v>464</v>
      </c>
      <c r="C172" s="13">
        <v>0.240963213205487</v>
      </c>
      <c r="D172" s="14">
        <v>0.39300000000000002</v>
      </c>
      <c r="E172" s="14">
        <v>0.433829846051484</v>
      </c>
      <c r="F172" s="14">
        <v>0.28713405321561702</v>
      </c>
      <c r="G172" s="14">
        <v>0.41676065248029504</v>
      </c>
      <c r="H172" s="14">
        <v>0.45629432666733805</v>
      </c>
      <c r="I172" s="14">
        <v>0.62613463137203595</v>
      </c>
      <c r="J172" s="14">
        <v>0.78702403166795243</v>
      </c>
      <c r="K172" s="14">
        <v>0.83596769132217097</v>
      </c>
      <c r="L172" s="14">
        <v>0.61757799999999996</v>
      </c>
      <c r="M172" s="14">
        <v>0.57952800000000004</v>
      </c>
      <c r="N172" s="14">
        <v>0.35638599999999998</v>
      </c>
      <c r="O172" s="14">
        <v>0.200878</v>
      </c>
      <c r="P172" s="14">
        <v>0.21927099999999999</v>
      </c>
      <c r="Q172" s="14">
        <v>0.12704199999999999</v>
      </c>
      <c r="R172" s="14">
        <v>0.27324399999999999</v>
      </c>
      <c r="S172" s="14">
        <v>0.31964100000000001</v>
      </c>
      <c r="T172" s="14">
        <v>0.31231799999999998</v>
      </c>
      <c r="U172" s="14">
        <v>0.11622300000000001</v>
      </c>
      <c r="V172" s="14">
        <v>0.37709100000000001</v>
      </c>
      <c r="W172" s="14">
        <v>2.0653440000000001</v>
      </c>
      <c r="X172" s="14">
        <v>1.1831309999999999</v>
      </c>
      <c r="Y172" s="14">
        <v>1.1240920000000001</v>
      </c>
      <c r="Z172" s="14">
        <v>1.2834179999999999</v>
      </c>
      <c r="AA172" s="14">
        <v>2.341421</v>
      </c>
      <c r="AB172" s="14">
        <v>1.612449</v>
      </c>
      <c r="AC172" s="14">
        <v>4.7507270000000004</v>
      </c>
      <c r="AD172" s="14">
        <v>7.4089749999999999</v>
      </c>
      <c r="AE172" s="14">
        <v>6.7050219999999996</v>
      </c>
    </row>
    <row r="173" spans="1:31" ht="13.5" customHeight="1" x14ac:dyDescent="0.15">
      <c r="A173" s="1"/>
      <c r="B173" s="16" t="s">
        <v>465</v>
      </c>
      <c r="C173" s="10"/>
      <c r="D173" s="11">
        <v>6.0000000000000001E-3</v>
      </c>
      <c r="E173" s="11">
        <v>3.4841376413963098E-3</v>
      </c>
      <c r="F173" s="11"/>
      <c r="G173" s="11"/>
      <c r="H173" s="11">
        <v>7.2276675207296999E-4</v>
      </c>
      <c r="I173" s="11"/>
      <c r="J173" s="11">
        <v>5.4192414051705993E-3</v>
      </c>
      <c r="K173" s="11">
        <v>1.40452115907784E-3</v>
      </c>
      <c r="L173" s="11">
        <v>5.5999999999999999E-5</v>
      </c>
      <c r="M173" s="11">
        <v>1.5969000000000001E-2</v>
      </c>
      <c r="N173" s="11">
        <v>1.5899999999999999E-4</v>
      </c>
      <c r="O173" s="11">
        <v>0.318494</v>
      </c>
      <c r="P173" s="11">
        <v>0.17360700000000001</v>
      </c>
      <c r="Q173" s="11">
        <v>0.83915499999999998</v>
      </c>
      <c r="R173" s="11">
        <v>0.91228799999999999</v>
      </c>
      <c r="S173" s="11">
        <v>0.53931399999999996</v>
      </c>
      <c r="T173" s="11">
        <v>0.47024899999999997</v>
      </c>
      <c r="U173" s="11">
        <v>0.33597100000000002</v>
      </c>
      <c r="V173" s="11">
        <v>1.3439E-2</v>
      </c>
      <c r="W173" s="11">
        <v>0.69901999999999997</v>
      </c>
      <c r="X173" s="11">
        <v>0.78488599999999997</v>
      </c>
      <c r="Y173" s="11">
        <v>1.105518</v>
      </c>
      <c r="Z173" s="11">
        <v>0.24165400000000001</v>
      </c>
      <c r="AA173" s="11">
        <v>1.0071319999999999</v>
      </c>
      <c r="AB173" s="11">
        <v>0.75940700000000005</v>
      </c>
      <c r="AC173" s="11">
        <v>0.57505799999999996</v>
      </c>
      <c r="AD173" s="11">
        <v>11.020872000000001</v>
      </c>
      <c r="AE173" s="11">
        <v>1.2903089999999999</v>
      </c>
    </row>
    <row r="174" spans="1:31" ht="13.5" customHeight="1" x14ac:dyDescent="0.15">
      <c r="A174" s="1"/>
      <c r="B174" s="16" t="s">
        <v>466</v>
      </c>
      <c r="C174" s="13">
        <v>1.6016870518768499E-2</v>
      </c>
      <c r="D174" s="14"/>
      <c r="E174" s="14">
        <v>0.14242386958273701</v>
      </c>
      <c r="F174" s="14">
        <v>3.51297333309325E-3</v>
      </c>
      <c r="G174" s="14">
        <v>2.5864344962419805</v>
      </c>
      <c r="H174" s="14">
        <v>1.47314486184164E-3</v>
      </c>
      <c r="I174" s="14">
        <v>9.9348800200269705E-2</v>
      </c>
      <c r="J174" s="14">
        <v>2.9359805673217802E-3</v>
      </c>
      <c r="K174" s="14">
        <v>2.1204503616411401E-2</v>
      </c>
      <c r="L174" s="14">
        <v>5.3906999999999997E-2</v>
      </c>
      <c r="M174" s="14">
        <v>3.2670999999999999E-2</v>
      </c>
      <c r="N174" s="14">
        <v>2.8627E-2</v>
      </c>
      <c r="O174" s="14">
        <v>3.9743000000000001E-2</v>
      </c>
      <c r="P174" s="14">
        <v>2.8760999999999998E-2</v>
      </c>
      <c r="Q174" s="14">
        <v>4.1515000000000003E-2</v>
      </c>
      <c r="R174" s="14">
        <v>4.3222999999999998E-2</v>
      </c>
      <c r="S174" s="14">
        <v>0.106434</v>
      </c>
      <c r="T174" s="14">
        <v>9.8921999999999996E-2</v>
      </c>
      <c r="U174" s="14">
        <v>7.4106000000000005E-2</v>
      </c>
      <c r="V174" s="14">
        <v>5.3669000000000001E-2</v>
      </c>
      <c r="W174" s="14">
        <v>6.9611999999999993E-2</v>
      </c>
      <c r="X174" s="14">
        <v>0.11319700000000001</v>
      </c>
      <c r="Y174" s="14">
        <v>6.8894999999999998E-2</v>
      </c>
      <c r="Z174" s="14">
        <v>0.14985599999999999</v>
      </c>
      <c r="AA174" s="14">
        <v>0.101995</v>
      </c>
      <c r="AB174" s="14">
        <v>0.55171199999999998</v>
      </c>
      <c r="AC174" s="14">
        <v>8.512518</v>
      </c>
      <c r="AD174" s="14">
        <v>0.20036300000000001</v>
      </c>
      <c r="AE174" s="14">
        <v>0.82162800000000002</v>
      </c>
    </row>
    <row r="175" spans="1:31" ht="13.5" customHeight="1" x14ac:dyDescent="0.15">
      <c r="A175" s="1"/>
      <c r="B175" s="16" t="s">
        <v>467</v>
      </c>
      <c r="C175" s="10">
        <v>1.29608924078867E-2</v>
      </c>
      <c r="D175" s="11">
        <v>7.000000000000001E-3</v>
      </c>
      <c r="E175" s="11">
        <v>1.1024412355112399E-3</v>
      </c>
      <c r="F175" s="11"/>
      <c r="G175" s="11"/>
      <c r="H175" s="11">
        <v>3.3148693709847501E-3</v>
      </c>
      <c r="I175" s="11">
        <v>1.84119963546287E-3</v>
      </c>
      <c r="J175" s="11">
        <v>7.6418108532629999E-5</v>
      </c>
      <c r="K175" s="11"/>
      <c r="L175" s="11">
        <v>2.8600000000000001E-4</v>
      </c>
      <c r="M175" s="11"/>
      <c r="N175" s="11">
        <v>7.4980000000000003E-3</v>
      </c>
      <c r="O175" s="11">
        <v>6.6000000000000005E-5</v>
      </c>
      <c r="P175" s="11"/>
      <c r="Q175" s="11">
        <v>1.2E-5</v>
      </c>
      <c r="R175" s="11">
        <v>8.0009999999999994E-3</v>
      </c>
      <c r="S175" s="11">
        <v>0.10895299999999999</v>
      </c>
      <c r="T175" s="11">
        <v>6.0191000000000001E-2</v>
      </c>
      <c r="U175" s="11">
        <v>0.29933900000000002</v>
      </c>
      <c r="V175" s="11">
        <v>3.6541999999999998E-2</v>
      </c>
      <c r="W175" s="11">
        <v>0.57746299999999995</v>
      </c>
      <c r="X175" s="11">
        <v>0.11136799999999999</v>
      </c>
      <c r="Y175" s="11">
        <v>2.0209060000000001</v>
      </c>
      <c r="Z175" s="11">
        <v>4.8344999999999999E-2</v>
      </c>
      <c r="AA175" s="11">
        <v>0.112354</v>
      </c>
      <c r="AB175" s="11">
        <v>7.4693999999999997E-2</v>
      </c>
      <c r="AC175" s="11">
        <v>0.18993699999999999</v>
      </c>
      <c r="AD175" s="11">
        <v>0.10451100000000001</v>
      </c>
      <c r="AE175" s="11">
        <v>6.9544999999999996E-2</v>
      </c>
    </row>
    <row r="176" spans="1:31" ht="13.5" customHeight="1" x14ac:dyDescent="0.15">
      <c r="A176" s="1"/>
      <c r="B176" s="16" t="s">
        <v>468</v>
      </c>
      <c r="C176" s="13">
        <v>2.326755991396E-5</v>
      </c>
      <c r="D176" s="14">
        <v>1.0999999999999999E-2</v>
      </c>
      <c r="E176" s="14">
        <v>1.8230236367655097E-3</v>
      </c>
      <c r="F176" s="14">
        <v>1.5255944089678E-4</v>
      </c>
      <c r="G176" s="14">
        <v>3.7523995337614732E-2</v>
      </c>
      <c r="H176" s="14">
        <v>6.5013492009803411</v>
      </c>
      <c r="I176" s="14">
        <v>1.1504606144953999E-3</v>
      </c>
      <c r="J176" s="14">
        <v>1.4326885897868401E-3</v>
      </c>
      <c r="K176" s="14">
        <v>29.192782315946001</v>
      </c>
      <c r="L176" s="14">
        <v>32.902171000000003</v>
      </c>
      <c r="M176" s="14">
        <v>4.7161000000000002E-2</v>
      </c>
      <c r="N176" s="14">
        <v>28.229562999999999</v>
      </c>
      <c r="O176" s="14">
        <v>62.701549999999997</v>
      </c>
      <c r="P176" s="14">
        <v>43.240659999999998</v>
      </c>
      <c r="Q176" s="14">
        <v>97.500389999999996</v>
      </c>
      <c r="R176" s="14">
        <v>6.2205000000000003E-2</v>
      </c>
      <c r="S176" s="14">
        <v>54.965197000000003</v>
      </c>
      <c r="T176" s="14">
        <v>8.5814000000000001E-2</v>
      </c>
      <c r="U176" s="14">
        <v>40.463569</v>
      </c>
      <c r="V176" s="14">
        <v>1.1119E-2</v>
      </c>
      <c r="W176" s="14">
        <v>1.0307999999999999E-2</v>
      </c>
      <c r="X176" s="14">
        <v>90.777265</v>
      </c>
      <c r="Y176" s="14">
        <v>121.050369</v>
      </c>
      <c r="Z176" s="14">
        <v>99.846262999999993</v>
      </c>
      <c r="AA176" s="14">
        <v>4.1764999999999997E-2</v>
      </c>
      <c r="AB176" s="14">
        <v>7.7340000000000004E-3</v>
      </c>
      <c r="AC176" s="14">
        <v>2.2585760000000001</v>
      </c>
      <c r="AD176" s="14">
        <v>1.4338999999999999E-2</v>
      </c>
      <c r="AE176" s="14">
        <v>0.10528999999999999</v>
      </c>
    </row>
    <row r="177" spans="1:31" ht="13.5" customHeight="1" x14ac:dyDescent="0.15">
      <c r="A177" s="1"/>
      <c r="B177" s="16" t="s">
        <v>469</v>
      </c>
      <c r="C177" s="10"/>
      <c r="D177" s="11"/>
      <c r="E177" s="11"/>
      <c r="F177" s="11"/>
      <c r="G177" s="11"/>
      <c r="H177" s="11">
        <v>3.3765532144780002E-5</v>
      </c>
      <c r="I177" s="11"/>
      <c r="J177" s="11"/>
      <c r="K177" s="11"/>
      <c r="L177" s="11"/>
      <c r="M177" s="11">
        <v>3.0000000000000001E-5</v>
      </c>
      <c r="N177" s="11"/>
      <c r="O177" s="11"/>
      <c r="P177" s="11"/>
      <c r="Q177" s="11">
        <v>1.3738E-2</v>
      </c>
      <c r="R177" s="11">
        <v>3.6900000000000002E-4</v>
      </c>
      <c r="S177" s="11">
        <v>1.065E-3</v>
      </c>
      <c r="T177" s="11">
        <v>3.1E-4</v>
      </c>
      <c r="U177" s="11">
        <v>3.5312000000000003E-2</v>
      </c>
      <c r="V177" s="11">
        <v>1.6563999999999999E-2</v>
      </c>
      <c r="W177" s="11">
        <v>7.2371000000000005E-2</v>
      </c>
      <c r="X177" s="11">
        <v>1.2064E-2</v>
      </c>
      <c r="Y177" s="11">
        <v>5.4768999999999998E-2</v>
      </c>
      <c r="Z177" s="11">
        <v>5.0209999999999998E-2</v>
      </c>
      <c r="AA177" s="11">
        <v>0.107754</v>
      </c>
      <c r="AB177" s="11">
        <v>0.41647699999999999</v>
      </c>
      <c r="AC177" s="11">
        <v>0.42940899999999999</v>
      </c>
      <c r="AD177" s="11">
        <v>0.56842899999999996</v>
      </c>
      <c r="AE177" s="11">
        <v>0.49495499999999998</v>
      </c>
    </row>
    <row r="178" spans="1:31" ht="13.5" customHeight="1" x14ac:dyDescent="0.15">
      <c r="A178" s="1"/>
      <c r="B178" s="16" t="s">
        <v>470</v>
      </c>
      <c r="C178" s="13"/>
      <c r="D178" s="14"/>
      <c r="E178" s="14">
        <v>1.314002890806E-5</v>
      </c>
      <c r="F178" s="14">
        <v>1.1375126390293E-4</v>
      </c>
      <c r="G178" s="14"/>
      <c r="H178" s="14">
        <v>4.7734329705602903E-3</v>
      </c>
      <c r="I178" s="14">
        <v>3.4322884229464999E-4</v>
      </c>
      <c r="J178" s="14"/>
      <c r="K178" s="14"/>
      <c r="L178" s="14"/>
      <c r="M178" s="14">
        <v>9.0000000000000002E-6</v>
      </c>
      <c r="N178" s="14"/>
      <c r="O178" s="14"/>
      <c r="P178" s="14"/>
      <c r="Q178" s="14"/>
      <c r="R178" s="14">
        <v>7.2350000000000001E-3</v>
      </c>
      <c r="S178" s="14">
        <v>1.4963000000000001E-2</v>
      </c>
      <c r="T178" s="14">
        <v>0.23347200000000001</v>
      </c>
      <c r="U178" s="14">
        <v>2.8573999999999999E-2</v>
      </c>
      <c r="V178" s="14">
        <v>1.3799999999999999E-4</v>
      </c>
      <c r="W178" s="14">
        <v>2.0846E-2</v>
      </c>
      <c r="X178" s="14">
        <v>8.3299999999999997E-4</v>
      </c>
      <c r="Y178" s="14">
        <v>7.7640000000000001E-3</v>
      </c>
      <c r="Z178" s="14">
        <v>3.9389999999999998E-3</v>
      </c>
      <c r="AA178" s="14">
        <v>1.2459999999999999E-3</v>
      </c>
      <c r="AB178" s="14">
        <v>3.5899999999999999E-3</v>
      </c>
      <c r="AC178" s="14">
        <v>7.4299999999999995E-4</v>
      </c>
      <c r="AD178" s="14">
        <v>0.54769199999999996</v>
      </c>
      <c r="AE178" s="14">
        <v>0.70863600000000004</v>
      </c>
    </row>
    <row r="179" spans="1:31" ht="13.5" customHeight="1" x14ac:dyDescent="0.15">
      <c r="A179" s="1"/>
      <c r="B179" s="16" t="s">
        <v>471</v>
      </c>
      <c r="C179" s="10"/>
      <c r="D179" s="11"/>
      <c r="E179" s="11">
        <v>2.4913736039173004E-2</v>
      </c>
      <c r="F179" s="11"/>
      <c r="G179" s="11">
        <v>2.46619263782915E-3</v>
      </c>
      <c r="H179" s="11">
        <v>2.0957370802572001E-4</v>
      </c>
      <c r="I179" s="11">
        <v>1.6550183278059002E-2</v>
      </c>
      <c r="J179" s="11"/>
      <c r="K179" s="11"/>
      <c r="L179" s="11">
        <v>1.25E-4</v>
      </c>
      <c r="M179" s="11"/>
      <c r="N179" s="11">
        <v>3.6110000000000001E-3</v>
      </c>
      <c r="O179" s="11">
        <v>5.594E-3</v>
      </c>
      <c r="P179" s="11">
        <v>3.1300000000000002E-4</v>
      </c>
      <c r="Q179" s="11">
        <v>1.0000000000000001E-5</v>
      </c>
      <c r="R179" s="11">
        <v>0.10997800000000001</v>
      </c>
      <c r="S179" s="11">
        <v>0.43646600000000002</v>
      </c>
      <c r="T179" s="11">
        <v>0.31294300000000003</v>
      </c>
      <c r="U179" s="11">
        <v>1.4798E-2</v>
      </c>
      <c r="V179" s="11">
        <v>0.215004</v>
      </c>
      <c r="W179" s="11">
        <v>0.62547900000000001</v>
      </c>
      <c r="X179" s="11">
        <v>1.2951140000000001</v>
      </c>
      <c r="Y179" s="11">
        <v>0.79247900000000004</v>
      </c>
      <c r="Z179" s="11">
        <v>0.66343799999999997</v>
      </c>
      <c r="AA179" s="11">
        <v>0.92681800000000003</v>
      </c>
      <c r="AB179" s="11">
        <v>1.1564410000000001</v>
      </c>
      <c r="AC179" s="11">
        <v>3.8713999999999998E-2</v>
      </c>
      <c r="AD179" s="11">
        <v>7.6837000000000003E-2</v>
      </c>
      <c r="AE179" s="11">
        <v>3.7699999999999999E-3</v>
      </c>
    </row>
    <row r="180" spans="1:31" ht="13.5" customHeight="1" x14ac:dyDescent="0.15">
      <c r="A180" s="1"/>
      <c r="B180" s="16" t="s">
        <v>472</v>
      </c>
      <c r="C180" s="13">
        <v>2.5450640908348801E-3</v>
      </c>
      <c r="D180" s="14"/>
      <c r="E180" s="14">
        <v>1.8727602435128E-4</v>
      </c>
      <c r="F180" s="14"/>
      <c r="G180" s="14">
        <v>3.7963523436060001E-4</v>
      </c>
      <c r="H180" s="14">
        <v>6.2995531515010403E-2</v>
      </c>
      <c r="I180" s="14">
        <v>9.2844509225305294E-2</v>
      </c>
      <c r="J180" s="14">
        <v>6.5404826397896201E-2</v>
      </c>
      <c r="K180" s="14">
        <v>0.19455345804643401</v>
      </c>
      <c r="L180" s="14">
        <v>0.15628600000000001</v>
      </c>
      <c r="M180" s="14">
        <v>0.15389900000000001</v>
      </c>
      <c r="N180" s="14">
        <v>0.147067</v>
      </c>
      <c r="O180" s="14">
        <v>8.9960000000000005E-3</v>
      </c>
      <c r="P180" s="14">
        <v>1.1913929999999999</v>
      </c>
      <c r="Q180" s="14">
        <v>0.56855599999999995</v>
      </c>
      <c r="R180" s="14">
        <v>0.440718</v>
      </c>
      <c r="S180" s="14">
        <v>0.80644400000000005</v>
      </c>
      <c r="T180" s="14">
        <v>1.090163</v>
      </c>
      <c r="U180" s="14">
        <v>0.20157900000000001</v>
      </c>
      <c r="V180" s="14">
        <v>0.14211199999999999</v>
      </c>
      <c r="W180" s="14">
        <v>9.8759999999999994E-3</v>
      </c>
      <c r="X180" s="14">
        <v>1.413E-3</v>
      </c>
      <c r="Y180" s="14">
        <v>1.346E-3</v>
      </c>
      <c r="Z180" s="14">
        <v>3.6093E-2</v>
      </c>
      <c r="AA180" s="14">
        <v>1.5375E-2</v>
      </c>
      <c r="AB180" s="14">
        <v>0.35711799999999999</v>
      </c>
      <c r="AC180" s="14">
        <v>8.8620000000000001E-3</v>
      </c>
      <c r="AD180" s="14">
        <v>4.0391999999999997E-2</v>
      </c>
      <c r="AE180" s="14">
        <v>1.4957E-2</v>
      </c>
    </row>
    <row r="181" spans="1:31" ht="13.5" customHeight="1" x14ac:dyDescent="0.15">
      <c r="A181" s="1"/>
      <c r="B181" s="16" t="s">
        <v>473</v>
      </c>
      <c r="C181" s="10"/>
      <c r="D181" s="11">
        <v>1.4999999999999998E-2</v>
      </c>
      <c r="E181" s="11">
        <v>4.5008584568269096E-3</v>
      </c>
      <c r="F181" s="11">
        <v>5.9563102002848679E-2</v>
      </c>
      <c r="G181" s="11">
        <v>6.7574178695336842E-2</v>
      </c>
      <c r="H181" s="11">
        <v>4.8696529472405598E-3</v>
      </c>
      <c r="I181" s="11">
        <v>3.6438805784743199E-2</v>
      </c>
      <c r="J181" s="11">
        <v>5.4767380534254996E-4</v>
      </c>
      <c r="K181" s="11">
        <v>0.68354872938911571</v>
      </c>
      <c r="L181" s="11"/>
      <c r="M181" s="11">
        <v>3.3500000000000001E-4</v>
      </c>
      <c r="N181" s="11">
        <v>1.9599999999999999E-4</v>
      </c>
      <c r="O181" s="11">
        <v>3.8885999999999997E-2</v>
      </c>
      <c r="P181" s="11">
        <v>1.802E-3</v>
      </c>
      <c r="Q181" s="11">
        <v>2.431E-3</v>
      </c>
      <c r="R181" s="11">
        <v>0.105558</v>
      </c>
      <c r="S181" s="11">
        <v>0.32565</v>
      </c>
      <c r="T181" s="11">
        <v>0.38487199999999999</v>
      </c>
      <c r="U181" s="11">
        <v>0.28923700000000002</v>
      </c>
      <c r="V181" s="11">
        <v>0.39553300000000002</v>
      </c>
      <c r="W181" s="11">
        <v>0.56900499999999998</v>
      </c>
      <c r="X181" s="11">
        <v>0.54378400000000005</v>
      </c>
      <c r="Y181" s="11">
        <v>0.70391199999999998</v>
      </c>
      <c r="Z181" s="11">
        <v>0.20383200000000001</v>
      </c>
      <c r="AA181" s="11">
        <v>0.28439999999999999</v>
      </c>
      <c r="AB181" s="11">
        <v>0.44986300000000001</v>
      </c>
      <c r="AC181" s="11">
        <v>0.487543</v>
      </c>
      <c r="AD181" s="11">
        <v>0.23255999999999999</v>
      </c>
      <c r="AE181" s="11">
        <v>0.34832999999999997</v>
      </c>
    </row>
    <row r="182" spans="1:31" ht="13.5" customHeight="1" x14ac:dyDescent="0.15">
      <c r="A182" s="1"/>
      <c r="B182" s="16" t="s">
        <v>474</v>
      </c>
      <c r="C182" s="13">
        <v>10.221265337712801</v>
      </c>
      <c r="D182" s="14">
        <v>12.118000000000007</v>
      </c>
      <c r="E182" s="14">
        <v>19.554570092097705</v>
      </c>
      <c r="F182" s="14">
        <v>36.119463915961887</v>
      </c>
      <c r="G182" s="14">
        <v>51.855813127475891</v>
      </c>
      <c r="H182" s="14">
        <v>47.453061835622499</v>
      </c>
      <c r="I182" s="14">
        <v>45.230617647760894</v>
      </c>
      <c r="J182" s="14">
        <v>45.033829448580804</v>
      </c>
      <c r="K182" s="14">
        <v>54.358224983718081</v>
      </c>
      <c r="L182" s="14">
        <v>37.505167</v>
      </c>
      <c r="M182" s="14">
        <v>48.669524000000003</v>
      </c>
      <c r="N182" s="14">
        <v>63.886927</v>
      </c>
      <c r="O182" s="14">
        <v>76.707494999999994</v>
      </c>
      <c r="P182" s="14">
        <v>103.803749</v>
      </c>
      <c r="Q182" s="14">
        <v>148.87115900000001</v>
      </c>
      <c r="R182" s="14">
        <v>99.159273999999996</v>
      </c>
      <c r="S182" s="14">
        <v>112.860614</v>
      </c>
      <c r="T182" s="14">
        <v>139.44057799999999</v>
      </c>
      <c r="U182" s="14">
        <v>85.739053999999996</v>
      </c>
      <c r="V182" s="14">
        <v>103.809663</v>
      </c>
      <c r="W182" s="14">
        <v>101.185108</v>
      </c>
      <c r="X182" s="14">
        <v>110.25305</v>
      </c>
      <c r="Y182" s="14">
        <v>126.004614</v>
      </c>
      <c r="Z182" s="14">
        <v>125.514263</v>
      </c>
      <c r="AA182" s="14">
        <v>118.530839</v>
      </c>
      <c r="AB182" s="14">
        <v>115.98327500000001</v>
      </c>
      <c r="AC182" s="14">
        <v>104.70541</v>
      </c>
      <c r="AD182" s="14">
        <v>108.076701</v>
      </c>
      <c r="AE182" s="14">
        <v>111.223795</v>
      </c>
    </row>
    <row r="183" spans="1:31" ht="13.5" customHeight="1" x14ac:dyDescent="0.15">
      <c r="A183" s="1"/>
      <c r="B183" s="16" t="s">
        <v>475</v>
      </c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>
        <v>1.5807000000000002E-2</v>
      </c>
      <c r="AB183" s="11">
        <v>2.2248E-2</v>
      </c>
      <c r="AC183" s="11">
        <v>3.4889999999999999E-3</v>
      </c>
      <c r="AD183" s="11">
        <v>3.0079999999999998E-3</v>
      </c>
      <c r="AE183" s="11">
        <v>2.6165000000000001E-2</v>
      </c>
    </row>
    <row r="184" spans="1:31" ht="13.5" customHeight="1" x14ac:dyDescent="0.15">
      <c r="A184" s="1"/>
      <c r="B184" s="16" t="s">
        <v>476</v>
      </c>
      <c r="C184" s="13">
        <v>0.88974190597685121</v>
      </c>
      <c r="D184" s="14">
        <v>0.41599999999999998</v>
      </c>
      <c r="E184" s="14">
        <v>0.63501667522139627</v>
      </c>
      <c r="F184" s="14">
        <v>0.34547033929161425</v>
      </c>
      <c r="G184" s="14">
        <v>0.19371460739943899</v>
      </c>
      <c r="H184" s="14">
        <v>0.78494159268292996</v>
      </c>
      <c r="I184" s="14">
        <v>1.11387373741336</v>
      </c>
      <c r="J184" s="14">
        <v>1.04062047793375</v>
      </c>
      <c r="K184" s="14">
        <v>0.40729498706357797</v>
      </c>
      <c r="L184" s="14">
        <v>0.15196799999999999</v>
      </c>
      <c r="M184" s="14">
        <v>0.129245</v>
      </c>
      <c r="N184" s="14">
        <v>0.16272900000000001</v>
      </c>
      <c r="O184" s="14">
        <v>9.2387999999999998E-2</v>
      </c>
      <c r="P184" s="14">
        <v>0.61375999999999997</v>
      </c>
      <c r="Q184" s="14">
        <v>0.52769100000000002</v>
      </c>
      <c r="R184" s="14">
        <v>0.63494300000000004</v>
      </c>
      <c r="S184" s="14">
        <v>0.82017899999999999</v>
      </c>
      <c r="T184" s="14">
        <v>1.2558419999999999</v>
      </c>
      <c r="U184" s="14">
        <v>1.9794480000000001</v>
      </c>
      <c r="V184" s="14">
        <v>1.822179</v>
      </c>
      <c r="W184" s="14">
        <v>2.7317550000000002</v>
      </c>
      <c r="X184" s="14">
        <v>3.9975700000000001</v>
      </c>
      <c r="Y184" s="14">
        <v>6.904738</v>
      </c>
      <c r="Z184" s="14">
        <v>10.358938999999999</v>
      </c>
      <c r="AA184" s="14">
        <v>2.864204</v>
      </c>
      <c r="AB184" s="14">
        <v>6.467841</v>
      </c>
      <c r="AC184" s="14">
        <v>3.834244</v>
      </c>
      <c r="AD184" s="14">
        <v>4.0886940000000003</v>
      </c>
      <c r="AE184" s="14">
        <v>0.75024100000000005</v>
      </c>
    </row>
    <row r="185" spans="1:31" ht="13.5" customHeight="1" x14ac:dyDescent="0.15">
      <c r="A185" s="1"/>
      <c r="B185" s="16" t="s">
        <v>477</v>
      </c>
      <c r="C185" s="10">
        <v>1.87599382322719E-3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5.8295649999999997</v>
      </c>
      <c r="N185" s="11">
        <v>10.489031000000001</v>
      </c>
      <c r="O185" s="11">
        <v>12.755393</v>
      </c>
      <c r="P185" s="11">
        <v>13.319119000000001</v>
      </c>
      <c r="Q185" s="11">
        <v>8.2116199999999999</v>
      </c>
      <c r="R185" s="11">
        <v>6.0879700000000003</v>
      </c>
      <c r="S185" s="11">
        <v>1.1265000000000001E-2</v>
      </c>
      <c r="T185" s="11">
        <v>0.11335199999999999</v>
      </c>
      <c r="U185" s="11">
        <v>6.3152E-2</v>
      </c>
      <c r="V185" s="11">
        <v>1.8204999999999999E-2</v>
      </c>
      <c r="W185" s="11">
        <v>3.725E-3</v>
      </c>
      <c r="X185" s="11">
        <v>2.209E-3</v>
      </c>
      <c r="Y185" s="11">
        <v>10.218451</v>
      </c>
      <c r="Z185" s="11">
        <v>0.21867200000000001</v>
      </c>
      <c r="AA185" s="11">
        <v>2.0622000000000001E-2</v>
      </c>
      <c r="AB185" s="11">
        <v>5.3421999999999997E-2</v>
      </c>
      <c r="AC185" s="11">
        <v>0.27354000000000001</v>
      </c>
      <c r="AD185" s="11">
        <v>7.1203000000000002E-2</v>
      </c>
      <c r="AE185" s="11">
        <v>6.7890000000000006E-2</v>
      </c>
    </row>
    <row r="186" spans="1:31" ht="13.5" customHeight="1" x14ac:dyDescent="0.15">
      <c r="A186" s="1"/>
      <c r="B186" s="16" t="s">
        <v>478</v>
      </c>
      <c r="C186" s="13"/>
      <c r="D186" s="14">
        <v>2E-3</v>
      </c>
      <c r="E186" s="14">
        <v>4.8062938112324203E-3</v>
      </c>
      <c r="F186" s="14"/>
      <c r="G186" s="14">
        <v>9.8288032185651908E-3</v>
      </c>
      <c r="H186" s="14"/>
      <c r="I186" s="14">
        <v>4.4652146111246399E-3</v>
      </c>
      <c r="J186" s="14">
        <v>2.4833678993724001E-4</v>
      </c>
      <c r="K186" s="14">
        <v>1.1138713272632198E-3</v>
      </c>
      <c r="L186" s="14">
        <v>3.77E-4</v>
      </c>
      <c r="M186" s="14">
        <v>3.0000000000000001E-5</v>
      </c>
      <c r="N186" s="14">
        <v>1.8649999999999999E-3</v>
      </c>
      <c r="O186" s="14">
        <v>7.4393000000000001E-2</v>
      </c>
      <c r="P186" s="14">
        <v>0.45919900000000002</v>
      </c>
      <c r="Q186" s="14">
        <v>0.26774300000000001</v>
      </c>
      <c r="R186" s="14">
        <v>1.4995E-2</v>
      </c>
      <c r="S186" s="14">
        <v>6.6569999999999997E-3</v>
      </c>
      <c r="T186" s="14">
        <v>6.4689999999999999E-3</v>
      </c>
      <c r="U186" s="14">
        <v>0.139127</v>
      </c>
      <c r="V186" s="14">
        <v>0.197494</v>
      </c>
      <c r="W186" s="14">
        <v>0.56833199999999995</v>
      </c>
      <c r="X186" s="14">
        <v>0.80957299999999999</v>
      </c>
      <c r="Y186" s="14">
        <v>0.315915</v>
      </c>
      <c r="Z186" s="14">
        <v>0.41599199999999997</v>
      </c>
      <c r="AA186" s="14">
        <v>0.44734200000000002</v>
      </c>
      <c r="AB186" s="14">
        <v>0.76858199999999999</v>
      </c>
      <c r="AC186" s="14">
        <v>0.416551</v>
      </c>
      <c r="AD186" s="14">
        <v>0.33577499999999999</v>
      </c>
      <c r="AE186" s="14">
        <v>0.475387</v>
      </c>
    </row>
    <row r="187" spans="1:31" ht="13.5" customHeight="1" x14ac:dyDescent="0.15">
      <c r="A187" s="1"/>
      <c r="B187" s="16" t="s">
        <v>479</v>
      </c>
      <c r="C187" s="10">
        <v>0.27753568379044302</v>
      </c>
      <c r="D187" s="11"/>
      <c r="E187" s="11"/>
      <c r="F187" s="11">
        <v>4.6404118584410996E-4</v>
      </c>
      <c r="G187" s="11">
        <v>3.4016341323815698E-3</v>
      </c>
      <c r="H187" s="11">
        <v>2.2791011395505002E-4</v>
      </c>
      <c r="I187" s="11">
        <v>0.42226642125263603</v>
      </c>
      <c r="J187" s="11">
        <v>5.1669646596371492E-3</v>
      </c>
      <c r="K187" s="11">
        <v>0.47410545168540802</v>
      </c>
      <c r="L187" s="11">
        <v>3.2597000000000001E-2</v>
      </c>
      <c r="M187" s="11">
        <v>0.458596</v>
      </c>
      <c r="N187" s="11">
        <v>0.156554</v>
      </c>
      <c r="O187" s="11">
        <v>0.62971500000000002</v>
      </c>
      <c r="P187" s="11">
        <v>0.57534399999999997</v>
      </c>
      <c r="Q187" s="11">
        <v>2.7061999999999999E-2</v>
      </c>
      <c r="R187" s="11">
        <v>0.57276199999999999</v>
      </c>
      <c r="S187" s="11">
        <v>0.15997800000000001</v>
      </c>
      <c r="T187" s="11">
        <v>0.245417</v>
      </c>
      <c r="U187" s="11">
        <v>0.119091</v>
      </c>
      <c r="V187" s="11">
        <v>0.23921400000000001</v>
      </c>
      <c r="W187" s="11">
        <v>0.63752600000000004</v>
      </c>
      <c r="X187" s="11">
        <v>0.53554400000000002</v>
      </c>
      <c r="Y187" s="11">
        <v>2.2621760000000002</v>
      </c>
      <c r="Z187" s="11">
        <v>1.6113930000000001</v>
      </c>
      <c r="AA187" s="11">
        <v>0.70042300000000002</v>
      </c>
      <c r="AB187" s="11">
        <v>9.8196000000000006E-2</v>
      </c>
      <c r="AC187" s="11">
        <v>0.122436</v>
      </c>
      <c r="AD187" s="11">
        <v>0.25729000000000002</v>
      </c>
      <c r="AE187" s="11">
        <v>0.20726800000000001</v>
      </c>
    </row>
    <row r="188" spans="1:31" ht="13.5" customHeight="1" x14ac:dyDescent="0.15">
      <c r="A188" s="1"/>
      <c r="B188" s="16" t="s">
        <v>480</v>
      </c>
      <c r="C188" s="13">
        <v>2.5675601020253502</v>
      </c>
      <c r="D188" s="14">
        <v>2.589</v>
      </c>
      <c r="E188" s="14">
        <v>1.95533259510527</v>
      </c>
      <c r="F188" s="14">
        <v>2.8904333892276703</v>
      </c>
      <c r="G188" s="14">
        <v>2.4624213511887501</v>
      </c>
      <c r="H188" s="14">
        <v>2.8858202767078698</v>
      </c>
      <c r="I188" s="14">
        <v>4.1689524978825796</v>
      </c>
      <c r="J188" s="14">
        <v>2.8872342435722502</v>
      </c>
      <c r="K188" s="14">
        <v>3.5994243895177198</v>
      </c>
      <c r="L188" s="14">
        <v>2.2615280000000002</v>
      </c>
      <c r="M188" s="14">
        <v>2.5284589999999998</v>
      </c>
      <c r="N188" s="14">
        <v>2.5846900000000002</v>
      </c>
      <c r="O188" s="14">
        <v>2.6906319999999999</v>
      </c>
      <c r="P188" s="14">
        <v>2.544543</v>
      </c>
      <c r="Q188" s="14">
        <v>1.303523</v>
      </c>
      <c r="R188" s="14">
        <v>0.69045000000000001</v>
      </c>
      <c r="S188" s="14">
        <v>0.49914700000000001</v>
      </c>
      <c r="T188" s="14">
        <v>0.32850000000000001</v>
      </c>
      <c r="U188" s="14">
        <v>0.50870099999999996</v>
      </c>
      <c r="V188" s="14">
        <v>1.5596810000000001</v>
      </c>
      <c r="W188" s="14">
        <v>0.76449</v>
      </c>
      <c r="X188" s="14">
        <v>1.104257</v>
      </c>
      <c r="Y188" s="14">
        <v>0.68787699999999996</v>
      </c>
      <c r="Z188" s="14">
        <v>1.5702940000000001</v>
      </c>
      <c r="AA188" s="14">
        <v>2.3419219999999998</v>
      </c>
      <c r="AB188" s="14">
        <v>1.7099850000000001</v>
      </c>
      <c r="AC188" s="14">
        <v>0.90911699999999995</v>
      </c>
      <c r="AD188" s="14">
        <v>2.0626829999999998</v>
      </c>
      <c r="AE188" s="14">
        <v>2.2157049999999998</v>
      </c>
    </row>
    <row r="189" spans="1:31" ht="13.5" customHeight="1" x14ac:dyDescent="0.15">
      <c r="A189" s="1"/>
      <c r="B189" s="16" t="s">
        <v>481</v>
      </c>
      <c r="C189" s="10"/>
      <c r="D189" s="11"/>
      <c r="E189" s="11">
        <v>3.4696479188509998E-4</v>
      </c>
      <c r="F189" s="11"/>
      <c r="G189" s="11">
        <v>2.4390083427639001E-3</v>
      </c>
      <c r="H189" s="11"/>
      <c r="I189" s="11"/>
      <c r="J189" s="11"/>
      <c r="K189" s="11"/>
      <c r="L189" s="11">
        <v>1.7729000000000002E-2</v>
      </c>
      <c r="M189" s="11"/>
      <c r="N189" s="11">
        <v>7.0229999999999997E-3</v>
      </c>
      <c r="O189" s="11"/>
      <c r="P189" s="11">
        <v>2.6655999999999999E-2</v>
      </c>
      <c r="Q189" s="11">
        <v>2.1308000000000001E-2</v>
      </c>
      <c r="R189" s="11">
        <v>6.9179000000000004E-2</v>
      </c>
      <c r="S189" s="11">
        <v>0.415047</v>
      </c>
      <c r="T189" s="11">
        <v>0.28995100000000001</v>
      </c>
      <c r="U189" s="11">
        <v>4.8202000000000002E-2</v>
      </c>
      <c r="V189" s="11">
        <v>7.0099999999999996E-2</v>
      </c>
      <c r="W189" s="11">
        <v>2.724E-2</v>
      </c>
      <c r="X189" s="11">
        <v>0.39716099999999999</v>
      </c>
      <c r="Y189" s="11">
        <v>5.0061000000000001E-2</v>
      </c>
      <c r="Z189" s="11">
        <v>1.2397999999999999E-2</v>
      </c>
      <c r="AA189" s="11">
        <v>1.847E-2</v>
      </c>
      <c r="AB189" s="11">
        <v>3.1226E-2</v>
      </c>
      <c r="AC189" s="11">
        <v>3.4036999999999998E-2</v>
      </c>
      <c r="AD189" s="11">
        <v>8.9789999999999991E-3</v>
      </c>
      <c r="AE189" s="11">
        <v>7.7282000000000003E-2</v>
      </c>
    </row>
    <row r="190" spans="1:31" ht="13.5" customHeight="1" x14ac:dyDescent="0.15">
      <c r="A190" s="1"/>
      <c r="B190" s="15" t="s">
        <v>482</v>
      </c>
      <c r="C190" s="13">
        <v>107.20256903222266</v>
      </c>
      <c r="D190" s="14">
        <v>102.842</v>
      </c>
      <c r="E190" s="14">
        <v>114.26950767556117</v>
      </c>
      <c r="F190" s="14">
        <v>119.86141553328163</v>
      </c>
      <c r="G190" s="14">
        <v>146.21440982821008</v>
      </c>
      <c r="H190" s="14">
        <v>161.27711217169534</v>
      </c>
      <c r="I190" s="14">
        <v>171.85582815724007</v>
      </c>
      <c r="J190" s="14">
        <v>179.66727508443029</v>
      </c>
      <c r="K190" s="14">
        <v>207.18243892180803</v>
      </c>
      <c r="L190" s="14">
        <v>251.117411</v>
      </c>
      <c r="M190" s="14">
        <v>165.99061599999999</v>
      </c>
      <c r="N190" s="14">
        <v>175.84715600000001</v>
      </c>
      <c r="O190" s="14">
        <v>192.90681699999999</v>
      </c>
      <c r="P190" s="14">
        <v>243.68813</v>
      </c>
      <c r="Q190" s="14">
        <v>304.14454999999998</v>
      </c>
      <c r="R190" s="14">
        <v>268.49378899999999</v>
      </c>
      <c r="S190" s="14">
        <v>344.86649699999998</v>
      </c>
      <c r="T190" s="14">
        <v>401.21802600000001</v>
      </c>
      <c r="U190" s="14">
        <v>330.10819500000002</v>
      </c>
      <c r="V190" s="14">
        <v>414.48746</v>
      </c>
      <c r="W190" s="14">
        <v>549.23019299999999</v>
      </c>
      <c r="X190" s="14">
        <v>593.79812900000002</v>
      </c>
      <c r="Y190" s="14">
        <v>602.05433000000005</v>
      </c>
      <c r="Z190" s="14">
        <v>728.24776799999995</v>
      </c>
      <c r="AA190" s="14">
        <v>715.38014899999996</v>
      </c>
      <c r="AB190" s="14">
        <v>740.78628500000002</v>
      </c>
      <c r="AC190" s="14">
        <v>791.732573</v>
      </c>
      <c r="AD190" s="14">
        <v>921.09566500000005</v>
      </c>
      <c r="AE190" s="14">
        <v>900.04407100000003</v>
      </c>
    </row>
    <row r="191" spans="1:31" ht="13.5" customHeight="1" x14ac:dyDescent="0.15">
      <c r="A191" s="1"/>
      <c r="B191" s="16" t="s">
        <v>483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>
        <v>5.5372999999999999E-2</v>
      </c>
      <c r="AC191" s="11">
        <v>0.10402699999999999</v>
      </c>
      <c r="AD191" s="11">
        <v>1.6388E-2</v>
      </c>
      <c r="AE191" s="11">
        <v>4.5164000000000003E-2</v>
      </c>
    </row>
    <row r="192" spans="1:31" ht="13.5" customHeight="1" x14ac:dyDescent="0.15">
      <c r="A192" s="1"/>
      <c r="B192" s="16" t="s">
        <v>484</v>
      </c>
      <c r="C192" s="13"/>
      <c r="D192" s="14"/>
      <c r="E192" s="14"/>
      <c r="F192" s="14"/>
      <c r="G192" s="14">
        <v>1.5411311617206399E-2</v>
      </c>
      <c r="H192" s="14">
        <v>5.4821717990275499E-3</v>
      </c>
      <c r="I192" s="14">
        <v>1.19828085923634E-3</v>
      </c>
      <c r="J192" s="14">
        <v>2.1884793488656002E-3</v>
      </c>
      <c r="K192" s="14"/>
      <c r="L192" s="14"/>
      <c r="M192" s="14">
        <v>2.0000000000000002E-5</v>
      </c>
      <c r="N192" s="14">
        <v>2.3730000000000001E-3</v>
      </c>
      <c r="O192" s="14">
        <v>7.3540000000000003E-3</v>
      </c>
      <c r="P192" s="14"/>
      <c r="Q192" s="14">
        <v>8.7919999999999995E-3</v>
      </c>
      <c r="R192" s="14">
        <v>7.4330000000000004E-3</v>
      </c>
      <c r="S192" s="14">
        <v>1.7892000000000002E-2</v>
      </c>
      <c r="T192" s="14">
        <v>5.1704E-2</v>
      </c>
      <c r="U192" s="14">
        <v>1.2853E-2</v>
      </c>
      <c r="V192" s="14">
        <v>2.9940000000000001E-3</v>
      </c>
      <c r="W192" s="14">
        <v>0.197269</v>
      </c>
      <c r="X192" s="14">
        <v>2.5645999999999999E-2</v>
      </c>
      <c r="Y192" s="14">
        <v>2.0036000000000002E-2</v>
      </c>
      <c r="Z192" s="14">
        <v>5.8220000000000001E-2</v>
      </c>
      <c r="AA192" s="14">
        <v>1.4591E-2</v>
      </c>
      <c r="AB192" s="14">
        <v>3.5246E-2</v>
      </c>
      <c r="AC192" s="14">
        <v>4.7202000000000001E-2</v>
      </c>
      <c r="AD192" s="14">
        <v>4.7702000000000001E-2</v>
      </c>
      <c r="AE192" s="14">
        <v>0.118308</v>
      </c>
    </row>
    <row r="193" spans="1:31" ht="13.5" customHeight="1" x14ac:dyDescent="0.15">
      <c r="A193" s="1"/>
      <c r="B193" s="16" t="s">
        <v>485</v>
      </c>
      <c r="C193" s="10">
        <v>10.7441482979148</v>
      </c>
      <c r="D193" s="11">
        <v>10.829000000000001</v>
      </c>
      <c r="E193" s="11">
        <v>11.6516108583319</v>
      </c>
      <c r="F193" s="11">
        <v>16.703578248138101</v>
      </c>
      <c r="G193" s="11">
        <v>13.0360140097716</v>
      </c>
      <c r="H193" s="11">
        <v>10.107715744628699</v>
      </c>
      <c r="I193" s="11">
        <v>8.9729376263305696</v>
      </c>
      <c r="J193" s="11">
        <v>21.860968390375611</v>
      </c>
      <c r="K193" s="11">
        <v>56.632656744973289</v>
      </c>
      <c r="L193" s="11">
        <v>66.914011000000002</v>
      </c>
      <c r="M193" s="11">
        <v>6.964626</v>
      </c>
      <c r="N193" s="11">
        <v>11.183992</v>
      </c>
      <c r="O193" s="11">
        <v>11.828051</v>
      </c>
      <c r="P193" s="11">
        <v>15.783920999999999</v>
      </c>
      <c r="Q193" s="11">
        <v>20.084845000000001</v>
      </c>
      <c r="R193" s="11">
        <v>17.297262</v>
      </c>
      <c r="S193" s="11">
        <v>35.476308000000003</v>
      </c>
      <c r="T193" s="11">
        <v>51.396968000000001</v>
      </c>
      <c r="U193" s="11">
        <v>52.841375999999997</v>
      </c>
      <c r="V193" s="11">
        <v>66.333928</v>
      </c>
      <c r="W193" s="11">
        <v>100.279955</v>
      </c>
      <c r="X193" s="11">
        <v>137.83202499999999</v>
      </c>
      <c r="Y193" s="11">
        <v>135.317733</v>
      </c>
      <c r="Z193" s="11">
        <v>165.04056</v>
      </c>
      <c r="AA193" s="11">
        <v>138.76653899999999</v>
      </c>
      <c r="AB193" s="11">
        <v>140.79725099999999</v>
      </c>
      <c r="AC193" s="11">
        <v>156.96956900000001</v>
      </c>
      <c r="AD193" s="11">
        <v>169.137215</v>
      </c>
      <c r="AE193" s="11">
        <v>160.161395</v>
      </c>
    </row>
    <row r="194" spans="1:31" ht="13.5" customHeight="1" x14ac:dyDescent="0.15">
      <c r="A194" s="1"/>
      <c r="B194" s="16" t="s">
        <v>486</v>
      </c>
      <c r="C194" s="13"/>
      <c r="D194" s="14"/>
      <c r="E194" s="14"/>
      <c r="F194" s="14"/>
      <c r="G194" s="14"/>
      <c r="H194" s="14"/>
      <c r="I194" s="14">
        <v>6.7903510891264998E-4</v>
      </c>
      <c r="J194" s="14">
        <v>3.2980194525279998E-5</v>
      </c>
      <c r="K194" s="14"/>
      <c r="L194" s="14"/>
      <c r="M194" s="14"/>
      <c r="N194" s="14"/>
      <c r="O194" s="14"/>
      <c r="P194" s="14"/>
      <c r="Q194" s="14">
        <v>1.346E-3</v>
      </c>
      <c r="R194" s="14">
        <v>4.1050000000000001E-3</v>
      </c>
      <c r="S194" s="14">
        <v>1.652E-3</v>
      </c>
      <c r="T194" s="14">
        <v>3.0086999999999999E-2</v>
      </c>
      <c r="U194" s="14">
        <v>8.6700000000000004E-4</v>
      </c>
      <c r="V194" s="14">
        <v>1.0449E-2</v>
      </c>
      <c r="W194" s="14"/>
      <c r="X194" s="14">
        <v>2.5772E-2</v>
      </c>
      <c r="Y194" s="14">
        <v>1.5682000000000001E-2</v>
      </c>
      <c r="Z194" s="14">
        <v>7.9389999999999999E-3</v>
      </c>
      <c r="AA194" s="14">
        <v>1.2864E-2</v>
      </c>
      <c r="AB194" s="14">
        <v>6.6169000000000006E-2</v>
      </c>
      <c r="AC194" s="14">
        <v>6.8871000000000002E-2</v>
      </c>
      <c r="AD194" s="14">
        <v>2.2060000000000001E-3</v>
      </c>
      <c r="AE194" s="14">
        <v>9.0399999999999996E-4</v>
      </c>
    </row>
    <row r="195" spans="1:31" ht="13.5" customHeight="1" x14ac:dyDescent="0.15">
      <c r="A195" s="1"/>
      <c r="B195" s="16" t="s">
        <v>487</v>
      </c>
      <c r="C195" s="10">
        <v>1.0207862625911999</v>
      </c>
      <c r="D195" s="11">
        <v>0.17599999999999999</v>
      </c>
      <c r="E195" s="11">
        <v>0.71013528534897463</v>
      </c>
      <c r="F195" s="11">
        <v>1.0754988343421199</v>
      </c>
      <c r="G195" s="11">
        <v>0.29053839097309087</v>
      </c>
      <c r="H195" s="11">
        <v>1.26527357548331</v>
      </c>
      <c r="I195" s="11">
        <v>0.65590840122845895</v>
      </c>
      <c r="J195" s="11">
        <v>0.21878156365099108</v>
      </c>
      <c r="K195" s="11">
        <v>2.26029079778272E-3</v>
      </c>
      <c r="L195" s="11">
        <v>9.7689999999999999E-3</v>
      </c>
      <c r="M195" s="11">
        <v>4.5130999999999998E-2</v>
      </c>
      <c r="N195" s="11">
        <v>1.3810000000000001E-3</v>
      </c>
      <c r="O195" s="11">
        <v>0.196799</v>
      </c>
      <c r="P195" s="11">
        <v>7.2786000000000003E-2</v>
      </c>
      <c r="Q195" s="11">
        <v>0.19483900000000001</v>
      </c>
      <c r="R195" s="11">
        <v>0.10224800000000001</v>
      </c>
      <c r="S195" s="11">
        <v>3.9176000000000002E-2</v>
      </c>
      <c r="T195" s="11">
        <v>0.103593</v>
      </c>
      <c r="U195" s="11">
        <v>9.6444000000000002E-2</v>
      </c>
      <c r="V195" s="11">
        <v>6.0768000000000003E-2</v>
      </c>
      <c r="W195" s="11">
        <v>1.2959E-2</v>
      </c>
      <c r="X195" s="11">
        <v>3.7880000000000001E-3</v>
      </c>
      <c r="Y195" s="11">
        <v>1.8835000000000001E-2</v>
      </c>
      <c r="Z195" s="11">
        <v>7.7349000000000001E-2</v>
      </c>
      <c r="AA195" s="11">
        <v>1.2748000000000001E-2</v>
      </c>
      <c r="AB195" s="11">
        <v>1.4256E-2</v>
      </c>
      <c r="AC195" s="11">
        <v>3.0272E-2</v>
      </c>
      <c r="AD195" s="11">
        <v>2.2924E-2</v>
      </c>
      <c r="AE195" s="11">
        <v>9.8630000000000002E-3</v>
      </c>
    </row>
    <row r="196" spans="1:31" ht="13.5" customHeight="1" x14ac:dyDescent="0.15">
      <c r="A196" s="1"/>
      <c r="B196" s="16" t="s">
        <v>488</v>
      </c>
      <c r="C196" s="13">
        <v>5.5463584598285497E-3</v>
      </c>
      <c r="D196" s="14">
        <v>1.4E-2</v>
      </c>
      <c r="E196" s="14">
        <v>3.2106462090715202E-2</v>
      </c>
      <c r="F196" s="14">
        <v>1.34356121918612E-2</v>
      </c>
      <c r="G196" s="14">
        <v>2.1519226681815801E-3</v>
      </c>
      <c r="H196" s="14">
        <v>8.31352666552371E-2</v>
      </c>
      <c r="I196" s="14">
        <v>9.3308778032919704E-2</v>
      </c>
      <c r="J196" s="14">
        <v>6.5398998697655003E-2</v>
      </c>
      <c r="K196" s="14">
        <v>9.907124196040247E-2</v>
      </c>
      <c r="L196" s="14">
        <v>0.142543</v>
      </c>
      <c r="M196" s="14">
        <v>0.17394299999999999</v>
      </c>
      <c r="N196" s="14">
        <v>0.392125</v>
      </c>
      <c r="O196" s="14">
        <v>0.40634900000000002</v>
      </c>
      <c r="P196" s="14">
        <v>0.20957700000000001</v>
      </c>
      <c r="Q196" s="14">
        <v>0.42555399999999999</v>
      </c>
      <c r="R196" s="14">
        <v>0.66759199999999996</v>
      </c>
      <c r="S196" s="14">
        <v>0.81043799999999999</v>
      </c>
      <c r="T196" s="14">
        <v>0.76416499999999998</v>
      </c>
      <c r="U196" s="14">
        <v>0.62970300000000001</v>
      </c>
      <c r="V196" s="14">
        <v>0.73701499999999998</v>
      </c>
      <c r="W196" s="14">
        <v>0.320299</v>
      </c>
      <c r="X196" s="14">
        <v>0.27646100000000001</v>
      </c>
      <c r="Y196" s="14">
        <v>0.28312599999999999</v>
      </c>
      <c r="Z196" s="14">
        <v>0.27386700000000003</v>
      </c>
      <c r="AA196" s="14">
        <v>0.216137</v>
      </c>
      <c r="AB196" s="14">
        <v>0.73262899999999997</v>
      </c>
      <c r="AC196" s="14">
        <v>1.013479</v>
      </c>
      <c r="AD196" s="14">
        <v>0.93166800000000005</v>
      </c>
      <c r="AE196" s="14">
        <v>0.99804700000000002</v>
      </c>
    </row>
    <row r="197" spans="1:31" ht="13.5" customHeight="1" x14ac:dyDescent="0.15">
      <c r="A197" s="1"/>
      <c r="B197" s="16" t="s">
        <v>489</v>
      </c>
      <c r="C197" s="10">
        <v>1.1060387544752E-4</v>
      </c>
      <c r="D197" s="11">
        <v>4.0000000000000001E-3</v>
      </c>
      <c r="E197" s="11">
        <v>5.4948444687218003E-4</v>
      </c>
      <c r="F197" s="11">
        <v>1.086801086801E-5</v>
      </c>
      <c r="G197" s="11"/>
      <c r="H197" s="11">
        <v>7.8078848875860006E-5</v>
      </c>
      <c r="I197" s="11">
        <v>2.9030385136441999E-4</v>
      </c>
      <c r="J197" s="11">
        <v>2.1392647633445999E-4</v>
      </c>
      <c r="K197" s="11">
        <v>9.2365211371610008E-5</v>
      </c>
      <c r="L197" s="11">
        <v>1.4233000000000001E-2</v>
      </c>
      <c r="M197" s="11">
        <v>3.241E-3</v>
      </c>
      <c r="N197" s="11">
        <v>4.9550000000000002E-3</v>
      </c>
      <c r="O197" s="11">
        <v>1.1748E-2</v>
      </c>
      <c r="P197" s="11">
        <v>6.6518999999999995E-2</v>
      </c>
      <c r="Q197" s="11">
        <v>1.3795E-2</v>
      </c>
      <c r="R197" s="11">
        <v>2.1933999999999999E-2</v>
      </c>
      <c r="S197" s="11">
        <v>2.2780000000000002E-2</v>
      </c>
      <c r="T197" s="11">
        <v>7.4857999999999994E-2</v>
      </c>
      <c r="U197" s="11">
        <v>2.0146000000000001E-2</v>
      </c>
      <c r="V197" s="11">
        <v>7.1310999999999999E-2</v>
      </c>
      <c r="W197" s="11">
        <v>0.97518700000000003</v>
      </c>
      <c r="X197" s="11">
        <v>1.609E-2</v>
      </c>
      <c r="Y197" s="11">
        <v>0.20035</v>
      </c>
      <c r="Z197" s="11">
        <v>9.4780000000000003E-3</v>
      </c>
      <c r="AA197" s="11">
        <v>0.27247100000000002</v>
      </c>
      <c r="AB197" s="11">
        <v>0.18097099999999999</v>
      </c>
      <c r="AC197" s="11">
        <v>0.45358700000000002</v>
      </c>
      <c r="AD197" s="11">
        <v>0.79596100000000003</v>
      </c>
      <c r="AE197" s="11">
        <v>0.21459700000000001</v>
      </c>
    </row>
    <row r="198" spans="1:31" ht="13.5" customHeight="1" x14ac:dyDescent="0.15">
      <c r="A198" s="1"/>
      <c r="B198" s="16" t="s">
        <v>490</v>
      </c>
      <c r="C198" s="13">
        <v>0.35888131782164701</v>
      </c>
      <c r="D198" s="14">
        <v>9.7000000000000003E-2</v>
      </c>
      <c r="E198" s="14">
        <v>0.74282020381387515</v>
      </c>
      <c r="F198" s="14">
        <v>0.276283919959805</v>
      </c>
      <c r="G198" s="14">
        <v>0.86101655697087576</v>
      </c>
      <c r="H198" s="14">
        <v>0.93455697394093895</v>
      </c>
      <c r="I198" s="14">
        <v>0.16494283180678798</v>
      </c>
      <c r="J198" s="14">
        <v>0.61023744636141575</v>
      </c>
      <c r="K198" s="14">
        <v>0.75328403170577651</v>
      </c>
      <c r="L198" s="14">
        <v>9.3620999999999996E-2</v>
      </c>
      <c r="M198" s="14">
        <v>2.1212000000000002E-2</v>
      </c>
      <c r="N198" s="14">
        <v>4.9779999999999998E-3</v>
      </c>
      <c r="O198" s="14">
        <v>5.9069999999999999E-3</v>
      </c>
      <c r="P198" s="14">
        <v>4.3999999999999999E-5</v>
      </c>
      <c r="Q198" s="14">
        <v>4.6299999999999998E-4</v>
      </c>
      <c r="R198" s="14">
        <v>1.5637000000000002E-2</v>
      </c>
      <c r="S198" s="14">
        <v>0.124608</v>
      </c>
      <c r="T198" s="14">
        <v>1.0449999999999999E-3</v>
      </c>
      <c r="U198" s="14">
        <v>1.7939E-2</v>
      </c>
      <c r="V198" s="14">
        <v>5.3000000000000001E-5</v>
      </c>
      <c r="W198" s="14">
        <v>2.7518999999999998E-2</v>
      </c>
      <c r="X198" s="14">
        <v>2.2929999999999999E-3</v>
      </c>
      <c r="Y198" s="14">
        <v>2.8521000000000001E-2</v>
      </c>
      <c r="Z198" s="14">
        <v>2.488137</v>
      </c>
      <c r="AA198" s="14">
        <v>4.375127</v>
      </c>
      <c r="AB198" s="14">
        <v>0.71254499999999998</v>
      </c>
      <c r="AC198" s="14">
        <v>9.7559999999999994E-2</v>
      </c>
      <c r="AD198" s="14">
        <v>0.63717699999999999</v>
      </c>
      <c r="AE198" s="14">
        <v>1.6754999999999999E-2</v>
      </c>
    </row>
    <row r="199" spans="1:31" ht="13.5" customHeight="1" x14ac:dyDescent="0.15">
      <c r="A199" s="1"/>
      <c r="B199" s="16" t="s">
        <v>491</v>
      </c>
      <c r="C199" s="10">
        <v>2.63571750209841E-2</v>
      </c>
      <c r="D199" s="11">
        <v>4.5999999999999999E-2</v>
      </c>
      <c r="E199" s="11">
        <v>2.4732380970770702E-2</v>
      </c>
      <c r="F199" s="11">
        <v>2.55253919730343E-2</v>
      </c>
      <c r="G199" s="11">
        <v>8.7792256072903571E-2</v>
      </c>
      <c r="H199" s="11">
        <v>0.40200499969163794</v>
      </c>
      <c r="I199" s="11">
        <v>0.53208030287442398</v>
      </c>
      <c r="J199" s="11">
        <v>0.18999170005155</v>
      </c>
      <c r="K199" s="11">
        <v>0.32496058051737214</v>
      </c>
      <c r="L199" s="11">
        <v>0.64305299999999999</v>
      </c>
      <c r="M199" s="11">
        <v>0.58621100000000004</v>
      </c>
      <c r="N199" s="11">
        <v>0.51272499999999999</v>
      </c>
      <c r="O199" s="11">
        <v>0.43221399999999999</v>
      </c>
      <c r="P199" s="11">
        <v>0.38259100000000001</v>
      </c>
      <c r="Q199" s="11">
        <v>0.36190499999999998</v>
      </c>
      <c r="R199" s="11">
        <v>0.82230700000000001</v>
      </c>
      <c r="S199" s="11">
        <v>0.78511200000000003</v>
      </c>
      <c r="T199" s="11">
        <v>0.781532</v>
      </c>
      <c r="U199" s="11">
        <v>1.0600700000000001</v>
      </c>
      <c r="V199" s="11">
        <v>1.5840430000000001</v>
      </c>
      <c r="W199" s="11">
        <v>2.7178710000000001</v>
      </c>
      <c r="X199" s="11">
        <v>1.7376910000000001</v>
      </c>
      <c r="Y199" s="11">
        <v>2.1217060000000001</v>
      </c>
      <c r="Z199" s="11">
        <v>3.1291280000000001</v>
      </c>
      <c r="AA199" s="11">
        <v>3.2053159999999998</v>
      </c>
      <c r="AB199" s="11">
        <v>5.2635610000000002</v>
      </c>
      <c r="AC199" s="11">
        <v>4.7135639999999999</v>
      </c>
      <c r="AD199" s="11">
        <v>6.3903499999999998</v>
      </c>
      <c r="AE199" s="11">
        <v>6.9454640000000003</v>
      </c>
    </row>
    <row r="200" spans="1:31" ht="13.5" customHeight="1" x14ac:dyDescent="0.15">
      <c r="A200" s="1"/>
      <c r="B200" s="16" t="s">
        <v>492</v>
      </c>
      <c r="C200" s="13">
        <v>40.39752077014461</v>
      </c>
      <c r="D200" s="14">
        <v>34.994</v>
      </c>
      <c r="E200" s="14">
        <v>40.401177082248786</v>
      </c>
      <c r="F200" s="14">
        <v>43.665746290210095</v>
      </c>
      <c r="G200" s="14">
        <v>57.354612978104726</v>
      </c>
      <c r="H200" s="14">
        <v>51.521755307079502</v>
      </c>
      <c r="I200" s="14">
        <v>44.767797024565397</v>
      </c>
      <c r="J200" s="14">
        <v>35.425298507224703</v>
      </c>
      <c r="K200" s="14">
        <v>30.95270297531021</v>
      </c>
      <c r="L200" s="14">
        <v>41.271555999999997</v>
      </c>
      <c r="M200" s="14">
        <v>33.383997000000001</v>
      </c>
      <c r="N200" s="14">
        <v>44.575977999999999</v>
      </c>
      <c r="O200" s="14">
        <v>64.843552000000003</v>
      </c>
      <c r="P200" s="14">
        <v>78.665548999999999</v>
      </c>
      <c r="Q200" s="14">
        <v>108.538533</v>
      </c>
      <c r="R200" s="14">
        <v>81.212980999999999</v>
      </c>
      <c r="S200" s="14">
        <v>114.03336400000001</v>
      </c>
      <c r="T200" s="14">
        <v>112.415689</v>
      </c>
      <c r="U200" s="14">
        <v>60.624012999999998</v>
      </c>
      <c r="V200" s="14">
        <v>70.458348000000001</v>
      </c>
      <c r="W200" s="14">
        <v>122.55183</v>
      </c>
      <c r="X200" s="14">
        <v>91.991241000000002</v>
      </c>
      <c r="Y200" s="14">
        <v>82.415612999999993</v>
      </c>
      <c r="Z200" s="14">
        <v>99.297747999999999</v>
      </c>
      <c r="AA200" s="14">
        <v>105.325881</v>
      </c>
      <c r="AB200" s="14">
        <v>138.822282</v>
      </c>
      <c r="AC200" s="14">
        <v>124.42097</v>
      </c>
      <c r="AD200" s="14">
        <v>126.651645</v>
      </c>
      <c r="AE200" s="14">
        <v>126.108383</v>
      </c>
    </row>
    <row r="201" spans="1:31" ht="13.5" customHeight="1" x14ac:dyDescent="0.15">
      <c r="A201" s="1"/>
      <c r="B201" s="16" t="s">
        <v>493</v>
      </c>
      <c r="C201" s="10">
        <v>6.8113695212886469</v>
      </c>
      <c r="D201" s="11">
        <v>6.0830000000000002</v>
      </c>
      <c r="E201" s="11">
        <v>5.3042763916162494</v>
      </c>
      <c r="F201" s="11">
        <v>8.3282739870789175</v>
      </c>
      <c r="G201" s="11">
        <v>18.860362213072399</v>
      </c>
      <c r="H201" s="11">
        <v>22.899450591805099</v>
      </c>
      <c r="I201" s="11">
        <v>22.3289053889606</v>
      </c>
      <c r="J201" s="11">
        <v>14.930339437397897</v>
      </c>
      <c r="K201" s="11">
        <v>12.360424403737101</v>
      </c>
      <c r="L201" s="11">
        <v>12.548427999999999</v>
      </c>
      <c r="M201" s="11">
        <v>11.422992000000001</v>
      </c>
      <c r="N201" s="11">
        <v>11.330648999999999</v>
      </c>
      <c r="O201" s="11">
        <v>20.232143000000001</v>
      </c>
      <c r="P201" s="11">
        <v>26.3584</v>
      </c>
      <c r="Q201" s="11">
        <v>32.82855</v>
      </c>
      <c r="R201" s="11">
        <v>25.942867</v>
      </c>
      <c r="S201" s="11">
        <v>29.222843999999998</v>
      </c>
      <c r="T201" s="11">
        <v>35.882567999999999</v>
      </c>
      <c r="U201" s="11">
        <v>26.702238999999999</v>
      </c>
      <c r="V201" s="11">
        <v>30.705176000000002</v>
      </c>
      <c r="W201" s="11">
        <v>56.795966</v>
      </c>
      <c r="X201" s="11">
        <v>51.17015</v>
      </c>
      <c r="Y201" s="11">
        <v>46.396652000000003</v>
      </c>
      <c r="Z201" s="11">
        <v>92.297597999999994</v>
      </c>
      <c r="AA201" s="11">
        <v>97.83372</v>
      </c>
      <c r="AB201" s="11">
        <v>79.785583000000003</v>
      </c>
      <c r="AC201" s="11">
        <v>83.366855999999999</v>
      </c>
      <c r="AD201" s="11">
        <v>89.363510000000005</v>
      </c>
      <c r="AE201" s="11">
        <v>89.183954999999997</v>
      </c>
    </row>
    <row r="202" spans="1:31" ht="13.5" customHeight="1" x14ac:dyDescent="0.15">
      <c r="A202" s="1"/>
      <c r="B202" s="16" t="s">
        <v>494</v>
      </c>
      <c r="C202" s="13">
        <v>0.98906441398228007</v>
      </c>
      <c r="D202" s="14">
        <v>2.0019999999999998</v>
      </c>
      <c r="E202" s="14">
        <v>2.3446449026081102</v>
      </c>
      <c r="F202" s="14">
        <v>2.8900581838228714</v>
      </c>
      <c r="G202" s="14">
        <v>3.0781581779298297</v>
      </c>
      <c r="H202" s="14">
        <v>4.6457178903468801</v>
      </c>
      <c r="I202" s="14">
        <v>4.3097122444717506</v>
      </c>
      <c r="J202" s="14">
        <v>3.3694512983509912</v>
      </c>
      <c r="K202" s="14">
        <v>3.4452466861969202</v>
      </c>
      <c r="L202" s="14">
        <v>3.0206729999999999</v>
      </c>
      <c r="M202" s="14">
        <v>2.3447909999999998</v>
      </c>
      <c r="N202" s="14">
        <v>2.5628410000000001</v>
      </c>
      <c r="O202" s="14">
        <v>3.1534740000000001</v>
      </c>
      <c r="P202" s="14">
        <v>3.607002</v>
      </c>
      <c r="Q202" s="14">
        <v>5.2715199999999998</v>
      </c>
      <c r="R202" s="14">
        <v>4.8743610000000004</v>
      </c>
      <c r="S202" s="14">
        <v>6.6153659999999999</v>
      </c>
      <c r="T202" s="14">
        <v>8.2325330000000001</v>
      </c>
      <c r="U202" s="14">
        <v>8.9790270000000003</v>
      </c>
      <c r="V202" s="14">
        <v>10.847042999999999</v>
      </c>
      <c r="W202" s="14">
        <v>11.006602000000001</v>
      </c>
      <c r="X202" s="14">
        <v>15.802039000000001</v>
      </c>
      <c r="Y202" s="14">
        <v>13.99423</v>
      </c>
      <c r="Z202" s="14">
        <v>16.817397</v>
      </c>
      <c r="AA202" s="14">
        <v>14.352387999999999</v>
      </c>
      <c r="AB202" s="14">
        <v>17.604187</v>
      </c>
      <c r="AC202" s="14">
        <v>18.510477000000002</v>
      </c>
      <c r="AD202" s="14">
        <v>19.199608999999999</v>
      </c>
      <c r="AE202" s="14">
        <v>19.050411</v>
      </c>
    </row>
    <row r="203" spans="1:31" ht="13.5" customHeight="1" x14ac:dyDescent="0.15">
      <c r="A203" s="1"/>
      <c r="B203" s="16" t="s">
        <v>495</v>
      </c>
      <c r="C203" s="10">
        <v>0.15837884425124399</v>
      </c>
      <c r="D203" s="11">
        <v>0.182</v>
      </c>
      <c r="E203" s="11">
        <v>0.22459463295689802</v>
      </c>
      <c r="F203" s="11">
        <v>0.47727750367433197</v>
      </c>
      <c r="G203" s="11">
        <v>0.38356294935538499</v>
      </c>
      <c r="H203" s="11">
        <v>0.34964223234306896</v>
      </c>
      <c r="I203" s="11">
        <v>0.473034623390023</v>
      </c>
      <c r="J203" s="11">
        <v>0.48490491630548599</v>
      </c>
      <c r="K203" s="11">
        <v>0.57054779151658264</v>
      </c>
      <c r="L203" s="11">
        <v>0.63194499999999998</v>
      </c>
      <c r="M203" s="11">
        <v>0.637131</v>
      </c>
      <c r="N203" s="11">
        <v>0.97779499999999997</v>
      </c>
      <c r="O203" s="11">
        <v>2.2530199999999998</v>
      </c>
      <c r="P203" s="11">
        <v>1.912034</v>
      </c>
      <c r="Q203" s="11">
        <v>2.9496440000000002</v>
      </c>
      <c r="R203" s="11">
        <v>2.4848430000000001</v>
      </c>
      <c r="S203" s="11">
        <v>3.4573939999999999</v>
      </c>
      <c r="T203" s="11">
        <v>3.5392899999999998</v>
      </c>
      <c r="U203" s="11">
        <v>4.3608909999999996</v>
      </c>
      <c r="V203" s="11">
        <v>6.461201</v>
      </c>
      <c r="W203" s="11">
        <v>7.5664490000000004</v>
      </c>
      <c r="X203" s="11">
        <v>9.3691220000000008</v>
      </c>
      <c r="Y203" s="11">
        <v>12.184707</v>
      </c>
      <c r="Z203" s="11">
        <v>22.506647000000001</v>
      </c>
      <c r="AA203" s="11">
        <v>6.0314569999999996</v>
      </c>
      <c r="AB203" s="11">
        <v>26.416799999999999</v>
      </c>
      <c r="AC203" s="11">
        <v>20.957746</v>
      </c>
      <c r="AD203" s="11">
        <v>9.4474680000000006</v>
      </c>
      <c r="AE203" s="11">
        <v>12.132561000000001</v>
      </c>
    </row>
    <row r="204" spans="1:31" ht="13.5" customHeight="1" x14ac:dyDescent="0.15">
      <c r="A204" s="1"/>
      <c r="B204" s="16" t="s">
        <v>496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>
        <v>6.7530000000000003E-3</v>
      </c>
      <c r="AD204" s="14"/>
      <c r="AE204" s="14"/>
    </row>
    <row r="205" spans="1:31" ht="13.5" customHeight="1" x14ac:dyDescent="0.15">
      <c r="A205" s="1"/>
      <c r="B205" s="16" t="s">
        <v>497</v>
      </c>
      <c r="C205" s="10">
        <v>1.7764096757834198E-2</v>
      </c>
      <c r="D205" s="11">
        <v>4.600000000000002E-2</v>
      </c>
      <c r="E205" s="11">
        <v>7.3308827598978069E-2</v>
      </c>
      <c r="F205" s="11">
        <v>7.6261975600130413E-2</v>
      </c>
      <c r="G205" s="11">
        <v>2.5745149718137485E-2</v>
      </c>
      <c r="H205" s="11">
        <v>2.1032558753716502E-2</v>
      </c>
      <c r="I205" s="11">
        <v>2.71374935736893E-2</v>
      </c>
      <c r="J205" s="11">
        <v>2.8306211134779798E-3</v>
      </c>
      <c r="K205" s="11">
        <v>8.3779756352614994E-4</v>
      </c>
      <c r="L205" s="11">
        <v>1.111E-3</v>
      </c>
      <c r="M205" s="11">
        <v>2.4800000000000001E-4</v>
      </c>
      <c r="N205" s="11">
        <v>8.7999999999999998E-5</v>
      </c>
      <c r="O205" s="11">
        <v>1.537E-3</v>
      </c>
      <c r="P205" s="11">
        <v>3.4600000000000001E-4</v>
      </c>
      <c r="Q205" s="11"/>
      <c r="R205" s="11">
        <v>2.6197000000000002E-2</v>
      </c>
      <c r="S205" s="11">
        <v>8.6470000000000005E-2</v>
      </c>
      <c r="T205" s="11">
        <v>1.4508E-2</v>
      </c>
      <c r="U205" s="11">
        <v>1.1065999999999999E-2</v>
      </c>
      <c r="V205" s="11">
        <v>1.8489999999999999E-3</v>
      </c>
      <c r="W205" s="11">
        <v>7.6397000000000007E-2</v>
      </c>
      <c r="X205" s="11">
        <v>2.9273E-2</v>
      </c>
      <c r="Y205" s="11">
        <v>4.0807999999999997E-2</v>
      </c>
      <c r="Z205" s="11">
        <v>1.7311E-2</v>
      </c>
      <c r="AA205" s="11">
        <v>0.108461</v>
      </c>
      <c r="AB205" s="11">
        <v>0.266484</v>
      </c>
      <c r="AC205" s="11">
        <v>4.9449999999999997E-3</v>
      </c>
      <c r="AD205" s="11">
        <v>5.7140999999999997E-2</v>
      </c>
      <c r="AE205" s="11">
        <v>1.4585000000000001E-2</v>
      </c>
    </row>
    <row r="206" spans="1:31" ht="13.5" customHeight="1" x14ac:dyDescent="0.15">
      <c r="A206" s="1"/>
      <c r="B206" s="16" t="s">
        <v>498</v>
      </c>
      <c r="C206" s="13">
        <v>4.9778020106120417E-2</v>
      </c>
      <c r="D206" s="14">
        <v>6.0000000000000001E-3</v>
      </c>
      <c r="E206" s="14">
        <v>1.52376824034356E-2</v>
      </c>
      <c r="F206" s="14">
        <v>0.19588317044832004</v>
      </c>
      <c r="G206" s="14">
        <v>0.17966992497551498</v>
      </c>
      <c r="H206" s="14">
        <v>0.33533661034685608</v>
      </c>
      <c r="I206" s="14">
        <v>0.54560878146833991</v>
      </c>
      <c r="J206" s="14">
        <v>0.57426801257670701</v>
      </c>
      <c r="K206" s="14">
        <v>0.60481613442488202</v>
      </c>
      <c r="L206" s="14">
        <v>0.64597700000000002</v>
      </c>
      <c r="M206" s="14">
        <v>0.44688699999999998</v>
      </c>
      <c r="N206" s="14">
        <v>0.67226200000000003</v>
      </c>
      <c r="O206" s="14">
        <v>0.54376000000000002</v>
      </c>
      <c r="P206" s="14">
        <v>0.77269600000000005</v>
      </c>
      <c r="Q206" s="14">
        <v>0.89014300000000002</v>
      </c>
      <c r="R206" s="14">
        <v>1.4818929999999999</v>
      </c>
      <c r="S206" s="14">
        <v>1.897286</v>
      </c>
      <c r="T206" s="14">
        <v>1.9162589999999999</v>
      </c>
      <c r="U206" s="14">
        <v>1.82988</v>
      </c>
      <c r="V206" s="14">
        <v>2.185597</v>
      </c>
      <c r="W206" s="14">
        <v>2.5994429999999999</v>
      </c>
      <c r="X206" s="14">
        <v>3.8785029999999998</v>
      </c>
      <c r="Y206" s="14">
        <v>5.8464580000000002</v>
      </c>
      <c r="Z206" s="14">
        <v>6.1713060000000004</v>
      </c>
      <c r="AA206" s="14">
        <v>7.3509640000000003</v>
      </c>
      <c r="AB206" s="14">
        <v>11.809056999999999</v>
      </c>
      <c r="AC206" s="14">
        <v>10.786479999999999</v>
      </c>
      <c r="AD206" s="14">
        <v>11.775255</v>
      </c>
      <c r="AE206" s="14">
        <v>11.845124</v>
      </c>
    </row>
    <row r="207" spans="1:31" ht="13.5" customHeight="1" x14ac:dyDescent="0.15">
      <c r="A207" s="1"/>
      <c r="B207" s="16" t="s">
        <v>499</v>
      </c>
      <c r="C207" s="10">
        <v>28.86899961359369</v>
      </c>
      <c r="D207" s="11">
        <v>24.475999999999999</v>
      </c>
      <c r="E207" s="11">
        <v>18.296695740195698</v>
      </c>
      <c r="F207" s="11">
        <v>13.147611493200095</v>
      </c>
      <c r="G207" s="11">
        <v>21.1344170914047</v>
      </c>
      <c r="H207" s="11">
        <v>28.9147284250373</v>
      </c>
      <c r="I207" s="11">
        <v>28.9177741954258</v>
      </c>
      <c r="J207" s="11">
        <v>31.223356061990902</v>
      </c>
      <c r="K207" s="11">
        <v>29.678178881543701</v>
      </c>
      <c r="L207" s="11">
        <v>26.185563999999999</v>
      </c>
      <c r="M207" s="11">
        <v>29.749784999999999</v>
      </c>
      <c r="N207" s="11">
        <v>33.492393999999997</v>
      </c>
      <c r="O207" s="11">
        <v>19.407070000000001</v>
      </c>
      <c r="P207" s="11">
        <v>18.690956</v>
      </c>
      <c r="Q207" s="11">
        <v>23.492902999999998</v>
      </c>
      <c r="R207" s="11">
        <v>21.710523999999999</v>
      </c>
      <c r="S207" s="11">
        <v>22.348831000000001</v>
      </c>
      <c r="T207" s="11">
        <v>22.805426000000001</v>
      </c>
      <c r="U207" s="11">
        <v>21.736173000000001</v>
      </c>
      <c r="V207" s="11">
        <v>23.141217000000001</v>
      </c>
      <c r="W207" s="11">
        <v>20.608751999999999</v>
      </c>
      <c r="X207" s="11">
        <v>18.96095</v>
      </c>
      <c r="Y207" s="11">
        <v>26.141549000000001</v>
      </c>
      <c r="Z207" s="11">
        <v>39.819737000000003</v>
      </c>
      <c r="AA207" s="11">
        <v>45.931193999999998</v>
      </c>
      <c r="AB207" s="11">
        <v>57.258578</v>
      </c>
      <c r="AC207" s="11">
        <v>58.700180000000003</v>
      </c>
      <c r="AD207" s="11">
        <v>56.298406999999997</v>
      </c>
      <c r="AE207" s="11">
        <v>60.984698000000002</v>
      </c>
    </row>
    <row r="208" spans="1:31" ht="13.5" customHeight="1" x14ac:dyDescent="0.15">
      <c r="A208" s="1"/>
      <c r="B208" s="16" t="s">
        <v>500</v>
      </c>
      <c r="C208" s="13">
        <v>3.705880189857947E-2</v>
      </c>
      <c r="D208" s="14">
        <v>3.5999999999999997E-2</v>
      </c>
      <c r="E208" s="14">
        <v>4.6948044240773994E-3</v>
      </c>
      <c r="F208" s="14">
        <v>9.3812481031759088E-3</v>
      </c>
      <c r="G208" s="14">
        <v>9.0949997824342E-4</v>
      </c>
      <c r="H208" s="14">
        <v>2.5690092693082901E-2</v>
      </c>
      <c r="I208" s="14">
        <v>2.23912069371239E-2</v>
      </c>
      <c r="J208" s="14">
        <v>4.7473088048602889E-2</v>
      </c>
      <c r="K208" s="14">
        <v>2.3487037816545899E-2</v>
      </c>
      <c r="L208" s="14">
        <v>6.0506999999999998E-2</v>
      </c>
      <c r="M208" s="14">
        <v>7.4216000000000004E-2</v>
      </c>
      <c r="N208" s="14">
        <v>7.3976E-2</v>
      </c>
      <c r="O208" s="14">
        <v>0.101076</v>
      </c>
      <c r="P208" s="14">
        <v>0.29960300000000001</v>
      </c>
      <c r="Q208" s="14">
        <v>0.25295899999999999</v>
      </c>
      <c r="R208" s="14">
        <v>0.43831599999999998</v>
      </c>
      <c r="S208" s="14">
        <v>0.52276900000000004</v>
      </c>
      <c r="T208" s="14">
        <v>0.64718799999999999</v>
      </c>
      <c r="U208" s="14">
        <v>0.62200800000000001</v>
      </c>
      <c r="V208" s="14">
        <v>0.69491599999999998</v>
      </c>
      <c r="W208" s="14">
        <v>1.300513</v>
      </c>
      <c r="X208" s="14">
        <v>1.7084630000000001</v>
      </c>
      <c r="Y208" s="14">
        <v>1.85372</v>
      </c>
      <c r="Z208" s="14">
        <v>13.29101</v>
      </c>
      <c r="AA208" s="14">
        <v>21.947503999999999</v>
      </c>
      <c r="AB208" s="14">
        <v>1.5135700000000001</v>
      </c>
      <c r="AC208" s="14">
        <v>1.737822</v>
      </c>
      <c r="AD208" s="14">
        <v>3.1513810000000002</v>
      </c>
      <c r="AE208" s="14">
        <v>5.3110499999999998</v>
      </c>
    </row>
    <row r="209" spans="1:31" ht="13.5" customHeight="1" x14ac:dyDescent="0.15">
      <c r="A209" s="1"/>
      <c r="B209" s="16" t="s">
        <v>501</v>
      </c>
      <c r="C209" s="10">
        <v>3.0371335657849901E-3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>
        <v>7.5360000000000002E-3</v>
      </c>
      <c r="O209" s="11"/>
      <c r="P209" s="11"/>
      <c r="Q209" s="11"/>
      <c r="R209" s="11">
        <v>1.7000000000000001E-4</v>
      </c>
      <c r="S209" s="11">
        <v>2.7590000000000002E-3</v>
      </c>
      <c r="T209" s="11"/>
      <c r="U209" s="11">
        <v>2.0599999999999999E-4</v>
      </c>
      <c r="V209" s="11">
        <v>3.3E-4</v>
      </c>
      <c r="W209" s="11">
        <v>8.7999999999999998E-5</v>
      </c>
      <c r="X209" s="11">
        <v>1.8190000000000001E-3</v>
      </c>
      <c r="Y209" s="11">
        <v>5.1135E-2</v>
      </c>
      <c r="Z209" s="11">
        <v>3.7595000000000003E-2</v>
      </c>
      <c r="AA209" s="11">
        <v>3.277E-3</v>
      </c>
      <c r="AB209" s="11">
        <v>3.173E-3</v>
      </c>
      <c r="AC209" s="11">
        <v>3.8503000000000003E-2</v>
      </c>
      <c r="AD209" s="11">
        <v>2.1680000000000001E-2</v>
      </c>
      <c r="AE209" s="11">
        <v>4.0359999999999997E-3</v>
      </c>
    </row>
    <row r="210" spans="1:31" ht="13.5" customHeight="1" x14ac:dyDescent="0.15">
      <c r="A210" s="1"/>
      <c r="B210" s="16" t="s">
        <v>502</v>
      </c>
      <c r="C210" s="13"/>
      <c r="D210" s="14"/>
      <c r="E210" s="14">
        <v>4.5991397521965336</v>
      </c>
      <c r="F210" s="14"/>
      <c r="G210" s="14"/>
      <c r="H210" s="14">
        <v>9.2762748631634705E-3</v>
      </c>
      <c r="I210" s="14">
        <v>2.2797509569602399E-3</v>
      </c>
      <c r="J210" s="14"/>
      <c r="K210" s="14"/>
      <c r="L210" s="14">
        <v>3.5460000000000001E-3</v>
      </c>
      <c r="M210" s="14">
        <v>1.2E-4</v>
      </c>
      <c r="N210" s="14"/>
      <c r="O210" s="14"/>
      <c r="P210" s="14"/>
      <c r="Q210" s="14"/>
      <c r="R210" s="14"/>
      <c r="S210" s="14"/>
      <c r="T210" s="14">
        <v>3.0000000000000001E-6</v>
      </c>
      <c r="U210" s="14">
        <v>8.8419999999999992E-3</v>
      </c>
      <c r="V210" s="14"/>
      <c r="W210" s="14"/>
      <c r="X210" s="14">
        <v>7.1289999999999999E-3</v>
      </c>
      <c r="Y210" s="14"/>
      <c r="Z210" s="14"/>
      <c r="AA210" s="14"/>
      <c r="AB210" s="14">
        <v>1.1E-5</v>
      </c>
      <c r="AC210" s="14">
        <v>3.68E-4</v>
      </c>
      <c r="AD210" s="14">
        <v>7.5030000000000001E-3</v>
      </c>
      <c r="AE210" s="14">
        <v>2.1699999999999999E-4</v>
      </c>
    </row>
    <row r="211" spans="1:31" ht="13.5" customHeight="1" x14ac:dyDescent="0.15">
      <c r="A211" s="1"/>
      <c r="B211" s="16" t="s">
        <v>503</v>
      </c>
      <c r="C211" s="10"/>
      <c r="D211" s="11"/>
      <c r="E211" s="11"/>
      <c r="F211" s="11"/>
      <c r="G211" s="11"/>
      <c r="H211" s="11"/>
      <c r="I211" s="11"/>
      <c r="J211" s="11"/>
      <c r="K211" s="11">
        <v>3.752421325923E-5</v>
      </c>
      <c r="L211" s="11"/>
      <c r="M211" s="11">
        <v>1.2290000000000001E-3</v>
      </c>
      <c r="N211" s="11"/>
      <c r="O211" s="11"/>
      <c r="P211" s="11">
        <v>2.1129999999999999E-3</v>
      </c>
      <c r="Q211" s="11">
        <v>6.2839999999999997E-3</v>
      </c>
      <c r="R211" s="11">
        <v>5.7749999999999998E-3</v>
      </c>
      <c r="S211" s="11">
        <v>2.8800000000000001E-4</v>
      </c>
      <c r="T211" s="11"/>
      <c r="U211" s="11"/>
      <c r="V211" s="11">
        <v>1.389E-3</v>
      </c>
      <c r="W211" s="11"/>
      <c r="X211" s="11">
        <v>6.6000000000000005E-5</v>
      </c>
      <c r="Y211" s="11">
        <v>5.3555999999999999E-2</v>
      </c>
      <c r="Z211" s="11">
        <v>3.6047000000000003E-2</v>
      </c>
      <c r="AA211" s="11">
        <v>1.8626E-2</v>
      </c>
      <c r="AB211" s="11">
        <v>2.5699999999999998E-3</v>
      </c>
      <c r="AC211" s="11">
        <v>1.0626999999999999E-2</v>
      </c>
      <c r="AD211" s="11">
        <v>2.8219999999999999E-3</v>
      </c>
      <c r="AE211" s="11">
        <v>5.13E-4</v>
      </c>
    </row>
    <row r="212" spans="1:31" ht="13.5" customHeight="1" x14ac:dyDescent="0.15">
      <c r="A212" s="1"/>
      <c r="B212" s="16" t="s">
        <v>504</v>
      </c>
      <c r="C212" s="13">
        <v>9.8407970552632909E-2</v>
      </c>
      <c r="D212" s="14">
        <v>0.36099999999999982</v>
      </c>
      <c r="E212" s="14">
        <v>0.36519800750629594</v>
      </c>
      <c r="F212" s="14">
        <v>0.7237855892796119</v>
      </c>
      <c r="G212" s="14">
        <v>1.0736418967543908</v>
      </c>
      <c r="H212" s="14">
        <v>0.93704441007768746</v>
      </c>
      <c r="I212" s="14">
        <v>0.79011680037944598</v>
      </c>
      <c r="J212" s="14">
        <v>0.40742803583675302</v>
      </c>
      <c r="K212" s="14">
        <v>0.51904654573178799</v>
      </c>
      <c r="L212" s="14">
        <v>0.58842499999999998</v>
      </c>
      <c r="M212" s="14">
        <v>0.69561899999999999</v>
      </c>
      <c r="N212" s="14">
        <v>0.51817800000000003</v>
      </c>
      <c r="O212" s="14">
        <v>0.63067799999999996</v>
      </c>
      <c r="P212" s="14">
        <v>1.1031169999999999</v>
      </c>
      <c r="Q212" s="14">
        <v>2.0045039999999998</v>
      </c>
      <c r="R212" s="14">
        <v>1.6010930000000001</v>
      </c>
      <c r="S212" s="14">
        <v>1.6729769999999999</v>
      </c>
      <c r="T212" s="14">
        <v>1.9295929999999999</v>
      </c>
      <c r="U212" s="14">
        <v>1.7675620000000001</v>
      </c>
      <c r="V212" s="14">
        <v>2.4201229999999998</v>
      </c>
      <c r="W212" s="14">
        <v>3.7792330000000001</v>
      </c>
      <c r="X212" s="14">
        <v>3.6455500000000001</v>
      </c>
      <c r="Y212" s="14">
        <v>15.223151</v>
      </c>
      <c r="Z212" s="14">
        <v>4.1808269999999998</v>
      </c>
      <c r="AA212" s="14">
        <v>14.054048</v>
      </c>
      <c r="AB212" s="14">
        <v>4.413284</v>
      </c>
      <c r="AC212" s="14">
        <v>18.984517</v>
      </c>
      <c r="AD212" s="14">
        <v>41.975313</v>
      </c>
      <c r="AE212" s="14">
        <v>26.575317999999999</v>
      </c>
    </row>
    <row r="213" spans="1:31" ht="13.5" customHeight="1" x14ac:dyDescent="0.15">
      <c r="A213" s="1"/>
      <c r="B213" s="16" t="s">
        <v>505</v>
      </c>
      <c r="C213" s="10">
        <v>1.1991367867267699</v>
      </c>
      <c r="D213" s="11">
        <v>0.28999999999999998</v>
      </c>
      <c r="E213" s="11">
        <v>0.50638486567834773</v>
      </c>
      <c r="F213" s="11">
        <v>0.49880810253439795</v>
      </c>
      <c r="G213" s="11">
        <v>0.5620544370009265</v>
      </c>
      <c r="H213" s="11">
        <v>2.5682134627360308E-2</v>
      </c>
      <c r="I213" s="11">
        <v>0.50856759536818896</v>
      </c>
      <c r="J213" s="11">
        <v>0.13459394881711706</v>
      </c>
      <c r="K213" s="11">
        <v>0.30063030621046605</v>
      </c>
      <c r="L213" s="11">
        <v>0.38892300000000002</v>
      </c>
      <c r="M213" s="11">
        <v>0.52179299999999995</v>
      </c>
      <c r="N213" s="11">
        <v>0.124033</v>
      </c>
      <c r="O213" s="11">
        <v>0.16561600000000001</v>
      </c>
      <c r="P213" s="11">
        <v>0.42697499999999999</v>
      </c>
      <c r="Q213" s="11">
        <v>0.94415499999999997</v>
      </c>
      <c r="R213" s="11">
        <v>0.264654</v>
      </c>
      <c r="S213" s="11">
        <v>0.92896800000000002</v>
      </c>
      <c r="T213" s="11">
        <v>2.3714719999999998</v>
      </c>
      <c r="U213" s="11">
        <v>1.195905</v>
      </c>
      <c r="V213" s="11">
        <v>1.582578</v>
      </c>
      <c r="W213" s="11">
        <v>1.2194670000000001</v>
      </c>
      <c r="X213" s="11">
        <v>1.79816</v>
      </c>
      <c r="Y213" s="11">
        <v>1.6058110000000001</v>
      </c>
      <c r="Z213" s="11">
        <v>2.7586210000000002</v>
      </c>
      <c r="AA213" s="11">
        <v>1.5938270000000001</v>
      </c>
      <c r="AB213" s="11">
        <v>1.6602079999999999</v>
      </c>
      <c r="AC213" s="11">
        <v>2.102223</v>
      </c>
      <c r="AD213" s="11">
        <v>1.1900440000000001</v>
      </c>
      <c r="AE213" s="11">
        <v>1.9695959999999999</v>
      </c>
    </row>
    <row r="214" spans="1:31" ht="13.5" customHeight="1" x14ac:dyDescent="0.15">
      <c r="A214" s="1"/>
      <c r="B214" s="16" t="s">
        <v>506</v>
      </c>
      <c r="C214" s="13">
        <v>5.6813111633302008E-4</v>
      </c>
      <c r="D214" s="14"/>
      <c r="E214" s="14">
        <v>1.9338048485338702E-3</v>
      </c>
      <c r="F214" s="14"/>
      <c r="G214" s="14"/>
      <c r="H214" s="14">
        <v>2.5473154136363202E-3</v>
      </c>
      <c r="I214" s="14">
        <v>2.9422886762071497E-3</v>
      </c>
      <c r="J214" s="14">
        <v>3.1629063714367503E-3</v>
      </c>
      <c r="K214" s="14">
        <v>7.6765331125720987E-4</v>
      </c>
      <c r="L214" s="14">
        <v>1.866E-3</v>
      </c>
      <c r="M214" s="14">
        <v>5.5170000000000002E-3</v>
      </c>
      <c r="N214" s="14">
        <v>1.493E-3</v>
      </c>
      <c r="O214" s="14">
        <v>5.9290000000000002E-3</v>
      </c>
      <c r="P214" s="14">
        <v>6.7044000000000006E-2</v>
      </c>
      <c r="Q214" s="14">
        <v>0.139821</v>
      </c>
      <c r="R214" s="14">
        <v>0.160168</v>
      </c>
      <c r="S214" s="14">
        <v>0.34030100000000002</v>
      </c>
      <c r="T214" s="14">
        <v>0.42484699999999997</v>
      </c>
      <c r="U214" s="14">
        <v>0.66897300000000004</v>
      </c>
      <c r="V214" s="14">
        <v>0.50124800000000003</v>
      </c>
      <c r="W214" s="14">
        <v>1.1212310000000001</v>
      </c>
      <c r="X214" s="14">
        <v>0.83603499999999997</v>
      </c>
      <c r="Y214" s="14">
        <v>0.72370400000000001</v>
      </c>
      <c r="Z214" s="14">
        <v>0.69325199999999998</v>
      </c>
      <c r="AA214" s="14">
        <v>0.66235900000000003</v>
      </c>
      <c r="AB214" s="14">
        <v>0.66191199999999994</v>
      </c>
      <c r="AC214" s="14">
        <v>0.487321</v>
      </c>
      <c r="AD214" s="14">
        <v>0.65465499999999999</v>
      </c>
      <c r="AE214" s="14">
        <v>0.600379</v>
      </c>
    </row>
    <row r="215" spans="1:31" ht="13.5" customHeight="1" x14ac:dyDescent="0.15">
      <c r="A215" s="1"/>
      <c r="B215" s="16" t="s">
        <v>507</v>
      </c>
      <c r="C215" s="10">
        <v>0.21495455530610702</v>
      </c>
      <c r="D215" s="11">
        <v>0.17100000000000001</v>
      </c>
      <c r="E215" s="11">
        <v>0.24944028740572499</v>
      </c>
      <c r="F215" s="11">
        <v>0.37608264294563404</v>
      </c>
      <c r="G215" s="11">
        <v>2.53250756170997E-3</v>
      </c>
      <c r="H215" s="11">
        <v>4.8425205383804897E-2</v>
      </c>
      <c r="I215" s="11">
        <v>7.1816454206442296E-2</v>
      </c>
      <c r="J215" s="11">
        <v>8.8225420145841005E-2</v>
      </c>
      <c r="K215" s="11">
        <v>8.5015640558974315E-2</v>
      </c>
      <c r="L215" s="11">
        <v>7.6793E-2</v>
      </c>
      <c r="M215" s="11">
        <v>6.3369999999999996E-2</v>
      </c>
      <c r="N215" s="11">
        <v>0.13996800000000001</v>
      </c>
      <c r="O215" s="11">
        <v>0.166904</v>
      </c>
      <c r="P215" s="11">
        <v>0.45704400000000001</v>
      </c>
      <c r="Q215" s="11">
        <v>0.53820500000000004</v>
      </c>
      <c r="R215" s="11">
        <v>0.71689199999999997</v>
      </c>
      <c r="S215" s="11">
        <v>0.86143499999999995</v>
      </c>
      <c r="T215" s="11">
        <v>1.215549</v>
      </c>
      <c r="U215" s="11">
        <v>1.7780670000000001</v>
      </c>
      <c r="V215" s="11">
        <v>1.954429</v>
      </c>
      <c r="W215" s="11">
        <v>2.8645689999999999</v>
      </c>
      <c r="X215" s="11">
        <v>2.5520689999999999</v>
      </c>
      <c r="Y215" s="11">
        <v>3.0908679999999999</v>
      </c>
      <c r="Z215" s="11">
        <v>3.5107089999999999</v>
      </c>
      <c r="AA215" s="11">
        <v>3.053804</v>
      </c>
      <c r="AB215" s="11">
        <v>2.6678060000000001</v>
      </c>
      <c r="AC215" s="11">
        <v>3.4194140000000002</v>
      </c>
      <c r="AD215" s="11">
        <v>3.9626990000000002</v>
      </c>
      <c r="AE215" s="11">
        <v>9.5881980000000002</v>
      </c>
    </row>
    <row r="216" spans="1:31" ht="13.5" customHeight="1" x14ac:dyDescent="0.15">
      <c r="A216" s="1"/>
      <c r="B216" s="16" t="s">
        <v>508</v>
      </c>
      <c r="C216" s="13">
        <v>3.2992183741189405</v>
      </c>
      <c r="D216" s="14">
        <v>2.9940000000000002</v>
      </c>
      <c r="E216" s="14">
        <v>3.0316134990620487</v>
      </c>
      <c r="F216" s="14">
        <v>3.7044017108184404</v>
      </c>
      <c r="G216" s="14">
        <v>3.8244688324592317</v>
      </c>
      <c r="H216" s="14">
        <v>5.0815916482840064</v>
      </c>
      <c r="I216" s="14">
        <v>5.0267355768645601</v>
      </c>
      <c r="J216" s="14">
        <v>3.82968712273806</v>
      </c>
      <c r="K216" s="14">
        <v>4.4173913086886962</v>
      </c>
      <c r="L216" s="14">
        <v>3.6418620000000002</v>
      </c>
      <c r="M216" s="14">
        <v>3.9385940000000002</v>
      </c>
      <c r="N216" s="14">
        <v>3.9948869999999999</v>
      </c>
      <c r="O216" s="14">
        <v>4.8071840000000003</v>
      </c>
      <c r="P216" s="14">
        <v>6.0488189999999999</v>
      </c>
      <c r="Q216" s="14">
        <v>5.287693</v>
      </c>
      <c r="R216" s="14">
        <v>4.9616680000000004</v>
      </c>
      <c r="S216" s="14">
        <v>4.4131580000000001</v>
      </c>
      <c r="T216" s="14">
        <v>3.8529719999999998</v>
      </c>
      <c r="U216" s="14">
        <v>3.4911669999999999</v>
      </c>
      <c r="V216" s="14">
        <v>4.0761969999999996</v>
      </c>
      <c r="W216" s="14">
        <v>4.1269999999999998</v>
      </c>
      <c r="X216" s="14">
        <v>4.7673389999999998</v>
      </c>
      <c r="Y216" s="14">
        <v>4.0409699999999997</v>
      </c>
      <c r="Z216" s="14">
        <v>4.6273160000000004</v>
      </c>
      <c r="AA216" s="14">
        <v>4.5042049999999998</v>
      </c>
      <c r="AB216" s="14">
        <v>5.4987459999999997</v>
      </c>
      <c r="AC216" s="14">
        <v>5.2663140000000004</v>
      </c>
      <c r="AD216" s="14">
        <v>5.5776890000000003</v>
      </c>
      <c r="AE216" s="14">
        <v>5.15327</v>
      </c>
    </row>
    <row r="217" spans="1:31" ht="13.5" customHeight="1" x14ac:dyDescent="0.15">
      <c r="A217" s="1"/>
      <c r="B217" s="16" t="s">
        <v>509</v>
      </c>
      <c r="C217" s="10">
        <v>6.4663637554924618</v>
      </c>
      <c r="D217" s="11">
        <v>8.0350000000000019</v>
      </c>
      <c r="E217" s="11">
        <v>9.1263373260085618</v>
      </c>
      <c r="F217" s="11">
        <v>12.9498472964993</v>
      </c>
      <c r="G217" s="11">
        <v>19.936636264964005</v>
      </c>
      <c r="H217" s="11">
        <v>30.754139174320283</v>
      </c>
      <c r="I217" s="11">
        <v>41.947470019507996</v>
      </c>
      <c r="J217" s="11">
        <v>57.253849897449903</v>
      </c>
      <c r="K217" s="11">
        <v>57.236884083568206</v>
      </c>
      <c r="L217" s="11">
        <v>72.350757000000002</v>
      </c>
      <c r="M217" s="11">
        <v>71.150211999999996</v>
      </c>
      <c r="N217" s="11">
        <v>54.928852999999997</v>
      </c>
      <c r="O217" s="11">
        <v>56.782811000000002</v>
      </c>
      <c r="P217" s="11">
        <v>70.481600999999998</v>
      </c>
      <c r="Q217" s="11">
        <v>84.700185000000005</v>
      </c>
      <c r="R217" s="11">
        <v>89.748521999999994</v>
      </c>
      <c r="S217" s="11">
        <v>101.866918</v>
      </c>
      <c r="T217" s="11">
        <v>130.464271</v>
      </c>
      <c r="U217" s="11">
        <v>120.476483</v>
      </c>
      <c r="V217" s="11">
        <v>168.74866399999999</v>
      </c>
      <c r="W217" s="11">
        <v>176.28791699999999</v>
      </c>
      <c r="X217" s="11">
        <v>205.497647</v>
      </c>
      <c r="Y217" s="11">
        <v>215.65903399999999</v>
      </c>
      <c r="Z217" s="11">
        <v>204.874595</v>
      </c>
      <c r="AA217" s="11">
        <v>192.89268000000001</v>
      </c>
      <c r="AB217" s="11">
        <v>204.000113</v>
      </c>
      <c r="AC217" s="11">
        <v>238.231325</v>
      </c>
      <c r="AD217" s="11">
        <v>317.79958399999998</v>
      </c>
      <c r="AE217" s="11">
        <v>302.71491099999997</v>
      </c>
    </row>
    <row r="218" spans="1:31" ht="13.5" customHeight="1" x14ac:dyDescent="0.15">
      <c r="A218" s="1"/>
      <c r="B218" s="16" t="s">
        <v>510</v>
      </c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>
        <v>1.3467E-2</v>
      </c>
      <c r="AC218" s="14">
        <v>2.0310999999999999E-2</v>
      </c>
      <c r="AD218" s="14">
        <v>2.101E-3</v>
      </c>
      <c r="AE218" s="14">
        <v>2.4191000000000001E-2</v>
      </c>
    </row>
    <row r="219" spans="1:31" ht="13.5" customHeight="1" x14ac:dyDescent="0.15">
      <c r="A219" s="1"/>
      <c r="B219" s="16" t="s">
        <v>511</v>
      </c>
      <c r="C219" s="10">
        <v>1.4310724268478199</v>
      </c>
      <c r="D219" s="11"/>
      <c r="E219" s="11"/>
      <c r="F219" s="11">
        <v>4.4545171304193693E-2</v>
      </c>
      <c r="G219" s="11">
        <v>4.0172824028201001E-4</v>
      </c>
      <c r="H219" s="11">
        <v>2.7967874233634799E-2</v>
      </c>
      <c r="I219" s="11">
        <v>0.24293401371157899</v>
      </c>
      <c r="J219" s="11">
        <v>0.26972540975341502</v>
      </c>
      <c r="K219" s="11"/>
      <c r="L219" s="11"/>
      <c r="M219" s="11"/>
      <c r="N219" s="11">
        <v>2.6689999999999999E-3</v>
      </c>
      <c r="O219" s="11">
        <v>4.4700000000000002E-4</v>
      </c>
      <c r="P219" s="11">
        <v>0.23550599999999999</v>
      </c>
      <c r="Q219" s="11">
        <v>5.9346519999999998</v>
      </c>
      <c r="R219" s="11">
        <v>1.536289</v>
      </c>
      <c r="S219" s="11">
        <v>7.3410000000000003E-2</v>
      </c>
      <c r="T219" s="11">
        <v>0.14987</v>
      </c>
      <c r="U219" s="11">
        <v>8.1364000000000006E-2</v>
      </c>
      <c r="V219" s="11">
        <v>4.274E-3</v>
      </c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 x14ac:dyDescent="0.15">
      <c r="A220" s="1"/>
      <c r="B220" s="16" t="s">
        <v>512</v>
      </c>
      <c r="C220" s="13">
        <v>2.9365598525038703E-2</v>
      </c>
      <c r="D220" s="14">
        <v>8.0000000000000002E-3</v>
      </c>
      <c r="E220" s="14">
        <v>8.790494965861903E-2</v>
      </c>
      <c r="F220" s="14">
        <v>8.9730389173343597E-2</v>
      </c>
      <c r="G220" s="14">
        <v>3.9967956081230813E-2</v>
      </c>
      <c r="H220" s="14">
        <v>3.3862833037300401E-2</v>
      </c>
      <c r="I220" s="14">
        <v>0.48552187726804802</v>
      </c>
      <c r="J220" s="14">
        <v>8.9435623193681646E-2</v>
      </c>
      <c r="K220" s="14">
        <v>0.13246639622918499</v>
      </c>
      <c r="L220" s="14">
        <v>6.4784999999999995E-2</v>
      </c>
      <c r="M220" s="14">
        <v>2.8073000000000001E-2</v>
      </c>
      <c r="N220" s="14">
        <v>0.100678</v>
      </c>
      <c r="O220" s="14">
        <v>0.15606400000000001</v>
      </c>
      <c r="P220" s="14">
        <v>0.25220999999999999</v>
      </c>
      <c r="Q220" s="14">
        <v>0.350912</v>
      </c>
      <c r="R220" s="14">
        <v>0.34859200000000001</v>
      </c>
      <c r="S220" s="14">
        <v>0.65268400000000004</v>
      </c>
      <c r="T220" s="14">
        <v>0.74274200000000001</v>
      </c>
      <c r="U220" s="14">
        <v>0.64262699999999995</v>
      </c>
      <c r="V220" s="14">
        <v>0.70323999999999998</v>
      </c>
      <c r="W220" s="14">
        <v>1.1963509999999999</v>
      </c>
      <c r="X220" s="14">
        <v>1.00844</v>
      </c>
      <c r="Y220" s="14">
        <v>0.65116700000000005</v>
      </c>
      <c r="Z220" s="14">
        <v>1.3390059999999999</v>
      </c>
      <c r="AA220" s="14">
        <v>1.689905</v>
      </c>
      <c r="AB220" s="14">
        <v>1.3166949999999999</v>
      </c>
      <c r="AC220" s="14">
        <v>1.6156200000000001</v>
      </c>
      <c r="AD220" s="14">
        <v>5.225752</v>
      </c>
      <c r="AE220" s="14">
        <v>11.834911</v>
      </c>
    </row>
    <row r="221" spans="1:31" ht="13.5" customHeight="1" x14ac:dyDescent="0.15">
      <c r="A221" s="1"/>
      <c r="B221" s="16" t="s">
        <v>513</v>
      </c>
      <c r="C221" s="10">
        <v>3.2289663685537677</v>
      </c>
      <c r="D221" s="11">
        <v>7.2939999999999996</v>
      </c>
      <c r="E221" s="11">
        <v>12.0852096281924</v>
      </c>
      <c r="F221" s="11">
        <v>10.4582000212084</v>
      </c>
      <c r="G221" s="11">
        <v>0.53350404460782841</v>
      </c>
      <c r="H221" s="11">
        <v>1.827581015694291E-2</v>
      </c>
      <c r="I221" s="11">
        <v>0.63825194931864992</v>
      </c>
      <c r="J221" s="11">
        <v>0.78072079709147646</v>
      </c>
      <c r="K221" s="11">
        <v>1.0959802267920999</v>
      </c>
      <c r="L221" s="11">
        <v>14.031734</v>
      </c>
      <c r="M221" s="11">
        <v>0.38122099999999998</v>
      </c>
      <c r="N221" s="11">
        <v>6.5724000000000005E-2</v>
      </c>
      <c r="O221" s="11">
        <v>3.1717000000000002E-2</v>
      </c>
      <c r="P221" s="11">
        <v>0.78027000000000002</v>
      </c>
      <c r="Q221" s="11">
        <v>0.119577</v>
      </c>
      <c r="R221" s="11">
        <v>0.19422600000000001</v>
      </c>
      <c r="S221" s="11">
        <v>0.295547</v>
      </c>
      <c r="T221" s="11">
        <v>0.20957000000000001</v>
      </c>
      <c r="U221" s="11">
        <v>0.10935599999999999</v>
      </c>
      <c r="V221" s="11">
        <v>0.21726300000000001</v>
      </c>
      <c r="W221" s="11">
        <v>0.114922</v>
      </c>
      <c r="X221" s="11">
        <v>9.2196E-2</v>
      </c>
      <c r="Y221" s="11">
        <v>0.13844300000000001</v>
      </c>
      <c r="Z221" s="11">
        <v>0.74524800000000002</v>
      </c>
      <c r="AA221" s="11">
        <v>0.32366499999999998</v>
      </c>
      <c r="AB221" s="11">
        <v>0.837866</v>
      </c>
      <c r="AC221" s="11">
        <v>1.3503810000000001</v>
      </c>
      <c r="AD221" s="11">
        <v>1.776321</v>
      </c>
      <c r="AE221" s="11">
        <v>0.33227000000000001</v>
      </c>
    </row>
    <row r="222" spans="1:31" ht="13.5" customHeight="1" x14ac:dyDescent="0.15">
      <c r="A222" s="1"/>
      <c r="B222" s="16" t="s">
        <v>514</v>
      </c>
      <c r="C222" s="13">
        <v>8.7140716758226993E-4</v>
      </c>
      <c r="D222" s="14">
        <v>1.7999999999999999E-2</v>
      </c>
      <c r="E222" s="14">
        <v>2.06451042478297E-3</v>
      </c>
      <c r="F222" s="14">
        <v>7.0994370061004897E-2</v>
      </c>
      <c r="G222" s="14">
        <v>0.16629786380553502</v>
      </c>
      <c r="H222" s="14">
        <v>6.9202708623682288E-2</v>
      </c>
      <c r="I222" s="14">
        <v>2.02212385740026E-3</v>
      </c>
      <c r="J222" s="14">
        <v>1.4806654961512099E-3</v>
      </c>
      <c r="K222" s="14">
        <v>2.7978929512447789E-2</v>
      </c>
      <c r="L222" s="14">
        <v>0.110767</v>
      </c>
      <c r="M222" s="14">
        <v>3.7301000000000001E-2</v>
      </c>
      <c r="N222" s="14">
        <v>9.5726000000000006E-2</v>
      </c>
      <c r="O222" s="14">
        <v>3.5099999999999999E-2</v>
      </c>
      <c r="P222" s="14">
        <v>1.5191E-2</v>
      </c>
      <c r="Q222" s="14">
        <v>5.2300000000000003E-3</v>
      </c>
      <c r="R222" s="14">
        <v>6.9084000000000007E-2</v>
      </c>
      <c r="S222" s="14">
        <v>7.8407000000000004E-2</v>
      </c>
      <c r="T222" s="14">
        <v>0.32985500000000001</v>
      </c>
      <c r="U222" s="14">
        <v>0.30915599999999999</v>
      </c>
      <c r="V222" s="14">
        <v>0.28529500000000002</v>
      </c>
      <c r="W222" s="14">
        <v>0.53848499999999999</v>
      </c>
      <c r="X222" s="14">
        <v>0.43695099999999998</v>
      </c>
      <c r="Y222" s="14">
        <v>0.54058700000000004</v>
      </c>
      <c r="Z222" s="14">
        <v>0.36720799999999998</v>
      </c>
      <c r="AA222" s="14">
        <v>0.31283499999999997</v>
      </c>
      <c r="AB222" s="14">
        <v>0.25565300000000002</v>
      </c>
      <c r="AC222" s="14">
        <v>0.311033</v>
      </c>
      <c r="AD222" s="14">
        <v>0.273864</v>
      </c>
      <c r="AE222" s="14">
        <v>0.53518500000000002</v>
      </c>
    </row>
    <row r="223" spans="1:31" ht="13.5" customHeight="1" x14ac:dyDescent="0.15">
      <c r="A223" s="1"/>
      <c r="B223" s="16" t="s">
        <v>515</v>
      </c>
      <c r="C223" s="10">
        <v>1.0121261380759101</v>
      </c>
      <c r="D223" s="11">
        <v>3.71</v>
      </c>
      <c r="E223" s="11">
        <v>3.7903590988343181</v>
      </c>
      <c r="F223" s="11">
        <v>3.3730258914852</v>
      </c>
      <c r="G223" s="11">
        <v>2.9690007273059011</v>
      </c>
      <c r="H223" s="11">
        <v>2.1022001390262295</v>
      </c>
      <c r="I223" s="11">
        <v>5.2241341813840503</v>
      </c>
      <c r="J223" s="11">
        <v>4.1688221336722915</v>
      </c>
      <c r="K223" s="11">
        <v>4.0430832483738204</v>
      </c>
      <c r="L223" s="11">
        <v>2.3609369999999998</v>
      </c>
      <c r="M223" s="11">
        <v>2.37025</v>
      </c>
      <c r="N223" s="11">
        <v>4.9122380000000003</v>
      </c>
      <c r="O223" s="11">
        <v>5.7853029999999999</v>
      </c>
      <c r="P223" s="11">
        <v>10.034325000000001</v>
      </c>
      <c r="Q223" s="11">
        <v>7.5026029999999997</v>
      </c>
      <c r="R223" s="11">
        <v>9.6631920000000004</v>
      </c>
      <c r="S223" s="11">
        <v>13.548783999999999</v>
      </c>
      <c r="T223" s="11">
        <v>16.898109000000002</v>
      </c>
      <c r="U223" s="11">
        <v>16.401122000000001</v>
      </c>
      <c r="V223" s="11">
        <v>19.097978999999999</v>
      </c>
      <c r="W223" s="11">
        <v>29.012263000000001</v>
      </c>
      <c r="X223" s="11">
        <v>34.734012</v>
      </c>
      <c r="Y223" s="11">
        <v>25.866363</v>
      </c>
      <c r="Z223" s="11">
        <v>39.877654999999997</v>
      </c>
      <c r="AA223" s="11">
        <v>45.148637999999998</v>
      </c>
      <c r="AB223" s="11">
        <v>30.95843</v>
      </c>
      <c r="AC223" s="11">
        <v>31.426447</v>
      </c>
      <c r="AD223" s="11">
        <v>39.428286999999997</v>
      </c>
      <c r="AE223" s="11">
        <v>32.392521000000002</v>
      </c>
    </row>
    <row r="224" spans="1:31" ht="13.5" customHeight="1" x14ac:dyDescent="0.15">
      <c r="A224" s="1"/>
      <c r="B224" s="16" t="s">
        <v>516</v>
      </c>
      <c r="C224" s="13"/>
      <c r="D224" s="14"/>
      <c r="E224" s="14"/>
      <c r="F224" s="14">
        <v>8.0694983154045992E-4</v>
      </c>
      <c r="G224" s="14">
        <v>1.6474574909088001E-4</v>
      </c>
      <c r="H224" s="14">
        <v>3.2344792761317001E-4</v>
      </c>
      <c r="I224" s="14">
        <v>2.0669089911482002E-4</v>
      </c>
      <c r="J224" s="14">
        <v>4.0746949799749998E-5</v>
      </c>
      <c r="K224" s="14"/>
      <c r="L224" s="14">
        <v>6.9610000000000002E-3</v>
      </c>
      <c r="M224" s="14"/>
      <c r="N224" s="14"/>
      <c r="O224" s="14"/>
      <c r="P224" s="14">
        <v>0.15809000000000001</v>
      </c>
      <c r="Q224" s="14">
        <v>4.1383999999999997E-2</v>
      </c>
      <c r="R224" s="14">
        <v>3.5035999999999998E-2</v>
      </c>
      <c r="S224" s="14">
        <v>2.4375000000000001E-2</v>
      </c>
      <c r="T224" s="14">
        <v>5.058E-2</v>
      </c>
      <c r="U224" s="14">
        <v>0.112784</v>
      </c>
      <c r="V224" s="14">
        <v>0.14186299999999999</v>
      </c>
      <c r="W224" s="14">
        <v>6.6960000000000006E-2</v>
      </c>
      <c r="X224" s="14">
        <v>8.4340000000000005E-3</v>
      </c>
      <c r="Y224" s="14">
        <v>0.10277</v>
      </c>
      <c r="Z224" s="14">
        <v>0.14618900000000001</v>
      </c>
      <c r="AA224" s="14">
        <v>0.17582100000000001</v>
      </c>
      <c r="AB224" s="14">
        <v>0.126581</v>
      </c>
      <c r="AC224" s="14">
        <v>5.9900000000000003E-4</v>
      </c>
      <c r="AD224" s="14">
        <v>1.1150000000000001E-3</v>
      </c>
      <c r="AE224" s="14">
        <v>4.6468000000000002E-2</v>
      </c>
    </row>
    <row r="225" spans="1:31" ht="13.5" customHeight="1" x14ac:dyDescent="0.15">
      <c r="A225" s="1"/>
      <c r="B225" s="16" t="s">
        <v>517</v>
      </c>
      <c r="C225" s="10"/>
      <c r="D225" s="11"/>
      <c r="E225" s="11"/>
      <c r="F225" s="11">
        <v>8.1873486870860726E-2</v>
      </c>
      <c r="G225" s="11">
        <v>2.57384957156458E-2</v>
      </c>
      <c r="H225" s="11"/>
      <c r="I225" s="11"/>
      <c r="J225" s="11"/>
      <c r="K225" s="11"/>
      <c r="L225" s="11"/>
      <c r="M225" s="11"/>
      <c r="N225" s="11">
        <v>8.25E-4</v>
      </c>
      <c r="O225" s="11"/>
      <c r="P225" s="11"/>
      <c r="Q225" s="11">
        <v>3.0609999999999999E-3</v>
      </c>
      <c r="R225" s="11"/>
      <c r="S225" s="11">
        <v>3.8509999999999998E-3</v>
      </c>
      <c r="T225" s="11">
        <v>1.8600000000000001E-3</v>
      </c>
      <c r="U225" s="11">
        <v>1.867E-3</v>
      </c>
      <c r="V225" s="11">
        <v>2.1280000000000001E-3</v>
      </c>
      <c r="W225" s="11"/>
      <c r="X225" s="11"/>
      <c r="Y225" s="11">
        <v>1.018E-3</v>
      </c>
      <c r="Z225" s="11"/>
      <c r="AA225" s="11">
        <v>4.9899999999999999E-4</v>
      </c>
      <c r="AB225" s="11">
        <v>1.719E-3</v>
      </c>
      <c r="AC225" s="11">
        <v>7.561E-3</v>
      </c>
      <c r="AD225" s="11">
        <v>1.8917E-2</v>
      </c>
      <c r="AE225" s="11">
        <v>2.3249999999999998E-3</v>
      </c>
    </row>
    <row r="226" spans="1:31" ht="13.5" customHeight="1" x14ac:dyDescent="0.15">
      <c r="A226" s="1"/>
      <c r="B226" s="16" t="s">
        <v>518</v>
      </c>
      <c r="C226" s="13"/>
      <c r="D226" s="14"/>
      <c r="E226" s="14">
        <v>9.9455449988168003E-4</v>
      </c>
      <c r="F226" s="14">
        <v>8.0294055982325994E-4</v>
      </c>
      <c r="G226" s="14"/>
      <c r="H226" s="14"/>
      <c r="I226" s="14">
        <v>1.1386077557996399E-3</v>
      </c>
      <c r="J226" s="14"/>
      <c r="K226" s="14"/>
      <c r="L226" s="14"/>
      <c r="M226" s="14">
        <v>1.407E-3</v>
      </c>
      <c r="N226" s="14">
        <v>3.7820000000000002E-3</v>
      </c>
      <c r="O226" s="14"/>
      <c r="P226" s="14"/>
      <c r="Q226" s="14"/>
      <c r="R226" s="14">
        <v>4.8799999999999999E-4</v>
      </c>
      <c r="S226" s="14">
        <v>2.6523000000000001E-2</v>
      </c>
      <c r="T226" s="14">
        <v>1.98E-3</v>
      </c>
      <c r="U226" s="14">
        <v>1.108E-3</v>
      </c>
      <c r="V226" s="14">
        <v>2.7889999999999998E-3</v>
      </c>
      <c r="W226" s="14">
        <v>1.41E-3</v>
      </c>
      <c r="X226" s="14">
        <v>2.1779999999999998E-3</v>
      </c>
      <c r="Y226" s="14">
        <v>2.0000000000000001E-4</v>
      </c>
      <c r="Z226" s="14">
        <v>4.9100000000000003E-3</v>
      </c>
      <c r="AA226" s="14">
        <v>1.6000000000000001E-4</v>
      </c>
      <c r="AB226" s="14">
        <v>3.7947000000000002E-2</v>
      </c>
      <c r="AC226" s="14">
        <v>8.34E-4</v>
      </c>
      <c r="AD226" s="14">
        <v>4.744E-3</v>
      </c>
      <c r="AE226" s="14">
        <v>3.9899999999999999E-4</v>
      </c>
    </row>
    <row r="227" spans="1:31" ht="13.5" customHeight="1" x14ac:dyDescent="0.15">
      <c r="A227" s="1"/>
      <c r="B227" s="16" t="s">
        <v>519</v>
      </c>
      <c r="C227" s="10">
        <v>2.3835061375279999E-5</v>
      </c>
      <c r="D227" s="11"/>
      <c r="E227" s="11"/>
      <c r="F227" s="11">
        <v>1.90277726094345E-3</v>
      </c>
      <c r="G227" s="11">
        <v>1.85572009623368E-2</v>
      </c>
      <c r="H227" s="11">
        <v>3.8454007019092198E-2</v>
      </c>
      <c r="I227" s="11">
        <v>2.00937332794662E-3</v>
      </c>
      <c r="J227" s="11"/>
      <c r="K227" s="11">
        <v>2.42485033923108E-2</v>
      </c>
      <c r="L227" s="11">
        <v>1.7639999999999999E-3</v>
      </c>
      <c r="M227" s="11">
        <v>1.9870000000000001E-3</v>
      </c>
      <c r="N227" s="11">
        <v>3.4299999999999999E-4</v>
      </c>
      <c r="O227" s="11">
        <v>3.3500000000000001E-4</v>
      </c>
      <c r="P227" s="11">
        <v>2.4899999999999998E-4</v>
      </c>
      <c r="Q227" s="11">
        <v>6.6200000000000005E-4</v>
      </c>
      <c r="R227" s="11">
        <v>2.3140000000000001E-3</v>
      </c>
      <c r="S227" s="11">
        <v>2.99885</v>
      </c>
      <c r="T227" s="11">
        <v>3.6579999999999998E-3</v>
      </c>
      <c r="U227" s="11">
        <v>2.1802999999999999E-2</v>
      </c>
      <c r="V227" s="11">
        <v>5.6186E-2</v>
      </c>
      <c r="W227" s="11">
        <v>0.196265</v>
      </c>
      <c r="X227" s="11">
        <v>0.38333299999999998</v>
      </c>
      <c r="Y227" s="11">
        <v>9.6516000000000005E-2</v>
      </c>
      <c r="Z227" s="11">
        <v>0.24601899999999999</v>
      </c>
      <c r="AA227" s="11">
        <v>0.29498600000000003</v>
      </c>
      <c r="AB227" s="11">
        <v>0.45863799999999999</v>
      </c>
      <c r="AC227" s="11">
        <v>0.80532300000000001</v>
      </c>
      <c r="AD227" s="11">
        <v>0.326845</v>
      </c>
      <c r="AE227" s="11">
        <v>0.56830800000000004</v>
      </c>
    </row>
    <row r="228" spans="1:31" ht="13.5" customHeight="1" x14ac:dyDescent="0.15">
      <c r="A228" s="1"/>
      <c r="B228" s="16" t="s">
        <v>520</v>
      </c>
      <c r="C228" s="13">
        <v>0.11965004513259099</v>
      </c>
      <c r="D228" s="14">
        <v>7.3999999999999996E-2</v>
      </c>
      <c r="E228" s="14">
        <v>6.5132121373794108E-2</v>
      </c>
      <c r="F228" s="14">
        <v>7.8067239185607762E-2</v>
      </c>
      <c r="G228" s="14">
        <v>1.5048812868079402</v>
      </c>
      <c r="H228" s="14">
        <v>0.115675009842199</v>
      </c>
      <c r="I228" s="14">
        <v>0.94046546111627904</v>
      </c>
      <c r="J228" s="14">
        <v>0.16252256872429</v>
      </c>
      <c r="K228" s="14">
        <v>5.4345245218654928E-2</v>
      </c>
      <c r="L228" s="14">
        <v>0.112676</v>
      </c>
      <c r="M228" s="14">
        <v>6.7004999999999995E-2</v>
      </c>
      <c r="N228" s="14">
        <v>5.6835999999999998E-2</v>
      </c>
      <c r="O228" s="14">
        <v>7.3899000000000006E-2</v>
      </c>
      <c r="P228" s="14">
        <v>0.13245100000000001</v>
      </c>
      <c r="Q228" s="14">
        <v>0.199873</v>
      </c>
      <c r="R228" s="14">
        <v>0.166432</v>
      </c>
      <c r="S228" s="14">
        <v>0.35921199999999998</v>
      </c>
      <c r="T228" s="14">
        <v>0.161884</v>
      </c>
      <c r="U228" s="14">
        <v>0.19375700000000001</v>
      </c>
      <c r="V228" s="14">
        <v>0.36813400000000002</v>
      </c>
      <c r="W228" s="14">
        <v>0.40565200000000001</v>
      </c>
      <c r="X228" s="14">
        <v>0.51247399999999999</v>
      </c>
      <c r="Y228" s="14">
        <v>0.38971499999999998</v>
      </c>
      <c r="Z228" s="14">
        <v>0.78221099999999999</v>
      </c>
      <c r="AA228" s="14">
        <v>0.79954800000000004</v>
      </c>
      <c r="AB228" s="14">
        <v>0.81058399999999997</v>
      </c>
      <c r="AC228" s="14">
        <v>1.093334</v>
      </c>
      <c r="AD228" s="14">
        <v>0.98058400000000001</v>
      </c>
      <c r="AE228" s="14">
        <v>0.70229299999999995</v>
      </c>
    </row>
    <row r="229" spans="1:31" ht="13.5" customHeight="1" x14ac:dyDescent="0.15">
      <c r="A229" s="1"/>
      <c r="B229" s="16" t="s">
        <v>521</v>
      </c>
      <c r="C229" s="10">
        <v>2.3016676082344902E-2</v>
      </c>
      <c r="D229" s="11">
        <v>7.6999999999999999E-2</v>
      </c>
      <c r="E229" s="11">
        <v>7.6158811858918166E-2</v>
      </c>
      <c r="F229" s="11">
        <v>0.21210762840196901</v>
      </c>
      <c r="G229" s="11">
        <v>0.1753444391313419</v>
      </c>
      <c r="H229" s="11">
        <v>0.38318871138823402</v>
      </c>
      <c r="I229" s="11">
        <v>0.26315768630806002</v>
      </c>
      <c r="J229" s="11">
        <v>0.31746414036798304</v>
      </c>
      <c r="K229" s="11">
        <v>0.41137743438431301</v>
      </c>
      <c r="L229" s="11">
        <v>0.52242200000000005</v>
      </c>
      <c r="M229" s="11">
        <v>0.32183499999999998</v>
      </c>
      <c r="N229" s="11">
        <v>0.39691799999999999</v>
      </c>
      <c r="O229" s="11">
        <v>0.43682599999999999</v>
      </c>
      <c r="P229" s="11">
        <v>0.47471099999999999</v>
      </c>
      <c r="Q229" s="11">
        <v>0.45375700000000002</v>
      </c>
      <c r="R229" s="11">
        <v>0.32118799999999997</v>
      </c>
      <c r="S229" s="11">
        <v>0.52400599999999997</v>
      </c>
      <c r="T229" s="11">
        <v>3.4080439999999999</v>
      </c>
      <c r="U229" s="11">
        <v>2.8457330000000001</v>
      </c>
      <c r="V229" s="11">
        <v>0.80770200000000003</v>
      </c>
      <c r="W229" s="11">
        <v>1.202216</v>
      </c>
      <c r="X229" s="11">
        <v>2.9620060000000001</v>
      </c>
      <c r="Y229" s="11">
        <v>5.3562669999999999</v>
      </c>
      <c r="Z229" s="11">
        <v>1.7823500000000001</v>
      </c>
      <c r="AA229" s="11">
        <v>3.7462559999999998</v>
      </c>
      <c r="AB229" s="11">
        <v>5.5562610000000001</v>
      </c>
      <c r="AC229" s="11">
        <v>4.0334029999999998</v>
      </c>
      <c r="AD229" s="11">
        <v>5.0522299999999998</v>
      </c>
      <c r="AE229" s="11">
        <v>4.875756</v>
      </c>
    </row>
    <row r="230" spans="1:31" ht="13.5" customHeight="1" x14ac:dyDescent="0.15">
      <c r="A230" s="1"/>
      <c r="B230" s="16" t="s">
        <v>522</v>
      </c>
      <c r="C230" s="13">
        <v>0.34023275896066602</v>
      </c>
      <c r="D230" s="14">
        <v>0.8180000000000005</v>
      </c>
      <c r="E230" s="14">
        <v>0.454979513263157</v>
      </c>
      <c r="F230" s="14">
        <v>0.25847302320211502</v>
      </c>
      <c r="G230" s="14">
        <v>7.0820469979565759E-2</v>
      </c>
      <c r="H230" s="14">
        <v>0.116482987525017</v>
      </c>
      <c r="I230" s="14">
        <v>3.6988400158587802</v>
      </c>
      <c r="J230" s="14">
        <v>3.0566544425032207</v>
      </c>
      <c r="K230" s="14">
        <v>3.1299715205378402</v>
      </c>
      <c r="L230" s="14">
        <v>4.5561639999999999</v>
      </c>
      <c r="M230" s="14">
        <v>0.41750900000000002</v>
      </c>
      <c r="N230" s="14">
        <v>4.7036179999999996</v>
      </c>
      <c r="O230" s="14">
        <v>0.39907100000000001</v>
      </c>
      <c r="P230" s="14">
        <v>6.0321720000000001</v>
      </c>
      <c r="Q230" s="14">
        <v>0.46805099999999999</v>
      </c>
      <c r="R230" s="14">
        <v>1.4157580000000001</v>
      </c>
      <c r="S230" s="14">
        <v>0.453988</v>
      </c>
      <c r="T230" s="14">
        <v>0.32783499999999999</v>
      </c>
      <c r="U230" s="14">
        <v>0.440577</v>
      </c>
      <c r="V230" s="14">
        <v>0.11694300000000001</v>
      </c>
      <c r="W230" s="14">
        <v>4.1291000000000001E-2</v>
      </c>
      <c r="X230" s="14">
        <v>4.215E-2</v>
      </c>
      <c r="Y230" s="14">
        <v>1.1298349999999999</v>
      </c>
      <c r="Z230" s="14">
        <v>0.146704</v>
      </c>
      <c r="AA230" s="14">
        <v>0.15490399999999999</v>
      </c>
      <c r="AB230" s="14">
        <v>8.4000000000000005E-2</v>
      </c>
      <c r="AC230" s="14">
        <v>0.20577000000000001</v>
      </c>
      <c r="AD230" s="14">
        <v>0.191995</v>
      </c>
      <c r="AE230" s="14">
        <v>0.228994</v>
      </c>
    </row>
    <row r="231" spans="1:31" ht="13.5" customHeight="1" x14ac:dyDescent="0.15">
      <c r="A231" s="1"/>
      <c r="B231" s="16" t="s">
        <v>523</v>
      </c>
      <c r="C231" s="10">
        <v>0.24979297322962102</v>
      </c>
      <c r="D231" s="11">
        <v>1E-3</v>
      </c>
      <c r="E231" s="11">
        <v>7.2205693934720007E-5</v>
      </c>
      <c r="F231" s="11">
        <v>5.3133575905537307E-2</v>
      </c>
      <c r="G231" s="11">
        <v>3.4498470350840003E-5</v>
      </c>
      <c r="H231" s="11">
        <v>1.1719604922234099E-3</v>
      </c>
      <c r="I231" s="11">
        <v>0.19351117158920197</v>
      </c>
      <c r="J231" s="11">
        <v>9.772579715315774E-2</v>
      </c>
      <c r="K231" s="11">
        <v>0.254647391809252</v>
      </c>
      <c r="L231" s="11">
        <v>0.114038</v>
      </c>
      <c r="M231" s="11">
        <v>0.13314300000000001</v>
      </c>
      <c r="N231" s="11">
        <v>4.339E-3</v>
      </c>
      <c r="O231" s="11">
        <v>4.8789999999999997E-3</v>
      </c>
      <c r="P231" s="11">
        <v>0.164218</v>
      </c>
      <c r="Q231" s="11">
        <v>0.12814999999999999</v>
      </c>
      <c r="R231" s="11">
        <v>0.17174800000000001</v>
      </c>
      <c r="S231" s="11">
        <v>0.27776600000000001</v>
      </c>
      <c r="T231" s="11">
        <v>1.5918999999999999E-2</v>
      </c>
      <c r="U231" s="11">
        <v>1.5041000000000001E-2</v>
      </c>
      <c r="V231" s="11">
        <v>0.102798</v>
      </c>
      <c r="W231" s="11">
        <v>1.7861999999999999E-2</v>
      </c>
      <c r="X231" s="11">
        <v>1.680634</v>
      </c>
      <c r="Y231" s="11">
        <v>0.45349400000000001</v>
      </c>
      <c r="Z231" s="11">
        <v>0.78787399999999996</v>
      </c>
      <c r="AA231" s="11">
        <v>0.192744</v>
      </c>
      <c r="AB231" s="11">
        <v>8.6079000000000003E-2</v>
      </c>
      <c r="AC231" s="11">
        <v>0.33098499999999997</v>
      </c>
      <c r="AD231" s="11">
        <v>2.6949139999999998</v>
      </c>
      <c r="AE231" s="11">
        <v>8.7527480000000004</v>
      </c>
    </row>
    <row r="232" spans="1:31" ht="13.5" customHeight="1" x14ac:dyDescent="0.15">
      <c r="A232" s="1"/>
      <c r="B232" s="9" t="s">
        <v>524</v>
      </c>
      <c r="C232" s="13">
        <v>8.4324319603976541</v>
      </c>
      <c r="D232" s="14">
        <v>13.638999999999999</v>
      </c>
      <c r="E232" s="14">
        <v>2.5314716023087217E-2</v>
      </c>
      <c r="F232" s="14">
        <v>6.2057982944677126E-2</v>
      </c>
      <c r="G232" s="14">
        <v>0.12669434777087649</v>
      </c>
      <c r="H232" s="14">
        <v>6.3446261747635138E-2</v>
      </c>
      <c r="I232" s="14">
        <v>0.24960581496272891</v>
      </c>
      <c r="J232" s="14">
        <v>0.54292224017027835</v>
      </c>
      <c r="K232" s="14">
        <v>0.5347664072103766</v>
      </c>
      <c r="L232" s="14">
        <v>0.37254700000000002</v>
      </c>
      <c r="M232" s="14">
        <v>0.54080600000000001</v>
      </c>
      <c r="N232" s="14">
        <v>0.58411500000000005</v>
      </c>
      <c r="O232" s="14">
        <v>0.551288</v>
      </c>
      <c r="P232" s="14">
        <v>0.71855100000000005</v>
      </c>
      <c r="Q232" s="14">
        <v>0.86670999999999998</v>
      </c>
      <c r="R232" s="14">
        <v>0.87768699999999999</v>
      </c>
      <c r="S232" s="14">
        <v>1.1723790000000001</v>
      </c>
      <c r="T232" s="14">
        <v>0.84784499999999996</v>
      </c>
      <c r="U232" s="14">
        <v>0.83073600000000003</v>
      </c>
      <c r="V232" s="14">
        <v>0.89279600000000003</v>
      </c>
      <c r="W232" s="14">
        <v>0.73856299999999997</v>
      </c>
      <c r="X232" s="14">
        <v>0.73640399999999995</v>
      </c>
      <c r="Y232" s="14">
        <v>0.80696599999999996</v>
      </c>
      <c r="Z232" s="14">
        <v>0.88089700000000004</v>
      </c>
      <c r="AA232" s="14">
        <v>0.642594</v>
      </c>
      <c r="AB232" s="14">
        <v>0.846997</v>
      </c>
      <c r="AC232" s="14">
        <v>0.79401100000000002</v>
      </c>
      <c r="AD232" s="14">
        <v>0.95576700000000003</v>
      </c>
      <c r="AE232" s="14">
        <v>0.69610399999999995</v>
      </c>
    </row>
    <row r="233" spans="1:31" ht="13.5" customHeight="1" x14ac:dyDescent="0.15">
      <c r="A233" s="1"/>
      <c r="B233" s="12" t="s">
        <v>525</v>
      </c>
      <c r="C233" s="10">
        <v>8.4324319603976541</v>
      </c>
      <c r="D233" s="11">
        <v>13.625999999999999</v>
      </c>
      <c r="E233" s="11">
        <v>5.5043170024335203E-3</v>
      </c>
      <c r="F233" s="11">
        <v>5.3473738240270872E-2</v>
      </c>
      <c r="G233" s="11">
        <v>0.108015821808854</v>
      </c>
      <c r="H233" s="11">
        <v>5.4642104185877796E-2</v>
      </c>
      <c r="I233" s="11">
        <v>0.24525759963531399</v>
      </c>
      <c r="J233" s="11">
        <v>0.53479941581037782</v>
      </c>
      <c r="K233" s="11">
        <v>0.461218238538048</v>
      </c>
      <c r="L233" s="11">
        <v>0.37254700000000002</v>
      </c>
      <c r="M233" s="11">
        <v>0.54080600000000001</v>
      </c>
      <c r="N233" s="11">
        <v>0.58411500000000005</v>
      </c>
      <c r="O233" s="11">
        <v>0.551288</v>
      </c>
      <c r="P233" s="11">
        <v>0.71855100000000005</v>
      </c>
      <c r="Q233" s="11">
        <v>0.86670999999999998</v>
      </c>
      <c r="R233" s="11">
        <v>0.87768699999999999</v>
      </c>
      <c r="S233" s="11">
        <v>1.1723790000000001</v>
      </c>
      <c r="T233" s="11">
        <v>0.84784499999999996</v>
      </c>
      <c r="U233" s="11">
        <v>0.83073600000000003</v>
      </c>
      <c r="V233" s="11">
        <v>0.89279600000000003</v>
      </c>
      <c r="W233" s="11">
        <v>0.73856299999999997</v>
      </c>
      <c r="X233" s="11">
        <v>0.73640399999999995</v>
      </c>
      <c r="Y233" s="11">
        <v>0.80696599999999996</v>
      </c>
      <c r="Z233" s="11">
        <v>0.88089700000000004</v>
      </c>
      <c r="AA233" s="11">
        <v>0.642594</v>
      </c>
      <c r="AB233" s="11">
        <v>0.846997</v>
      </c>
      <c r="AC233" s="11">
        <v>0.79401100000000002</v>
      </c>
      <c r="AD233" s="11">
        <v>0.95576700000000003</v>
      </c>
      <c r="AE233" s="11">
        <v>0.69610399999999995</v>
      </c>
    </row>
    <row r="234" spans="1:31" ht="13.5" customHeight="1" x14ac:dyDescent="0.15">
      <c r="A234" s="1"/>
      <c r="B234" s="12" t="s">
        <v>526</v>
      </c>
      <c r="C234" s="13"/>
      <c r="D234" s="14">
        <v>1.2999999999999999E-2</v>
      </c>
      <c r="E234" s="14">
        <v>1.9810399020653697E-2</v>
      </c>
      <c r="F234" s="14">
        <v>8.5842447044062499E-3</v>
      </c>
      <c r="G234" s="14">
        <v>1.8678525962022501E-2</v>
      </c>
      <c r="H234" s="14">
        <v>8.8041575617573403E-3</v>
      </c>
      <c r="I234" s="14">
        <v>4.3482153274149197E-3</v>
      </c>
      <c r="J234" s="14">
        <v>8.1228243599005597E-3</v>
      </c>
      <c r="K234" s="14">
        <v>7.3548168672328607E-2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13.5" customHeight="1" x14ac:dyDescent="0.15">
      <c r="A235" s="1"/>
      <c r="B235" s="9" t="s">
        <v>527</v>
      </c>
      <c r="C235" s="10">
        <v>40.756258582843969</v>
      </c>
      <c r="D235" s="11">
        <v>42.856999999999999</v>
      </c>
      <c r="E235" s="11">
        <v>49.31116321295579</v>
      </c>
      <c r="F235" s="11">
        <v>54.338841061907608</v>
      </c>
      <c r="G235" s="11">
        <v>62.414228867328674</v>
      </c>
      <c r="H235" s="11">
        <v>69.079295436964813</v>
      </c>
      <c r="I235" s="11">
        <v>68.385554661952895</v>
      </c>
      <c r="J235" s="11">
        <v>62.942363169358316</v>
      </c>
      <c r="K235" s="11">
        <v>67.030989680677806</v>
      </c>
      <c r="L235" s="11">
        <v>70.698041000000003</v>
      </c>
      <c r="M235" s="11">
        <v>67.016852</v>
      </c>
      <c r="N235" s="11">
        <v>82.856843999999995</v>
      </c>
      <c r="O235" s="11"/>
      <c r="P235" s="11"/>
      <c r="Q235" s="11"/>
      <c r="R235" s="11"/>
      <c r="S235" s="11"/>
      <c r="T235" s="11">
        <v>86.279506999999995</v>
      </c>
      <c r="U235" s="11">
        <v>110.46291100000001</v>
      </c>
      <c r="V235" s="11">
        <v>70.307083000000006</v>
      </c>
      <c r="W235" s="11">
        <v>12.481534</v>
      </c>
      <c r="X235" s="11">
        <v>58.137832000000003</v>
      </c>
      <c r="Y235" s="11">
        <v>172.254526</v>
      </c>
      <c r="Z235" s="11">
        <v>152.66814199999999</v>
      </c>
      <c r="AA235" s="11">
        <v>170.155306</v>
      </c>
      <c r="AB235" s="11">
        <v>93.656321000000005</v>
      </c>
      <c r="AC235" s="11"/>
      <c r="AD235" s="11"/>
      <c r="AE235" s="11"/>
    </row>
    <row r="236" spans="1:31" ht="13.5" customHeight="1" x14ac:dyDescent="0.15">
      <c r="A236" s="1"/>
      <c r="B236" s="9" t="s">
        <v>528</v>
      </c>
      <c r="C236" s="13">
        <v>9.6802026318118101E-3</v>
      </c>
      <c r="D236" s="14">
        <v>0.88400000000000023</v>
      </c>
      <c r="E236" s="14"/>
      <c r="F236" s="14"/>
      <c r="G236" s="14"/>
      <c r="H236" s="14"/>
      <c r="I236" s="14"/>
      <c r="J236" s="14">
        <v>3.3100202845099502E-3</v>
      </c>
      <c r="K236" s="14"/>
      <c r="L236" s="14"/>
      <c r="M236" s="14"/>
      <c r="N236" s="14">
        <v>244.03031899999999</v>
      </c>
      <c r="O236" s="14"/>
      <c r="P236" s="14"/>
      <c r="Q236" s="14"/>
      <c r="R236" s="14">
        <v>4.5899999999999999E-4</v>
      </c>
      <c r="S236" s="14">
        <v>2.04E-4</v>
      </c>
      <c r="T236" s="14">
        <v>1.057E-3</v>
      </c>
      <c r="U236" s="14">
        <v>3.8000000000000002E-5</v>
      </c>
      <c r="V236" s="14">
        <v>8.6406999999999998E-2</v>
      </c>
      <c r="W236" s="14">
        <v>4.7794999999999997E-2</v>
      </c>
      <c r="X236" s="14">
        <v>29.617135000000001</v>
      </c>
      <c r="Y236" s="14">
        <v>0.33033299999999999</v>
      </c>
      <c r="Z236" s="14">
        <v>7.1700000000000002E-3</v>
      </c>
      <c r="AA236" s="14">
        <v>4.3675639999999998</v>
      </c>
      <c r="AB236" s="14">
        <v>13.333576000000001</v>
      </c>
      <c r="AC236" s="14">
        <v>7.1874469999999997</v>
      </c>
      <c r="AD236" s="14">
        <v>0.40542800000000001</v>
      </c>
      <c r="AE236" s="14">
        <v>0.55763200000000002</v>
      </c>
    </row>
    <row r="237" spans="1:31" ht="13.5" customHeight="1" x14ac:dyDescent="0.15">
      <c r="A237" s="1"/>
      <c r="B237" s="9" t="s">
        <v>529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530</v>
      </c>
      <c r="C238" s="13">
        <v>36.902660128911549</v>
      </c>
      <c r="D238" s="14">
        <v>39.298000000000009</v>
      </c>
      <c r="E238" s="14">
        <v>44.208064883273074</v>
      </c>
      <c r="F238" s="14">
        <v>69.318380082622738</v>
      </c>
      <c r="G238" s="14">
        <v>86.68898127429533</v>
      </c>
      <c r="H238" s="14">
        <v>97.738249722536537</v>
      </c>
      <c r="I238" s="14">
        <v>123.95901669496953</v>
      </c>
      <c r="J238" s="14">
        <v>124.78415677505768</v>
      </c>
      <c r="K238" s="14">
        <v>145.98009883134759</v>
      </c>
      <c r="L238" s="14">
        <v>169.89426800000001</v>
      </c>
      <c r="M238" s="14">
        <v>152.21396899999999</v>
      </c>
      <c r="N238" s="14">
        <v>195.598331</v>
      </c>
      <c r="O238" s="14">
        <v>265.00564500000002</v>
      </c>
      <c r="P238" s="14">
        <v>331.881011</v>
      </c>
      <c r="Q238" s="14">
        <v>441.052144</v>
      </c>
      <c r="R238" s="14">
        <v>325.14833800000002</v>
      </c>
      <c r="S238" s="14">
        <v>349.71856300000002</v>
      </c>
      <c r="T238" s="14">
        <v>599.12068999999997</v>
      </c>
      <c r="U238" s="14">
        <v>237.08148399999999</v>
      </c>
      <c r="V238" s="14">
        <v>260.26887699999997</v>
      </c>
      <c r="W238" s="14">
        <v>238.000529</v>
      </c>
      <c r="X238" s="14">
        <v>329.79146500000002</v>
      </c>
      <c r="Y238" s="14">
        <v>389.40305899999998</v>
      </c>
      <c r="Z238" s="14">
        <v>374.218774</v>
      </c>
      <c r="AA238" s="14">
        <v>240.55617699999999</v>
      </c>
      <c r="AB238" s="14">
        <v>240.97840099999999</v>
      </c>
      <c r="AC238" s="14">
        <v>215.30362400000001</v>
      </c>
      <c r="AD238" s="14">
        <v>248.492187</v>
      </c>
      <c r="AE238" s="14">
        <v>210.125698</v>
      </c>
    </row>
    <row r="239" spans="1:31" ht="13.5" customHeight="1" x14ac:dyDescent="0.15">
      <c r="A239" s="1"/>
      <c r="B239" s="12" t="s">
        <v>531</v>
      </c>
      <c r="C239" s="10">
        <v>433.85437487420035</v>
      </c>
      <c r="D239" s="11">
        <v>399.56</v>
      </c>
      <c r="E239" s="11">
        <v>399.5104914061256</v>
      </c>
      <c r="F239" s="11">
        <v>383.11759830236747</v>
      </c>
      <c r="G239" s="11">
        <v>310.47653726441854</v>
      </c>
      <c r="H239" s="11">
        <v>323.50504540519353</v>
      </c>
      <c r="I239" s="11">
        <v>392.49787223179419</v>
      </c>
      <c r="J239" s="11">
        <v>357.13322137923456</v>
      </c>
      <c r="K239" s="11">
        <v>381.75253392966431</v>
      </c>
      <c r="L239" s="11">
        <v>758.65635399999996</v>
      </c>
      <c r="M239" s="11">
        <v>585.060517</v>
      </c>
      <c r="N239" s="11">
        <v>470.87499300000002</v>
      </c>
      <c r="O239" s="11">
        <v>750.51857299999995</v>
      </c>
      <c r="P239" s="11">
        <v>760.834157</v>
      </c>
      <c r="Q239" s="11">
        <v>1051.195481</v>
      </c>
      <c r="R239" s="11">
        <v>1195.9553639999999</v>
      </c>
      <c r="S239" s="11">
        <v>1083.1205629999999</v>
      </c>
      <c r="T239" s="11">
        <v>2082.4995720000002</v>
      </c>
      <c r="U239" s="11">
        <v>1332.3717859999999</v>
      </c>
      <c r="V239" s="11">
        <v>1848.0221059999999</v>
      </c>
      <c r="W239" s="11">
        <v>2738.6624040000002</v>
      </c>
      <c r="X239" s="11">
        <v>2669.3657290000001</v>
      </c>
      <c r="Y239" s="11">
        <v>2695.8274299999998</v>
      </c>
      <c r="Z239" s="11">
        <v>2316.1209239999998</v>
      </c>
      <c r="AA239" s="11">
        <v>1277.0448960000001</v>
      </c>
      <c r="AB239" s="11">
        <v>1457.8082320000001</v>
      </c>
      <c r="AC239" s="11">
        <v>1750.0677029999999</v>
      </c>
      <c r="AD239" s="11">
        <v>2210.540622</v>
      </c>
      <c r="AE239" s="11">
        <v>2120.3784820000001</v>
      </c>
    </row>
    <row r="240" spans="1:31" ht="13.5" customHeight="1" x14ac:dyDescent="0.15">
      <c r="A240" s="1"/>
      <c r="B240" s="12" t="s">
        <v>532</v>
      </c>
      <c r="C240" s="13">
        <v>1207.8623796117038</v>
      </c>
      <c r="D240" s="14">
        <v>1253.3330000000001</v>
      </c>
      <c r="E240" s="14">
        <v>1368.8730408800441</v>
      </c>
      <c r="F240" s="14">
        <v>1683.6530024071751</v>
      </c>
      <c r="G240" s="14">
        <v>2180.297715598871</v>
      </c>
      <c r="H240" s="14">
        <v>2230.4891499101714</v>
      </c>
      <c r="I240" s="14">
        <v>2063.9096602476607</v>
      </c>
      <c r="J240" s="14">
        <v>1880.1253884932732</v>
      </c>
      <c r="K240" s="14">
        <v>2158.0773907223384</v>
      </c>
      <c r="L240" s="14">
        <v>1915.9807860000001</v>
      </c>
      <c r="M240" s="14">
        <v>2000.252741</v>
      </c>
      <c r="N240" s="14">
        <v>2394.6505010000001</v>
      </c>
      <c r="O240" s="14">
        <v>3053.1800589999998</v>
      </c>
      <c r="P240" s="14">
        <v>3841.8347509999999</v>
      </c>
      <c r="Q240" s="14">
        <v>4095.983115</v>
      </c>
      <c r="R240" s="14">
        <v>3641.5807519999998</v>
      </c>
      <c r="S240" s="14">
        <v>4387.7490909999997</v>
      </c>
      <c r="T240" s="14">
        <v>4636.8043470000002</v>
      </c>
      <c r="U240" s="14">
        <v>3778.0527980000002</v>
      </c>
      <c r="V240" s="14">
        <v>3844.5708509999999</v>
      </c>
      <c r="W240" s="14">
        <v>4815.9507530000001</v>
      </c>
      <c r="X240" s="14">
        <v>4919.4364850000002</v>
      </c>
      <c r="Y240" s="14">
        <v>5642.0319879999997</v>
      </c>
      <c r="Z240" s="14">
        <v>6330.7293959999997</v>
      </c>
      <c r="AA240" s="14">
        <v>5539.321911</v>
      </c>
      <c r="AB240" s="14">
        <v>5505.7788970000001</v>
      </c>
      <c r="AC240" s="14">
        <v>6141.4967260000003</v>
      </c>
      <c r="AD240" s="14">
        <v>6581.2897400000002</v>
      </c>
      <c r="AE240" s="14">
        <v>6768.5133230000001</v>
      </c>
    </row>
    <row r="241" spans="1:31" ht="13.5" customHeight="1" x14ac:dyDescent="0.15">
      <c r="A241" s="1"/>
      <c r="B241" s="12" t="s">
        <v>533</v>
      </c>
      <c r="C241" s="10">
        <v>479.02839560013638</v>
      </c>
      <c r="D241" s="11">
        <v>420.87900000000002</v>
      </c>
      <c r="E241" s="11">
        <v>413.53436035850456</v>
      </c>
      <c r="F241" s="11">
        <v>392.71708390554312</v>
      </c>
      <c r="G241" s="11">
        <v>330.47516552389675</v>
      </c>
      <c r="H241" s="11">
        <v>376.34425775898359</v>
      </c>
      <c r="I241" s="11">
        <v>435.22722139781189</v>
      </c>
      <c r="J241" s="11">
        <v>384.40844177083602</v>
      </c>
      <c r="K241" s="11">
        <v>468.35197256791213</v>
      </c>
      <c r="L241" s="11">
        <v>822.66373799999997</v>
      </c>
      <c r="M241" s="11">
        <v>634.53259800000001</v>
      </c>
      <c r="N241" s="11">
        <v>629.793769</v>
      </c>
      <c r="O241" s="11">
        <v>987.443715</v>
      </c>
      <c r="P241" s="11">
        <v>993.94001200000002</v>
      </c>
      <c r="Q241" s="11">
        <v>1270.7971299999999</v>
      </c>
      <c r="R241" s="11">
        <v>1441.6647370000001</v>
      </c>
      <c r="S241" s="11">
        <v>1309.7187960000001</v>
      </c>
      <c r="T241" s="11">
        <v>2498.0429389999999</v>
      </c>
      <c r="U241" s="11">
        <v>1830.6273619999999</v>
      </c>
      <c r="V241" s="11">
        <v>2578.9779170000002</v>
      </c>
      <c r="W241" s="11">
        <v>4111.4317380000002</v>
      </c>
      <c r="X241" s="11">
        <v>4041.0652719999998</v>
      </c>
      <c r="Y241" s="11">
        <v>3781.0429819999999</v>
      </c>
      <c r="Z241" s="11">
        <v>3195.8777239999999</v>
      </c>
      <c r="AA241" s="11">
        <v>2048.8559970000001</v>
      </c>
      <c r="AB241" s="11">
        <v>1767.603942</v>
      </c>
      <c r="AC241" s="11">
        <v>2009.9074250000001</v>
      </c>
      <c r="AD241" s="11">
        <v>2426.9147539999999</v>
      </c>
      <c r="AE241" s="11">
        <v>2591.7799620000001</v>
      </c>
    </row>
    <row r="242" spans="1:31" ht="13.5" customHeight="1" x14ac:dyDescent="0.15">
      <c r="A242" s="1"/>
      <c r="B242" s="17" t="s">
        <v>534</v>
      </c>
      <c r="C242" s="13">
        <v>604.86781628041956</v>
      </c>
      <c r="D242" s="14">
        <v>783.94799999999998</v>
      </c>
      <c r="E242" s="14">
        <v>915.04883124129253</v>
      </c>
      <c r="F242" s="14">
        <v>1194.5846330068121</v>
      </c>
      <c r="G242" s="14">
        <v>1504.3387670277214</v>
      </c>
      <c r="H242" s="14">
        <v>1633.0534365829269</v>
      </c>
      <c r="I242" s="14">
        <v>1754.6818382273696</v>
      </c>
      <c r="J242" s="14">
        <v>1776.7887653616053</v>
      </c>
      <c r="K242" s="14">
        <v>2047.7784459931499</v>
      </c>
      <c r="L242" s="14">
        <v>2229.4610600000001</v>
      </c>
      <c r="M242" s="14">
        <v>2339.1370310000002</v>
      </c>
      <c r="N242" s="14">
        <v>2665.1045939999999</v>
      </c>
      <c r="O242" s="14">
        <v>3469.5051920000001</v>
      </c>
      <c r="P242" s="14">
        <v>4552.2772519999999</v>
      </c>
      <c r="Q242" s="14">
        <v>5847.676958</v>
      </c>
      <c r="R242" s="14">
        <v>6449.7968090000004</v>
      </c>
      <c r="S242" s="14">
        <v>8142.9924170000004</v>
      </c>
      <c r="T242" s="14">
        <v>9680.6179350000002</v>
      </c>
      <c r="U242" s="14">
        <v>7028.9104809999999</v>
      </c>
      <c r="V242" s="14">
        <v>8963.7222779999993</v>
      </c>
      <c r="W242" s="14">
        <v>10539.280592999999</v>
      </c>
      <c r="X242" s="14">
        <v>11512.504043000001</v>
      </c>
      <c r="Y242" s="14">
        <v>12901.833283</v>
      </c>
      <c r="Z242" s="14">
        <v>13714.533265</v>
      </c>
      <c r="AA242" s="14">
        <v>12921.612284999999</v>
      </c>
      <c r="AB242" s="14">
        <v>12877.756586</v>
      </c>
      <c r="AC242" s="14">
        <v>14351.652657000001</v>
      </c>
      <c r="AD242" s="14">
        <v>15785.241058</v>
      </c>
      <c r="AE242" s="14">
        <v>15665.927911000001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2024-11-29T09:30:25Z</dcterms:modified>
</cp:coreProperties>
</file>