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5A5197C6-96EF-5A44-8544-9806D849E38D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s="1"/>
  <c r="E1" i="3" l="1"/>
  <c r="B36" i="3"/>
  <c r="B39" i="3" s="1"/>
  <c r="B64" i="3" l="1"/>
  <c r="B55" i="3"/>
  <c r="B53" i="3"/>
  <c r="B45" i="3"/>
  <c r="B56" i="3"/>
  <c r="B63" i="3"/>
  <c r="B47" i="3"/>
  <c r="B66" i="3"/>
  <c r="B69" i="3"/>
  <c r="B46" i="3"/>
  <c r="B42" i="3"/>
  <c r="B57" i="3"/>
  <c r="B49" i="3"/>
  <c r="B65" i="3"/>
  <c r="B68" i="3"/>
  <c r="B48" i="3"/>
  <c r="B41" i="3"/>
  <c r="B43" i="3"/>
  <c r="B70" i="3"/>
  <c r="B58" i="3"/>
  <c r="B59" i="3"/>
  <c r="B60" i="3"/>
  <c r="B50" i="3"/>
  <c r="B51" i="3"/>
  <c r="B40" i="3"/>
  <c r="B52" i="3"/>
  <c r="B67" i="3"/>
  <c r="B62" i="3"/>
  <c r="B44" i="3"/>
  <c r="B61" i="3"/>
  <c r="B54" i="3"/>
  <c r="D36" i="3"/>
  <c r="D60" i="3" s="1"/>
  <c r="C36" i="3"/>
  <c r="C39" i="3" s="1"/>
  <c r="F1" i="3"/>
  <c r="D67" i="3" l="1"/>
  <c r="D50" i="3"/>
  <c r="D43" i="3"/>
  <c r="D57" i="3"/>
  <c r="D64" i="3"/>
  <c r="D61" i="3"/>
  <c r="C54" i="3"/>
  <c r="C70" i="3"/>
  <c r="C50" i="3"/>
  <c r="D62" i="3"/>
  <c r="D65" i="3"/>
  <c r="D53" i="3"/>
  <c r="D58" i="3"/>
  <c r="D54" i="3"/>
  <c r="C47" i="3"/>
  <c r="C63" i="3"/>
  <c r="C60" i="3"/>
  <c r="D70" i="3"/>
  <c r="C61" i="3"/>
  <c r="C43" i="3"/>
  <c r="D47" i="3"/>
  <c r="C59" i="3"/>
  <c r="C45" i="3"/>
  <c r="C62" i="3"/>
  <c r="C42" i="3"/>
  <c r="C67" i="3"/>
  <c r="C44" i="3"/>
  <c r="C68" i="3"/>
  <c r="C69" i="3"/>
  <c r="C49" i="3"/>
  <c r="D44" i="3"/>
  <c r="C66" i="3"/>
  <c r="C48" i="3"/>
  <c r="C52" i="3"/>
  <c r="C40" i="3"/>
  <c r="C58" i="3"/>
  <c r="C46" i="3"/>
  <c r="D51" i="3"/>
  <c r="D55" i="3"/>
  <c r="C55" i="3"/>
  <c r="D46" i="3"/>
  <c r="C51" i="3"/>
  <c r="D42" i="3"/>
  <c r="C56" i="3"/>
  <c r="C41" i="3"/>
  <c r="C64" i="3"/>
  <c r="D66" i="3"/>
  <c r="C65" i="3"/>
  <c r="D39" i="3"/>
  <c r="E36" i="3"/>
  <c r="E70" i="3" s="1"/>
  <c r="D41" i="3"/>
  <c r="D63" i="3"/>
  <c r="D59" i="3"/>
  <c r="G1" i="3"/>
  <c r="D68" i="3"/>
  <c r="D56" i="3"/>
  <c r="D69" i="3"/>
  <c r="D52" i="3"/>
  <c r="D45" i="3"/>
  <c r="D49" i="3"/>
  <c r="D48" i="3"/>
  <c r="C53" i="3"/>
  <c r="D40" i="3"/>
  <c r="C57" i="3"/>
  <c r="E45" i="3" l="1"/>
  <c r="E41" i="3"/>
  <c r="E63" i="3"/>
  <c r="E59" i="3"/>
  <c r="E68" i="3"/>
  <c r="E48" i="3"/>
  <c r="E60" i="3"/>
  <c r="E56" i="3"/>
  <c r="E65" i="3"/>
  <c r="E66" i="3"/>
  <c r="E47" i="3"/>
  <c r="E55" i="3"/>
  <c r="E53" i="3"/>
  <c r="F66" i="3"/>
  <c r="E46" i="3"/>
  <c r="E57" i="3"/>
  <c r="E39" i="3"/>
  <c r="E58" i="3"/>
  <c r="E69" i="3"/>
  <c r="E49" i="3"/>
  <c r="F61" i="3"/>
  <c r="E51" i="3"/>
  <c r="E42" i="3"/>
  <c r="E67" i="3"/>
  <c r="E52" i="3"/>
  <c r="E44" i="3"/>
  <c r="E61" i="3"/>
  <c r="F49" i="3"/>
  <c r="E43" i="3"/>
  <c r="E40" i="3"/>
  <c r="E64" i="3"/>
  <c r="E50" i="3"/>
  <c r="F36" i="3"/>
  <c r="F59" i="3" s="1"/>
  <c r="H1" i="3"/>
  <c r="F58" i="3"/>
  <c r="E54" i="3"/>
  <c r="E62" i="3"/>
  <c r="F55" i="3" l="1"/>
  <c r="F69" i="3"/>
  <c r="F64" i="3"/>
  <c r="F51" i="3"/>
  <c r="F54" i="3"/>
  <c r="F46" i="3"/>
  <c r="F67" i="3"/>
  <c r="F63" i="3"/>
  <c r="F47" i="3"/>
  <c r="F57" i="3"/>
  <c r="F56" i="3"/>
  <c r="F62" i="3"/>
  <c r="F42" i="3"/>
  <c r="F40" i="3"/>
  <c r="F41" i="3"/>
  <c r="F60" i="3"/>
  <c r="F68" i="3"/>
  <c r="G36" i="3"/>
  <c r="G41" i="3" s="1"/>
  <c r="I1" i="3"/>
  <c r="G40" i="3"/>
  <c r="G63" i="3"/>
  <c r="G56" i="3"/>
  <c r="G44" i="3"/>
  <c r="G53" i="3"/>
  <c r="F44" i="3"/>
  <c r="F45" i="3"/>
  <c r="F43" i="3"/>
  <c r="G67" i="3"/>
  <c r="F50" i="3"/>
  <c r="F52" i="3"/>
  <c r="F70" i="3"/>
  <c r="F65" i="3"/>
  <c r="F53" i="3"/>
  <c r="G64" i="3"/>
  <c r="F39" i="3"/>
  <c r="F48" i="3"/>
  <c r="G57" i="3" l="1"/>
  <c r="G70" i="3"/>
  <c r="G60" i="3"/>
  <c r="G50" i="3"/>
  <c r="G49" i="3"/>
  <c r="G45" i="3"/>
  <c r="G62" i="3"/>
  <c r="G69" i="3"/>
  <c r="G61" i="3"/>
  <c r="G48" i="3"/>
  <c r="G46" i="3"/>
  <c r="G59" i="3"/>
  <c r="G66" i="3"/>
  <c r="G42" i="3"/>
  <c r="G43" i="3"/>
  <c r="G65" i="3"/>
  <c r="G68" i="3"/>
  <c r="G54" i="3"/>
  <c r="G52" i="3"/>
  <c r="G51" i="3"/>
  <c r="G47" i="3"/>
  <c r="G55" i="3"/>
  <c r="H57" i="3"/>
  <c r="H69" i="3"/>
  <c r="H36" i="3"/>
  <c r="H41" i="3" s="1"/>
  <c r="J1" i="3"/>
  <c r="H40" i="3"/>
  <c r="H47" i="3"/>
  <c r="H54" i="3"/>
  <c r="H63" i="3"/>
  <c r="H55" i="3"/>
  <c r="H62" i="3"/>
  <c r="H56" i="3"/>
  <c r="H44" i="3"/>
  <c r="H65" i="3"/>
  <c r="H70" i="3"/>
  <c r="G58" i="3"/>
  <c r="H53" i="3"/>
  <c r="H60" i="3"/>
  <c r="G39" i="3"/>
  <c r="H61" i="3"/>
  <c r="H49" i="3"/>
  <c r="H64" i="3"/>
  <c r="H67" i="3" l="1"/>
  <c r="H68" i="3"/>
  <c r="H59" i="3"/>
  <c r="H52" i="3"/>
  <c r="H48" i="3"/>
  <c r="H46" i="3"/>
  <c r="H43" i="3"/>
  <c r="H45" i="3"/>
  <c r="H42" i="3"/>
  <c r="H58" i="3"/>
  <c r="I36" i="3"/>
  <c r="I45" i="3" s="1"/>
  <c r="H50" i="3"/>
  <c r="K1" i="3"/>
  <c r="H39" i="3"/>
  <c r="H51" i="3"/>
  <c r="H66" i="3"/>
  <c r="I70" i="3" l="1"/>
  <c r="I55" i="3"/>
  <c r="I67" i="3"/>
  <c r="I42" i="3"/>
  <c r="I50" i="3"/>
  <c r="I59" i="3"/>
  <c r="I44" i="3"/>
  <c r="I41" i="3"/>
  <c r="I66" i="3"/>
  <c r="I68" i="3"/>
  <c r="I48" i="3"/>
  <c r="I58" i="3"/>
  <c r="I56" i="3"/>
  <c r="I40" i="3"/>
  <c r="I61" i="3"/>
  <c r="I54" i="3"/>
  <c r="J36" i="3"/>
  <c r="J39" i="3" s="1"/>
  <c r="J53" i="3"/>
  <c r="J60" i="3"/>
  <c r="J66" i="3"/>
  <c r="J57" i="3"/>
  <c r="J61" i="3"/>
  <c r="I49" i="3"/>
  <c r="I46" i="3"/>
  <c r="J43" i="3"/>
  <c r="J50" i="3"/>
  <c r="J68" i="3"/>
  <c r="J62" i="3"/>
  <c r="L1" i="3"/>
  <c r="J40" i="3"/>
  <c r="J58" i="3"/>
  <c r="J65" i="3"/>
  <c r="I51" i="3"/>
  <c r="I62" i="3"/>
  <c r="I39" i="3"/>
  <c r="J59" i="3"/>
  <c r="J47" i="3"/>
  <c r="J46" i="3"/>
  <c r="J42" i="3"/>
  <c r="J41" i="3"/>
  <c r="J49" i="3"/>
  <c r="J48" i="3"/>
  <c r="J55" i="3"/>
  <c r="J67" i="3"/>
  <c r="I63" i="3"/>
  <c r="I69" i="3"/>
  <c r="I64" i="3"/>
  <c r="J56" i="3"/>
  <c r="J44" i="3"/>
  <c r="J64" i="3"/>
  <c r="I65" i="3"/>
  <c r="I57" i="3"/>
  <c r="I60" i="3"/>
  <c r="I52" i="3"/>
  <c r="J45" i="3"/>
  <c r="J52" i="3"/>
  <c r="J69" i="3"/>
  <c r="I47" i="3"/>
  <c r="I43" i="3"/>
  <c r="I53" i="3"/>
  <c r="J54" i="3" l="1"/>
  <c r="J70" i="3"/>
  <c r="J51" i="3"/>
  <c r="K36" i="3"/>
  <c r="K60" i="3" s="1"/>
  <c r="M1" i="3"/>
  <c r="J63" i="3"/>
  <c r="K51" i="3" l="1"/>
  <c r="K64" i="3"/>
  <c r="K52" i="3"/>
  <c r="K44" i="3"/>
  <c r="K70" i="3"/>
  <c r="K68" i="3"/>
  <c r="K39" i="3"/>
  <c r="K53" i="3"/>
  <c r="K56" i="3"/>
  <c r="K50" i="3"/>
  <c r="K54" i="3"/>
  <c r="K69" i="3"/>
  <c r="K47" i="3"/>
  <c r="K43" i="3"/>
  <c r="K55" i="3"/>
  <c r="K59" i="3"/>
  <c r="K65" i="3"/>
  <c r="K46" i="3"/>
  <c r="K49" i="3"/>
  <c r="K67" i="3"/>
  <c r="K61" i="3"/>
  <c r="K42" i="3"/>
  <c r="K58" i="3"/>
  <c r="K62" i="3"/>
  <c r="K57" i="3"/>
  <c r="L36" i="3"/>
  <c r="L59" i="3" s="1"/>
  <c r="L66" i="3"/>
  <c r="L56" i="3"/>
  <c r="K48" i="3"/>
  <c r="L49" i="3"/>
  <c r="L57" i="3"/>
  <c r="N1" i="3"/>
  <c r="L70" i="3"/>
  <c r="K63" i="3"/>
  <c r="K40" i="3"/>
  <c r="L62" i="3"/>
  <c r="L50" i="3"/>
  <c r="K45" i="3"/>
  <c r="K41" i="3"/>
  <c r="L55" i="3"/>
  <c r="L40" i="3"/>
  <c r="L51" i="3"/>
  <c r="L58" i="3"/>
  <c r="L64" i="3"/>
  <c r="K66" i="3"/>
  <c r="L61" i="3" l="1"/>
  <c r="L42" i="3"/>
  <c r="L54" i="3"/>
  <c r="L67" i="3"/>
  <c r="L47" i="3"/>
  <c r="L48" i="3"/>
  <c r="L44" i="3"/>
  <c r="L52" i="3"/>
  <c r="L41" i="3"/>
  <c r="L43" i="3"/>
  <c r="L60" i="3"/>
  <c r="M36" i="3"/>
  <c r="M56" i="3" s="1"/>
  <c r="L65" i="3"/>
  <c r="L68" i="3"/>
  <c r="L39" i="3"/>
  <c r="L53" i="3"/>
  <c r="L45" i="3"/>
  <c r="L69" i="3"/>
  <c r="O1" i="3"/>
  <c r="L46" i="3"/>
  <c r="L63" i="3"/>
  <c r="M60" i="3" l="1"/>
  <c r="M42" i="3"/>
  <c r="M69" i="3"/>
  <c r="M47" i="3"/>
  <c r="M54" i="3"/>
  <c r="M49" i="3"/>
  <c r="M52" i="3"/>
  <c r="M51" i="3"/>
  <c r="M61" i="3"/>
  <c r="M40" i="3"/>
  <c r="M41" i="3"/>
  <c r="M46" i="3"/>
  <c r="M44" i="3"/>
  <c r="M58" i="3"/>
  <c r="M43" i="3"/>
  <c r="M57" i="3"/>
  <c r="M63" i="3"/>
  <c r="M66" i="3"/>
  <c r="M62" i="3"/>
  <c r="M50" i="3"/>
  <c r="M48" i="3"/>
  <c r="M55" i="3"/>
  <c r="M67" i="3"/>
  <c r="M65" i="3"/>
  <c r="N36" i="3"/>
  <c r="N61" i="3" s="1"/>
  <c r="P1" i="3"/>
  <c r="M45" i="3"/>
  <c r="M70" i="3"/>
  <c r="M68" i="3"/>
  <c r="M59" i="3"/>
  <c r="M64" i="3"/>
  <c r="M39" i="3"/>
  <c r="M53" i="3"/>
  <c r="N53" i="3" l="1"/>
  <c r="N51" i="3"/>
  <c r="N44" i="3"/>
  <c r="N47" i="3"/>
  <c r="N70" i="3"/>
  <c r="N66" i="3"/>
  <c r="N65" i="3"/>
  <c r="N59" i="3"/>
  <c r="N62" i="3"/>
  <c r="N40" i="3"/>
  <c r="N68" i="3"/>
  <c r="N42" i="3"/>
  <c r="N39" i="3"/>
  <c r="N55" i="3"/>
  <c r="N49" i="3"/>
  <c r="N63" i="3"/>
  <c r="N69" i="3"/>
  <c r="N52" i="3"/>
  <c r="N54" i="3"/>
  <c r="N50" i="3"/>
  <c r="O36" i="3"/>
  <c r="O44" i="3" s="1"/>
  <c r="Q1" i="3"/>
  <c r="O67" i="3"/>
  <c r="O42" i="3"/>
  <c r="N41" i="3"/>
  <c r="N56" i="3"/>
  <c r="N64" i="3"/>
  <c r="N45" i="3"/>
  <c r="N48" i="3"/>
  <c r="N46" i="3"/>
  <c r="N67" i="3"/>
  <c r="N60" i="3"/>
  <c r="N43" i="3"/>
  <c r="N58" i="3"/>
  <c r="N57" i="3"/>
  <c r="O49" i="3" l="1"/>
  <c r="O52" i="3"/>
  <c r="O43" i="3"/>
  <c r="O65" i="3"/>
  <c r="O55" i="3"/>
  <c r="O45" i="3"/>
  <c r="O48" i="3"/>
  <c r="O57" i="3"/>
  <c r="O70" i="3"/>
  <c r="O59" i="3"/>
  <c r="O63" i="3"/>
  <c r="O41" i="3"/>
  <c r="O50" i="3"/>
  <c r="O39" i="3"/>
  <c r="O53" i="3"/>
  <c r="O54" i="3"/>
  <c r="O58" i="3"/>
  <c r="O56" i="3"/>
  <c r="O64" i="3"/>
  <c r="O61" i="3"/>
  <c r="O69" i="3"/>
  <c r="O46" i="3"/>
  <c r="O68" i="3"/>
  <c r="O66" i="3"/>
  <c r="O47" i="3"/>
  <c r="O60" i="3"/>
  <c r="O51" i="3"/>
  <c r="O62" i="3"/>
  <c r="O40" i="3"/>
  <c r="R1" i="3"/>
  <c r="P36" i="3"/>
  <c r="P53" i="3" s="1"/>
  <c r="P48" i="3"/>
  <c r="P55" i="3" l="1"/>
  <c r="P52" i="3"/>
  <c r="P56" i="3"/>
  <c r="P47" i="3"/>
  <c r="P66" i="3"/>
  <c r="P70" i="3"/>
  <c r="P69" i="3"/>
  <c r="P41" i="3"/>
  <c r="P64" i="3"/>
  <c r="P45" i="3"/>
  <c r="P42" i="3"/>
  <c r="P46" i="3"/>
  <c r="P65" i="3"/>
  <c r="P63" i="3"/>
  <c r="P58" i="3"/>
  <c r="P44" i="3"/>
  <c r="P54" i="3"/>
  <c r="P59" i="3"/>
  <c r="S1" i="3"/>
  <c r="P49" i="3"/>
  <c r="P61" i="3"/>
  <c r="P43" i="3"/>
  <c r="Q36" i="3"/>
  <c r="Q42" i="3" s="1"/>
  <c r="P68" i="3"/>
  <c r="P40" i="3"/>
  <c r="P57" i="3"/>
  <c r="P62" i="3"/>
  <c r="P39" i="3"/>
  <c r="P50" i="3"/>
  <c r="P67" i="3"/>
  <c r="P51" i="3"/>
  <c r="P60" i="3"/>
  <c r="Q61" i="3" l="1"/>
  <c r="Q55" i="3"/>
  <c r="Q48" i="3"/>
  <c r="Q52" i="3"/>
  <c r="Q69" i="3"/>
  <c r="Q62" i="3"/>
  <c r="Q57" i="3"/>
  <c r="Q45" i="3"/>
  <c r="Q50" i="3"/>
  <c r="Q66" i="3"/>
  <c r="Q44" i="3"/>
  <c r="Q46" i="3"/>
  <c r="Q60" i="3"/>
  <c r="Q67" i="3"/>
  <c r="Q53" i="3"/>
  <c r="Q49" i="3"/>
  <c r="Q54" i="3"/>
  <c r="Q39" i="3"/>
  <c r="R64" i="3"/>
  <c r="Q65" i="3"/>
  <c r="R45" i="3"/>
  <c r="R52" i="3"/>
  <c r="R69" i="3"/>
  <c r="Q47" i="3"/>
  <c r="R36" i="3"/>
  <c r="R56" i="3" s="1"/>
  <c r="R53" i="3"/>
  <c r="R60" i="3"/>
  <c r="R66" i="3"/>
  <c r="Q40" i="3"/>
  <c r="Q59" i="3"/>
  <c r="R63" i="3"/>
  <c r="R43" i="3"/>
  <c r="R50" i="3"/>
  <c r="R68" i="3"/>
  <c r="Q68" i="3"/>
  <c r="R57" i="3"/>
  <c r="R46" i="3"/>
  <c r="R40" i="3"/>
  <c r="Q56" i="3"/>
  <c r="T1" i="3"/>
  <c r="R51" i="3"/>
  <c r="R58" i="3"/>
  <c r="R65" i="3"/>
  <c r="Q58" i="3"/>
  <c r="R59" i="3"/>
  <c r="R47" i="3"/>
  <c r="R70" i="3"/>
  <c r="Q41" i="3"/>
  <c r="Q43" i="3"/>
  <c r="Q51" i="3"/>
  <c r="R62" i="3"/>
  <c r="R41" i="3"/>
  <c r="Q63" i="3"/>
  <c r="Q64" i="3"/>
  <c r="Q70" i="3"/>
  <c r="R49" i="3"/>
  <c r="R48" i="3"/>
  <c r="R55" i="3"/>
  <c r="R67" i="3"/>
  <c r="R54" i="3" l="1"/>
  <c r="S36" i="3"/>
  <c r="S44" i="3" s="1"/>
  <c r="S45" i="3"/>
  <c r="R44" i="3"/>
  <c r="U1" i="3"/>
  <c r="S46" i="3"/>
  <c r="S40" i="3"/>
  <c r="S54" i="3"/>
  <c r="R42" i="3"/>
  <c r="R61" i="3"/>
  <c r="R39" i="3"/>
  <c r="S53" i="3" l="1"/>
  <c r="S68" i="3"/>
  <c r="S63" i="3"/>
  <c r="S39" i="3"/>
  <c r="S52" i="3"/>
  <c r="S70" i="3"/>
  <c r="S66" i="3"/>
  <c r="S64" i="3"/>
  <c r="S50" i="3"/>
  <c r="S57" i="3"/>
  <c r="S56" i="3"/>
  <c r="S47" i="3"/>
  <c r="S43" i="3"/>
  <c r="V1" i="3"/>
  <c r="S42" i="3"/>
  <c r="S69" i="3"/>
  <c r="S59" i="3"/>
  <c r="S65" i="3"/>
  <c r="S41" i="3"/>
  <c r="S55" i="3"/>
  <c r="S67" i="3"/>
  <c r="S61" i="3"/>
  <c r="S60" i="3"/>
  <c r="S48" i="3"/>
  <c r="S58" i="3"/>
  <c r="S62" i="3"/>
  <c r="T36" i="3"/>
  <c r="T55" i="3" s="1"/>
  <c r="T39" i="3"/>
  <c r="S49" i="3"/>
  <c r="S51" i="3"/>
  <c r="U36" i="3" l="1"/>
  <c r="U39" i="3" s="1"/>
  <c r="U46" i="3"/>
  <c r="T53" i="3"/>
  <c r="T63" i="3"/>
  <c r="T49" i="3"/>
  <c r="U47" i="3"/>
  <c r="U54" i="3"/>
  <c r="U70" i="3"/>
  <c r="T64" i="3"/>
  <c r="T44" i="3"/>
  <c r="U42" i="3"/>
  <c r="U58" i="3"/>
  <c r="U57" i="3"/>
  <c r="T65" i="3"/>
  <c r="T48" i="3"/>
  <c r="T54" i="3"/>
  <c r="T56" i="3"/>
  <c r="U40" i="3"/>
  <c r="U62" i="3"/>
  <c r="U61" i="3"/>
  <c r="U67" i="3"/>
  <c r="T58" i="3"/>
  <c r="U64" i="3"/>
  <c r="T60" i="3"/>
  <c r="T51" i="3"/>
  <c r="U60" i="3"/>
  <c r="T66" i="3"/>
  <c r="U55" i="3"/>
  <c r="T47" i="3"/>
  <c r="T68" i="3"/>
  <c r="U41" i="3"/>
  <c r="U44" i="3"/>
  <c r="T46" i="3"/>
  <c r="T45" i="3"/>
  <c r="W1" i="3"/>
  <c r="U52" i="3"/>
  <c r="U51" i="3"/>
  <c r="U69" i="3"/>
  <c r="T41" i="3"/>
  <c r="T69" i="3"/>
  <c r="T42" i="3"/>
  <c r="U59" i="3"/>
  <c r="U66" i="3"/>
  <c r="T52" i="3"/>
  <c r="T59" i="3"/>
  <c r="T43" i="3"/>
  <c r="T70" i="3"/>
  <c r="U50" i="3"/>
  <c r="U49" i="3"/>
  <c r="U48" i="3"/>
  <c r="U63" i="3"/>
  <c r="T57" i="3"/>
  <c r="T61" i="3"/>
  <c r="U56" i="3"/>
  <c r="U68" i="3"/>
  <c r="T40" i="3"/>
  <c r="T67" i="3"/>
  <c r="T62" i="3"/>
  <c r="U45" i="3"/>
  <c r="U65" i="3"/>
  <c r="T50" i="3"/>
  <c r="V36" i="3" l="1"/>
  <c r="V59" i="3" s="1"/>
  <c r="X1" i="3"/>
  <c r="V69" i="3"/>
  <c r="V62" i="3"/>
  <c r="U43" i="3"/>
  <c r="U53" i="3"/>
  <c r="W36" i="3" l="1"/>
  <c r="W55" i="3" s="1"/>
  <c r="W39" i="3"/>
  <c r="V51" i="3"/>
  <c r="V40" i="3"/>
  <c r="W58" i="3"/>
  <c r="W46" i="3"/>
  <c r="W64" i="3"/>
  <c r="V46" i="3"/>
  <c r="V70" i="3"/>
  <c r="W62" i="3"/>
  <c r="W44" i="3"/>
  <c r="V41" i="3"/>
  <c r="V47" i="3"/>
  <c r="V49" i="3"/>
  <c r="W41" i="3"/>
  <c r="V63" i="3"/>
  <c r="V42" i="3"/>
  <c r="W42" i="3"/>
  <c r="V44" i="3"/>
  <c r="V52" i="3"/>
  <c r="Y1" i="3"/>
  <c r="V66" i="3"/>
  <c r="V45" i="3"/>
  <c r="W40" i="3"/>
  <c r="W47" i="3"/>
  <c r="W54" i="3"/>
  <c r="W69" i="3"/>
  <c r="V58" i="3"/>
  <c r="V56" i="3"/>
  <c r="W43" i="3"/>
  <c r="W63" i="3"/>
  <c r="V39" i="3"/>
  <c r="V48" i="3"/>
  <c r="W45" i="3"/>
  <c r="W52" i="3"/>
  <c r="W51" i="3"/>
  <c r="W68" i="3"/>
  <c r="V67" i="3"/>
  <c r="V60" i="3"/>
  <c r="W59" i="3"/>
  <c r="W65" i="3"/>
  <c r="V57" i="3"/>
  <c r="V61" i="3"/>
  <c r="W48" i="3"/>
  <c r="W66" i="3"/>
  <c r="V65" i="3"/>
  <c r="V55" i="3"/>
  <c r="V54" i="3"/>
  <c r="W53" i="3"/>
  <c r="W61" i="3"/>
  <c r="W49" i="3"/>
  <c r="W70" i="3"/>
  <c r="V43" i="3"/>
  <c r="V50" i="3"/>
  <c r="V68" i="3"/>
  <c r="W56" i="3"/>
  <c r="W50" i="3"/>
  <c r="W57" i="3"/>
  <c r="W67" i="3"/>
  <c r="V64" i="3"/>
  <c r="V53" i="3"/>
  <c r="X36" i="3" l="1"/>
  <c r="X63" i="3" s="1"/>
  <c r="X42" i="3"/>
  <c r="Z1" i="3"/>
  <c r="X53" i="3"/>
  <c r="X60" i="3"/>
  <c r="X67" i="3"/>
  <c r="X43" i="3"/>
  <c r="X49" i="3"/>
  <c r="X64" i="3"/>
  <c r="X40" i="3"/>
  <c r="X47" i="3"/>
  <c r="X54" i="3"/>
  <c r="X51" i="3"/>
  <c r="X50" i="3"/>
  <c r="X69" i="3"/>
  <c r="X59" i="3"/>
  <c r="X58" i="3"/>
  <c r="X46" i="3"/>
  <c r="X66" i="3"/>
  <c r="W60" i="3"/>
  <c r="X57" i="3" l="1"/>
  <c r="X61" i="3"/>
  <c r="X56" i="3"/>
  <c r="X44" i="3"/>
  <c r="Y59" i="3"/>
  <c r="Y47" i="3"/>
  <c r="Y65" i="3"/>
  <c r="X39" i="3"/>
  <c r="X68" i="3"/>
  <c r="Y36" i="3"/>
  <c r="Y43" i="3" s="1"/>
  <c r="AA1" i="3"/>
  <c r="Y48" i="3"/>
  <c r="Y55" i="3"/>
  <c r="Y70" i="3"/>
  <c r="X62" i="3"/>
  <c r="Y67" i="3"/>
  <c r="X70" i="3"/>
  <c r="X55" i="3"/>
  <c r="Y52" i="3"/>
  <c r="X52" i="3"/>
  <c r="X48" i="3"/>
  <c r="Y40" i="3"/>
  <c r="Y41" i="3"/>
  <c r="X45" i="3"/>
  <c r="X41" i="3"/>
  <c r="Y51" i="3"/>
  <c r="Y58" i="3"/>
  <c r="Y42" i="3"/>
  <c r="X65" i="3"/>
  <c r="Y45" i="3" l="1"/>
  <c r="Y54" i="3"/>
  <c r="Y46" i="3"/>
  <c r="Y66" i="3"/>
  <c r="Y68" i="3"/>
  <c r="Y39" i="3"/>
  <c r="Y63" i="3"/>
  <c r="Y49" i="3"/>
  <c r="Y69" i="3"/>
  <c r="Y44" i="3"/>
  <c r="Y61" i="3"/>
  <c r="Y60" i="3"/>
  <c r="Y56" i="3"/>
  <c r="Y62" i="3"/>
  <c r="Y53" i="3"/>
  <c r="Y64" i="3"/>
  <c r="Y57" i="3"/>
  <c r="Z36" i="3"/>
  <c r="Z40" i="3" s="1"/>
  <c r="Z39" i="3"/>
  <c r="AB1" i="3"/>
  <c r="Y50" i="3"/>
  <c r="Z64" i="3" l="1"/>
  <c r="Z44" i="3"/>
  <c r="Z47" i="3"/>
  <c r="Z56" i="3"/>
  <c r="Z58" i="3"/>
  <c r="Z66" i="3"/>
  <c r="Z51" i="3"/>
  <c r="Z42" i="3"/>
  <c r="Z70" i="3"/>
  <c r="Z63" i="3"/>
  <c r="Z61" i="3"/>
  <c r="Z45" i="3"/>
  <c r="Z46" i="3"/>
  <c r="Z67" i="3"/>
  <c r="Z59" i="3"/>
  <c r="Z57" i="3"/>
  <c r="Z50" i="3"/>
  <c r="Z48" i="3"/>
  <c r="Z65" i="3"/>
  <c r="Z43" i="3"/>
  <c r="Z49" i="3"/>
  <c r="AA64" i="3"/>
  <c r="AA56" i="3"/>
  <c r="Z60" i="3"/>
  <c r="Z62" i="3"/>
  <c r="Z55" i="3"/>
  <c r="AA36" i="3"/>
  <c r="AA43" i="3" s="1"/>
  <c r="AA39" i="3"/>
  <c r="Z53" i="3"/>
  <c r="Z69" i="3"/>
  <c r="Z41" i="3"/>
  <c r="AA57" i="3"/>
  <c r="AC1" i="3"/>
  <c r="Z68" i="3"/>
  <c r="Z54" i="3"/>
  <c r="Z52" i="3"/>
  <c r="AA55" i="3" l="1"/>
  <c r="AA59" i="3"/>
  <c r="AA47" i="3"/>
  <c r="AA48" i="3"/>
  <c r="AA51" i="3"/>
  <c r="AA52" i="3"/>
  <c r="AA69" i="3"/>
  <c r="AA65" i="3"/>
  <c r="AA61" i="3"/>
  <c r="AA41" i="3"/>
  <c r="AA67" i="3"/>
  <c r="AA62" i="3"/>
  <c r="AA49" i="3"/>
  <c r="AA58" i="3"/>
  <c r="AA44" i="3"/>
  <c r="AA68" i="3"/>
  <c r="AA63" i="3"/>
  <c r="AA42" i="3"/>
  <c r="AA46" i="3"/>
  <c r="AA53" i="3"/>
  <c r="AA45" i="3"/>
  <c r="AA60" i="3"/>
  <c r="AA54" i="3"/>
  <c r="AA66" i="3"/>
  <c r="AA70" i="3"/>
  <c r="AB36" i="3"/>
  <c r="AB56" i="3" s="1"/>
  <c r="AD1" i="3"/>
  <c r="AB46" i="3"/>
  <c r="AB68" i="3"/>
  <c r="AB47" i="3"/>
  <c r="AB54" i="3"/>
  <c r="AB61" i="3"/>
  <c r="AB42" i="3"/>
  <c r="AB58" i="3"/>
  <c r="AB57" i="3"/>
  <c r="AB52" i="3"/>
  <c r="AB60" i="3"/>
  <c r="AB40" i="3"/>
  <c r="AA40" i="3"/>
  <c r="AA50" i="3"/>
  <c r="AB67" i="3" l="1"/>
  <c r="AB70" i="3"/>
  <c r="AB48" i="3"/>
  <c r="AB43" i="3"/>
  <c r="AB39" i="3"/>
  <c r="AB59" i="3"/>
  <c r="AB62" i="3"/>
  <c r="AB64" i="3"/>
  <c r="AB55" i="3"/>
  <c r="AB49" i="3"/>
  <c r="AB51" i="3"/>
  <c r="AB45" i="3"/>
  <c r="AB41" i="3"/>
  <c r="AB44" i="3"/>
  <c r="AB65" i="3"/>
  <c r="AB66" i="3"/>
  <c r="AB69" i="3"/>
  <c r="AB50" i="3"/>
  <c r="AB53" i="3"/>
  <c r="AC36" i="3"/>
  <c r="AC56" i="3" s="1"/>
  <c r="AB63" i="3"/>
  <c r="AC42" i="3" l="1"/>
  <c r="AC66" i="3"/>
  <c r="AC43" i="3"/>
  <c r="AC61" i="3"/>
  <c r="AC47" i="3"/>
  <c r="AC59" i="3"/>
  <c r="AC63" i="3"/>
  <c r="AC51" i="3"/>
  <c r="AC69" i="3"/>
  <c r="AC48" i="3"/>
  <c r="AC49" i="3"/>
  <c r="AC52" i="3"/>
  <c r="AC50" i="3"/>
  <c r="AC40" i="3"/>
  <c r="AC44" i="3"/>
  <c r="AC67" i="3"/>
  <c r="AC46" i="3"/>
  <c r="AD36" i="3"/>
  <c r="AD56" i="3" s="1"/>
  <c r="AF56" i="3" s="1"/>
  <c r="AD41" i="3"/>
  <c r="AC62" i="3"/>
  <c r="AC55" i="3"/>
  <c r="AC39" i="3"/>
  <c r="AC41" i="3"/>
  <c r="AC60" i="3"/>
  <c r="AC65" i="3"/>
  <c r="AC57" i="3"/>
  <c r="AC70" i="3"/>
  <c r="AC45" i="3"/>
  <c r="AD68" i="3"/>
  <c r="AC58" i="3"/>
  <c r="AC53" i="3"/>
  <c r="AC68" i="3"/>
  <c r="AC64" i="3"/>
  <c r="AC54" i="3"/>
  <c r="AF41" i="3" l="1"/>
  <c r="AD54" i="3"/>
  <c r="AF54" i="3" s="1"/>
  <c r="AD46" i="3"/>
  <c r="AF46" i="3" s="1"/>
  <c r="AD47" i="3"/>
  <c r="AF47" i="3" s="1"/>
  <c r="AD58" i="3"/>
  <c r="AF58" i="3" s="1"/>
  <c r="AD48" i="3"/>
  <c r="AF48" i="3" s="1"/>
  <c r="AD69" i="3"/>
  <c r="AD59" i="3"/>
  <c r="AF59" i="3" s="1"/>
  <c r="AD65" i="3"/>
  <c r="AF65" i="3" s="1"/>
  <c r="AD49" i="3"/>
  <c r="AD53" i="3"/>
  <c r="AF53" i="3" s="1"/>
  <c r="AD62" i="3"/>
  <c r="AF62" i="3" s="1"/>
  <c r="AD67" i="3"/>
  <c r="AF49" i="3"/>
  <c r="AF69" i="3"/>
  <c r="AF67" i="3"/>
  <c r="AF68" i="3"/>
  <c r="AD45" i="3"/>
  <c r="AF45" i="3" s="1"/>
  <c r="AD55" i="3"/>
  <c r="AF55" i="3" s="1"/>
  <c r="AD60" i="3"/>
  <c r="AF60" i="3" s="1"/>
  <c r="AD66" i="3"/>
  <c r="AF66" i="3" s="1"/>
  <c r="AD50" i="3"/>
  <c r="AF50" i="3" s="1"/>
  <c r="AD70" i="3"/>
  <c r="AF70" i="3" s="1"/>
  <c r="AD42" i="3"/>
  <c r="AF42" i="3" s="1"/>
  <c r="AD52" i="3"/>
  <c r="AF52" i="3" s="1"/>
  <c r="AD40" i="3"/>
  <c r="AF40" i="3" s="1"/>
  <c r="AD39" i="3"/>
  <c r="AF39" i="3" s="1"/>
  <c r="AD44" i="3"/>
  <c r="AF44" i="3" s="1"/>
  <c r="AD61" i="3"/>
  <c r="AF61" i="3" s="1"/>
  <c r="AD43" i="3"/>
  <c r="AF43" i="3" s="1"/>
  <c r="AD57" i="3"/>
  <c r="AF57" i="3" s="1"/>
  <c r="AD63" i="3"/>
  <c r="AF63" i="3" s="1"/>
  <c r="AD51" i="3"/>
  <c r="AF51" i="3" s="1"/>
  <c r="AD64" i="3"/>
  <c r="AF64" i="3" s="1"/>
</calcChain>
</file>

<file path=xl/sharedStrings.xml><?xml version="1.0" encoding="utf-8"?>
<sst xmlns="http://schemas.openxmlformats.org/spreadsheetml/2006/main" count="663" uniqueCount="542">
  <si>
    <t>Exports, FOB to Partner Countries</t>
  </si>
  <si>
    <t>Norway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</si>
  <si>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</si>
  <si>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</si>
  <si>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</si>
  <si>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</si>
  <si>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</si>
  <si>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</si>
  <si>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</si>
  <si>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</si>
  <si>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</si>
  <si>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</si>
  <si>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</si>
  <si>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</si>
  <si>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</si>
  <si>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</si>
  <si>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</si>
  <si>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</si>
  <si>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</si>
  <si>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</si>
  <si>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</si>
  <si>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</si>
  <si>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</si>
  <si>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</si>
  <si>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</si>
  <si>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</si>
  <si>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</si>
  <si>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</si>
  <si>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</si>
  <si>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</si>
  <si>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</si>
  <si>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</si>
  <si>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</si>
  <si>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</si>
  <si>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</si>
  <si>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</si>
  <si>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</si>
  <si>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</si>
  <si>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</si>
  <si>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</si>
  <si>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</si>
  <si>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</si>
  <si>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</si>
  <si>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</si>
  <si>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</si>
  <si>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</si>
  <si>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</si>
  <si>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</si>
  <si>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</si>
  <si>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</si>
  <si>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</si>
  <si>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</si>
  <si>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</si>
  <si>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</si>
  <si>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</si>
  <si>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</si>
  <si>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</si>
  <si>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</si>
  <si>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</si>
  <si>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</si>
  <si>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</si>
  <si>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</si>
  <si>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</si>
  <si>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</si>
  <si>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</si>
  <si>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</si>
  <si>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</si>
  <si>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</si>
  <si>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</si>
  <si>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</si>
  <si>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</si>
  <si>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</si>
  <si>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</si>
  <si>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</si>
  <si>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</si>
  <si>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</si>
  <si>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</si>
  <si>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</si>
  <si>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</si>
  <si>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</si>
  <si>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</si>
  <si>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</si>
  <si>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</si>
  <si>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</si>
  <si>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</si>
  <si>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</si>
  <si>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</si>
  <si>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</si>
  <si>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</si>
  <si>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</si>
  <si>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</si>
  <si>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</si>
  <si>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</si>
  <si>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</si>
  <si>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</si>
  <si>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</si>
  <si>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</si>
  <si>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</si>
  <si>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</si>
  <si>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</si>
  <si>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</si>
  <si>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</si>
  <si>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</si>
  <si>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</si>
  <si>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</si>
  <si>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</si>
  <si>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</si>
  <si>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</si>
  <si>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</si>
  <si>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</si>
  <si>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</si>
  <si>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</si>
  <si>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</si>
  <si>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</si>
  <si>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</si>
  <si>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</si>
  <si>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</si>
  <si>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</si>
  <si>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</si>
  <si>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</si>
  <si>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</si>
  <si>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</si>
  <si>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</si>
  <si>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</si>
  <si>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</si>
  <si>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</si>
  <si>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</si>
  <si>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</si>
  <si>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</si>
  <si>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</si>
  <si>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</si>
  <si>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</si>
  <si>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</si>
  <si>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</si>
  <si>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</si>
  <si>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</si>
  <si>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</si>
  <si>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</si>
  <si>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</si>
  <si>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</si>
  <si>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</si>
  <si>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</si>
  <si>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</si>
  <si>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</si>
  <si>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</si>
  <si>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</si>
  <si>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</si>
  <si>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</si>
  <si>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</si>
  <si>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</si>
  <si>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</si>
  <si>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</si>
  <si>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</si>
  <si>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</si>
  <si>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</si>
  <si>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</si>
  <si>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</si>
  <si>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</si>
  <si>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</si>
  <si>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</si>
  <si>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</si>
  <si>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</si>
  <si>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</si>
  <si>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</si>
  <si>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</si>
  <si>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</si>
  <si>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</si>
  <si>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</si>
  <si>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</si>
  <si>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</si>
  <si>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</si>
  <si>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</si>
  <si>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</si>
  <si>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</si>
  <si>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</si>
  <si>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</si>
  <si>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</si>
  <si>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</si>
  <si>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</si>
  <si>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</si>
  <si>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</si>
  <si>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</si>
  <si>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</si>
  <si>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</si>
  <si>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</si>
  <si>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</si>
  <si>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</si>
  <si>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</si>
  <si>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</si>
  <si>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</si>
  <si>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</si>
  <si>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</si>
  <si>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</si>
  <si>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</si>
  <si>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</si>
  <si>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</si>
  <si>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</si>
  <si>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</si>
  <si>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</si>
  <si>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</si>
  <si>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</si>
  <si>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</si>
  <si>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</si>
  <si>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</si>
  <si>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</si>
  <si>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</si>
  <si>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</si>
  <si>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</si>
  <si>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</si>
  <si>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</si>
  <si>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</si>
  <si>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</si>
  <si>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</si>
  <si>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</si>
  <si>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</si>
  <si>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</si>
  <si>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</si>
  <si>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</si>
  <si>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</si>
  <si>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</si>
  <si>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</si>
  <si>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</si>
  <si>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</si>
  <si>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</si>
  <si>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</si>
  <si>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</si>
  <si>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</si>
  <si>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</si>
  <si>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</si>
  <si>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</si>
  <si>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</si>
  <si>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</si>
  <si>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</si>
  <si>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</si>
  <si>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</si>
  <si>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</si>
  <si>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</si>
  <si>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</si>
  <si>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</si>
  <si>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</si>
  <si>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</si>
  <si>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</si>
  <si>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</si>
  <si>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</si>
  <si>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</si>
  <si>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</si>
  <si>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</si>
  <si>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</si>
  <si>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</si>
  <si>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</si>
  <si>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</si>
  <si>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</si>
  <si>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</si>
  <si>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</si>
  <si>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</si>
  <si>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</si>
  <si>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</si>
  <si>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</si>
  <si>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</si>
  <si>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</si>
  <si>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</si>
  <si>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</si>
  <si>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</si>
  <si>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</si>
  <si>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</si>
  <si>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</si>
  <si>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</si>
  <si>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</si>
  <si>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</si>
  <si>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</si>
  <si>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</si>
  <si>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Norway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</si>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</sst>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27" width="10.5" customWidth="1"/>
    <col min="28" max="28" width="9.6640625" customWidth="1"/>
    <col min="29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72.812155101482105</v>
      </c>
      <c r="D8" s="8">
        <v>72.234281085327197</v>
      </c>
      <c r="E8" s="8">
        <v>71.822657384817731</v>
      </c>
      <c r="F8" s="8">
        <v>86.253652106696947</v>
      </c>
      <c r="G8" s="8">
        <v>103.696480009623</v>
      </c>
      <c r="H8" s="8">
        <v>116.338320793517</v>
      </c>
      <c r="I8" s="8">
        <v>109.650226005148</v>
      </c>
      <c r="J8" s="8">
        <v>106.438025728761</v>
      </c>
      <c r="K8" s="8">
        <v>112.20641869151002</v>
      </c>
      <c r="L8" s="8">
        <v>82.010510999999994</v>
      </c>
      <c r="M8" s="8">
        <v>106.925051</v>
      </c>
      <c r="N8" s="8">
        <v>142.605481</v>
      </c>
      <c r="O8" s="8">
        <v>144.24958599999999</v>
      </c>
      <c r="P8" s="8">
        <v>153.69992999999999</v>
      </c>
      <c r="Q8" s="8">
        <v>191.54897700000001</v>
      </c>
      <c r="R8" s="8">
        <v>193.73484199999999</v>
      </c>
      <c r="S8" s="8">
        <v>286.421379</v>
      </c>
      <c r="T8" s="8">
        <v>251.27829199999999</v>
      </c>
      <c r="U8" s="8">
        <v>213.20917700000001</v>
      </c>
      <c r="V8" s="8">
        <v>238.71440100000001</v>
      </c>
      <c r="W8" s="8">
        <v>267.45675499999999</v>
      </c>
      <c r="X8" s="8">
        <v>399.01149099999998</v>
      </c>
      <c r="Y8" s="8">
        <v>301.53856200000001</v>
      </c>
      <c r="Z8" s="8">
        <v>317.17642999999998</v>
      </c>
      <c r="AA8" s="8">
        <v>321.56258100000002</v>
      </c>
      <c r="AB8" s="8">
        <v>188.272559</v>
      </c>
      <c r="AC8" s="8">
        <v>198.25223199999999</v>
      </c>
      <c r="AD8" s="8">
        <v>293.05116600000002</v>
      </c>
      <c r="AE8" s="8">
        <v>190.90128799999999</v>
      </c>
    </row>
    <row r="9" spans="1:31" ht="13.5" customHeight="1" x14ac:dyDescent="0.15">
      <c r="A9" s="1"/>
      <c r="B9" s="9" t="s">
        <v>33</v>
      </c>
      <c r="C9" s="10">
        <v>33414.508437927252</v>
      </c>
      <c r="D9" s="11">
        <v>35104.386550924923</v>
      </c>
      <c r="E9" s="11">
        <v>30786.335445013385</v>
      </c>
      <c r="F9" s="11">
        <v>34314.16486805708</v>
      </c>
      <c r="G9" s="11">
        <v>41056.575835099989</v>
      </c>
      <c r="H9" s="11">
        <v>48654.322102783299</v>
      </c>
      <c r="I9" s="11">
        <v>47669.177520808305</v>
      </c>
      <c r="J9" s="11">
        <v>39536.413907431939</v>
      </c>
      <c r="K9" s="11">
        <v>44695.560179296685</v>
      </c>
      <c r="L9" s="11">
        <v>57600.366742999999</v>
      </c>
      <c r="M9" s="11">
        <v>57632.752217000001</v>
      </c>
      <c r="N9" s="11">
        <v>60510.913967</v>
      </c>
      <c r="O9" s="11">
        <v>68316.456093000001</v>
      </c>
      <c r="P9" s="11">
        <v>82370.311572999999</v>
      </c>
      <c r="Q9" s="11">
        <v>103751.719425</v>
      </c>
      <c r="R9" s="11">
        <v>122105.978443</v>
      </c>
      <c r="S9" s="11">
        <v>136377.05205</v>
      </c>
      <c r="T9" s="11">
        <v>171764.33519499999</v>
      </c>
      <c r="U9" s="11">
        <v>116777.947934</v>
      </c>
      <c r="V9" s="11">
        <v>130668.75633600001</v>
      </c>
      <c r="W9" s="11">
        <v>160305.32828700001</v>
      </c>
      <c r="X9" s="11">
        <v>161025.70693300001</v>
      </c>
      <c r="Y9" s="11">
        <v>152606.270502</v>
      </c>
      <c r="Z9" s="11">
        <v>141563.81280300001</v>
      </c>
      <c r="AA9" s="11">
        <v>103318.831879</v>
      </c>
      <c r="AB9" s="11">
        <v>86975.754457999996</v>
      </c>
      <c r="AC9" s="11">
        <v>100260.89423799999</v>
      </c>
      <c r="AD9" s="11">
        <v>122048.738906</v>
      </c>
      <c r="AE9" s="11">
        <v>102824.92672</v>
      </c>
    </row>
    <row r="10" spans="1:31" ht="13.5" customHeight="1" x14ac:dyDescent="0.15">
      <c r="A10" s="1"/>
      <c r="B10" s="12" t="s">
        <v>34</v>
      </c>
      <c r="C10" s="13">
        <v>30403.923958675121</v>
      </c>
      <c r="D10" s="14">
        <v>32497.534805551331</v>
      </c>
      <c r="E10" s="14">
        <v>28932.322008671224</v>
      </c>
      <c r="F10" s="14">
        <v>32281.876920804985</v>
      </c>
      <c r="G10" s="14">
        <v>38648.465403039241</v>
      </c>
      <c r="H10" s="14">
        <v>45943.150188841937</v>
      </c>
      <c r="I10" s="14">
        <v>44659.281644461218</v>
      </c>
      <c r="J10" s="14">
        <v>37206.051097678421</v>
      </c>
      <c r="K10" s="14">
        <v>42031.081412227562</v>
      </c>
      <c r="L10" s="14">
        <v>55078.211440999999</v>
      </c>
      <c r="M10" s="14">
        <v>54374.015868000002</v>
      </c>
      <c r="N10" s="14">
        <v>56408.617660999997</v>
      </c>
      <c r="O10" s="14">
        <v>63884.614971000003</v>
      </c>
      <c r="P10" s="14">
        <v>77353.785541000005</v>
      </c>
      <c r="Q10" s="14">
        <v>97502.142653999996</v>
      </c>
      <c r="R10" s="14">
        <v>106375.153659</v>
      </c>
      <c r="S10" s="14">
        <v>126597.88934199999</v>
      </c>
      <c r="T10" s="14">
        <v>159428.022517</v>
      </c>
      <c r="U10" s="14">
        <v>106316.239078</v>
      </c>
      <c r="V10" s="14">
        <v>118969.603525</v>
      </c>
      <c r="W10" s="14">
        <v>145940.18134400001</v>
      </c>
      <c r="X10" s="14">
        <v>146810.39918099999</v>
      </c>
      <c r="Y10" s="14">
        <v>137651.54681900001</v>
      </c>
      <c r="Z10" s="14">
        <v>126590.090687</v>
      </c>
      <c r="AA10" s="14">
        <v>91225.958685000005</v>
      </c>
      <c r="AB10" s="14">
        <v>75800.985604000001</v>
      </c>
      <c r="AC10" s="14">
        <v>88943.632922999997</v>
      </c>
      <c r="AD10" s="14">
        <v>109137.768534</v>
      </c>
      <c r="AE10" s="14">
        <v>88700.247709000003</v>
      </c>
    </row>
    <row r="11" spans="1:31" ht="13.5" customHeight="1" x14ac:dyDescent="0.15">
      <c r="A11" s="1"/>
      <c r="B11" s="15" t="s">
        <v>35</v>
      </c>
      <c r="C11" s="10">
        <v>12849.04801619781</v>
      </c>
      <c r="D11" s="11">
        <v>14309.541428233946</v>
      </c>
      <c r="E11" s="11">
        <v>12828.796393336514</v>
      </c>
      <c r="F11" s="11">
        <v>14982.764461737661</v>
      </c>
      <c r="G11" s="11">
        <v>17795.885592567251</v>
      </c>
      <c r="H11" s="11">
        <v>21415.264340135818</v>
      </c>
      <c r="I11" s="11">
        <v>20517.499774094998</v>
      </c>
      <c r="J11" s="11">
        <v>17960.717253646431</v>
      </c>
      <c r="K11" s="11">
        <v>19097.667525679757</v>
      </c>
      <c r="L11" s="11">
        <v>24935.716535</v>
      </c>
      <c r="M11" s="11">
        <v>26690.974805000002</v>
      </c>
      <c r="N11" s="11">
        <v>27570.292975</v>
      </c>
      <c r="O11" s="11">
        <v>29838.704602999998</v>
      </c>
      <c r="P11" s="11">
        <v>36321.243838000002</v>
      </c>
      <c r="Q11" s="11">
        <v>45835.277956999998</v>
      </c>
      <c r="R11" s="11">
        <v>53408.035958</v>
      </c>
      <c r="S11" s="11">
        <v>58300.906145000001</v>
      </c>
      <c r="T11" s="11">
        <v>75927.70177</v>
      </c>
      <c r="U11" s="11">
        <v>51562.821486000001</v>
      </c>
      <c r="V11" s="11">
        <v>53099.019285000002</v>
      </c>
      <c r="W11" s="11">
        <v>64327.173261000004</v>
      </c>
      <c r="X11" s="11">
        <v>66948.855662999995</v>
      </c>
      <c r="Y11" s="11">
        <v>71569.659966000007</v>
      </c>
      <c r="Z11" s="11">
        <v>68794.224430999995</v>
      </c>
      <c r="AA11" s="11">
        <v>48101.477241000001</v>
      </c>
      <c r="AB11" s="11">
        <v>38291.656022000003</v>
      </c>
      <c r="AC11" s="11">
        <v>44972.575770000003</v>
      </c>
      <c r="AD11" s="11">
        <v>56791.989459999997</v>
      </c>
      <c r="AE11" s="11">
        <v>44833.654451000002</v>
      </c>
    </row>
    <row r="12" spans="1:31" ht="13.5" customHeight="1" x14ac:dyDescent="0.15">
      <c r="A12" s="1"/>
      <c r="B12" s="16" t="s">
        <v>36</v>
      </c>
      <c r="C12" s="13">
        <v>126.271530327535</v>
      </c>
      <c r="D12" s="14">
        <v>128.89208988493502</v>
      </c>
      <c r="E12" s="14">
        <v>116.550146752007</v>
      </c>
      <c r="F12" s="14">
        <v>140.33375418074701</v>
      </c>
      <c r="G12" s="14">
        <v>181.895563385575</v>
      </c>
      <c r="H12" s="14">
        <v>172.274926892237</v>
      </c>
      <c r="I12" s="14">
        <v>161.85990685055899</v>
      </c>
      <c r="J12" s="14">
        <v>150.44193328432598</v>
      </c>
      <c r="K12" s="14">
        <v>137.15810463168901</v>
      </c>
      <c r="L12" s="14">
        <v>173.58131299999999</v>
      </c>
      <c r="M12" s="14">
        <v>135.631732</v>
      </c>
      <c r="N12" s="14">
        <v>143.98222799999999</v>
      </c>
      <c r="O12" s="14">
        <v>152.051466</v>
      </c>
      <c r="P12" s="14">
        <v>194.14108100000001</v>
      </c>
      <c r="Q12" s="14">
        <v>234.94538299999999</v>
      </c>
      <c r="R12" s="14">
        <v>331.56016899999997</v>
      </c>
      <c r="S12" s="14">
        <v>406.46488299999999</v>
      </c>
      <c r="T12" s="14">
        <v>944.99948099999995</v>
      </c>
      <c r="U12" s="14">
        <v>635.59070399999996</v>
      </c>
      <c r="V12" s="14">
        <v>750.56843500000002</v>
      </c>
      <c r="W12" s="14">
        <v>984.64033199999994</v>
      </c>
      <c r="X12" s="14">
        <v>986.11551199999997</v>
      </c>
      <c r="Y12" s="14">
        <v>271.10343599999999</v>
      </c>
      <c r="Z12" s="14">
        <v>364.913814</v>
      </c>
      <c r="AA12" s="14">
        <v>259.84191800000002</v>
      </c>
      <c r="AB12" s="14">
        <v>216.54985099999999</v>
      </c>
      <c r="AC12" s="14">
        <v>255.58197200000001</v>
      </c>
      <c r="AD12" s="14">
        <v>264.42228299999999</v>
      </c>
      <c r="AE12" s="14">
        <v>324.403953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1442.0220542193201</v>
      </c>
      <c r="J13" s="11">
        <v>1112.0769750398199</v>
      </c>
      <c r="K13" s="11">
        <v>1049.4677525412503</v>
      </c>
      <c r="L13" s="11">
        <v>1758.216936</v>
      </c>
      <c r="M13" s="11">
        <v>1995.1670879999999</v>
      </c>
      <c r="N13" s="11">
        <v>1743.298738</v>
      </c>
      <c r="O13" s="11">
        <v>1839.9272040000001</v>
      </c>
      <c r="P13" s="11">
        <v>2072.0226539999999</v>
      </c>
      <c r="Q13" s="11">
        <v>2552.1836410000001</v>
      </c>
      <c r="R13" s="11">
        <v>3058.2413299999998</v>
      </c>
      <c r="S13" s="11">
        <v>3394.4831199999999</v>
      </c>
      <c r="T13" s="11">
        <v>4279.1554530000003</v>
      </c>
      <c r="U13" s="11">
        <v>2921.9686919999999</v>
      </c>
      <c r="V13" s="11">
        <v>3368.6648</v>
      </c>
      <c r="W13" s="11">
        <v>4409.8252819999998</v>
      </c>
      <c r="X13" s="11">
        <v>4602.1895189999996</v>
      </c>
      <c r="Y13" s="11">
        <v>8130.3892900000001</v>
      </c>
      <c r="Z13" s="11">
        <v>6833.0935829999999</v>
      </c>
      <c r="AA13" s="11">
        <v>5156.7369209999997</v>
      </c>
      <c r="AB13" s="11">
        <v>3793.0373679999998</v>
      </c>
      <c r="AC13" s="11">
        <v>4779.8102200000003</v>
      </c>
      <c r="AD13" s="11">
        <v>6299.0606170000001</v>
      </c>
      <c r="AE13" s="11">
        <v>4254.3514560000003</v>
      </c>
    </row>
    <row r="14" spans="1:31" ht="13.5" customHeight="1" x14ac:dyDescent="0.15">
      <c r="A14" s="1"/>
      <c r="B14" s="16" t="s">
        <v>38</v>
      </c>
      <c r="C14" s="13">
        <v>801.33018441041759</v>
      </c>
      <c r="D14" s="14">
        <v>1034.04926193455</v>
      </c>
      <c r="E14" s="14">
        <v>798.64509318956607</v>
      </c>
      <c r="F14" s="14">
        <v>1031.8133399799499</v>
      </c>
      <c r="G14" s="14">
        <v>1291.9541725803001</v>
      </c>
      <c r="H14" s="14">
        <v>1472.2277210193602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>
        <v>17.084799166520202</v>
      </c>
      <c r="G15" s="11">
        <v>64.007806864163413</v>
      </c>
      <c r="H15" s="11">
        <v>25.579226012630617</v>
      </c>
      <c r="I15" s="11">
        <v>22.096867360243099</v>
      </c>
      <c r="J15" s="11">
        <v>51.622550637306595</v>
      </c>
      <c r="K15" s="11">
        <v>26.044613957626801</v>
      </c>
      <c r="L15" s="11">
        <v>58.162894999999999</v>
      </c>
      <c r="M15" s="11">
        <v>34.792966999999997</v>
      </c>
      <c r="N15" s="11">
        <v>37.507444999999997</v>
      </c>
      <c r="O15" s="11">
        <v>46.889184999999998</v>
      </c>
      <c r="P15" s="11">
        <v>51.781444</v>
      </c>
      <c r="Q15" s="11">
        <v>50.197453000000003</v>
      </c>
      <c r="R15" s="11">
        <v>69.477808999999993</v>
      </c>
      <c r="S15" s="11">
        <v>79.225756000000004</v>
      </c>
      <c r="T15" s="11">
        <v>78.156131999999999</v>
      </c>
      <c r="U15" s="11">
        <v>49.201912</v>
      </c>
      <c r="V15" s="11">
        <v>51.125939000000002</v>
      </c>
      <c r="W15" s="11">
        <v>52.636080999999997</v>
      </c>
      <c r="X15" s="11">
        <v>41.607562999999999</v>
      </c>
      <c r="Y15" s="11">
        <v>47.805425999999997</v>
      </c>
      <c r="Z15" s="11">
        <v>30.429870999999999</v>
      </c>
      <c r="AA15" s="11">
        <v>25.221544000000002</v>
      </c>
      <c r="AB15" s="11">
        <v>35.916243999999999</v>
      </c>
      <c r="AC15" s="11">
        <v>34.250824999999999</v>
      </c>
      <c r="AD15" s="11">
        <v>94.022380999999996</v>
      </c>
      <c r="AE15" s="11">
        <v>54.256253000000001</v>
      </c>
    </row>
    <row r="16" spans="1:31" ht="13.5" customHeight="1" x14ac:dyDescent="0.15">
      <c r="A16" s="1"/>
      <c r="B16" s="16" t="s">
        <v>40</v>
      </c>
      <c r="C16" s="13">
        <v>113.22242089103099</v>
      </c>
      <c r="D16" s="14">
        <v>56.2072496839046</v>
      </c>
      <c r="E16" s="14">
        <v>43.400332723265805</v>
      </c>
      <c r="F16" s="14">
        <v>33.158683240390701</v>
      </c>
      <c r="G16" s="14">
        <v>68.291090656401664</v>
      </c>
      <c r="H16" s="14">
        <v>10.800006464332894</v>
      </c>
      <c r="I16" s="14">
        <v>14.264708359875501</v>
      </c>
      <c r="J16" s="14">
        <v>12.278319655150101</v>
      </c>
      <c r="K16" s="14">
        <v>12.453039735003498</v>
      </c>
      <c r="L16" s="14">
        <v>56.264088999999998</v>
      </c>
      <c r="M16" s="14">
        <v>23.631906000000001</v>
      </c>
      <c r="N16" s="14">
        <v>7.7597690000000004</v>
      </c>
      <c r="O16" s="14">
        <v>15.079910999999999</v>
      </c>
      <c r="P16" s="14">
        <v>15.150943</v>
      </c>
      <c r="Q16" s="14">
        <v>98.846682000000001</v>
      </c>
      <c r="R16" s="14">
        <v>72.696499000000003</v>
      </c>
      <c r="S16" s="14">
        <v>22.633075999999999</v>
      </c>
      <c r="T16" s="14">
        <v>49.607677000000002</v>
      </c>
      <c r="U16" s="14">
        <v>20.570194999999998</v>
      </c>
      <c r="V16" s="14">
        <v>28.810497999999999</v>
      </c>
      <c r="W16" s="14">
        <v>56.226556000000002</v>
      </c>
      <c r="X16" s="14">
        <v>133.708966</v>
      </c>
      <c r="Y16" s="14">
        <v>76.679077000000007</v>
      </c>
      <c r="Z16" s="14">
        <v>15.637332000000001</v>
      </c>
      <c r="AA16" s="14">
        <v>47.966503000000003</v>
      </c>
      <c r="AB16" s="14">
        <v>76.419431000000003</v>
      </c>
      <c r="AC16" s="14">
        <v>82.196226999999993</v>
      </c>
      <c r="AD16" s="14">
        <v>27.45224</v>
      </c>
      <c r="AE16" s="14">
        <v>40.171098000000001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2.7761060278656715</v>
      </c>
      <c r="F17" s="11">
        <v>10.5114443543078</v>
      </c>
      <c r="G17" s="11">
        <v>27.556402155858613</v>
      </c>
      <c r="H17" s="11">
        <v>29.765382664359315</v>
      </c>
      <c r="I17" s="11">
        <v>47.643277673716796</v>
      </c>
      <c r="J17" s="11">
        <v>54.553510068258397</v>
      </c>
      <c r="K17" s="11">
        <v>36.279196563870272</v>
      </c>
      <c r="L17" s="11">
        <v>46.186405000000001</v>
      </c>
      <c r="M17" s="11">
        <v>52.918784000000002</v>
      </c>
      <c r="N17" s="11">
        <v>59.530549999999998</v>
      </c>
      <c r="O17" s="11">
        <v>63.122793999999999</v>
      </c>
      <c r="P17" s="11">
        <v>72.247647000000001</v>
      </c>
      <c r="Q17" s="11">
        <v>90.992653000000004</v>
      </c>
      <c r="R17" s="11">
        <v>130.01777899999999</v>
      </c>
      <c r="S17" s="11">
        <v>120.508605</v>
      </c>
      <c r="T17" s="11">
        <v>174.664095</v>
      </c>
      <c r="U17" s="11">
        <v>166.14508499999999</v>
      </c>
      <c r="V17" s="11">
        <v>229.54201399999999</v>
      </c>
      <c r="W17" s="11">
        <v>228.23636200000001</v>
      </c>
      <c r="X17" s="11">
        <v>327.27177499999999</v>
      </c>
      <c r="Y17" s="11">
        <v>182.46925400000001</v>
      </c>
      <c r="Z17" s="11">
        <v>222.52123900000001</v>
      </c>
      <c r="AA17" s="11">
        <v>167.80094800000001</v>
      </c>
      <c r="AB17" s="11">
        <v>143.302369</v>
      </c>
      <c r="AC17" s="11">
        <v>187.271905</v>
      </c>
      <c r="AD17" s="11">
        <v>205.07799700000001</v>
      </c>
      <c r="AE17" s="11">
        <v>187.49382399999999</v>
      </c>
    </row>
    <row r="18" spans="1:31" ht="13.5" customHeight="1" x14ac:dyDescent="0.15">
      <c r="A18" s="1"/>
      <c r="B18" s="16" t="s">
        <v>42</v>
      </c>
      <c r="C18" s="13">
        <v>1010.09335263073</v>
      </c>
      <c r="D18" s="14">
        <v>899.10680678161202</v>
      </c>
      <c r="E18" s="14">
        <v>814.45677339302097</v>
      </c>
      <c r="F18" s="14">
        <v>1032.3408762838396</v>
      </c>
      <c r="G18" s="14">
        <v>1147.0719092274499</v>
      </c>
      <c r="H18" s="14">
        <v>1076.0767658670102</v>
      </c>
      <c r="I18" s="14">
        <v>1012.5680940132399</v>
      </c>
      <c r="J18" s="14">
        <v>1025.82476638912</v>
      </c>
      <c r="K18" s="14">
        <v>1027.8810394781501</v>
      </c>
      <c r="L18" s="14">
        <v>1299.660895</v>
      </c>
      <c r="M18" s="14">
        <v>1098.017969</v>
      </c>
      <c r="N18" s="14">
        <v>1118.7995080000001</v>
      </c>
      <c r="O18" s="14">
        <v>1175.3869529999999</v>
      </c>
      <c r="P18" s="14">
        <v>1244.478233</v>
      </c>
      <c r="Q18" s="14">
        <v>1315.03244</v>
      </c>
      <c r="R18" s="14">
        <v>1909.1021149999999</v>
      </c>
      <c r="S18" s="14">
        <v>1721.8998570000001</v>
      </c>
      <c r="T18" s="14">
        <v>2450.3542560000001</v>
      </c>
      <c r="U18" s="14">
        <v>1432.080631</v>
      </c>
      <c r="V18" s="14">
        <v>1629.140752</v>
      </c>
      <c r="W18" s="14">
        <v>2521.4695109999998</v>
      </c>
      <c r="X18" s="14">
        <v>2344.3655680000002</v>
      </c>
      <c r="Y18" s="14">
        <v>1627.830841</v>
      </c>
      <c r="Z18" s="14">
        <v>2209.728247</v>
      </c>
      <c r="AA18" s="14">
        <v>1136.7439059999999</v>
      </c>
      <c r="AB18" s="14">
        <v>1105.4311560000001</v>
      </c>
      <c r="AC18" s="14">
        <v>1504.904127</v>
      </c>
      <c r="AD18" s="14">
        <v>1851.127534</v>
      </c>
      <c r="AE18" s="14">
        <v>1469.134033</v>
      </c>
    </row>
    <row r="19" spans="1:31" ht="13.5" customHeight="1" x14ac:dyDescent="0.15">
      <c r="A19" s="1"/>
      <c r="B19" s="16" t="s">
        <v>43</v>
      </c>
      <c r="C19" s="10">
        <v>2552.6647137588302</v>
      </c>
      <c r="D19" s="11">
        <v>2773.85110442633</v>
      </c>
      <c r="E19" s="11">
        <v>2490.1744591962602</v>
      </c>
      <c r="F19" s="11">
        <v>2793.7562189945897</v>
      </c>
      <c r="G19" s="11">
        <v>3250.2727426451211</v>
      </c>
      <c r="H19" s="11">
        <v>4284.9590721278519</v>
      </c>
      <c r="I19" s="11">
        <v>4212.8250189884002</v>
      </c>
      <c r="J19" s="11">
        <v>3534.2758716439812</v>
      </c>
      <c r="K19" s="11">
        <v>3973.3966397863696</v>
      </c>
      <c r="L19" s="11">
        <v>5833.4229779999996</v>
      </c>
      <c r="M19" s="11">
        <v>6850.7405959999996</v>
      </c>
      <c r="N19" s="11">
        <v>6976.1972219999998</v>
      </c>
      <c r="O19" s="11">
        <v>5609.5328630000004</v>
      </c>
      <c r="P19" s="11">
        <v>7924.4570629999998</v>
      </c>
      <c r="Q19" s="11">
        <v>9649.8710800000008</v>
      </c>
      <c r="R19" s="11">
        <v>10055.388191</v>
      </c>
      <c r="S19" s="11">
        <v>10947.581469000001</v>
      </c>
      <c r="T19" s="11">
        <v>16061.785671</v>
      </c>
      <c r="U19" s="11">
        <v>9332.2681929999999</v>
      </c>
      <c r="V19" s="11">
        <v>8472.340725</v>
      </c>
      <c r="W19" s="11">
        <v>10885.630682000001</v>
      </c>
      <c r="X19" s="11">
        <v>10108.234672000001</v>
      </c>
      <c r="Y19" s="11">
        <v>11436.081894000001</v>
      </c>
      <c r="Z19" s="11">
        <v>8826.7859879999996</v>
      </c>
      <c r="AA19" s="11">
        <v>6857.4729989999996</v>
      </c>
      <c r="AB19" s="11">
        <v>5834.356436</v>
      </c>
      <c r="AC19" s="11">
        <v>6336.6236959999997</v>
      </c>
      <c r="AD19" s="11">
        <v>8113.8121700000002</v>
      </c>
      <c r="AE19" s="11">
        <v>6064.3036670000001</v>
      </c>
    </row>
    <row r="20" spans="1:31" ht="13.5" customHeight="1" x14ac:dyDescent="0.15">
      <c r="A20" s="1"/>
      <c r="B20" s="16" t="s">
        <v>44</v>
      </c>
      <c r="C20" s="13">
        <v>3688.5490968219206</v>
      </c>
      <c r="D20" s="14">
        <v>4701.0372648594303</v>
      </c>
      <c r="E20" s="14">
        <v>3982.72132939321</v>
      </c>
      <c r="F20" s="14">
        <v>4280.3614841457802</v>
      </c>
      <c r="G20" s="14">
        <v>4993.2852162730305</v>
      </c>
      <c r="H20" s="14">
        <v>5568.5724138207124</v>
      </c>
      <c r="I20" s="14">
        <v>4799.7138575845302</v>
      </c>
      <c r="J20" s="14">
        <v>4907.3522295896419</v>
      </c>
      <c r="K20" s="14">
        <v>5065.8045527786189</v>
      </c>
      <c r="L20" s="14">
        <v>5360.9995500000005</v>
      </c>
      <c r="M20" s="14">
        <v>6750.5049879999997</v>
      </c>
      <c r="N20" s="14">
        <v>7481.9365129999996</v>
      </c>
      <c r="O20" s="14">
        <v>8887.9984569999997</v>
      </c>
      <c r="P20" s="14">
        <v>10604.680471</v>
      </c>
      <c r="Q20" s="14">
        <v>13055.637702</v>
      </c>
      <c r="R20" s="14">
        <v>15032.724729</v>
      </c>
      <c r="S20" s="14">
        <v>16793.275205999998</v>
      </c>
      <c r="T20" s="14">
        <v>21244.010498</v>
      </c>
      <c r="U20" s="14">
        <v>14484.154925999999</v>
      </c>
      <c r="V20" s="14">
        <v>14467.201243</v>
      </c>
      <c r="W20" s="14">
        <v>17001.263513000002</v>
      </c>
      <c r="X20" s="14">
        <v>19267.997010999999</v>
      </c>
      <c r="Y20" s="14">
        <v>26686.319157999998</v>
      </c>
      <c r="Z20" s="14">
        <v>24478.354589999999</v>
      </c>
      <c r="AA20" s="14">
        <v>18514.917603999998</v>
      </c>
      <c r="AB20" s="14">
        <v>12426.159664000001</v>
      </c>
      <c r="AC20" s="14">
        <v>15273.578326000001</v>
      </c>
      <c r="AD20" s="14">
        <v>19366.185175999999</v>
      </c>
      <c r="AE20" s="14">
        <v>14743.082143</v>
      </c>
    </row>
    <row r="21" spans="1:31" ht="13.5" customHeight="1" x14ac:dyDescent="0.15">
      <c r="A21" s="1"/>
      <c r="B21" s="16" t="s">
        <v>45</v>
      </c>
      <c r="C21" s="10">
        <v>110.94923355714499</v>
      </c>
      <c r="D21" s="11">
        <v>69.563109185090099</v>
      </c>
      <c r="E21" s="11">
        <v>56.15219888125457</v>
      </c>
      <c r="F21" s="11">
        <v>77.511173794939268</v>
      </c>
      <c r="G21" s="11">
        <v>97.935189822066818</v>
      </c>
      <c r="H21" s="11">
        <v>94.461981384686354</v>
      </c>
      <c r="I21" s="11">
        <v>94.353482253527162</v>
      </c>
      <c r="J21" s="11">
        <v>104.22201405547801</v>
      </c>
      <c r="K21" s="11">
        <v>92.689652131663351</v>
      </c>
      <c r="L21" s="11">
        <v>184.64550299999999</v>
      </c>
      <c r="M21" s="11">
        <v>242.01709</v>
      </c>
      <c r="N21" s="11">
        <v>144.771073</v>
      </c>
      <c r="O21" s="11">
        <v>162.501496</v>
      </c>
      <c r="P21" s="11">
        <v>156.199455</v>
      </c>
      <c r="Q21" s="11">
        <v>194.336095</v>
      </c>
      <c r="R21" s="11">
        <v>194.744249</v>
      </c>
      <c r="S21" s="11">
        <v>251.198632</v>
      </c>
      <c r="T21" s="11">
        <v>611.49865899999998</v>
      </c>
      <c r="U21" s="11">
        <v>250.92365899999999</v>
      </c>
      <c r="V21" s="11">
        <v>298.98757899999998</v>
      </c>
      <c r="W21" s="11">
        <v>225.16519500000001</v>
      </c>
      <c r="X21" s="11">
        <v>383.70466699999997</v>
      </c>
      <c r="Y21" s="11">
        <v>207.29965300000001</v>
      </c>
      <c r="Z21" s="11">
        <v>278.21129200000001</v>
      </c>
      <c r="AA21" s="11">
        <v>173.24887899999999</v>
      </c>
      <c r="AB21" s="11">
        <v>127.379064</v>
      </c>
      <c r="AC21" s="11">
        <v>136.723715</v>
      </c>
      <c r="AD21" s="11">
        <v>123.389331</v>
      </c>
      <c r="AE21" s="11">
        <v>206.39342199999999</v>
      </c>
    </row>
    <row r="22" spans="1:31" ht="13.5" customHeight="1" x14ac:dyDescent="0.15">
      <c r="A22" s="1"/>
      <c r="B22" s="16" t="s">
        <v>46</v>
      </c>
      <c r="C22" s="13">
        <v>289.99543579146302</v>
      </c>
      <c r="D22" s="14">
        <v>337.11476692751302</v>
      </c>
      <c r="E22" s="14">
        <v>323.10675505803209</v>
      </c>
      <c r="F22" s="14">
        <v>418.93630455081399</v>
      </c>
      <c r="G22" s="14">
        <v>365.757719607024</v>
      </c>
      <c r="H22" s="14">
        <v>433.059364911393</v>
      </c>
      <c r="I22" s="14">
        <v>571.66278220012282</v>
      </c>
      <c r="J22" s="14">
        <v>507.21516820050692</v>
      </c>
      <c r="K22" s="14">
        <v>605.08299844377211</v>
      </c>
      <c r="L22" s="14">
        <v>911.95503099999996</v>
      </c>
      <c r="M22" s="14">
        <v>903.80986399999995</v>
      </c>
      <c r="N22" s="14">
        <v>736.23194599999999</v>
      </c>
      <c r="O22" s="14">
        <v>538.86389399999996</v>
      </c>
      <c r="P22" s="14">
        <v>544.69444199999998</v>
      </c>
      <c r="Q22" s="14">
        <v>1850.701331</v>
      </c>
      <c r="R22" s="14">
        <v>2157.6907959999999</v>
      </c>
      <c r="S22" s="14">
        <v>2210.1821</v>
      </c>
      <c r="T22" s="14">
        <v>1795.665497</v>
      </c>
      <c r="U22" s="14">
        <v>1166.201478</v>
      </c>
      <c r="V22" s="14">
        <v>1397.0510830000001</v>
      </c>
      <c r="W22" s="14">
        <v>1749.6338169999999</v>
      </c>
      <c r="X22" s="14">
        <v>1649.149134</v>
      </c>
      <c r="Y22" s="14">
        <v>1619.0720819999999</v>
      </c>
      <c r="Z22" s="14">
        <v>1300.6579079999999</v>
      </c>
      <c r="AA22" s="14">
        <v>1518.571081</v>
      </c>
      <c r="AB22" s="14">
        <v>1320.4400390000001</v>
      </c>
      <c r="AC22" s="14">
        <v>1092.1206790000001</v>
      </c>
      <c r="AD22" s="14">
        <v>1295.3974189999999</v>
      </c>
      <c r="AE22" s="14">
        <v>736.34747000000004</v>
      </c>
    </row>
    <row r="23" spans="1:31" ht="13.5" customHeight="1" x14ac:dyDescent="0.15">
      <c r="A23" s="1"/>
      <c r="B23" s="16" t="s">
        <v>47</v>
      </c>
      <c r="C23" s="10">
        <v>773.89596531641337</v>
      </c>
      <c r="D23" s="11">
        <v>916.09932200239803</v>
      </c>
      <c r="E23" s="11">
        <v>829.07247953131582</v>
      </c>
      <c r="F23" s="11">
        <v>989.85149427139629</v>
      </c>
      <c r="G23" s="11">
        <v>1146.79463123396</v>
      </c>
      <c r="H23" s="11">
        <v>1319.6957276143</v>
      </c>
      <c r="I23" s="11">
        <v>1286.43918454595</v>
      </c>
      <c r="J23" s="11">
        <v>981.8491498406479</v>
      </c>
      <c r="K23" s="11">
        <v>1008.87169593188</v>
      </c>
      <c r="L23" s="11">
        <v>1103.6645329999999</v>
      </c>
      <c r="M23" s="11">
        <v>1092.05287</v>
      </c>
      <c r="N23" s="11">
        <v>1812.4878349999999</v>
      </c>
      <c r="O23" s="11">
        <v>2414.6629029999999</v>
      </c>
      <c r="P23" s="11">
        <v>1985.183364</v>
      </c>
      <c r="Q23" s="11">
        <v>2960.1501210000001</v>
      </c>
      <c r="R23" s="11">
        <v>3845.9988389999999</v>
      </c>
      <c r="S23" s="11">
        <v>3740.3044829999999</v>
      </c>
      <c r="T23" s="11">
        <v>5297.5334169999996</v>
      </c>
      <c r="U23" s="11">
        <v>3521.7828720000002</v>
      </c>
      <c r="V23" s="11">
        <v>3208.328074</v>
      </c>
      <c r="W23" s="11">
        <v>3686.3273380000001</v>
      </c>
      <c r="X23" s="11">
        <v>3673.8070950000001</v>
      </c>
      <c r="Y23" s="11">
        <v>1258.822471</v>
      </c>
      <c r="Z23" s="11">
        <v>1176.0638280000001</v>
      </c>
      <c r="AA23" s="11">
        <v>890.64260100000001</v>
      </c>
      <c r="AB23" s="11">
        <v>1170.765326</v>
      </c>
      <c r="AC23" s="11">
        <v>1370.1867629999999</v>
      </c>
      <c r="AD23" s="11">
        <v>1691.43687</v>
      </c>
      <c r="AE23" s="11">
        <v>1423.208294</v>
      </c>
    </row>
    <row r="24" spans="1:31" ht="13.5" customHeight="1" x14ac:dyDescent="0.15">
      <c r="A24" s="1"/>
      <c r="B24" s="16" t="s">
        <v>48</v>
      </c>
      <c r="C24" s="13"/>
      <c r="D24" s="14">
        <v>2.1712434719637801</v>
      </c>
      <c r="E24" s="14">
        <v>3.1293764329965796</v>
      </c>
      <c r="F24" s="14">
        <v>15.996864785962799</v>
      </c>
      <c r="G24" s="14">
        <v>28.905741782544602</v>
      </c>
      <c r="H24" s="14">
        <v>72.851151097202333</v>
      </c>
      <c r="I24" s="14">
        <v>101.266705631108</v>
      </c>
      <c r="J24" s="14">
        <v>77.988253230441998</v>
      </c>
      <c r="K24" s="14">
        <v>41.634523254869279</v>
      </c>
      <c r="L24" s="14">
        <v>41.016373000000002</v>
      </c>
      <c r="M24" s="14">
        <v>52.372160999999998</v>
      </c>
      <c r="N24" s="14">
        <v>61.588121000000001</v>
      </c>
      <c r="O24" s="14">
        <v>101.22451</v>
      </c>
      <c r="P24" s="14">
        <v>85.405158999999998</v>
      </c>
      <c r="Q24" s="14">
        <v>115.78771999999999</v>
      </c>
      <c r="R24" s="14">
        <v>231.41601600000001</v>
      </c>
      <c r="S24" s="14">
        <v>170.146489</v>
      </c>
      <c r="T24" s="14">
        <v>164.05950300000001</v>
      </c>
      <c r="U24" s="14">
        <v>158.806217</v>
      </c>
      <c r="V24" s="14">
        <v>110.939909</v>
      </c>
      <c r="W24" s="14">
        <v>154.696304</v>
      </c>
      <c r="X24" s="14">
        <v>140.02700400000001</v>
      </c>
      <c r="Y24" s="14">
        <v>150.59564900000001</v>
      </c>
      <c r="Z24" s="14">
        <v>168.11155400000001</v>
      </c>
      <c r="AA24" s="14">
        <v>115.70607099999999</v>
      </c>
      <c r="AB24" s="14">
        <v>105.39873799999999</v>
      </c>
      <c r="AC24" s="14">
        <v>114.51601100000001</v>
      </c>
      <c r="AD24" s="14">
        <v>124.74269700000001</v>
      </c>
      <c r="AE24" s="14">
        <v>129.33537899999999</v>
      </c>
    </row>
    <row r="25" spans="1:31" ht="13.5" customHeight="1" x14ac:dyDescent="0.15">
      <c r="A25" s="1"/>
      <c r="B25" s="16" t="s">
        <v>49</v>
      </c>
      <c r="C25" s="10"/>
      <c r="D25" s="11">
        <v>1.7964332632996693</v>
      </c>
      <c r="E25" s="11">
        <v>3.3338935203436999</v>
      </c>
      <c r="F25" s="11">
        <v>15.1979058102125</v>
      </c>
      <c r="G25" s="11">
        <v>31.266037616122901</v>
      </c>
      <c r="H25" s="11">
        <v>53.677213824907632</v>
      </c>
      <c r="I25" s="11">
        <v>58.119143773486599</v>
      </c>
      <c r="J25" s="11">
        <v>51.019391082572305</v>
      </c>
      <c r="K25" s="11">
        <v>36.962645946955199</v>
      </c>
      <c r="L25" s="11">
        <v>40.177605</v>
      </c>
      <c r="M25" s="11">
        <v>61.579790000000003</v>
      </c>
      <c r="N25" s="11">
        <v>62.235838000000001</v>
      </c>
      <c r="O25" s="11">
        <v>72.395966000000001</v>
      </c>
      <c r="P25" s="11">
        <v>89.879450000000006</v>
      </c>
      <c r="Q25" s="11">
        <v>106.488258</v>
      </c>
      <c r="R25" s="11">
        <v>134.27154899999999</v>
      </c>
      <c r="S25" s="11">
        <v>157.37392199999999</v>
      </c>
      <c r="T25" s="11">
        <v>262.764207</v>
      </c>
      <c r="U25" s="11">
        <v>192.66917699999999</v>
      </c>
      <c r="V25" s="11">
        <v>249.49941999999999</v>
      </c>
      <c r="W25" s="11">
        <v>313.72706299999999</v>
      </c>
      <c r="X25" s="11">
        <v>335.38754799999998</v>
      </c>
      <c r="Y25" s="11">
        <v>420.22065400000002</v>
      </c>
      <c r="Z25" s="11">
        <v>441.92548499999998</v>
      </c>
      <c r="AA25" s="11">
        <v>471.81996700000002</v>
      </c>
      <c r="AB25" s="11">
        <v>613.08369200000004</v>
      </c>
      <c r="AC25" s="11">
        <v>732.10919000000001</v>
      </c>
      <c r="AD25" s="11">
        <v>772.44602999999995</v>
      </c>
      <c r="AE25" s="11">
        <v>661.34395099999995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36.799837324832296</v>
      </c>
      <c r="J26" s="14">
        <v>33.809210891430801</v>
      </c>
      <c r="K26" s="14">
        <v>32.248134825628092</v>
      </c>
      <c r="L26" s="14">
        <v>40.583711000000001</v>
      </c>
      <c r="M26" s="14">
        <v>39.483828000000003</v>
      </c>
      <c r="N26" s="14">
        <v>24.403808999999999</v>
      </c>
      <c r="O26" s="14">
        <v>28.647963000000001</v>
      </c>
      <c r="P26" s="14">
        <v>61.569927999999997</v>
      </c>
      <c r="Q26" s="14">
        <v>35.856507999999998</v>
      </c>
      <c r="R26" s="14">
        <v>40.820943</v>
      </c>
      <c r="S26" s="14">
        <v>49.235537000000001</v>
      </c>
      <c r="T26" s="14">
        <v>60.191130999999999</v>
      </c>
      <c r="U26" s="14">
        <v>40.175831000000002</v>
      </c>
      <c r="V26" s="14">
        <v>28.522316</v>
      </c>
      <c r="W26" s="14">
        <v>43.152819999999998</v>
      </c>
      <c r="X26" s="14">
        <v>31.191382000000001</v>
      </c>
      <c r="Y26" s="14">
        <v>28.470039</v>
      </c>
      <c r="Z26" s="14">
        <v>44.522838999999998</v>
      </c>
      <c r="AA26" s="14">
        <v>21.002790999999998</v>
      </c>
      <c r="AB26" s="14">
        <v>23.706958</v>
      </c>
      <c r="AC26" s="14">
        <v>40.503284999999998</v>
      </c>
      <c r="AD26" s="14">
        <v>34.253500000000003</v>
      </c>
      <c r="AE26" s="14">
        <v>40.534328000000002</v>
      </c>
    </row>
    <row r="27" spans="1:31" ht="13.5" customHeight="1" x14ac:dyDescent="0.15">
      <c r="A27" s="1"/>
      <c r="B27" s="16" t="s">
        <v>51</v>
      </c>
      <c r="C27" s="10">
        <v>93.621521587249504</v>
      </c>
      <c r="D27" s="11">
        <v>83.836178314670207</v>
      </c>
      <c r="E27" s="11">
        <v>11.8189456652298</v>
      </c>
      <c r="F27" s="11">
        <v>39.182345299664675</v>
      </c>
      <c r="G27" s="11">
        <v>43.756817813402336</v>
      </c>
      <c r="H27" s="11">
        <v>11.211239449933803</v>
      </c>
      <c r="I27" s="11">
        <v>41.677264861162399</v>
      </c>
      <c r="J27" s="11">
        <v>23.288859001435309</v>
      </c>
      <c r="K27" s="11">
        <v>22.0288857339721</v>
      </c>
      <c r="L27" s="11">
        <v>14.942766000000001</v>
      </c>
      <c r="M27" s="11">
        <v>115.899242</v>
      </c>
      <c r="N27" s="11">
        <v>22.839556000000002</v>
      </c>
      <c r="O27" s="11">
        <v>14.858749</v>
      </c>
      <c r="P27" s="11">
        <v>15.911045</v>
      </c>
      <c r="Q27" s="11">
        <v>72.120226000000002</v>
      </c>
      <c r="R27" s="11">
        <v>147.48683500000001</v>
      </c>
      <c r="S27" s="11">
        <v>59.796422</v>
      </c>
      <c r="T27" s="11">
        <v>30.931329000000002</v>
      </c>
      <c r="U27" s="11">
        <v>37.762988999999997</v>
      </c>
      <c r="V27" s="11">
        <v>17.483428</v>
      </c>
      <c r="W27" s="11">
        <v>6.3334440000000001</v>
      </c>
      <c r="X27" s="11">
        <v>42.319014000000003</v>
      </c>
      <c r="Y27" s="11">
        <v>157.486537</v>
      </c>
      <c r="Z27" s="11">
        <v>73.048229000000006</v>
      </c>
      <c r="AA27" s="11">
        <v>10.159029</v>
      </c>
      <c r="AB27" s="11">
        <v>10.403243</v>
      </c>
      <c r="AC27" s="11">
        <v>39.655594000000001</v>
      </c>
      <c r="AD27" s="11">
        <v>61.416755000000002</v>
      </c>
      <c r="AE27" s="11">
        <v>11.438762000000001</v>
      </c>
    </row>
    <row r="28" spans="1:31" ht="13.5" customHeight="1" x14ac:dyDescent="0.15">
      <c r="A28" s="1"/>
      <c r="B28" s="16" t="s">
        <v>52</v>
      </c>
      <c r="C28" s="13">
        <v>2682.0518228914598</v>
      </c>
      <c r="D28" s="14">
        <v>2549.8749497311501</v>
      </c>
      <c r="E28" s="14">
        <v>2711.8624630788099</v>
      </c>
      <c r="F28" s="14">
        <v>3290.8124559813682</v>
      </c>
      <c r="G28" s="14">
        <v>3952.5861684287688</v>
      </c>
      <c r="H28" s="14">
        <v>5402.3712023333519</v>
      </c>
      <c r="I28" s="14">
        <v>5461.1213064531339</v>
      </c>
      <c r="J28" s="14">
        <v>4036.9559552515993</v>
      </c>
      <c r="K28" s="14">
        <v>4466.8363107001314</v>
      </c>
      <c r="L28" s="14">
        <v>6650.8630489999996</v>
      </c>
      <c r="M28" s="14">
        <v>5808.4852279999996</v>
      </c>
      <c r="N28" s="14">
        <v>5635.7544559999997</v>
      </c>
      <c r="O28" s="14">
        <v>6562.1485119999998</v>
      </c>
      <c r="P28" s="14">
        <v>8163.5804680000001</v>
      </c>
      <c r="Q28" s="14">
        <v>10296.936425</v>
      </c>
      <c r="R28" s="14">
        <v>12544.855798000001</v>
      </c>
      <c r="S28" s="14">
        <v>13971.086886999999</v>
      </c>
      <c r="T28" s="14">
        <v>18082.435957999998</v>
      </c>
      <c r="U28" s="14">
        <v>13455.847964000001</v>
      </c>
      <c r="V28" s="14">
        <v>15537.492393</v>
      </c>
      <c r="W28" s="14">
        <v>18705.66822</v>
      </c>
      <c r="X28" s="14">
        <v>19724.296846000001</v>
      </c>
      <c r="Y28" s="14">
        <v>16853.842327999999</v>
      </c>
      <c r="Z28" s="14">
        <v>19382.002482</v>
      </c>
      <c r="AA28" s="14">
        <v>10491.072086</v>
      </c>
      <c r="AB28" s="14">
        <v>9031.4021539999994</v>
      </c>
      <c r="AC28" s="14">
        <v>9974.0421069999993</v>
      </c>
      <c r="AD28" s="14">
        <v>13537.287542</v>
      </c>
      <c r="AE28" s="14">
        <v>11370.449063</v>
      </c>
    </row>
    <row r="29" spans="1:31" ht="13.5" customHeight="1" x14ac:dyDescent="0.15">
      <c r="A29" s="1"/>
      <c r="B29" s="16" t="s">
        <v>53</v>
      </c>
      <c r="C29" s="10">
        <v>263.01247154323693</v>
      </c>
      <c r="D29" s="11">
        <v>327.17028358807602</v>
      </c>
      <c r="E29" s="11">
        <v>287.82363819182279</v>
      </c>
      <c r="F29" s="11">
        <v>304.87179611374</v>
      </c>
      <c r="G29" s="11">
        <v>372.62723593991103</v>
      </c>
      <c r="H29" s="11">
        <v>346.7720331569268</v>
      </c>
      <c r="I29" s="11">
        <v>347.10319093326302</v>
      </c>
      <c r="J29" s="11">
        <v>408.03630281310024</v>
      </c>
      <c r="K29" s="11">
        <v>520.06608210415197</v>
      </c>
      <c r="L29" s="11">
        <v>456.61107900000002</v>
      </c>
      <c r="M29" s="11">
        <v>528.48833999999999</v>
      </c>
      <c r="N29" s="11">
        <v>455.23420800000002</v>
      </c>
      <c r="O29" s="11">
        <v>481.12498599999998</v>
      </c>
      <c r="P29" s="11">
        <v>612.06927399999995</v>
      </c>
      <c r="Q29" s="11">
        <v>574.96938399999999</v>
      </c>
      <c r="R29" s="11">
        <v>766.585643</v>
      </c>
      <c r="S29" s="11">
        <v>870.80015400000002</v>
      </c>
      <c r="T29" s="11">
        <v>1008.269641</v>
      </c>
      <c r="U29" s="11">
        <v>952.31565899999998</v>
      </c>
      <c r="V29" s="11">
        <v>783.92796399999997</v>
      </c>
      <c r="W29" s="11">
        <v>860.49493099999995</v>
      </c>
      <c r="X29" s="11">
        <v>516.13250800000003</v>
      </c>
      <c r="Y29" s="11">
        <v>507.84624200000002</v>
      </c>
      <c r="Z29" s="11">
        <v>510.46293200000002</v>
      </c>
      <c r="AA29" s="11">
        <v>564.58811900000001</v>
      </c>
      <c r="AB29" s="11">
        <v>570.14810699999998</v>
      </c>
      <c r="AC29" s="11">
        <v>608.70134099999996</v>
      </c>
      <c r="AD29" s="11">
        <v>673.81663900000001</v>
      </c>
      <c r="AE29" s="11">
        <v>703.66393700000003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2.47341734016485</v>
      </c>
      <c r="G30" s="14">
        <v>12.729581477593301</v>
      </c>
      <c r="H30" s="14">
        <v>13.0441802940186</v>
      </c>
      <c r="I30" s="14">
        <v>18.251475215658299</v>
      </c>
      <c r="J30" s="14">
        <v>16.858324527931416</v>
      </c>
      <c r="K30" s="14">
        <v>19.0911991668073</v>
      </c>
      <c r="L30" s="14">
        <v>19.884235</v>
      </c>
      <c r="M30" s="14">
        <v>15.37139</v>
      </c>
      <c r="N30" s="14">
        <v>16.486066000000001</v>
      </c>
      <c r="O30" s="14">
        <v>23.849983999999999</v>
      </c>
      <c r="P30" s="14">
        <v>34.713535999999998</v>
      </c>
      <c r="Q30" s="14">
        <v>50.922302999999999</v>
      </c>
      <c r="R30" s="14">
        <v>0.27392</v>
      </c>
      <c r="S30" s="14">
        <v>96.251344000000003</v>
      </c>
      <c r="T30" s="14">
        <v>94.576839000000007</v>
      </c>
      <c r="U30" s="14">
        <v>54.816997000000001</v>
      </c>
      <c r="V30" s="14">
        <v>40.125779000000001</v>
      </c>
      <c r="W30" s="14">
        <v>44.207439000000001</v>
      </c>
      <c r="X30" s="14">
        <v>27.731145000000001</v>
      </c>
      <c r="Y30" s="14">
        <v>36.397092000000001</v>
      </c>
      <c r="Z30" s="14">
        <v>28.390746</v>
      </c>
      <c r="AA30" s="14">
        <v>36.392699</v>
      </c>
      <c r="AB30" s="14">
        <v>38.650190000000002</v>
      </c>
      <c r="AC30" s="14">
        <v>37.457984000000003</v>
      </c>
      <c r="AD30" s="14">
        <v>58.8596</v>
      </c>
      <c r="AE30" s="14">
        <v>64.410302000000001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4.4430154286053414</v>
      </c>
      <c r="F31" s="11">
        <v>16.815193091857001</v>
      </c>
      <c r="G31" s="11">
        <v>14.1411259047693</v>
      </c>
      <c r="H31" s="11">
        <v>67.187643635518072</v>
      </c>
      <c r="I31" s="11">
        <v>30.395562907564209</v>
      </c>
      <c r="J31" s="11">
        <v>18.465066448789017</v>
      </c>
      <c r="K31" s="11">
        <v>16.809281885205699</v>
      </c>
      <c r="L31" s="11">
        <v>6.6031839999999997</v>
      </c>
      <c r="M31" s="11">
        <v>12.226718999999999</v>
      </c>
      <c r="N31" s="11">
        <v>11.807021000000001</v>
      </c>
      <c r="O31" s="11">
        <v>16.688713</v>
      </c>
      <c r="P31" s="11">
        <v>14.542572</v>
      </c>
      <c r="Q31" s="11">
        <v>18.985818999999999</v>
      </c>
      <c r="R31" s="11">
        <v>61.166048000000004</v>
      </c>
      <c r="S31" s="11">
        <v>15.705246000000001</v>
      </c>
      <c r="T31" s="11">
        <v>14.878833</v>
      </c>
      <c r="U31" s="11">
        <v>21.189240999999999</v>
      </c>
      <c r="V31" s="11">
        <v>31.439820999999998</v>
      </c>
      <c r="W31" s="11">
        <v>39.081806</v>
      </c>
      <c r="X31" s="11">
        <v>51.160462000000003</v>
      </c>
      <c r="Y31" s="11">
        <v>53.755777000000002</v>
      </c>
      <c r="Z31" s="11">
        <v>39.867009000000003</v>
      </c>
      <c r="AA31" s="11">
        <v>31.134990999999999</v>
      </c>
      <c r="AB31" s="11">
        <v>7.2988600000000003</v>
      </c>
      <c r="AC31" s="11">
        <v>12.906109000000001</v>
      </c>
      <c r="AD31" s="11">
        <v>15.947592999999999</v>
      </c>
      <c r="AE31" s="11">
        <v>13.196951</v>
      </c>
    </row>
    <row r="32" spans="1:31" ht="13.5" customHeight="1" x14ac:dyDescent="0.15">
      <c r="A32" s="1"/>
      <c r="B32" s="16" t="s">
        <v>56</v>
      </c>
      <c r="C32" s="13">
        <v>343.390266670377</v>
      </c>
      <c r="D32" s="14">
        <v>428.77136417902199</v>
      </c>
      <c r="E32" s="14">
        <v>349.32938687290698</v>
      </c>
      <c r="F32" s="14">
        <v>471.75491035141403</v>
      </c>
      <c r="G32" s="14">
        <v>705.05043915318731</v>
      </c>
      <c r="H32" s="14">
        <v>960.67708756509433</v>
      </c>
      <c r="I32" s="14">
        <v>757.31605294530107</v>
      </c>
      <c r="J32" s="14">
        <v>852.58340199489157</v>
      </c>
      <c r="K32" s="14">
        <v>906.86117608213829</v>
      </c>
      <c r="L32" s="14">
        <v>878.274405</v>
      </c>
      <c r="M32" s="14">
        <v>877.78225299999997</v>
      </c>
      <c r="N32" s="14">
        <v>1017.441073</v>
      </c>
      <c r="O32" s="14">
        <v>1631.748094</v>
      </c>
      <c r="P32" s="14">
        <v>2378.535609</v>
      </c>
      <c r="Q32" s="14">
        <v>2510.3167330000001</v>
      </c>
      <c r="R32" s="14">
        <v>2623.516701</v>
      </c>
      <c r="S32" s="14">
        <v>3222.7529570000002</v>
      </c>
      <c r="T32" s="14">
        <v>3222.163493</v>
      </c>
      <c r="U32" s="14">
        <v>2668.349064</v>
      </c>
      <c r="V32" s="14">
        <v>2397.8271129999998</v>
      </c>
      <c r="W32" s="14">
        <v>2358.7565650000001</v>
      </c>
      <c r="X32" s="14">
        <v>2562.4582719999999</v>
      </c>
      <c r="Y32" s="14">
        <v>1817.1730660000001</v>
      </c>
      <c r="Z32" s="14">
        <v>2369.4954630000002</v>
      </c>
      <c r="AA32" s="14">
        <v>1610.436584</v>
      </c>
      <c r="AB32" s="14">
        <v>1641.8071319999999</v>
      </c>
      <c r="AC32" s="14">
        <v>2359.4356939999998</v>
      </c>
      <c r="AD32" s="14">
        <v>2181.835086</v>
      </c>
      <c r="AE32" s="14">
        <v>2336.1361649999999</v>
      </c>
    </row>
    <row r="33" spans="1:31" ht="13.5" customHeight="1" x14ac:dyDescent="0.15">
      <c r="A33" s="1"/>
      <c r="B33" s="15" t="s">
        <v>57</v>
      </c>
      <c r="C33" s="10">
        <v>72.812155101482105</v>
      </c>
      <c r="D33" s="11">
        <v>72.234281085327197</v>
      </c>
      <c r="E33" s="11">
        <v>71.822657384817731</v>
      </c>
      <c r="F33" s="11">
        <v>86.253652106696947</v>
      </c>
      <c r="G33" s="11">
        <v>103.696480009623</v>
      </c>
      <c r="H33" s="11">
        <v>116.338320793517</v>
      </c>
      <c r="I33" s="11">
        <v>109.650226005148</v>
      </c>
      <c r="J33" s="11">
        <v>106.438025728761</v>
      </c>
      <c r="K33" s="11">
        <v>112.20641869151002</v>
      </c>
      <c r="L33" s="11">
        <v>82.010510999999994</v>
      </c>
      <c r="M33" s="11">
        <v>106.925051</v>
      </c>
      <c r="N33" s="11">
        <v>142.605481</v>
      </c>
      <c r="O33" s="11">
        <v>144.24958599999999</v>
      </c>
      <c r="P33" s="11">
        <v>153.69992999999999</v>
      </c>
      <c r="Q33" s="11">
        <v>191.54897700000001</v>
      </c>
      <c r="R33" s="11">
        <v>193.73484199999999</v>
      </c>
      <c r="S33" s="11">
        <v>286.421379</v>
      </c>
      <c r="T33" s="11">
        <v>251.27829199999999</v>
      </c>
      <c r="U33" s="11">
        <v>213.20917700000001</v>
      </c>
      <c r="V33" s="11">
        <v>238.71440100000001</v>
      </c>
      <c r="W33" s="11">
        <v>267.45675499999999</v>
      </c>
      <c r="X33" s="11">
        <v>399.01149099999998</v>
      </c>
      <c r="Y33" s="11">
        <v>301.53856200000001</v>
      </c>
      <c r="Z33" s="11">
        <v>317.17642999999998</v>
      </c>
      <c r="AA33" s="11">
        <v>321.56258100000002</v>
      </c>
      <c r="AB33" s="11">
        <v>188.272559</v>
      </c>
      <c r="AC33" s="11">
        <v>198.25223199999999</v>
      </c>
      <c r="AD33" s="11">
        <v>293.05116600000002</v>
      </c>
      <c r="AE33" s="11">
        <v>190.90128799999999</v>
      </c>
    </row>
    <row r="34" spans="1:31" ht="13.5" customHeight="1" x14ac:dyDescent="0.15">
      <c r="A34" s="1"/>
      <c r="B34" s="15" t="s">
        <v>58</v>
      </c>
      <c r="C34" s="13">
        <v>824.57186288371145</v>
      </c>
      <c r="D34" s="14">
        <v>860.87364753484496</v>
      </c>
      <c r="E34" s="14">
        <v>670.01144831784779</v>
      </c>
      <c r="F34" s="14">
        <v>1151.1275728197988</v>
      </c>
      <c r="G34" s="14">
        <v>1572.6305438524003</v>
      </c>
      <c r="H34" s="14">
        <v>1985.4436840921601</v>
      </c>
      <c r="I34" s="14">
        <v>2257.6693130049098</v>
      </c>
      <c r="J34" s="14">
        <v>1346.1324761742599</v>
      </c>
      <c r="K34" s="14">
        <v>2066.9464044955898</v>
      </c>
      <c r="L34" s="14">
        <v>3391.0098109999999</v>
      </c>
      <c r="M34" s="14">
        <v>2414.1793849999999</v>
      </c>
      <c r="N34" s="14">
        <v>2167.704573</v>
      </c>
      <c r="O34" s="14">
        <v>2497.9737409999998</v>
      </c>
      <c r="P34" s="14">
        <v>3271.6793560000001</v>
      </c>
      <c r="Q34" s="14">
        <v>3927.0902190000002</v>
      </c>
      <c r="R34" s="14">
        <v>3784.3385290000001</v>
      </c>
      <c r="S34" s="14">
        <v>3989.8776120000002</v>
      </c>
      <c r="T34" s="14">
        <v>4038.7441920000001</v>
      </c>
      <c r="U34" s="14">
        <v>2621.0227909999999</v>
      </c>
      <c r="V34" s="14">
        <v>2194.7987800000001</v>
      </c>
      <c r="W34" s="14">
        <v>2601.033527</v>
      </c>
      <c r="X34" s="14">
        <v>766.64721899999995</v>
      </c>
      <c r="Y34" s="14">
        <v>1395.7774979999999</v>
      </c>
      <c r="Z34" s="14">
        <v>697.48349399999995</v>
      </c>
      <c r="AA34" s="14">
        <v>752.141797</v>
      </c>
      <c r="AB34" s="14">
        <v>923.010898</v>
      </c>
      <c r="AC34" s="14">
        <v>1251.8817079999999</v>
      </c>
      <c r="AD34" s="14">
        <v>988.23168799999996</v>
      </c>
      <c r="AE34" s="14">
        <v>880.77599499999997</v>
      </c>
    </row>
    <row r="35" spans="1:31" ht="13.5" customHeight="1" x14ac:dyDescent="0.15">
      <c r="A35" s="1"/>
      <c r="B35" s="15" t="s">
        <v>59</v>
      </c>
      <c r="C35" s="10">
        <v>62.927391902412701</v>
      </c>
      <c r="D35" s="11">
        <v>106.782510421526</v>
      </c>
      <c r="E35" s="11">
        <v>94.262539047247415</v>
      </c>
      <c r="F35" s="11">
        <v>85.372284422577877</v>
      </c>
      <c r="G35" s="11">
        <v>170.86748983517501</v>
      </c>
      <c r="H35" s="11">
        <v>131.13175659477</v>
      </c>
      <c r="I35" s="11">
        <v>148.96653318930399</v>
      </c>
      <c r="J35" s="11">
        <v>165.08936205542011</v>
      </c>
      <c r="K35" s="11">
        <v>159.804877488985</v>
      </c>
      <c r="L35" s="11">
        <v>181.81434300000001</v>
      </c>
      <c r="M35" s="11">
        <v>176.088795</v>
      </c>
      <c r="N35" s="11">
        <v>112.62130999999999</v>
      </c>
      <c r="O35" s="11">
        <v>137.51073600000001</v>
      </c>
      <c r="P35" s="11">
        <v>260.439213</v>
      </c>
      <c r="Q35" s="11">
        <v>228.31241800000001</v>
      </c>
      <c r="R35" s="11">
        <v>260.19883299999998</v>
      </c>
      <c r="S35" s="11">
        <v>271.37181500000003</v>
      </c>
      <c r="T35" s="11">
        <v>309.21556299999997</v>
      </c>
      <c r="U35" s="11">
        <v>188.04754199999999</v>
      </c>
      <c r="V35" s="11">
        <v>271.15034500000002</v>
      </c>
      <c r="W35" s="11">
        <v>250.692295</v>
      </c>
      <c r="X35" s="11">
        <v>266.73854399999999</v>
      </c>
      <c r="Y35" s="11">
        <v>292.31008500000002</v>
      </c>
      <c r="Z35" s="11">
        <v>260.054666</v>
      </c>
      <c r="AA35" s="11">
        <v>243.16457199999999</v>
      </c>
      <c r="AB35" s="11">
        <v>200.45119299999999</v>
      </c>
      <c r="AC35" s="11">
        <v>192.27722600000001</v>
      </c>
      <c r="AD35" s="11">
        <v>217.226302</v>
      </c>
      <c r="AE35" s="11">
        <v>257.76823400000001</v>
      </c>
    </row>
    <row r="36" spans="1:31" ht="13.5" customHeight="1" x14ac:dyDescent="0.15">
      <c r="A36" s="1"/>
      <c r="B36" s="15" t="s">
        <v>60</v>
      </c>
      <c r="C36" s="13">
        <v>1.11639200614791</v>
      </c>
      <c r="D36" s="14">
        <v>3.2021880008866401</v>
      </c>
      <c r="E36" s="14">
        <v>2.1498088890686198</v>
      </c>
      <c r="F36" s="14">
        <v>4.0971391965041999</v>
      </c>
      <c r="G36" s="14">
        <v>1.71008454197765</v>
      </c>
      <c r="H36" s="14">
        <v>2.0727328590266101</v>
      </c>
      <c r="I36" s="14">
        <v>1.2016850451827699</v>
      </c>
      <c r="J36" s="14">
        <v>0.91361556699607782</v>
      </c>
      <c r="K36" s="14">
        <v>0.76883853967237981</v>
      </c>
      <c r="L36" s="14">
        <v>1.3143640000000001</v>
      </c>
      <c r="M36" s="14">
        <v>0.69324699999999995</v>
      </c>
      <c r="N36" s="14">
        <v>0.43121500000000001</v>
      </c>
      <c r="O36" s="14">
        <v>0.58385600000000004</v>
      </c>
      <c r="P36" s="14">
        <v>1.3930130000000001</v>
      </c>
      <c r="Q36" s="14">
        <v>0.96774800000000005</v>
      </c>
      <c r="R36" s="14">
        <v>1.313418</v>
      </c>
      <c r="S36" s="14">
        <v>0.92612000000000005</v>
      </c>
      <c r="T36" s="14">
        <v>0.80715999999999999</v>
      </c>
      <c r="U36" s="14">
        <v>0.295433</v>
      </c>
      <c r="V36" s="14">
        <v>0.36057600000000001</v>
      </c>
      <c r="W36" s="14">
        <v>0.27928399999999998</v>
      </c>
      <c r="X36" s="14">
        <v>0.55696800000000002</v>
      </c>
      <c r="Y36" s="14">
        <v>0.37261300000000003</v>
      </c>
      <c r="Z36" s="14">
        <v>0.62966</v>
      </c>
      <c r="AA36" s="14">
        <v>0.72669099999999998</v>
      </c>
      <c r="AB36" s="14">
        <v>0.33040000000000003</v>
      </c>
      <c r="AC36" s="14">
        <v>0.17979200000000001</v>
      </c>
      <c r="AD36" s="14">
        <v>0.36070600000000003</v>
      </c>
      <c r="AE36" s="14">
        <v>0.42347699999999999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48.550036123030104</v>
      </c>
      <c r="G37" s="11">
        <v>66.944263850992698</v>
      </c>
      <c r="H37" s="11">
        <v>65.288014730240477</v>
      </c>
      <c r="I37" s="11">
        <v>60.621476161690694</v>
      </c>
      <c r="J37" s="11">
        <v>149.48403232491501</v>
      </c>
      <c r="K37" s="11">
        <v>170.136959427889</v>
      </c>
      <c r="L37" s="11">
        <v>156.22936100000001</v>
      </c>
      <c r="M37" s="11">
        <v>166.32973000000001</v>
      </c>
      <c r="N37" s="11">
        <v>276.613542</v>
      </c>
      <c r="O37" s="11">
        <v>371.50808799999999</v>
      </c>
      <c r="P37" s="11">
        <v>519.47227799999996</v>
      </c>
      <c r="Q37" s="11">
        <v>628.58600300000001</v>
      </c>
      <c r="R37" s="11">
        <v>950.76754200000005</v>
      </c>
      <c r="S37" s="11">
        <v>981.423991</v>
      </c>
      <c r="T37" s="11">
        <v>1484.7402830000001</v>
      </c>
      <c r="U37" s="11">
        <v>983.92927199999997</v>
      </c>
      <c r="V37" s="11">
        <v>992.28389400000003</v>
      </c>
      <c r="W37" s="11">
        <v>1443.2327399999999</v>
      </c>
      <c r="X37" s="11">
        <v>1540.4493210000001</v>
      </c>
      <c r="Y37" s="11">
        <v>205.798618</v>
      </c>
      <c r="Z37" s="11">
        <v>226.39288099999999</v>
      </c>
      <c r="AA37" s="11">
        <v>180.35312200000001</v>
      </c>
      <c r="AB37" s="11">
        <v>219.24795900000001</v>
      </c>
      <c r="AC37" s="11">
        <v>238.27235099999999</v>
      </c>
      <c r="AD37" s="11">
        <v>245.83972399999999</v>
      </c>
      <c r="AE37" s="11">
        <v>235.40003300000001</v>
      </c>
    </row>
    <row r="38" spans="1:31" ht="13.5" customHeight="1" x14ac:dyDescent="0.15">
      <c r="A38" s="1"/>
      <c r="B38" s="15" t="s">
        <v>62</v>
      </c>
      <c r="C38" s="13">
        <v>1870.30629599184</v>
      </c>
      <c r="D38" s="14">
        <v>1906.31561853788</v>
      </c>
      <c r="E38" s="14">
        <v>1376.92300343123</v>
      </c>
      <c r="F38" s="14">
        <v>1628.0948651113401</v>
      </c>
      <c r="G38" s="14">
        <v>2074.3671359528103</v>
      </c>
      <c r="H38" s="14">
        <v>2216.0494512279201</v>
      </c>
      <c r="I38" s="14">
        <v>2465.9284000706407</v>
      </c>
      <c r="J38" s="14">
        <v>2129.2932508695999</v>
      </c>
      <c r="K38" s="14">
        <v>2158.7603557634102</v>
      </c>
      <c r="L38" s="14">
        <v>2301.3984559999999</v>
      </c>
      <c r="M38" s="14">
        <v>2121.1317949999998</v>
      </c>
      <c r="N38" s="14">
        <v>2237.7837060000002</v>
      </c>
      <c r="O38" s="14">
        <v>2613.5269629999998</v>
      </c>
      <c r="P38" s="14">
        <v>3020.9602060000002</v>
      </c>
      <c r="Q38" s="14">
        <v>3681.9418839999998</v>
      </c>
      <c r="R38" s="14">
        <v>4288.39815</v>
      </c>
      <c r="S38" s="14">
        <v>4406.1274670000003</v>
      </c>
      <c r="T38" s="14">
        <v>6101.8981039999999</v>
      </c>
      <c r="U38" s="14">
        <v>4677.3366880000003</v>
      </c>
      <c r="V38" s="14">
        <v>4195.6938719999998</v>
      </c>
      <c r="W38" s="14">
        <v>5948.94866</v>
      </c>
      <c r="X38" s="14">
        <v>6661.5269200000002</v>
      </c>
      <c r="Y38" s="14">
        <v>5794.0781440000001</v>
      </c>
      <c r="Z38" s="14">
        <v>5362.8818149999997</v>
      </c>
      <c r="AA38" s="14">
        <v>3866.3369950000001</v>
      </c>
      <c r="AB38" s="14">
        <v>3488.5996890000001</v>
      </c>
      <c r="AC38" s="14">
        <v>4646.9045589999996</v>
      </c>
      <c r="AD38" s="14">
        <v>5685.1274510000003</v>
      </c>
      <c r="AE38" s="14">
        <v>4673.2860440000004</v>
      </c>
    </row>
    <row r="39" spans="1:31" ht="13.5" customHeight="1" x14ac:dyDescent="0.15">
      <c r="A39" s="1"/>
      <c r="B39" s="15" t="s">
        <v>63</v>
      </c>
      <c r="C39" s="10">
        <v>91.270787242483621</v>
      </c>
      <c r="D39" s="11">
        <v>240.03536889058302</v>
      </c>
      <c r="E39" s="11">
        <v>162.48881773114101</v>
      </c>
      <c r="F39" s="11">
        <v>200.81005000207702</v>
      </c>
      <c r="G39" s="11">
        <v>166.793809965896</v>
      </c>
      <c r="H39" s="11">
        <v>248.231130929138</v>
      </c>
      <c r="I39" s="11">
        <v>217.84429248495599</v>
      </c>
      <c r="J39" s="11">
        <v>205.302741713149</v>
      </c>
      <c r="K39" s="11">
        <v>229.90083696058602</v>
      </c>
      <c r="L39" s="11">
        <v>186.39685299999999</v>
      </c>
      <c r="M39" s="11">
        <v>141.692555</v>
      </c>
      <c r="N39" s="11">
        <v>126.43573499999999</v>
      </c>
      <c r="O39" s="11">
        <v>154.96207000000001</v>
      </c>
      <c r="P39" s="11">
        <v>289.09396199999998</v>
      </c>
      <c r="Q39" s="11">
        <v>320.37510099999997</v>
      </c>
      <c r="R39" s="11">
        <v>360.10858899999999</v>
      </c>
      <c r="S39" s="11">
        <v>300.96398399999998</v>
      </c>
      <c r="T39" s="11">
        <v>598.01140399999997</v>
      </c>
      <c r="U39" s="11">
        <v>388.03525400000001</v>
      </c>
      <c r="V39" s="11">
        <v>260.06865199999999</v>
      </c>
      <c r="W39" s="11">
        <v>650.65722200000005</v>
      </c>
      <c r="X39" s="11">
        <v>718.18613400000004</v>
      </c>
      <c r="Y39" s="11">
        <v>649.01162099999999</v>
      </c>
      <c r="Z39" s="11">
        <v>702.01441299999999</v>
      </c>
      <c r="AA39" s="11">
        <v>446.22688599999998</v>
      </c>
      <c r="AB39" s="11">
        <v>436.99273299999999</v>
      </c>
      <c r="AC39" s="11">
        <v>555.69021299999997</v>
      </c>
      <c r="AD39" s="11">
        <v>677.78837299999998</v>
      </c>
      <c r="AE39" s="11">
        <v>662.91984300000001</v>
      </c>
    </row>
    <row r="40" spans="1:31" ht="13.5" customHeight="1" x14ac:dyDescent="0.15">
      <c r="A40" s="1"/>
      <c r="B40" s="15" t="s">
        <v>64</v>
      </c>
      <c r="C40" s="13">
        <v>126.22083212339896</v>
      </c>
      <c r="D40" s="14">
        <v>142.280132180099</v>
      </c>
      <c r="E40" s="14">
        <v>112.90307223970599</v>
      </c>
      <c r="F40" s="14">
        <v>114.21295361425599</v>
      </c>
      <c r="G40" s="14">
        <v>131.70809619693401</v>
      </c>
      <c r="H40" s="14">
        <v>138.30604360335593</v>
      </c>
      <c r="I40" s="14">
        <v>52.124856018692597</v>
      </c>
      <c r="J40" s="14">
        <v>58.913910601078101</v>
      </c>
      <c r="K40" s="14">
        <v>70.106502567900648</v>
      </c>
      <c r="L40" s="14">
        <v>69.935666999999995</v>
      </c>
      <c r="M40" s="14">
        <v>69.950802999999993</v>
      </c>
      <c r="N40" s="14">
        <v>64.362485000000007</v>
      </c>
      <c r="O40" s="14">
        <v>71.803162</v>
      </c>
      <c r="P40" s="14">
        <v>63.556550000000001</v>
      </c>
      <c r="Q40" s="14">
        <v>66.352390999999997</v>
      </c>
      <c r="R40" s="14">
        <v>86.966316000000006</v>
      </c>
      <c r="S40" s="14">
        <v>76.994572000000005</v>
      </c>
      <c r="T40" s="14">
        <v>71.963168999999994</v>
      </c>
      <c r="U40" s="14">
        <v>85.254253000000006</v>
      </c>
      <c r="V40" s="14">
        <v>97.190295000000006</v>
      </c>
      <c r="W40" s="14">
        <v>111.027781</v>
      </c>
      <c r="X40" s="14">
        <v>99.461686</v>
      </c>
      <c r="Y40" s="14">
        <v>112.465142</v>
      </c>
      <c r="Z40" s="14">
        <v>119.702763</v>
      </c>
      <c r="AA40" s="14">
        <v>132.44093599999999</v>
      </c>
      <c r="AB40" s="14">
        <v>164.25846999999999</v>
      </c>
      <c r="AC40" s="14">
        <v>173.95658</v>
      </c>
      <c r="AD40" s="14">
        <v>138.044343</v>
      </c>
      <c r="AE40" s="14">
        <v>210.232451</v>
      </c>
    </row>
    <row r="41" spans="1:31" ht="13.5" customHeight="1" x14ac:dyDescent="0.15">
      <c r="A41" s="1"/>
      <c r="B41" s="15" t="s">
        <v>65</v>
      </c>
      <c r="C41" s="10">
        <v>637.83478977548793</v>
      </c>
      <c r="D41" s="11">
        <v>579.08110345682098</v>
      </c>
      <c r="E41" s="11">
        <v>589.42655564658594</v>
      </c>
      <c r="F41" s="11">
        <v>657.70589804401084</v>
      </c>
      <c r="G41" s="11">
        <v>743.42814890049476</v>
      </c>
      <c r="H41" s="11">
        <v>908.33754407539141</v>
      </c>
      <c r="I41" s="11">
        <v>961.53182327077195</v>
      </c>
      <c r="J41" s="11">
        <v>927.96492749808397</v>
      </c>
      <c r="K41" s="11">
        <v>1159.81931373778</v>
      </c>
      <c r="L41" s="11">
        <v>984.07286099999999</v>
      </c>
      <c r="M41" s="11">
        <v>886.171695</v>
      </c>
      <c r="N41" s="11">
        <v>1002.14148</v>
      </c>
      <c r="O41" s="11">
        <v>972.99438899999996</v>
      </c>
      <c r="P41" s="11">
        <v>1023.904207</v>
      </c>
      <c r="Q41" s="11">
        <v>1016.452219</v>
      </c>
      <c r="R41" s="11">
        <v>1192.536196</v>
      </c>
      <c r="S41" s="11">
        <v>1318.5670600000001</v>
      </c>
      <c r="T41" s="11">
        <v>1421.061105</v>
      </c>
      <c r="U41" s="11">
        <v>1276.1267539999999</v>
      </c>
      <c r="V41" s="11">
        <v>1586.977981</v>
      </c>
      <c r="W41" s="11">
        <v>1839.777683</v>
      </c>
      <c r="X41" s="11">
        <v>1512.88401</v>
      </c>
      <c r="Y41" s="11">
        <v>1232.019282</v>
      </c>
      <c r="Z41" s="11">
        <v>1606.9173169999999</v>
      </c>
      <c r="AA41" s="11">
        <v>1228.3406869999999</v>
      </c>
      <c r="AB41" s="11">
        <v>1213.866554</v>
      </c>
      <c r="AC41" s="11">
        <v>1167.055625</v>
      </c>
      <c r="AD41" s="11">
        <v>1434.4127490000001</v>
      </c>
      <c r="AE41" s="11">
        <v>1204.477791</v>
      </c>
    </row>
    <row r="42" spans="1:31" ht="13.5" customHeight="1" x14ac:dyDescent="0.15">
      <c r="A42" s="1"/>
      <c r="B42" s="15" t="s">
        <v>66</v>
      </c>
      <c r="C42" s="13">
        <v>130.637799118445</v>
      </c>
      <c r="D42" s="14">
        <v>125.97954702985699</v>
      </c>
      <c r="E42" s="14">
        <v>96.269588342359583</v>
      </c>
      <c r="F42" s="14">
        <v>117.30715806792897</v>
      </c>
      <c r="G42" s="14">
        <v>178.78494007748787</v>
      </c>
      <c r="H42" s="14">
        <v>231.60990098749798</v>
      </c>
      <c r="I42" s="14">
        <v>237.523652283714</v>
      </c>
      <c r="J42" s="14">
        <v>327.44999711330399</v>
      </c>
      <c r="K42" s="14">
        <v>471.74210988585207</v>
      </c>
      <c r="L42" s="14">
        <v>439.82883500000003</v>
      </c>
      <c r="M42" s="14">
        <v>368.56387000000001</v>
      </c>
      <c r="N42" s="14">
        <v>600.65500599999996</v>
      </c>
      <c r="O42" s="14">
        <v>500.73903999999999</v>
      </c>
      <c r="P42" s="14">
        <v>736.36049300000002</v>
      </c>
      <c r="Q42" s="14">
        <v>787.68979000000002</v>
      </c>
      <c r="R42" s="14">
        <v>738.58239100000003</v>
      </c>
      <c r="S42" s="14">
        <v>1225.5461929999999</v>
      </c>
      <c r="T42" s="14">
        <v>1608.9829729999999</v>
      </c>
      <c r="U42" s="14">
        <v>2319.642366</v>
      </c>
      <c r="V42" s="14">
        <v>2028.0308829999999</v>
      </c>
      <c r="W42" s="14">
        <v>1580.987539</v>
      </c>
      <c r="X42" s="14">
        <v>4462.0413829999998</v>
      </c>
      <c r="Y42" s="14"/>
      <c r="Z42" s="14"/>
      <c r="AA42" s="14"/>
      <c r="AB42" s="14">
        <v>726.39830900000004</v>
      </c>
      <c r="AC42" s="14">
        <v>467.17571199999998</v>
      </c>
      <c r="AD42" s="14">
        <v>1372.2137230000001</v>
      </c>
      <c r="AE42" s="14">
        <v>1158.284312</v>
      </c>
    </row>
    <row r="43" spans="1:31" ht="13.5" customHeight="1" x14ac:dyDescent="0.15">
      <c r="A43" s="1"/>
      <c r="B43" s="15" t="s">
        <v>67</v>
      </c>
      <c r="C43" s="10">
        <v>29.464973100140899</v>
      </c>
      <c r="D43" s="11">
        <v>28.803600610990301</v>
      </c>
      <c r="E43" s="11">
        <v>8.9173242945513742</v>
      </c>
      <c r="F43" s="11">
        <v>11.5303719671384</v>
      </c>
      <c r="G43" s="11">
        <v>32.765103824942905</v>
      </c>
      <c r="H43" s="11">
        <v>23.430446518397801</v>
      </c>
      <c r="I43" s="11">
        <v>50.145610061920991</v>
      </c>
      <c r="J43" s="11">
        <v>13.323184086553299</v>
      </c>
      <c r="K43" s="11">
        <v>17.413178713209497</v>
      </c>
      <c r="L43" s="11">
        <v>14.524672000000001</v>
      </c>
      <c r="M43" s="11">
        <v>17.314053999999999</v>
      </c>
      <c r="N43" s="11">
        <v>20.40924</v>
      </c>
      <c r="O43" s="11">
        <v>29.201329999999999</v>
      </c>
      <c r="P43" s="11">
        <v>18.611173999999998</v>
      </c>
      <c r="Q43" s="11">
        <v>24.480937000000001</v>
      </c>
      <c r="R43" s="11">
        <v>20.127495</v>
      </c>
      <c r="S43" s="11">
        <v>26.901848999999999</v>
      </c>
      <c r="T43" s="11">
        <v>36.929495000000003</v>
      </c>
      <c r="U43" s="11">
        <v>17.135169999999999</v>
      </c>
      <c r="V43" s="11">
        <v>19.806446999999999</v>
      </c>
      <c r="W43" s="11">
        <v>29.815458</v>
      </c>
      <c r="X43" s="11">
        <v>24.215067000000001</v>
      </c>
      <c r="Y43" s="11">
        <v>24.682946000000001</v>
      </c>
      <c r="Z43" s="11">
        <v>32.189238000000003</v>
      </c>
      <c r="AA43" s="11">
        <v>38.202064999999997</v>
      </c>
      <c r="AB43" s="11">
        <v>41.115780999999998</v>
      </c>
      <c r="AC43" s="11">
        <v>31.074992000000002</v>
      </c>
      <c r="AD43" s="11">
        <v>124.947136</v>
      </c>
      <c r="AE43" s="11">
        <v>56.450077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0.15274499999999999</v>
      </c>
      <c r="AC44" s="14">
        <v>2.8238979999999998</v>
      </c>
      <c r="AD44" s="14">
        <v>3.8602989999999999</v>
      </c>
      <c r="AE44" s="14">
        <v>3.371613</v>
      </c>
    </row>
    <row r="45" spans="1:31" ht="13.5" customHeight="1" x14ac:dyDescent="0.15">
      <c r="A45" s="1"/>
      <c r="B45" s="15" t="s">
        <v>69</v>
      </c>
      <c r="C45" s="10">
        <v>171.055088452983</v>
      </c>
      <c r="D45" s="11">
        <v>135.57001963552702</v>
      </c>
      <c r="E45" s="11">
        <v>142.26329167625002</v>
      </c>
      <c r="F45" s="11">
        <v>193.909505813327</v>
      </c>
      <c r="G45" s="11">
        <v>279.5888062190981</v>
      </c>
      <c r="H45" s="11">
        <v>197.023978059733</v>
      </c>
      <c r="I45" s="11">
        <v>258.37642218541498</v>
      </c>
      <c r="J45" s="11">
        <v>211.09088188368202</v>
      </c>
      <c r="K45" s="11">
        <v>203.75387023183899</v>
      </c>
      <c r="L45" s="11">
        <v>236.70952700000001</v>
      </c>
      <c r="M45" s="11">
        <v>302.43303500000002</v>
      </c>
      <c r="N45" s="11">
        <v>376.50273700000002</v>
      </c>
      <c r="O45" s="11">
        <v>737.05464199999994</v>
      </c>
      <c r="P45" s="11">
        <v>370.62191799999999</v>
      </c>
      <c r="Q45" s="11">
        <v>793.26337000000001</v>
      </c>
      <c r="R45" s="11">
        <v>15.045864</v>
      </c>
      <c r="S45" s="11">
        <v>1126.9200519999999</v>
      </c>
      <c r="T45" s="11">
        <v>1185.8485410000001</v>
      </c>
      <c r="U45" s="11">
        <v>1140.91686</v>
      </c>
      <c r="V45" s="11">
        <v>1224.066969</v>
      </c>
      <c r="W45" s="11">
        <v>1097.6496030000001</v>
      </c>
      <c r="X45" s="11">
        <v>1219.214121</v>
      </c>
      <c r="Y45" s="11">
        <v>1695.3164340000001</v>
      </c>
      <c r="Z45" s="11">
        <v>1852.1999920000001</v>
      </c>
      <c r="AA45" s="11">
        <v>1359.4908439999999</v>
      </c>
      <c r="AB45" s="11">
        <v>1004.230862</v>
      </c>
      <c r="AC45" s="11">
        <v>1210.184749</v>
      </c>
      <c r="AD45" s="11">
        <v>629.40201300000001</v>
      </c>
      <c r="AE45" s="11">
        <v>684.286968</v>
      </c>
    </row>
    <row r="46" spans="1:31" ht="13.5" customHeight="1" x14ac:dyDescent="0.15">
      <c r="A46" s="1"/>
      <c r="B46" s="15" t="s">
        <v>70</v>
      </c>
      <c r="C46" s="13">
        <v>3540.6278511598803</v>
      </c>
      <c r="D46" s="14">
        <v>3288.9528134533703</v>
      </c>
      <c r="E46" s="14">
        <v>2699.1940292013387</v>
      </c>
      <c r="F46" s="14">
        <v>3214.8174659224301</v>
      </c>
      <c r="G46" s="14">
        <v>4063.2269059487603</v>
      </c>
      <c r="H46" s="14">
        <v>4493.2128949275102</v>
      </c>
      <c r="I46" s="14">
        <v>4283.6961617119396</v>
      </c>
      <c r="J46" s="14">
        <v>3938.6264904455097</v>
      </c>
      <c r="K46" s="14">
        <v>4234.5760368923002</v>
      </c>
      <c r="L46" s="14">
        <v>5019.5022399999998</v>
      </c>
      <c r="M46" s="14">
        <v>4575.8935869999996</v>
      </c>
      <c r="N46" s="14">
        <v>4430.02736</v>
      </c>
      <c r="O46" s="14">
        <v>5041.2154989999999</v>
      </c>
      <c r="P46" s="14">
        <v>5545.1985629999999</v>
      </c>
      <c r="Q46" s="14">
        <v>6751.2172719999999</v>
      </c>
      <c r="R46" s="14">
        <v>893.87422900000001</v>
      </c>
      <c r="S46" s="14">
        <v>8917.6036999999997</v>
      </c>
      <c r="T46" s="14">
        <v>10840.800777</v>
      </c>
      <c r="U46" s="14">
        <v>6933.1767419999996</v>
      </c>
      <c r="V46" s="14">
        <v>9168.2944790000001</v>
      </c>
      <c r="W46" s="14">
        <v>10393.124667</v>
      </c>
      <c r="X46" s="14">
        <v>10207.515955000001</v>
      </c>
      <c r="Y46" s="14">
        <v>9016.6353949999993</v>
      </c>
      <c r="Z46" s="14">
        <v>8210.7355160000006</v>
      </c>
      <c r="AA46" s="14">
        <v>6267.1764709999998</v>
      </c>
      <c r="AB46" s="14">
        <v>5726.2268759999997</v>
      </c>
      <c r="AC46" s="14">
        <v>6892.499057</v>
      </c>
      <c r="AD46" s="14">
        <v>8210.6674299999995</v>
      </c>
      <c r="AE46" s="14">
        <v>7943.5575060000001</v>
      </c>
    </row>
    <row r="47" spans="1:31" ht="13.5" customHeight="1" x14ac:dyDescent="0.15">
      <c r="A47" s="1"/>
      <c r="B47" s="15" t="s">
        <v>71</v>
      </c>
      <c r="C47" s="10">
        <v>192.65903289788201</v>
      </c>
      <c r="D47" s="11">
        <v>208.78587593720701</v>
      </c>
      <c r="E47" s="11">
        <v>185.26846126436701</v>
      </c>
      <c r="F47" s="11">
        <v>214.40710257391399</v>
      </c>
      <c r="G47" s="11">
        <v>226.07803392386498</v>
      </c>
      <c r="H47" s="11">
        <v>217.17609247596295</v>
      </c>
      <c r="I47" s="11">
        <v>223.04688185704202</v>
      </c>
      <c r="J47" s="11">
        <v>206.746462913361</v>
      </c>
      <c r="K47" s="11">
        <v>207.25660491221402</v>
      </c>
      <c r="L47" s="11">
        <v>199.827595</v>
      </c>
      <c r="M47" s="11">
        <v>217.92801600000001</v>
      </c>
      <c r="N47" s="11">
        <v>260.26587000000001</v>
      </c>
      <c r="O47" s="11">
        <v>251.777142</v>
      </c>
      <c r="P47" s="11">
        <v>248.019338</v>
      </c>
      <c r="Q47" s="11">
        <v>281.64717999999999</v>
      </c>
      <c r="R47" s="11">
        <v>335.91076600000002</v>
      </c>
      <c r="S47" s="11">
        <v>920.51305100000002</v>
      </c>
      <c r="T47" s="11">
        <v>1075.8328939999999</v>
      </c>
      <c r="U47" s="11">
        <v>724.49495200000001</v>
      </c>
      <c r="V47" s="11">
        <v>808.954431</v>
      </c>
      <c r="W47" s="11">
        <v>941.56863699999997</v>
      </c>
      <c r="X47" s="11">
        <v>767.02329299999997</v>
      </c>
      <c r="Y47" s="11">
        <v>530.66272600000002</v>
      </c>
      <c r="Z47" s="11">
        <v>537.57991000000004</v>
      </c>
      <c r="AA47" s="11">
        <v>416.67891200000003</v>
      </c>
      <c r="AB47" s="11">
        <v>506.93678299999999</v>
      </c>
      <c r="AC47" s="11">
        <v>377.15457099999998</v>
      </c>
      <c r="AD47" s="11">
        <v>365.36840799999999</v>
      </c>
      <c r="AE47" s="11">
        <v>337.53502200000003</v>
      </c>
    </row>
    <row r="48" spans="1:31" ht="13.5" customHeight="1" x14ac:dyDescent="0.15">
      <c r="A48" s="1"/>
      <c r="B48" s="15" t="s">
        <v>72</v>
      </c>
      <c r="C48" s="13">
        <v>56.174066924113227</v>
      </c>
      <c r="D48" s="14">
        <v>78.429468926238513</v>
      </c>
      <c r="E48" s="14">
        <v>89.273995192255413</v>
      </c>
      <c r="F48" s="14">
        <v>97.829250254236641</v>
      </c>
      <c r="G48" s="14">
        <v>152.75977910384503</v>
      </c>
      <c r="H48" s="14">
        <v>318.51906637048177</v>
      </c>
      <c r="I48" s="14">
        <v>441.25874859111298</v>
      </c>
      <c r="J48" s="14">
        <v>205.93535625565698</v>
      </c>
      <c r="K48" s="14">
        <v>183.93252709920401</v>
      </c>
      <c r="L48" s="14">
        <v>118.879946</v>
      </c>
      <c r="M48" s="14">
        <v>92.879261</v>
      </c>
      <c r="N48" s="14">
        <v>139.92455000000001</v>
      </c>
      <c r="O48" s="14">
        <v>102.249352</v>
      </c>
      <c r="P48" s="14">
        <v>157.80742799999999</v>
      </c>
      <c r="Q48" s="14">
        <v>127.543193</v>
      </c>
      <c r="R48" s="14">
        <v>131.34392</v>
      </c>
      <c r="S48" s="14">
        <v>215.403324</v>
      </c>
      <c r="T48" s="14">
        <v>223.223297</v>
      </c>
      <c r="U48" s="14">
        <v>202.15822700000001</v>
      </c>
      <c r="V48" s="14">
        <v>394.211162</v>
      </c>
      <c r="W48" s="14">
        <v>389.45723099999998</v>
      </c>
      <c r="X48" s="14">
        <v>462.43943200000001</v>
      </c>
      <c r="Y48" s="14">
        <v>600.02872200000002</v>
      </c>
      <c r="Z48" s="14">
        <v>338.251102</v>
      </c>
      <c r="AA48" s="14">
        <v>290.57551799999999</v>
      </c>
      <c r="AB48" s="14">
        <v>182.889004</v>
      </c>
      <c r="AC48" s="14">
        <v>227.805744</v>
      </c>
      <c r="AD48" s="14">
        <v>209.22067699999999</v>
      </c>
      <c r="AE48" s="14">
        <v>211.86279200000001</v>
      </c>
    </row>
    <row r="49" spans="1:31" ht="13.5" customHeight="1" x14ac:dyDescent="0.15">
      <c r="A49" s="1"/>
      <c r="B49" s="15" t="s">
        <v>73</v>
      </c>
      <c r="C49" s="10">
        <v>8138.9307486748403</v>
      </c>
      <c r="D49" s="11">
        <v>8509.0985451902106</v>
      </c>
      <c r="E49" s="11">
        <v>7740.2524038125293</v>
      </c>
      <c r="F49" s="11">
        <v>7249.7644927620095</v>
      </c>
      <c r="G49" s="11">
        <v>8332.6552162002208</v>
      </c>
      <c r="H49" s="11">
        <v>9610.1952694258944</v>
      </c>
      <c r="I49" s="11">
        <v>9383.322331631849</v>
      </c>
      <c r="J49" s="11">
        <v>6766.5735057918582</v>
      </c>
      <c r="K49" s="11">
        <v>7760.7416282966724</v>
      </c>
      <c r="L49" s="11">
        <v>12179.169389999999</v>
      </c>
      <c r="M49" s="11">
        <v>11396.979074000001</v>
      </c>
      <c r="N49" s="11">
        <v>11701.012199999999</v>
      </c>
      <c r="O49" s="11">
        <v>14514.048709999999</v>
      </c>
      <c r="P49" s="11">
        <v>18406.783131</v>
      </c>
      <c r="Q49" s="11">
        <v>25996.911638000001</v>
      </c>
      <c r="R49" s="11">
        <v>32726.818926</v>
      </c>
      <c r="S49" s="11">
        <v>35842.635276000001</v>
      </c>
      <c r="T49" s="11">
        <v>46749.449875999999</v>
      </c>
      <c r="U49" s="11">
        <v>27173.118870999999</v>
      </c>
      <c r="V49" s="11">
        <v>35880.915826999997</v>
      </c>
      <c r="W49" s="11">
        <v>45045.160647999997</v>
      </c>
      <c r="X49" s="11">
        <v>42663.026147999997</v>
      </c>
      <c r="Y49" s="11">
        <v>37351.470260000002</v>
      </c>
      <c r="Z49" s="11">
        <v>32129.860122999999</v>
      </c>
      <c r="AA49" s="11">
        <v>22969.759128999998</v>
      </c>
      <c r="AB49" s="11">
        <v>18780.488246000001</v>
      </c>
      <c r="AC49" s="11">
        <v>21843.513326</v>
      </c>
      <c r="AD49" s="11">
        <v>26137.161937000001</v>
      </c>
      <c r="AE49" s="11">
        <v>20659.846121999999</v>
      </c>
    </row>
    <row r="50" spans="1:31" ht="13.5" customHeight="1" x14ac:dyDescent="0.15">
      <c r="A50" s="1"/>
      <c r="B50" s="15" t="s">
        <v>74</v>
      </c>
      <c r="C50" s="13">
        <v>1608.2658751220602</v>
      </c>
      <c r="D50" s="14">
        <v>1901.56865642601</v>
      </c>
      <c r="E50" s="14">
        <v>2062.0986188634101</v>
      </c>
      <c r="F50" s="14">
        <v>2223.3226602660498</v>
      </c>
      <c r="G50" s="14">
        <v>2554.5749720674703</v>
      </c>
      <c r="H50" s="14">
        <v>3625.5195210351199</v>
      </c>
      <c r="I50" s="14">
        <v>2988.87345679194</v>
      </c>
      <c r="J50" s="14">
        <v>2486.0556230098109</v>
      </c>
      <c r="K50" s="14">
        <v>3725.5474228431904</v>
      </c>
      <c r="L50" s="14">
        <v>4579.8704740000003</v>
      </c>
      <c r="M50" s="14">
        <v>4627.8871099999997</v>
      </c>
      <c r="N50" s="14">
        <v>5178.8281960000004</v>
      </c>
      <c r="O50" s="14">
        <v>5904.5120619999998</v>
      </c>
      <c r="P50" s="14">
        <v>6944.9409429999996</v>
      </c>
      <c r="Q50" s="14">
        <v>6842.4843570000003</v>
      </c>
      <c r="R50" s="14">
        <v>6987.0516950000001</v>
      </c>
      <c r="S50" s="14">
        <v>8388.7857519999998</v>
      </c>
      <c r="T50" s="14">
        <v>7501.5336219999999</v>
      </c>
      <c r="U50" s="14">
        <v>5809.5172400000001</v>
      </c>
      <c r="V50" s="14">
        <v>6509.0652460000001</v>
      </c>
      <c r="W50" s="14">
        <v>9022.1383530000003</v>
      </c>
      <c r="X50" s="14">
        <v>8090.605826</v>
      </c>
      <c r="Y50" s="14">
        <v>6879.7188050000004</v>
      </c>
      <c r="Z50" s="14">
        <v>5401.7969359999997</v>
      </c>
      <c r="AA50" s="14">
        <v>4611.3042379999997</v>
      </c>
      <c r="AB50" s="14">
        <v>3705.8605210000001</v>
      </c>
      <c r="AC50" s="14">
        <v>4494.3548179999998</v>
      </c>
      <c r="AD50" s="14">
        <v>5612.8549489999996</v>
      </c>
      <c r="AE50" s="14">
        <v>4495.2136899999996</v>
      </c>
    </row>
    <row r="51" spans="1:31" ht="13.5" customHeight="1" x14ac:dyDescent="0.15">
      <c r="A51" s="1"/>
      <c r="B51" s="12" t="s">
        <v>75</v>
      </c>
      <c r="C51" s="10">
        <v>3002.7747023108054</v>
      </c>
      <c r="D51" s="11">
        <v>2606.5299174337856</v>
      </c>
      <c r="E51" s="11">
        <v>1853.8470820387445</v>
      </c>
      <c r="F51" s="11">
        <v>2031.8161346860438</v>
      </c>
      <c r="G51" s="11">
        <v>2406.7933557618485</v>
      </c>
      <c r="H51" s="11">
        <v>2706.0229156437576</v>
      </c>
      <c r="I51" s="11">
        <v>3006.234271327055</v>
      </c>
      <c r="J51" s="11">
        <v>2329.2223863211652</v>
      </c>
      <c r="K51" s="11">
        <v>2663.4164044782083</v>
      </c>
      <c r="L51" s="11">
        <v>2519.9009350000001</v>
      </c>
      <c r="M51" s="11">
        <v>3200.5161130000001</v>
      </c>
      <c r="N51" s="11">
        <v>4100.9578750000001</v>
      </c>
      <c r="O51" s="11">
        <v>4431.0332950000002</v>
      </c>
      <c r="P51" s="11">
        <v>5015.6633080000001</v>
      </c>
      <c r="Q51" s="11">
        <v>6247.6809480000002</v>
      </c>
      <c r="R51" s="11">
        <v>15729.657266</v>
      </c>
      <c r="S51" s="11">
        <v>9751.0538670000005</v>
      </c>
      <c r="T51" s="11">
        <v>12335.960614</v>
      </c>
      <c r="U51" s="11">
        <v>10460.607695999999</v>
      </c>
      <c r="V51" s="11">
        <v>11652.138851</v>
      </c>
      <c r="W51" s="11">
        <v>14303.790955</v>
      </c>
      <c r="X51" s="11">
        <v>14190.753208</v>
      </c>
      <c r="Y51" s="11">
        <v>14946.814171</v>
      </c>
      <c r="Z51" s="11">
        <v>14869.979458</v>
      </c>
      <c r="AA51" s="11">
        <v>12085.655006999999</v>
      </c>
      <c r="AB51" s="11">
        <v>11172.958553</v>
      </c>
      <c r="AC51" s="11">
        <v>11316.657921</v>
      </c>
      <c r="AD51" s="11">
        <v>12910.61616</v>
      </c>
      <c r="AE51" s="11">
        <v>14124.322963000001</v>
      </c>
    </row>
    <row r="52" spans="1:31" ht="13.5" customHeight="1" x14ac:dyDescent="0.15">
      <c r="A52" s="1"/>
      <c r="B52" s="15" t="s">
        <v>76</v>
      </c>
      <c r="C52" s="13">
        <v>307.56089339865173</v>
      </c>
      <c r="D52" s="14">
        <v>384.3269256943538</v>
      </c>
      <c r="E52" s="14">
        <v>359.35373886642014</v>
      </c>
      <c r="F52" s="14">
        <v>409.48187198322972</v>
      </c>
      <c r="G52" s="14">
        <v>482.49632315483575</v>
      </c>
      <c r="H52" s="14">
        <v>663.79191995512019</v>
      </c>
      <c r="I52" s="14">
        <v>707.60870448809328</v>
      </c>
      <c r="J52" s="14">
        <v>499.27747806309884</v>
      </c>
      <c r="K52" s="14">
        <v>705.87471100171808</v>
      </c>
      <c r="L52" s="14">
        <v>477.48443200000003</v>
      </c>
      <c r="M52" s="14">
        <v>905.83578999999997</v>
      </c>
      <c r="N52" s="14">
        <v>1257.0076019999999</v>
      </c>
      <c r="O52" s="14">
        <v>1320.2461290000001</v>
      </c>
      <c r="P52" s="14">
        <v>1320.9849240000001</v>
      </c>
      <c r="Q52" s="14">
        <v>1413.0139750000001</v>
      </c>
      <c r="R52" s="14">
        <v>2483.1566309999998</v>
      </c>
      <c r="S52" s="14">
        <v>2883.8121609999998</v>
      </c>
      <c r="T52" s="14">
        <v>3131.5104799999999</v>
      </c>
      <c r="U52" s="14">
        <v>3501.0499500000001</v>
      </c>
      <c r="V52" s="14">
        <v>3558.8788650000001</v>
      </c>
      <c r="W52" s="14">
        <v>4277.1828999999998</v>
      </c>
      <c r="X52" s="14">
        <v>3918.9081379999998</v>
      </c>
      <c r="Y52" s="14">
        <v>4204.6912130000001</v>
      </c>
      <c r="Z52" s="14">
        <v>4968.3034619999999</v>
      </c>
      <c r="AA52" s="14">
        <v>4439.1621180000002</v>
      </c>
      <c r="AB52" s="14">
        <v>3750.3677290000001</v>
      </c>
      <c r="AC52" s="14">
        <v>3523.096387</v>
      </c>
      <c r="AD52" s="14">
        <v>3840.7053219999998</v>
      </c>
      <c r="AE52" s="14">
        <v>5685.5261760000003</v>
      </c>
    </row>
    <row r="53" spans="1:31" ht="13.5" customHeight="1" x14ac:dyDescent="0.15">
      <c r="A53" s="1"/>
      <c r="B53" s="16" t="s">
        <v>77</v>
      </c>
      <c r="C53" s="10">
        <v>6.2165091215606001</v>
      </c>
      <c r="D53" s="11"/>
      <c r="E53" s="11"/>
      <c r="F53" s="11"/>
      <c r="G53" s="11">
        <v>9.5613027538640705E-2</v>
      </c>
      <c r="H53" s="11">
        <v>0.16974652193763401</v>
      </c>
      <c r="I53" s="11"/>
      <c r="J53" s="11"/>
      <c r="K53" s="11"/>
      <c r="L53" s="11"/>
      <c r="M53" s="11">
        <v>2.0110000000000002E-3</v>
      </c>
      <c r="N53" s="11"/>
      <c r="O53" s="11">
        <v>1.6459999999999999E-3</v>
      </c>
      <c r="P53" s="11">
        <v>7.1739999999999998E-3</v>
      </c>
      <c r="Q53" s="11"/>
      <c r="R53" s="11"/>
      <c r="S53" s="11">
        <v>3.6670000000000001E-3</v>
      </c>
      <c r="T53" s="11">
        <v>1.8613999999999999E-2</v>
      </c>
      <c r="U53" s="11">
        <v>7.5584999999999999E-2</v>
      </c>
      <c r="V53" s="11">
        <v>6.1166999999999999E-2</v>
      </c>
      <c r="W53" s="11">
        <v>2.7732E-2</v>
      </c>
      <c r="X53" s="11"/>
      <c r="Y53" s="11">
        <v>0.264928</v>
      </c>
      <c r="Z53" s="11"/>
      <c r="AA53" s="11"/>
      <c r="AB53" s="11">
        <v>1.5893000000000001E-2</v>
      </c>
      <c r="AC53" s="11">
        <v>3.7299999999999998E-3</v>
      </c>
      <c r="AD53" s="11">
        <v>2.5500000000000002E-4</v>
      </c>
      <c r="AE53" s="11">
        <v>4.9760000000000004E-3</v>
      </c>
    </row>
    <row r="54" spans="1:31" ht="13.5" customHeight="1" x14ac:dyDescent="0.15">
      <c r="A54" s="1"/>
      <c r="B54" s="16" t="s">
        <v>78</v>
      </c>
      <c r="C54" s="13">
        <v>1.6008887356463604</v>
      </c>
      <c r="D54" s="14">
        <v>0.43446771871326201</v>
      </c>
      <c r="E54" s="14">
        <v>0.50097821413600585</v>
      </c>
      <c r="F54" s="14">
        <v>5.3815858502037432</v>
      </c>
      <c r="G54" s="14">
        <v>2.6220774979371084</v>
      </c>
      <c r="H54" s="14">
        <v>3.2019422932874981</v>
      </c>
      <c r="I54" s="14">
        <v>8.2138707206022215</v>
      </c>
      <c r="J54" s="14">
        <v>7.6496625864094439</v>
      </c>
      <c r="K54" s="14">
        <v>1.8584744885716</v>
      </c>
      <c r="L54" s="14">
        <v>9.8258189999999992</v>
      </c>
      <c r="M54" s="14">
        <v>4.487743</v>
      </c>
      <c r="N54" s="14">
        <v>4.2161499999999998</v>
      </c>
      <c r="O54" s="14">
        <v>7.242559</v>
      </c>
      <c r="P54" s="14">
        <v>2.0550899999999999</v>
      </c>
      <c r="Q54" s="14">
        <v>10.541971999999999</v>
      </c>
      <c r="R54" s="14">
        <v>5.0256800000000004</v>
      </c>
      <c r="S54" s="14">
        <v>26.160924000000001</v>
      </c>
      <c r="T54" s="14">
        <v>13.749864000000001</v>
      </c>
      <c r="U54" s="14">
        <v>16.170159000000002</v>
      </c>
      <c r="V54" s="14">
        <v>43.011367</v>
      </c>
      <c r="W54" s="14">
        <v>23.619418</v>
      </c>
      <c r="X54" s="14">
        <v>112.46124</v>
      </c>
      <c r="Y54" s="14">
        <v>7.9433600000000002</v>
      </c>
      <c r="Z54" s="14">
        <v>9.1983479999999993</v>
      </c>
      <c r="AA54" s="14">
        <v>26.210764000000001</v>
      </c>
      <c r="AB54" s="14">
        <v>16.002417999999999</v>
      </c>
      <c r="AC54" s="14">
        <v>34.058712999999997</v>
      </c>
      <c r="AD54" s="14">
        <v>65.756366</v>
      </c>
      <c r="AE54" s="14">
        <v>48.073419000000001</v>
      </c>
    </row>
    <row r="55" spans="1:31" ht="13.5" customHeight="1" x14ac:dyDescent="0.15">
      <c r="A55" s="1"/>
      <c r="B55" s="16" t="s">
        <v>79</v>
      </c>
      <c r="C55" s="10"/>
      <c r="D55" s="11">
        <v>0.59538168860706298</v>
      </c>
      <c r="E55" s="11">
        <v>0.19157874570658298</v>
      </c>
      <c r="F55" s="11">
        <v>8.1675986474920706E-2</v>
      </c>
      <c r="G55" s="11">
        <v>0.39346557405178001</v>
      </c>
      <c r="H55" s="11">
        <v>0.13835188095970299</v>
      </c>
      <c r="I55" s="11">
        <v>0.15551218231777</v>
      </c>
      <c r="J55" s="11">
        <v>1.31952929750899E-2</v>
      </c>
      <c r="K55" s="11">
        <v>0.114917279494667</v>
      </c>
      <c r="L55" s="11"/>
      <c r="M55" s="11">
        <v>0.29072700000000001</v>
      </c>
      <c r="N55" s="11">
        <v>0.336397</v>
      </c>
      <c r="O55" s="11">
        <v>0.115465</v>
      </c>
      <c r="P55" s="11">
        <v>1.289358</v>
      </c>
      <c r="Q55" s="11">
        <v>2.3871280000000001</v>
      </c>
      <c r="R55" s="11">
        <v>1.7243660000000001</v>
      </c>
      <c r="S55" s="11">
        <v>7.8511999999999998E-2</v>
      </c>
      <c r="T55" s="11">
        <v>4.2063999999999997E-2</v>
      </c>
      <c r="U55" s="11">
        <v>4.3240259999999999</v>
      </c>
      <c r="V55" s="11">
        <v>2.3181959999999999</v>
      </c>
      <c r="W55" s="11">
        <v>0.87159699999999996</v>
      </c>
      <c r="X55" s="11">
        <v>0.129971</v>
      </c>
      <c r="Y55" s="11">
        <v>0.170763</v>
      </c>
      <c r="Z55" s="11">
        <v>0.35898200000000002</v>
      </c>
      <c r="AA55" s="11">
        <v>0.25756600000000002</v>
      </c>
      <c r="AB55" s="11">
        <v>0.41889199999999999</v>
      </c>
      <c r="AC55" s="11">
        <v>3.9525999999999999E-2</v>
      </c>
      <c r="AD55" s="11">
        <v>0.72597400000000001</v>
      </c>
      <c r="AE55" s="11">
        <v>4.9980999999999998E-2</v>
      </c>
    </row>
    <row r="56" spans="1:31" ht="13.5" customHeight="1" x14ac:dyDescent="0.15">
      <c r="A56" s="1"/>
      <c r="B56" s="16" t="s">
        <v>80</v>
      </c>
      <c r="C56" s="13">
        <v>0.48572043526364722</v>
      </c>
      <c r="D56" s="14">
        <v>0.30573654279822199</v>
      </c>
      <c r="E56" s="14">
        <v>0.319119986887822</v>
      </c>
      <c r="F56" s="14">
        <v>8.3593394910639596</v>
      </c>
      <c r="G56" s="14">
        <v>0.99727034440215623</v>
      </c>
      <c r="H56" s="14">
        <v>1.1829047692853101</v>
      </c>
      <c r="I56" s="14">
        <v>0.29688689351574304</v>
      </c>
      <c r="J56" s="14">
        <v>0.185724295917786</v>
      </c>
      <c r="K56" s="14">
        <v>0.34215438149667698</v>
      </c>
      <c r="L56" s="14">
        <v>0.162632</v>
      </c>
      <c r="M56" s="14">
        <v>9.0223999999999999E-2</v>
      </c>
      <c r="N56" s="14">
        <v>1.0793109999999999</v>
      </c>
      <c r="O56" s="14">
        <v>0.89058599999999999</v>
      </c>
      <c r="P56" s="14">
        <v>0.75153300000000001</v>
      </c>
      <c r="Q56" s="14">
        <v>1.8177760000000001</v>
      </c>
      <c r="R56" s="14">
        <v>2.0110039999999998</v>
      </c>
      <c r="S56" s="14">
        <v>3.3448329999999999</v>
      </c>
      <c r="T56" s="14">
        <v>2.2981150000000001</v>
      </c>
      <c r="U56" s="14">
        <v>2.4200810000000001</v>
      </c>
      <c r="V56" s="14">
        <v>4.4824159999999997</v>
      </c>
      <c r="W56" s="14">
        <v>3.6516829999999998</v>
      </c>
      <c r="X56" s="14">
        <v>11.744437</v>
      </c>
      <c r="Y56" s="14">
        <v>4.5758729999999996</v>
      </c>
      <c r="Z56" s="14">
        <v>5.5262529999999996</v>
      </c>
      <c r="AA56" s="14">
        <v>2.9806900000000001</v>
      </c>
      <c r="AB56" s="14">
        <v>1.621324</v>
      </c>
      <c r="AC56" s="14">
        <v>1.861899</v>
      </c>
      <c r="AD56" s="14">
        <v>2.2574540000000001</v>
      </c>
      <c r="AE56" s="14">
        <v>4.7371410000000003</v>
      </c>
    </row>
    <row r="57" spans="1:31" ht="13.5" customHeight="1" x14ac:dyDescent="0.15">
      <c r="A57" s="1"/>
      <c r="B57" s="16" t="s">
        <v>81</v>
      </c>
      <c r="C57" s="10">
        <v>1.4665552084708201E-2</v>
      </c>
      <c r="D57" s="11">
        <v>1.97924182969375</v>
      </c>
      <c r="E57" s="11">
        <v>0.122970999995081</v>
      </c>
      <c r="F57" s="11">
        <v>5.3374609698166597E-2</v>
      </c>
      <c r="G57" s="11">
        <v>0.15971655575004298</v>
      </c>
      <c r="H57" s="11">
        <v>1.98550372835013</v>
      </c>
      <c r="I57" s="11">
        <v>0.16964965343756699</v>
      </c>
      <c r="J57" s="11">
        <v>0.51383344508808726</v>
      </c>
      <c r="K57" s="11">
        <v>0.38719140186322498</v>
      </c>
      <c r="L57" s="11"/>
      <c r="M57" s="11">
        <v>1.7000440000000001</v>
      </c>
      <c r="N57" s="11">
        <v>2.7491999999999999E-2</v>
      </c>
      <c r="O57" s="11">
        <v>8.2831000000000002E-2</v>
      </c>
      <c r="P57" s="11">
        <v>1.5764929999999999</v>
      </c>
      <c r="Q57" s="11">
        <v>0.55689500000000003</v>
      </c>
      <c r="R57" s="11">
        <v>0.509548</v>
      </c>
      <c r="S57" s="11">
        <v>8.3213999999999996E-2</v>
      </c>
      <c r="T57" s="11">
        <v>0.695828</v>
      </c>
      <c r="U57" s="11">
        <v>0.29926199999999997</v>
      </c>
      <c r="V57" s="11">
        <v>3.4624000000000002E-2</v>
      </c>
      <c r="W57" s="11">
        <v>1.026E-2</v>
      </c>
      <c r="X57" s="11">
        <v>7.1529999999999996E-3</v>
      </c>
      <c r="Y57" s="11">
        <v>0.349661</v>
      </c>
      <c r="Z57" s="11">
        <v>0.46591199999999999</v>
      </c>
      <c r="AA57" s="11">
        <v>0.132407</v>
      </c>
      <c r="AB57" s="11">
        <v>6.0752E-2</v>
      </c>
      <c r="AC57" s="11">
        <v>1.296394</v>
      </c>
      <c r="AD57" s="11">
        <v>0.3649</v>
      </c>
      <c r="AE57" s="11">
        <v>1.209821</v>
      </c>
    </row>
    <row r="58" spans="1:31" ht="13.5" customHeight="1" x14ac:dyDescent="0.15">
      <c r="A58" s="1"/>
      <c r="B58" s="16" t="s">
        <v>82</v>
      </c>
      <c r="C58" s="13">
        <v>121.586310980476</v>
      </c>
      <c r="D58" s="14">
        <v>126.12436960276101</v>
      </c>
      <c r="E58" s="14">
        <v>177.71595228569498</v>
      </c>
      <c r="F58" s="14">
        <v>135.05132954009113</v>
      </c>
      <c r="G58" s="14">
        <v>180.86936548474802</v>
      </c>
      <c r="H58" s="14">
        <v>202.508981653483</v>
      </c>
      <c r="I58" s="14">
        <v>311.60400095145201</v>
      </c>
      <c r="J58" s="14">
        <v>252.13702690695101</v>
      </c>
      <c r="K58" s="14">
        <v>526.40403106369001</v>
      </c>
      <c r="L58" s="14">
        <v>250.80181899999999</v>
      </c>
      <c r="M58" s="14">
        <v>665.78232100000002</v>
      </c>
      <c r="N58" s="14">
        <v>930.63967300000002</v>
      </c>
      <c r="O58" s="14">
        <v>869.95128599999998</v>
      </c>
      <c r="P58" s="14">
        <v>907.65409</v>
      </c>
      <c r="Q58" s="14">
        <v>905.42462599999999</v>
      </c>
      <c r="R58" s="14">
        <v>1706.68372</v>
      </c>
      <c r="S58" s="14">
        <v>1609.5352800000001</v>
      </c>
      <c r="T58" s="14">
        <v>1882.0972360000001</v>
      </c>
      <c r="U58" s="14">
        <v>2433.052451</v>
      </c>
      <c r="V58" s="14">
        <v>2240.8427660000002</v>
      </c>
      <c r="W58" s="14">
        <v>2921.3450339999999</v>
      </c>
      <c r="X58" s="14">
        <v>2387.419883</v>
      </c>
      <c r="Y58" s="14">
        <v>2761.6451240000001</v>
      </c>
      <c r="Z58" s="14">
        <v>3251.9650000000001</v>
      </c>
      <c r="AA58" s="14">
        <v>2963.6825490000001</v>
      </c>
      <c r="AB58" s="14">
        <v>2294.6469259999999</v>
      </c>
      <c r="AC58" s="14">
        <v>2022.138723</v>
      </c>
      <c r="AD58" s="14">
        <v>2502.2321489999999</v>
      </c>
      <c r="AE58" s="14">
        <v>4195.9928799999998</v>
      </c>
    </row>
    <row r="59" spans="1:31" ht="13.5" customHeight="1" x14ac:dyDescent="0.15">
      <c r="A59" s="1"/>
      <c r="B59" s="16" t="s">
        <v>83</v>
      </c>
      <c r="C59" s="10">
        <v>0.26743884919641209</v>
      </c>
      <c r="D59" s="11">
        <v>4.8274190968140299E-2</v>
      </c>
      <c r="E59" s="11">
        <v>1.47819660014782E-2</v>
      </c>
      <c r="F59" s="11">
        <v>1.35774928616331E-2</v>
      </c>
      <c r="G59" s="11">
        <v>0.126617248900844</v>
      </c>
      <c r="H59" s="11">
        <v>0.13857503922554801</v>
      </c>
      <c r="I59" s="11">
        <v>8.4824826718783705E-2</v>
      </c>
      <c r="J59" s="11">
        <v>0.106024449913975</v>
      </c>
      <c r="K59" s="11">
        <v>9.0512969620649392E-2</v>
      </c>
      <c r="L59" s="11">
        <v>0.123623</v>
      </c>
      <c r="M59" s="11">
        <v>4.2869999999999998E-2</v>
      </c>
      <c r="N59" s="11">
        <v>2.461E-2</v>
      </c>
      <c r="O59" s="11">
        <v>3.1336999999999997E-2</v>
      </c>
      <c r="P59" s="11">
        <v>2.130541</v>
      </c>
      <c r="Q59" s="11">
        <v>0.41995900000000003</v>
      </c>
      <c r="R59" s="11">
        <v>0.10839500000000001</v>
      </c>
      <c r="S59" s="11">
        <v>0.13042000000000001</v>
      </c>
      <c r="T59" s="11">
        <v>0.250583</v>
      </c>
      <c r="U59" s="11">
        <v>0.23502700000000001</v>
      </c>
      <c r="V59" s="11">
        <v>5.6383999999999997E-2</v>
      </c>
      <c r="W59" s="11">
        <v>0.28684300000000001</v>
      </c>
      <c r="X59" s="11">
        <v>0.230548</v>
      </c>
      <c r="Y59" s="11">
        <v>6.6291000000000003E-2</v>
      </c>
      <c r="Z59" s="11">
        <v>4.7229E-2</v>
      </c>
      <c r="AA59" s="11">
        <v>9.8022999999999999E-2</v>
      </c>
      <c r="AB59" s="11">
        <v>3.0360999999999999E-2</v>
      </c>
      <c r="AC59" s="11">
        <v>0.29203600000000002</v>
      </c>
      <c r="AD59" s="11">
        <v>0.36799700000000002</v>
      </c>
      <c r="AE59" s="11">
        <v>0.30139100000000002</v>
      </c>
    </row>
    <row r="60" spans="1:31" ht="13.5" customHeight="1" x14ac:dyDescent="0.15">
      <c r="A60" s="1"/>
      <c r="B60" s="16" t="s">
        <v>84</v>
      </c>
      <c r="C60" s="13">
        <v>0.23000872544639611</v>
      </c>
      <c r="D60" s="14">
        <v>0.32182793978760199</v>
      </c>
      <c r="E60" s="14">
        <v>0.26673495328253899</v>
      </c>
      <c r="F60" s="14">
        <v>4.1789189715333498E-2</v>
      </c>
      <c r="G60" s="14">
        <v>0.35098016453872199</v>
      </c>
      <c r="H60" s="14">
        <v>0.23303436556274301</v>
      </c>
      <c r="I60" s="14">
        <v>0.86238573830763399</v>
      </c>
      <c r="J60" s="14">
        <v>0.30405442322518977</v>
      </c>
      <c r="K60" s="14">
        <v>1.2763078965169599E-2</v>
      </c>
      <c r="L60" s="14">
        <v>5.6249999999999998E-3</v>
      </c>
      <c r="M60" s="14">
        <v>4.3246E-2</v>
      </c>
      <c r="N60" s="14">
        <v>0.119504</v>
      </c>
      <c r="O60" s="14">
        <v>0.145232</v>
      </c>
      <c r="P60" s="14">
        <v>0.130913</v>
      </c>
      <c r="Q60" s="14">
        <v>0.23107900000000001</v>
      </c>
      <c r="R60" s="14">
        <v>0.216393</v>
      </c>
      <c r="S60" s="14">
        <v>2.7864330000000002</v>
      </c>
      <c r="T60" s="14">
        <v>0.33421899999999999</v>
      </c>
      <c r="U60" s="14">
        <v>0.105659</v>
      </c>
      <c r="V60" s="14">
        <v>0.57637000000000005</v>
      </c>
      <c r="W60" s="14">
        <v>0.17016100000000001</v>
      </c>
      <c r="X60" s="14">
        <v>0.134075</v>
      </c>
      <c r="Y60" s="14">
        <v>0.226051</v>
      </c>
      <c r="Z60" s="14">
        <v>0.396706</v>
      </c>
      <c r="AA60" s="14">
        <v>0.334152</v>
      </c>
      <c r="AB60" s="14">
        <v>0.13311200000000001</v>
      </c>
      <c r="AC60" s="14">
        <v>0.55360100000000001</v>
      </c>
      <c r="AD60" s="14">
        <v>0.58465100000000003</v>
      </c>
      <c r="AE60" s="14">
        <v>0.34064</v>
      </c>
    </row>
    <row r="61" spans="1:31" ht="13.5" customHeight="1" x14ac:dyDescent="0.15">
      <c r="A61" s="1"/>
      <c r="B61" s="16" t="s">
        <v>85</v>
      </c>
      <c r="C61" s="10"/>
      <c r="D61" s="11">
        <v>0.112639778925661</v>
      </c>
      <c r="E61" s="11">
        <v>5.91278640059128E-2</v>
      </c>
      <c r="F61" s="11">
        <v>8.7748725256098489E-2</v>
      </c>
      <c r="G61" s="11">
        <v>0.111021219593033</v>
      </c>
      <c r="H61" s="11">
        <v>0.54070366809096748</v>
      </c>
      <c r="I61" s="11">
        <v>0.26861195127614795</v>
      </c>
      <c r="J61" s="11">
        <v>0.31369636687842301</v>
      </c>
      <c r="K61" s="11">
        <v>0.6008478079892946</v>
      </c>
      <c r="L61" s="11">
        <v>0.23480599999999999</v>
      </c>
      <c r="M61" s="11">
        <v>0.53278199999999998</v>
      </c>
      <c r="N61" s="11">
        <v>0.34986099999999998</v>
      </c>
      <c r="O61" s="11">
        <v>0.606595</v>
      </c>
      <c r="P61" s="11">
        <v>0.33951799999999999</v>
      </c>
      <c r="Q61" s="11">
        <v>0.10811800000000001</v>
      </c>
      <c r="R61" s="11">
        <v>0.14279500000000001</v>
      </c>
      <c r="S61" s="11">
        <v>0.52459599999999995</v>
      </c>
      <c r="T61" s="11">
        <v>0.561172</v>
      </c>
      <c r="U61" s="11">
        <v>0.63026099999999996</v>
      </c>
      <c r="V61" s="11">
        <v>0.57543200000000005</v>
      </c>
      <c r="W61" s="11">
        <v>1.0423020000000001</v>
      </c>
      <c r="X61" s="11">
        <v>0.72917799999999999</v>
      </c>
      <c r="Y61" s="11">
        <v>0.81804100000000002</v>
      </c>
      <c r="Z61" s="11">
        <v>0.77200400000000002</v>
      </c>
      <c r="AA61" s="11">
        <v>0.37969399999999998</v>
      </c>
      <c r="AB61" s="11">
        <v>0.28587099999999999</v>
      </c>
      <c r="AC61" s="11">
        <v>0.53967500000000002</v>
      </c>
      <c r="AD61" s="11">
        <v>0.68273600000000001</v>
      </c>
      <c r="AE61" s="11">
        <v>0.102829</v>
      </c>
    </row>
    <row r="62" spans="1:31" ht="13.5" customHeight="1" x14ac:dyDescent="0.15">
      <c r="A62" s="1"/>
      <c r="B62" s="16" t="s">
        <v>86</v>
      </c>
      <c r="C62" s="13">
        <v>18.105374780379396</v>
      </c>
      <c r="D62" s="14">
        <v>57.446287252086897</v>
      </c>
      <c r="E62" s="14">
        <v>28.617418630370889</v>
      </c>
      <c r="F62" s="14">
        <v>36.56994025607522</v>
      </c>
      <c r="G62" s="14">
        <v>42.413161665360505</v>
      </c>
      <c r="H62" s="14">
        <v>60.803409501553404</v>
      </c>
      <c r="I62" s="14">
        <v>71.365954212736696</v>
      </c>
      <c r="J62" s="14">
        <v>50.259965855877304</v>
      </c>
      <c r="K62" s="14">
        <v>40.203181362467319</v>
      </c>
      <c r="L62" s="14">
        <v>52.648814999999999</v>
      </c>
      <c r="M62" s="14">
        <v>48.216067000000002</v>
      </c>
      <c r="N62" s="14">
        <v>64.706643</v>
      </c>
      <c r="O62" s="14">
        <v>69.651937000000004</v>
      </c>
      <c r="P62" s="14">
        <v>128.49733599999999</v>
      </c>
      <c r="Q62" s="14">
        <v>199.86724599999999</v>
      </c>
      <c r="R62" s="14">
        <v>336.64659499999999</v>
      </c>
      <c r="S62" s="14">
        <v>593.516704</v>
      </c>
      <c r="T62" s="14">
        <v>551.19085099999995</v>
      </c>
      <c r="U62" s="14">
        <v>542.33368800000005</v>
      </c>
      <c r="V62" s="14">
        <v>421.45300800000001</v>
      </c>
      <c r="W62" s="14">
        <v>442.27046899999999</v>
      </c>
      <c r="X62" s="14">
        <v>358.05900800000001</v>
      </c>
      <c r="Y62" s="14">
        <v>264.88733400000001</v>
      </c>
      <c r="Z62" s="14">
        <v>275.91628100000003</v>
      </c>
      <c r="AA62" s="14">
        <v>234.14206999999999</v>
      </c>
      <c r="AB62" s="14">
        <v>256.48290600000001</v>
      </c>
      <c r="AC62" s="14">
        <v>298.09339699999998</v>
      </c>
      <c r="AD62" s="14">
        <v>290.96233699999999</v>
      </c>
      <c r="AE62" s="14">
        <v>407.20825500000001</v>
      </c>
    </row>
    <row r="63" spans="1:31" ht="13.5" customHeight="1" x14ac:dyDescent="0.15">
      <c r="A63" s="1"/>
      <c r="B63" s="16" t="s">
        <v>87</v>
      </c>
      <c r="C63" s="10">
        <v>23.081166092620702</v>
      </c>
      <c r="D63" s="11">
        <v>23.509531001484302</v>
      </c>
      <c r="E63" s="11">
        <v>22.844452644416101</v>
      </c>
      <c r="F63" s="11">
        <v>25.941166894861901</v>
      </c>
      <c r="G63" s="11">
        <v>30.7408110199022</v>
      </c>
      <c r="H63" s="11">
        <v>53.004092658497306</v>
      </c>
      <c r="I63" s="11">
        <v>43.543411048975599</v>
      </c>
      <c r="J63" s="11">
        <v>20.248021061372299</v>
      </c>
      <c r="K63" s="11">
        <v>19.774277218806997</v>
      </c>
      <c r="L63" s="11">
        <v>23.749884000000002</v>
      </c>
      <c r="M63" s="11">
        <v>25.226127000000002</v>
      </c>
      <c r="N63" s="11">
        <v>30.544284999999999</v>
      </c>
      <c r="O63" s="11">
        <v>32.572316000000001</v>
      </c>
      <c r="P63" s="11">
        <v>44.427726999999997</v>
      </c>
      <c r="Q63" s="11">
        <v>53.872599999999998</v>
      </c>
      <c r="R63" s="11">
        <v>81.667574999999999</v>
      </c>
      <c r="S63" s="11">
        <v>129.25339</v>
      </c>
      <c r="T63" s="11">
        <v>70.782426999999998</v>
      </c>
      <c r="U63" s="11">
        <v>62.592264</v>
      </c>
      <c r="V63" s="11">
        <v>150.82594800000001</v>
      </c>
      <c r="W63" s="11">
        <v>100.245715</v>
      </c>
      <c r="X63" s="11">
        <v>136.16091599999999</v>
      </c>
      <c r="Y63" s="11">
        <v>129.80083200000001</v>
      </c>
      <c r="Z63" s="11">
        <v>142.39935299999999</v>
      </c>
      <c r="AA63" s="11">
        <v>161.41065499999999</v>
      </c>
      <c r="AB63" s="11">
        <v>205.19696999999999</v>
      </c>
      <c r="AC63" s="11">
        <v>148.29109800000001</v>
      </c>
      <c r="AD63" s="11">
        <v>197.209788</v>
      </c>
      <c r="AE63" s="11">
        <v>145.70823300000001</v>
      </c>
    </row>
    <row r="64" spans="1:31" ht="13.5" customHeight="1" x14ac:dyDescent="0.15">
      <c r="A64" s="1"/>
      <c r="B64" s="16" t="s">
        <v>88</v>
      </c>
      <c r="C64" s="13"/>
      <c r="D64" s="14"/>
      <c r="E64" s="14">
        <v>4.1394263352486492E-2</v>
      </c>
      <c r="F64" s="14">
        <v>0.14273632400237901</v>
      </c>
      <c r="G64" s="14">
        <v>7.8714497793632598E-2</v>
      </c>
      <c r="H64" s="14">
        <v>0.18854360505262799</v>
      </c>
      <c r="I64" s="14"/>
      <c r="J64" s="14"/>
      <c r="K64" s="14">
        <v>2.5412637704730602E-2</v>
      </c>
      <c r="L64" s="14">
        <v>9.9299999999999996E-4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>
        <v>9.3259999999999992E-3</v>
      </c>
      <c r="Z64" s="14">
        <v>6.2500000000000003E-3</v>
      </c>
      <c r="AA64" s="14"/>
      <c r="AB64" s="14"/>
      <c r="AC64" s="14"/>
      <c r="AD64" s="14">
        <v>1.0300000000000001E-3</v>
      </c>
      <c r="AE64" s="14"/>
    </row>
    <row r="65" spans="1:31" ht="13.5" customHeight="1" x14ac:dyDescent="0.15">
      <c r="A65" s="1"/>
      <c r="B65" s="16" t="s">
        <v>89</v>
      </c>
      <c r="C65" s="10">
        <v>1.69319336268202E-2</v>
      </c>
      <c r="D65" s="11"/>
      <c r="E65" s="11">
        <v>1.43241849538761E-2</v>
      </c>
      <c r="F65" s="11">
        <v>8.84010802476832E-2</v>
      </c>
      <c r="G65" s="11">
        <v>0.158906559556174</v>
      </c>
      <c r="H65" s="11">
        <v>9.2991010777848881</v>
      </c>
      <c r="I65" s="11">
        <v>2.2195829658081698</v>
      </c>
      <c r="J65" s="11">
        <v>0.23887732639984802</v>
      </c>
      <c r="K65" s="11">
        <v>2.63349602710959E-2</v>
      </c>
      <c r="L65" s="11">
        <v>0.121795</v>
      </c>
      <c r="M65" s="11">
        <v>1.994321</v>
      </c>
      <c r="N65" s="11">
        <v>1.4112420000000001</v>
      </c>
      <c r="O65" s="11">
        <v>0.15403700000000001</v>
      </c>
      <c r="P65" s="11">
        <v>0.237482</v>
      </c>
      <c r="Q65" s="11">
        <v>0.72631500000000004</v>
      </c>
      <c r="R65" s="11">
        <v>1.3859490000000001</v>
      </c>
      <c r="S65" s="11">
        <v>0.82792299999999996</v>
      </c>
      <c r="T65" s="11">
        <v>2.1237140000000001</v>
      </c>
      <c r="U65" s="11">
        <v>0.51433300000000004</v>
      </c>
      <c r="V65" s="11">
        <v>0.22638</v>
      </c>
      <c r="W65" s="11">
        <v>0.174844</v>
      </c>
      <c r="X65" s="11">
        <v>8.1522999999999998E-2</v>
      </c>
      <c r="Y65" s="11">
        <v>0.112361</v>
      </c>
      <c r="Z65" s="11">
        <v>1.581021</v>
      </c>
      <c r="AA65" s="11">
        <v>0.16108800000000001</v>
      </c>
      <c r="AB65" s="11">
        <v>9.3445E-2</v>
      </c>
      <c r="AC65" s="11">
        <v>0.28793800000000003</v>
      </c>
      <c r="AD65" s="11">
        <v>0.62796200000000002</v>
      </c>
      <c r="AE65" s="11">
        <v>0.22969100000000001</v>
      </c>
    </row>
    <row r="66" spans="1:31" ht="13.5" customHeight="1" x14ac:dyDescent="0.15">
      <c r="A66" s="1"/>
      <c r="B66" s="16" t="s">
        <v>90</v>
      </c>
      <c r="C66" s="13">
        <v>53.239879425282787</v>
      </c>
      <c r="D66" s="14">
        <v>95.244978780140698</v>
      </c>
      <c r="E66" s="14">
        <v>29.333461401390998</v>
      </c>
      <c r="F66" s="14">
        <v>82.200137549111275</v>
      </c>
      <c r="G66" s="14">
        <v>55.282233474249196</v>
      </c>
      <c r="H66" s="14">
        <v>51.1829078534494</v>
      </c>
      <c r="I66" s="14">
        <v>85.701349928211087</v>
      </c>
      <c r="J66" s="14">
        <v>34.79217165845531</v>
      </c>
      <c r="K66" s="14">
        <v>36.841610788147285</v>
      </c>
      <c r="L66" s="14">
        <v>37.843400000000003</v>
      </c>
      <c r="M66" s="14">
        <v>10.234677</v>
      </c>
      <c r="N66" s="14">
        <v>46.872912999999997</v>
      </c>
      <c r="O66" s="14">
        <v>48.687863</v>
      </c>
      <c r="P66" s="14">
        <v>58.569679999999998</v>
      </c>
      <c r="Q66" s="14">
        <v>52.147095</v>
      </c>
      <c r="R66" s="14">
        <v>108.98443</v>
      </c>
      <c r="S66" s="14">
        <v>142.505492</v>
      </c>
      <c r="T66" s="14">
        <v>180.68479199999999</v>
      </c>
      <c r="U66" s="14">
        <v>156.41816399999999</v>
      </c>
      <c r="V66" s="14">
        <v>205.872142</v>
      </c>
      <c r="W66" s="14">
        <v>177.80338599999999</v>
      </c>
      <c r="X66" s="14">
        <v>224.96939599999999</v>
      </c>
      <c r="Y66" s="14">
        <v>338.50426099999999</v>
      </c>
      <c r="Z66" s="14">
        <v>549.80735000000004</v>
      </c>
      <c r="AA66" s="14">
        <v>473.011369</v>
      </c>
      <c r="AB66" s="14">
        <v>196.31379899999999</v>
      </c>
      <c r="AC66" s="14">
        <v>263.21357899999998</v>
      </c>
      <c r="AD66" s="14">
        <v>195.10123400000001</v>
      </c>
      <c r="AE66" s="14">
        <v>223.701168</v>
      </c>
    </row>
    <row r="67" spans="1:31" ht="13.5" customHeight="1" x14ac:dyDescent="0.15">
      <c r="A67" s="1"/>
      <c r="B67" s="16" t="s">
        <v>91</v>
      </c>
      <c r="C67" s="10">
        <v>0.41681317872684281</v>
      </c>
      <c r="D67" s="11">
        <v>0.24137095484070098</v>
      </c>
      <c r="E67" s="11">
        <v>0.11470801608381299</v>
      </c>
      <c r="F67" s="11">
        <v>4.7112385093053843</v>
      </c>
      <c r="G67" s="11">
        <v>1.3759250229150399</v>
      </c>
      <c r="H67" s="11">
        <v>4.2131492129588874</v>
      </c>
      <c r="I67" s="11">
        <v>2.9405939929178322</v>
      </c>
      <c r="J67" s="11">
        <v>2.1618993924755188</v>
      </c>
      <c r="K67" s="11">
        <v>0.82245734947158722</v>
      </c>
      <c r="L67" s="11">
        <v>0.31061699999999998</v>
      </c>
      <c r="M67" s="11">
        <v>6.3597000000000001E-2</v>
      </c>
      <c r="N67" s="11">
        <v>0.18135899999999999</v>
      </c>
      <c r="O67" s="11">
        <v>0.58522799999999997</v>
      </c>
      <c r="P67" s="11">
        <v>0.45945900000000001</v>
      </c>
      <c r="Q67" s="11">
        <v>2.8350650000000002</v>
      </c>
      <c r="R67" s="11">
        <v>0.69973200000000002</v>
      </c>
      <c r="S67" s="11">
        <v>2.8560850000000002</v>
      </c>
      <c r="T67" s="11">
        <v>0.35937599999999997</v>
      </c>
      <c r="U67" s="11">
        <v>0.59445899999999996</v>
      </c>
      <c r="V67" s="11">
        <v>0.200183</v>
      </c>
      <c r="W67" s="11">
        <v>0.79770300000000005</v>
      </c>
      <c r="X67" s="11">
        <v>0.40481299999999998</v>
      </c>
      <c r="Y67" s="11">
        <v>0.34772900000000001</v>
      </c>
      <c r="Z67" s="11">
        <v>0.65976500000000005</v>
      </c>
      <c r="AA67" s="11">
        <v>0.58640700000000001</v>
      </c>
      <c r="AB67" s="11">
        <v>0.77995599999999998</v>
      </c>
      <c r="AC67" s="11">
        <v>0.60946</v>
      </c>
      <c r="AD67" s="11">
        <v>1.127381</v>
      </c>
      <c r="AE67" s="11">
        <v>0.30508400000000002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v>4.9043999999999997E-2</v>
      </c>
      <c r="AC68" s="14">
        <v>0.38193100000000002</v>
      </c>
      <c r="AD68" s="14">
        <v>24.874977000000001</v>
      </c>
      <c r="AE68" s="14">
        <v>8.271001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1.6005999999999999E-2</v>
      </c>
      <c r="AE69" s="11">
        <v>7.4302000000000007E-2</v>
      </c>
    </row>
    <row r="70" spans="1:31" ht="13.5" customHeight="1" x14ac:dyDescent="0.15">
      <c r="A70" s="1"/>
      <c r="B70" s="16" t="s">
        <v>94</v>
      </c>
      <c r="C70" s="13">
        <v>2.9945902726724202E-2</v>
      </c>
      <c r="D70" s="14">
        <v>3.2182793978760199E-2</v>
      </c>
      <c r="E70" s="14">
        <v>0.27916702144142297</v>
      </c>
      <c r="F70" s="14">
        <v>0.14678017666995799</v>
      </c>
      <c r="G70" s="14">
        <v>0.144516697093024</v>
      </c>
      <c r="H70" s="14">
        <v>4.6354664025792811</v>
      </c>
      <c r="I70" s="14">
        <v>2.8274942239594602E-2</v>
      </c>
      <c r="J70" s="14">
        <v>0.37063412852003097</v>
      </c>
      <c r="K70" s="14">
        <v>1.2706318852365301E-2</v>
      </c>
      <c r="L70" s="14">
        <v>0.111662</v>
      </c>
      <c r="M70" s="14">
        <v>0.46323500000000001</v>
      </c>
      <c r="N70" s="14">
        <v>0.18077699999999999</v>
      </c>
      <c r="O70" s="14">
        <v>0.29617199999999999</v>
      </c>
      <c r="P70" s="14">
        <v>0.99649500000000002</v>
      </c>
      <c r="Q70" s="14">
        <v>0.47788999999999998</v>
      </c>
      <c r="R70" s="14">
        <v>9.8919999999999994E-2</v>
      </c>
      <c r="S70" s="14">
        <v>4.5948999999999997E-2</v>
      </c>
      <c r="T70" s="14">
        <v>0.246865</v>
      </c>
      <c r="U70" s="14">
        <v>9.3973000000000001E-2</v>
      </c>
      <c r="V70" s="14">
        <v>0.26639499999999999</v>
      </c>
      <c r="W70" s="14">
        <v>0.297431</v>
      </c>
      <c r="X70" s="14">
        <v>0.23714399999999999</v>
      </c>
      <c r="Y70" s="14">
        <v>1.862662</v>
      </c>
      <c r="Z70" s="14">
        <v>3.9293000000000002E-2</v>
      </c>
      <c r="AA70" s="14">
        <v>0.42603400000000002</v>
      </c>
      <c r="AB70" s="14">
        <v>0.18238399999999999</v>
      </c>
      <c r="AC70" s="14">
        <v>0.83621999999999996</v>
      </c>
      <c r="AD70" s="14">
        <v>0.36615900000000001</v>
      </c>
      <c r="AE70" s="14">
        <v>0.473607</v>
      </c>
    </row>
    <row r="71" spans="1:31" ht="13.5" customHeight="1" x14ac:dyDescent="0.15">
      <c r="A71" s="1"/>
      <c r="B71" s="16" t="s">
        <v>95</v>
      </c>
      <c r="C71" s="10">
        <v>0.46534513386705095</v>
      </c>
      <c r="D71" s="11">
        <v>0.112639778925661</v>
      </c>
      <c r="E71" s="11">
        <v>9.7281254231830386E-2</v>
      </c>
      <c r="F71" s="11">
        <v>2.2500254104429502</v>
      </c>
      <c r="G71" s="11">
        <v>2.2412699936425615</v>
      </c>
      <c r="H71" s="11">
        <v>0.17170827197786409</v>
      </c>
      <c r="I71" s="11">
        <v>0.15551218231777</v>
      </c>
      <c r="J71" s="11">
        <v>0.20043466010691399</v>
      </c>
      <c r="K71" s="11">
        <v>2.55550284324415E-2</v>
      </c>
      <c r="L71" s="11">
        <v>0.14906800000000001</v>
      </c>
      <c r="M71" s="11">
        <v>9.3781000000000003E-2</v>
      </c>
      <c r="N71" s="11">
        <v>0.13605900000000001</v>
      </c>
      <c r="O71" s="11">
        <v>3.8545999999999997E-2</v>
      </c>
      <c r="P71" s="11">
        <v>2.4136999999999999E-2</v>
      </c>
      <c r="Q71" s="11">
        <v>3.6779999999999998E-3</v>
      </c>
      <c r="R71" s="11">
        <v>0.115284</v>
      </c>
      <c r="S71" s="11">
        <v>4.0083000000000001E-2</v>
      </c>
      <c r="T71" s="11">
        <v>0.79758499999999999</v>
      </c>
      <c r="U71" s="11">
        <v>6.4515000000000003E-2</v>
      </c>
      <c r="V71" s="11">
        <v>0.189105</v>
      </c>
      <c r="W71" s="11">
        <v>1.3362769999999999</v>
      </c>
      <c r="X71" s="11">
        <v>0.69076099999999996</v>
      </c>
      <c r="Y71" s="11">
        <v>1.4709129999999999</v>
      </c>
      <c r="Z71" s="11">
        <v>1.3176570000000001</v>
      </c>
      <c r="AA71" s="11">
        <v>9.7461970000000004</v>
      </c>
      <c r="AB71" s="11">
        <v>1.21035</v>
      </c>
      <c r="AC71" s="11">
        <v>1.4456500000000001</v>
      </c>
      <c r="AD71" s="11">
        <v>5.4767390000000002</v>
      </c>
      <c r="AE71" s="11">
        <v>6.245927</v>
      </c>
    </row>
    <row r="72" spans="1:31" ht="13.5" customHeight="1" x14ac:dyDescent="0.15">
      <c r="A72" s="1"/>
      <c r="B72" s="16" t="s">
        <v>96</v>
      </c>
      <c r="C72" s="13"/>
      <c r="D72" s="14"/>
      <c r="E72" s="14">
        <v>1.4277147996916099E-2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>
        <v>4.901E-3</v>
      </c>
    </row>
    <row r="73" spans="1:31" ht="13.5" customHeight="1" x14ac:dyDescent="0.15">
      <c r="A73" s="1"/>
      <c r="B73" s="16" t="s">
        <v>97</v>
      </c>
      <c r="C73" s="10">
        <v>0.12678317265021599</v>
      </c>
      <c r="D73" s="11">
        <v>0.41837632172388201</v>
      </c>
      <c r="E73" s="11">
        <v>0.26226941391660291</v>
      </c>
      <c r="F73" s="11">
        <v>1.0972471265180599</v>
      </c>
      <c r="G73" s="11">
        <v>7.4600396066864407</v>
      </c>
      <c r="H73" s="11">
        <v>2.5468484600237997</v>
      </c>
      <c r="I73" s="11">
        <v>7.3797599245341798</v>
      </c>
      <c r="J73" s="11">
        <v>17.072396461795698</v>
      </c>
      <c r="K73" s="11">
        <v>1.6174223573486901</v>
      </c>
      <c r="L73" s="11">
        <v>0.14726300000000001</v>
      </c>
      <c r="M73" s="11">
        <v>0.15426300000000001</v>
      </c>
      <c r="N73" s="11">
        <v>0.51025900000000002</v>
      </c>
      <c r="O73" s="11">
        <v>0.56930400000000003</v>
      </c>
      <c r="P73" s="11">
        <v>0.48565399999999997</v>
      </c>
      <c r="Q73" s="11">
        <v>0.432203</v>
      </c>
      <c r="R73" s="11">
        <v>0.82964899999999997</v>
      </c>
      <c r="S73" s="11">
        <v>0.77476599999999995</v>
      </c>
      <c r="T73" s="11">
        <v>0.41997200000000001</v>
      </c>
      <c r="U73" s="11">
        <v>0.35366399999999998</v>
      </c>
      <c r="V73" s="11">
        <v>0.218498</v>
      </c>
      <c r="W73" s="11">
        <v>0.83663399999999999</v>
      </c>
      <c r="X73" s="11">
        <v>0.54958099999999999</v>
      </c>
      <c r="Y73" s="11">
        <v>0.81368099999999999</v>
      </c>
      <c r="Z73" s="11">
        <v>0.98356699999999997</v>
      </c>
      <c r="AA73" s="11">
        <v>1.001746</v>
      </c>
      <c r="AB73" s="11">
        <v>0.582125</v>
      </c>
      <c r="AC73" s="11">
        <v>1.3051489999999999</v>
      </c>
      <c r="AD73" s="11">
        <v>1.8536170000000001</v>
      </c>
      <c r="AE73" s="11">
        <v>2.622665</v>
      </c>
    </row>
    <row r="74" spans="1:31" ht="13.5" customHeight="1" x14ac:dyDescent="0.15">
      <c r="A74" s="1"/>
      <c r="B74" s="16" t="s">
        <v>98</v>
      </c>
      <c r="C74" s="13">
        <v>2.36629020378223</v>
      </c>
      <c r="D74" s="14">
        <v>0.72411286452210399</v>
      </c>
      <c r="E74" s="14">
        <v>0.29633104533106885</v>
      </c>
      <c r="F74" s="14">
        <v>0.44840032979934097</v>
      </c>
      <c r="G74" s="14">
        <v>0.50494499520662994</v>
      </c>
      <c r="H74" s="14">
        <v>0.69869122933266914</v>
      </c>
      <c r="I74" s="14">
        <v>0.62204872927108001</v>
      </c>
      <c r="J74" s="14">
        <v>0.55574548974546945</v>
      </c>
      <c r="K74" s="14">
        <v>0.43732347801138111</v>
      </c>
      <c r="L74" s="14">
        <v>1.301498</v>
      </c>
      <c r="M74" s="14">
        <v>1.0980730000000001</v>
      </c>
      <c r="N74" s="14">
        <v>2.5344479999999998</v>
      </c>
      <c r="O74" s="14">
        <v>1.129796</v>
      </c>
      <c r="P74" s="14">
        <v>1.399667</v>
      </c>
      <c r="Q74" s="14">
        <v>3.039266</v>
      </c>
      <c r="R74" s="14">
        <v>3.3545180000000001</v>
      </c>
      <c r="S74" s="14">
        <v>5.295051</v>
      </c>
      <c r="T74" s="14">
        <v>7.3792140000000002</v>
      </c>
      <c r="U74" s="14">
        <v>3.852865</v>
      </c>
      <c r="V74" s="14">
        <v>5.6931659999999997</v>
      </c>
      <c r="W74" s="14">
        <v>6.8489839999999997</v>
      </c>
      <c r="X74" s="14">
        <v>5.1964649999999999</v>
      </c>
      <c r="Y74" s="14">
        <v>2.7976580000000002</v>
      </c>
      <c r="Z74" s="14">
        <v>7.7840749999999996</v>
      </c>
      <c r="AA74" s="14">
        <v>2.4240940000000002</v>
      </c>
      <c r="AB74" s="14">
        <v>1.2309859999999999</v>
      </c>
      <c r="AC74" s="14">
        <v>0.49710900000000002</v>
      </c>
      <c r="AD74" s="14">
        <v>2.0262319999999998</v>
      </c>
      <c r="AE74" s="14">
        <v>3.8230900000000001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>
        <v>4.9069999999999999E-3</v>
      </c>
      <c r="Y75" s="11"/>
      <c r="Z75" s="11"/>
      <c r="AA75" s="11"/>
      <c r="AB75" s="11">
        <v>3.6099999999999999E-4</v>
      </c>
      <c r="AC75" s="11">
        <v>3.8580999999999997E-2</v>
      </c>
      <c r="AD75" s="11">
        <v>2.6921E-2</v>
      </c>
      <c r="AE75" s="11"/>
    </row>
    <row r="76" spans="1:31" ht="13.5" customHeight="1" x14ac:dyDescent="0.15">
      <c r="A76" s="1"/>
      <c r="B76" s="16" t="s">
        <v>100</v>
      </c>
      <c r="C76" s="13">
        <v>0.32066250520498019</v>
      </c>
      <c r="D76" s="14">
        <v>9.65483819362805E-2</v>
      </c>
      <c r="E76" s="14">
        <v>4.1337440320320204E-2</v>
      </c>
      <c r="F76" s="14">
        <v>0.89208069382009925</v>
      </c>
      <c r="G76" s="14"/>
      <c r="H76" s="14">
        <v>0.15523043021160099</v>
      </c>
      <c r="I76" s="14">
        <v>0.49481148919290513</v>
      </c>
      <c r="J76" s="14">
        <v>5.2531213250551899E-2</v>
      </c>
      <c r="K76" s="14">
        <v>0.49614422233301697</v>
      </c>
      <c r="L76" s="14">
        <v>0.72974399999999995</v>
      </c>
      <c r="M76" s="14">
        <v>0.57498700000000003</v>
      </c>
      <c r="N76" s="14">
        <v>1.571807</v>
      </c>
      <c r="O76" s="14">
        <v>0.64105800000000002</v>
      </c>
      <c r="P76" s="14">
        <v>6.1782659999999998</v>
      </c>
      <c r="Q76" s="14">
        <v>4.9934390000000004</v>
      </c>
      <c r="R76" s="14">
        <v>0.61543899999999996</v>
      </c>
      <c r="S76" s="14">
        <v>1.375874</v>
      </c>
      <c r="T76" s="14">
        <v>1.080433</v>
      </c>
      <c r="U76" s="14">
        <v>0.955955</v>
      </c>
      <c r="V76" s="14">
        <v>0.201928</v>
      </c>
      <c r="W76" s="14">
        <v>1.442893</v>
      </c>
      <c r="X76" s="14">
        <v>6.1535010000000003</v>
      </c>
      <c r="Y76" s="14">
        <v>0.81120099999999995</v>
      </c>
      <c r="Z76" s="14">
        <v>0.32244200000000001</v>
      </c>
      <c r="AA76" s="14">
        <v>0.61538599999999999</v>
      </c>
      <c r="AB76" s="14">
        <v>2.1878160000000002</v>
      </c>
      <c r="AC76" s="14">
        <v>0.29079500000000003</v>
      </c>
      <c r="AD76" s="14">
        <v>0.58768900000000002</v>
      </c>
      <c r="AE76" s="14">
        <v>1.1066100000000001</v>
      </c>
    </row>
    <row r="77" spans="1:31" ht="13.5" customHeight="1" x14ac:dyDescent="0.15">
      <c r="A77" s="1"/>
      <c r="B77" s="16" t="s">
        <v>101</v>
      </c>
      <c r="C77" s="10">
        <v>7.5687261582352887</v>
      </c>
      <c r="D77" s="11">
        <v>7.3054942331785595</v>
      </c>
      <c r="E77" s="11">
        <v>5.7993963707818539</v>
      </c>
      <c r="F77" s="11">
        <v>10.5179353567707</v>
      </c>
      <c r="G77" s="11">
        <v>12.4700601225904</v>
      </c>
      <c r="H77" s="11">
        <v>97.811379598401899</v>
      </c>
      <c r="I77" s="11">
        <v>19.0714485406065</v>
      </c>
      <c r="J77" s="11">
        <v>14.366170271225199</v>
      </c>
      <c r="K77" s="11">
        <v>13.333679082244501</v>
      </c>
      <c r="L77" s="11">
        <v>32.336331999999999</v>
      </c>
      <c r="M77" s="11">
        <v>32.632359999999998</v>
      </c>
      <c r="N77" s="11">
        <v>14.553471999999999</v>
      </c>
      <c r="O77" s="11">
        <v>15.179102</v>
      </c>
      <c r="P77" s="11">
        <v>18.643001999999999</v>
      </c>
      <c r="Q77" s="11">
        <v>20.859162000000001</v>
      </c>
      <c r="R77" s="11">
        <v>16.724301000000001</v>
      </c>
      <c r="S77" s="11">
        <v>21.716155000000001</v>
      </c>
      <c r="T77" s="11">
        <v>64.227373</v>
      </c>
      <c r="U77" s="11">
        <v>32.834147999999999</v>
      </c>
      <c r="V77" s="11">
        <v>71.614367000000001</v>
      </c>
      <c r="W77" s="11">
        <v>131.33838600000001</v>
      </c>
      <c r="X77" s="11">
        <v>117.183609</v>
      </c>
      <c r="Y77" s="11">
        <v>50.336936000000001</v>
      </c>
      <c r="Z77" s="11">
        <v>70.534118000000007</v>
      </c>
      <c r="AA77" s="11">
        <v>83.458265999999995</v>
      </c>
      <c r="AB77" s="11">
        <v>76.019844000000006</v>
      </c>
      <c r="AC77" s="11">
        <v>56.872611999999997</v>
      </c>
      <c r="AD77" s="11">
        <v>39.117086</v>
      </c>
      <c r="AE77" s="11">
        <v>34.129100000000001</v>
      </c>
    </row>
    <row r="78" spans="1:31" ht="13.5" customHeight="1" x14ac:dyDescent="0.15">
      <c r="A78" s="1"/>
      <c r="B78" s="16" t="s">
        <v>102</v>
      </c>
      <c r="C78" s="13"/>
      <c r="D78" s="14">
        <v>1.60913969893801E-2</v>
      </c>
      <c r="E78" s="14"/>
      <c r="F78" s="14">
        <v>1.35774928616331E-2</v>
      </c>
      <c r="G78" s="14"/>
      <c r="H78" s="14"/>
      <c r="I78" s="14"/>
      <c r="J78" s="14"/>
      <c r="K78" s="14">
        <v>1.26207171596319E-2</v>
      </c>
      <c r="L78" s="14">
        <v>4.4099999999999999E-4</v>
      </c>
      <c r="M78" s="14"/>
      <c r="N78" s="14"/>
      <c r="O78" s="14">
        <v>1.6598000000000002E-2</v>
      </c>
      <c r="P78" s="14"/>
      <c r="Q78" s="14">
        <v>9.0910000000000001E-3</v>
      </c>
      <c r="R78" s="14"/>
      <c r="S78" s="14">
        <v>1.1469999999999999E-2</v>
      </c>
      <c r="T78" s="14"/>
      <c r="U78" s="14"/>
      <c r="V78" s="14">
        <v>6.3689999999999997E-3</v>
      </c>
      <c r="W78" s="14"/>
      <c r="X78" s="14"/>
      <c r="Y78" s="14"/>
      <c r="Z78" s="14">
        <v>0.25746999999999998</v>
      </c>
      <c r="AA78" s="14"/>
      <c r="AB78" s="14">
        <v>1.8596000000000001E-2</v>
      </c>
      <c r="AC78" s="14">
        <v>5.9999999999999995E-4</v>
      </c>
      <c r="AD78" s="14">
        <v>3.7239000000000001E-2</v>
      </c>
      <c r="AE78" s="14">
        <v>0.120291</v>
      </c>
    </row>
    <row r="79" spans="1:31" ht="13.5" customHeight="1" x14ac:dyDescent="0.15">
      <c r="A79" s="1"/>
      <c r="B79" s="16" t="s">
        <v>103</v>
      </c>
      <c r="C79" s="10"/>
      <c r="D79" s="11"/>
      <c r="E79" s="11">
        <v>8.5961116921445896E-2</v>
      </c>
      <c r="F79" s="11"/>
      <c r="G79" s="11"/>
      <c r="H79" s="11"/>
      <c r="I79" s="11">
        <v>2.8274942239594602E-2</v>
      </c>
      <c r="J79" s="11"/>
      <c r="K79" s="11">
        <v>1.26207171596319E-2</v>
      </c>
      <c r="L79" s="11">
        <v>0.33159899999999998</v>
      </c>
      <c r="M79" s="11"/>
      <c r="N79" s="11"/>
      <c r="O79" s="11"/>
      <c r="P79" s="11"/>
      <c r="Q79" s="11">
        <v>5.9439999999999996E-3</v>
      </c>
      <c r="R79" s="11">
        <v>0.67882699999999996</v>
      </c>
      <c r="S79" s="11"/>
      <c r="T79" s="11">
        <v>9.7710000000000002E-3</v>
      </c>
      <c r="U79" s="11">
        <v>1.0992999999999999E-2</v>
      </c>
      <c r="V79" s="11"/>
      <c r="W79" s="11">
        <v>0.220859</v>
      </c>
      <c r="X79" s="11">
        <v>5.7443000000000001E-2</v>
      </c>
      <c r="Y79" s="11">
        <v>0.14557100000000001</v>
      </c>
      <c r="Z79" s="11">
        <v>6.7602999999999996E-2</v>
      </c>
      <c r="AA79" s="11">
        <v>1.7142000000000001E-2</v>
      </c>
      <c r="AB79" s="11">
        <v>3.3903000000000003E-2</v>
      </c>
      <c r="AC79" s="11">
        <v>1.9148999999999999E-2</v>
      </c>
      <c r="AD79" s="11">
        <v>1.7097000000000001E-2</v>
      </c>
      <c r="AE79" s="11">
        <v>3.0300000000000001E-3</v>
      </c>
    </row>
    <row r="80" spans="1:31" ht="13.5" customHeight="1" x14ac:dyDescent="0.15">
      <c r="A80" s="1"/>
      <c r="B80" s="16" t="s">
        <v>104</v>
      </c>
      <c r="C80" s="13">
        <v>1.7823125780353508</v>
      </c>
      <c r="D80" s="14">
        <v>3.0734568249716001</v>
      </c>
      <c r="E80" s="14">
        <v>4.1481536843890785</v>
      </c>
      <c r="F80" s="14">
        <v>4.7918488078454118</v>
      </c>
      <c r="G80" s="14">
        <v>4.9402978331191836</v>
      </c>
      <c r="H80" s="14">
        <v>3.9339658594744886</v>
      </c>
      <c r="I80" s="14">
        <v>15.791555240813599</v>
      </c>
      <c r="J80" s="14">
        <v>7.8522508260047781</v>
      </c>
      <c r="K80" s="14">
        <v>4.2282472964528708</v>
      </c>
      <c r="L80" s="14">
        <v>3.8928910000000001</v>
      </c>
      <c r="M80" s="14">
        <v>4.4054960000000003</v>
      </c>
      <c r="N80" s="14">
        <v>2.8275519999999998</v>
      </c>
      <c r="O80" s="14">
        <v>4.0270450000000002</v>
      </c>
      <c r="P80" s="14">
        <v>3.5931069999999998</v>
      </c>
      <c r="Q80" s="14">
        <v>7.3513320000000002</v>
      </c>
      <c r="R80" s="14">
        <v>5.0136810000000001</v>
      </c>
      <c r="S80" s="14">
        <v>6.2199350000000004</v>
      </c>
      <c r="T80" s="14">
        <v>4.6923219999999999</v>
      </c>
      <c r="U80" s="14">
        <v>5.2640310000000001</v>
      </c>
      <c r="V80" s="14">
        <v>7.9119890000000002</v>
      </c>
      <c r="W80" s="14">
        <v>9.1449320000000007</v>
      </c>
      <c r="X80" s="14">
        <v>13.94904</v>
      </c>
      <c r="Y80" s="14">
        <v>12.375158000000001</v>
      </c>
      <c r="Z80" s="14">
        <v>9.9476829999999996</v>
      </c>
      <c r="AA80" s="14">
        <v>8.3603159999999992</v>
      </c>
      <c r="AB80" s="14">
        <v>6.8817519999999996</v>
      </c>
      <c r="AC80" s="14">
        <v>5.5741449999999997</v>
      </c>
      <c r="AD80" s="14">
        <v>8.9981749999999998</v>
      </c>
      <c r="AE80" s="14">
        <v>6.4483030000000001</v>
      </c>
    </row>
    <row r="81" spans="1:31" ht="13.5" customHeight="1" x14ac:dyDescent="0.15">
      <c r="A81" s="1"/>
      <c r="B81" s="16" t="s">
        <v>105</v>
      </c>
      <c r="C81" s="10">
        <v>67.969575577302692</v>
      </c>
      <c r="D81" s="11">
        <v>65.845996480543306</v>
      </c>
      <c r="E81" s="11">
        <v>86.938386887622386</v>
      </c>
      <c r="F81" s="11">
        <v>87.240516454243917</v>
      </c>
      <c r="G81" s="11">
        <v>131.32664759334997</v>
      </c>
      <c r="H81" s="11">
        <v>159.45786850452399</v>
      </c>
      <c r="I81" s="11">
        <v>126.82725341570101</v>
      </c>
      <c r="J81" s="11">
        <v>63.71812097040241</v>
      </c>
      <c r="K81" s="11">
        <v>53.554825206607269</v>
      </c>
      <c r="L81" s="11">
        <v>55.568342000000001</v>
      </c>
      <c r="M81" s="11">
        <v>82.213189999999997</v>
      </c>
      <c r="N81" s="11">
        <v>95.099497999999997</v>
      </c>
      <c r="O81" s="11">
        <v>87.740620000000007</v>
      </c>
      <c r="P81" s="11">
        <v>96.857795999999993</v>
      </c>
      <c r="Q81" s="11">
        <v>94.288362000000006</v>
      </c>
      <c r="R81" s="11">
        <v>140.01551000000001</v>
      </c>
      <c r="S81" s="11">
        <v>222.59300200000001</v>
      </c>
      <c r="T81" s="11">
        <v>241.875325</v>
      </c>
      <c r="U81" s="11">
        <v>136.50532999999999</v>
      </c>
      <c r="V81" s="11">
        <v>193.70199400000001</v>
      </c>
      <c r="W81" s="11">
        <v>248.33277000000001</v>
      </c>
      <c r="X81" s="11">
        <v>300.330082</v>
      </c>
      <c r="Y81" s="11">
        <v>263.36418300000003</v>
      </c>
      <c r="Z81" s="11">
        <v>214.53546800000001</v>
      </c>
      <c r="AA81" s="11">
        <v>217.23752999999999</v>
      </c>
      <c r="AB81" s="11">
        <v>273.13995999999997</v>
      </c>
      <c r="AC81" s="11">
        <v>323.06417900000002</v>
      </c>
      <c r="AD81" s="11">
        <v>289.08374800000001</v>
      </c>
      <c r="AE81" s="11">
        <v>375.70263799999998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>
        <v>2.4414000000000002E-2</v>
      </c>
      <c r="O82" s="14"/>
      <c r="P82" s="14"/>
      <c r="Q82" s="14">
        <v>4.516E-3</v>
      </c>
      <c r="R82" s="14">
        <v>1.1276E-2</v>
      </c>
      <c r="S82" s="14">
        <v>0.22538800000000001</v>
      </c>
      <c r="T82" s="14">
        <v>2.7067999999999998E-2</v>
      </c>
      <c r="U82" s="14">
        <v>5.9642000000000001E-2</v>
      </c>
      <c r="V82" s="14">
        <v>1.4883E-2</v>
      </c>
      <c r="W82" s="14">
        <v>1.5556E-2</v>
      </c>
      <c r="X82" s="14">
        <v>6.96E-4</v>
      </c>
      <c r="Y82" s="14">
        <v>9.9830000000000002E-2</v>
      </c>
      <c r="Z82" s="14">
        <v>0.122687</v>
      </c>
      <c r="AA82" s="14">
        <v>0.208512</v>
      </c>
      <c r="AB82" s="14">
        <v>1.038653</v>
      </c>
      <c r="AC82" s="14">
        <v>1.0717099999999999</v>
      </c>
      <c r="AD82" s="14">
        <v>3.9897000000000002E-2</v>
      </c>
      <c r="AE82" s="14"/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>
        <v>0.15908367801463602</v>
      </c>
      <c r="H83" s="11">
        <v>1.53112392151459E-2</v>
      </c>
      <c r="I83" s="11">
        <v>4.241241335939179E-2</v>
      </c>
      <c r="J83" s="11">
        <v>2.6165683676149201E-2</v>
      </c>
      <c r="K83" s="11">
        <v>2.5816427740328298E-2</v>
      </c>
      <c r="L83" s="11">
        <v>4.8529999999999997E-3</v>
      </c>
      <c r="M83" s="11">
        <v>0.32031700000000002</v>
      </c>
      <c r="N83" s="11">
        <v>2.4782999999999999E-2</v>
      </c>
      <c r="O83" s="11"/>
      <c r="P83" s="11">
        <v>2.6359999999999999E-3</v>
      </c>
      <c r="Q83" s="11"/>
      <c r="R83" s="11"/>
      <c r="S83" s="11"/>
      <c r="T83" s="11">
        <v>1.0562999999999999E-2</v>
      </c>
      <c r="U83" s="11">
        <v>3.8753000000000003E-2</v>
      </c>
      <c r="V83" s="11"/>
      <c r="W83" s="11"/>
      <c r="X83" s="11"/>
      <c r="Y83" s="11"/>
      <c r="Z83" s="11"/>
      <c r="AA83" s="11"/>
      <c r="AB83" s="11">
        <v>2.6161E-2</v>
      </c>
      <c r="AC83" s="11">
        <v>9.7900000000000005E-4</v>
      </c>
      <c r="AD83" s="11"/>
      <c r="AE83" s="11">
        <v>8.0664E-2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>
        <v>2.9174932897654299E-2</v>
      </c>
      <c r="G84" s="14"/>
      <c r="H84" s="14"/>
      <c r="I84" s="14">
        <v>1.4137471119797301E-2</v>
      </c>
      <c r="J84" s="14">
        <v>1.3177487580218E-2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>
        <v>2.067529</v>
      </c>
      <c r="V84" s="14"/>
      <c r="W84" s="14"/>
      <c r="X84" s="14"/>
      <c r="Y84" s="14"/>
      <c r="Z84" s="14"/>
      <c r="AA84" s="14">
        <v>0.881019</v>
      </c>
      <c r="AB84" s="14"/>
      <c r="AC84" s="14"/>
      <c r="AD84" s="14">
        <v>0.56148100000000001</v>
      </c>
      <c r="AE84" s="14"/>
    </row>
    <row r="85" spans="1:31" ht="13.5" customHeight="1" x14ac:dyDescent="0.15">
      <c r="A85" s="1"/>
      <c r="B85" s="16" t="s">
        <v>109</v>
      </c>
      <c r="C85" s="10"/>
      <c r="D85" s="11"/>
      <c r="E85" s="11">
        <v>0.16260162601626002</v>
      </c>
      <c r="F85" s="11"/>
      <c r="G85" s="11"/>
      <c r="H85" s="11">
        <v>0.62186203349601743</v>
      </c>
      <c r="I85" s="11">
        <v>4.5805406428143236</v>
      </c>
      <c r="J85" s="11">
        <v>0.158522912097602</v>
      </c>
      <c r="K85" s="11">
        <v>0.50173483275777997</v>
      </c>
      <c r="L85" s="11">
        <v>0.23044700000000001</v>
      </c>
      <c r="M85" s="11">
        <v>0.33249400000000001</v>
      </c>
      <c r="N85" s="11">
        <v>8.5803000000000004E-2</v>
      </c>
      <c r="O85" s="11"/>
      <c r="P85" s="11"/>
      <c r="Q85" s="11"/>
      <c r="R85" s="11"/>
      <c r="S85" s="11">
        <v>24.495446999999999</v>
      </c>
      <c r="T85" s="11">
        <v>4.326E-3</v>
      </c>
      <c r="U85" s="11">
        <v>0.18234300000000001</v>
      </c>
      <c r="V85" s="11"/>
      <c r="W85" s="11">
        <v>4.3610000000000003E-3</v>
      </c>
      <c r="X85" s="11"/>
      <c r="Y85" s="11">
        <v>0.386569</v>
      </c>
      <c r="Z85" s="11">
        <v>1.7378180000000001</v>
      </c>
      <c r="AA85" s="11">
        <v>0.82390200000000002</v>
      </c>
      <c r="AB85" s="11">
        <v>1.0170999999999999E-2</v>
      </c>
      <c r="AC85" s="11">
        <v>2.0279999999999999E-3</v>
      </c>
      <c r="AD85" s="11">
        <v>3.5409999999999999E-3</v>
      </c>
      <c r="AE85" s="11">
        <v>2.5814E-2</v>
      </c>
    </row>
    <row r="86" spans="1:31" ht="13.5" customHeight="1" x14ac:dyDescent="0.15">
      <c r="A86" s="1"/>
      <c r="B86" s="16" t="s">
        <v>110</v>
      </c>
      <c r="C86" s="13">
        <v>3.2373984266243598E-2</v>
      </c>
      <c r="D86" s="14">
        <v>0.30573654279822199</v>
      </c>
      <c r="E86" s="14">
        <v>0.83566168358049764</v>
      </c>
      <c r="F86" s="14">
        <v>3.2202587542129599</v>
      </c>
      <c r="G86" s="14">
        <v>7.4735832778958686</v>
      </c>
      <c r="H86" s="14">
        <v>4.4239290353799099</v>
      </c>
      <c r="I86" s="14">
        <v>5.0612146608874307</v>
      </c>
      <c r="J86" s="14">
        <v>3.83174707710128</v>
      </c>
      <c r="K86" s="14">
        <v>3.8286509340909798</v>
      </c>
      <c r="L86" s="14">
        <v>6.8373379999999999</v>
      </c>
      <c r="M86" s="14">
        <v>5.8878630000000003</v>
      </c>
      <c r="N86" s="14">
        <v>6.6539520000000003</v>
      </c>
      <c r="O86" s="14">
        <v>8.0095939999999999</v>
      </c>
      <c r="P86" s="14">
        <v>13.338792</v>
      </c>
      <c r="Q86" s="14">
        <v>17.292090000000002</v>
      </c>
      <c r="R86" s="14">
        <v>26.455482</v>
      </c>
      <c r="S86" s="14">
        <v>35.938142999999997</v>
      </c>
      <c r="T86" s="14">
        <v>58.651822000000003</v>
      </c>
      <c r="U86" s="14">
        <v>98.937602999999996</v>
      </c>
      <c r="V86" s="14">
        <v>203.87271899999999</v>
      </c>
      <c r="W86" s="14">
        <v>199.46915999999999</v>
      </c>
      <c r="X86" s="14">
        <v>157.694536</v>
      </c>
      <c r="Y86" s="14">
        <v>265.41388599999999</v>
      </c>
      <c r="Z86" s="14">
        <v>235.83832899999999</v>
      </c>
      <c r="AA86" s="14">
        <v>208.905227</v>
      </c>
      <c r="AB86" s="14">
        <v>313.55148500000001</v>
      </c>
      <c r="AC86" s="14">
        <v>360.40143599999999</v>
      </c>
      <c r="AD86" s="14">
        <v>208.49805599999999</v>
      </c>
      <c r="AE86" s="14">
        <v>218.39503300000001</v>
      </c>
    </row>
    <row r="87" spans="1:31" ht="13.5" customHeight="1" x14ac:dyDescent="0.15">
      <c r="A87" s="1"/>
      <c r="B87" s="16" t="s">
        <v>111</v>
      </c>
      <c r="C87" s="10">
        <v>1.6371703722702931</v>
      </c>
      <c r="D87" s="11">
        <v>3.2182793978760199E-2</v>
      </c>
      <c r="E87" s="11">
        <v>0.23591001759182101</v>
      </c>
      <c r="F87" s="11">
        <v>0.1099849481782742</v>
      </c>
      <c r="G87" s="11"/>
      <c r="H87" s="11">
        <v>0.5287110610244341</v>
      </c>
      <c r="I87" s="11">
        <v>8.4824826718783608E-2</v>
      </c>
      <c r="J87" s="11">
        <v>22.135427819653202</v>
      </c>
      <c r="K87" s="11">
        <v>0.28319759396662203</v>
      </c>
      <c r="L87" s="11">
        <v>1.3126000000000001E-2</v>
      </c>
      <c r="M87" s="11">
        <v>18.952974000000001</v>
      </c>
      <c r="N87" s="11">
        <v>52.295338000000001</v>
      </c>
      <c r="O87" s="11">
        <v>171.87937600000001</v>
      </c>
      <c r="P87" s="11">
        <v>31.338978000000001</v>
      </c>
      <c r="Q87" s="11">
        <v>33.321128000000002</v>
      </c>
      <c r="R87" s="11">
        <v>43.437562</v>
      </c>
      <c r="S87" s="11">
        <v>53.473424999999999</v>
      </c>
      <c r="T87" s="11">
        <v>46.898986000000001</v>
      </c>
      <c r="U87" s="11">
        <v>6.3186999999999993E-2</v>
      </c>
      <c r="V87" s="11">
        <v>4.6510689999999997</v>
      </c>
      <c r="W87" s="11">
        <v>5.5775100000000002</v>
      </c>
      <c r="X87" s="11">
        <v>84.328232</v>
      </c>
      <c r="Y87" s="11">
        <v>95.091030000000003</v>
      </c>
      <c r="Z87" s="11">
        <v>185.714798</v>
      </c>
      <c r="AA87" s="11">
        <v>41.669313000000002</v>
      </c>
      <c r="AB87" s="11">
        <v>102.12151299999999</v>
      </c>
      <c r="AC87" s="11">
        <v>1.4345E-2</v>
      </c>
      <c r="AD87" s="11">
        <v>1.1184480000000001</v>
      </c>
      <c r="AE87" s="11">
        <v>3.3690999999999999E-2</v>
      </c>
    </row>
    <row r="88" spans="1:31" ht="13.5" customHeight="1" x14ac:dyDescent="0.15">
      <c r="A88" s="1"/>
      <c r="B88" s="15" t="s">
        <v>112</v>
      </c>
      <c r="C88" s="13">
        <v>1316.739747834871</v>
      </c>
      <c r="D88" s="14">
        <v>671.94171438556543</v>
      </c>
      <c r="E88" s="14">
        <v>570.4004808049782</v>
      </c>
      <c r="F88" s="14">
        <v>615.06839614554383</v>
      </c>
      <c r="G88" s="14">
        <v>741.4348891347156</v>
      </c>
      <c r="H88" s="14">
        <v>875.75471106096404</v>
      </c>
      <c r="I88" s="14">
        <v>1002.6011768737835</v>
      </c>
      <c r="J88" s="14">
        <v>868.03648493079038</v>
      </c>
      <c r="K88" s="14">
        <v>895.64674806702476</v>
      </c>
      <c r="L88" s="14">
        <v>1034.764005</v>
      </c>
      <c r="M88" s="14">
        <v>1107.4662430000001</v>
      </c>
      <c r="N88" s="14">
        <v>1258.570923</v>
      </c>
      <c r="O88" s="14">
        <v>1591.591156</v>
      </c>
      <c r="P88" s="14">
        <v>1892.768319</v>
      </c>
      <c r="Q88" s="14">
        <v>2539.5617910000001</v>
      </c>
      <c r="R88" s="14">
        <v>2943.6168720000001</v>
      </c>
      <c r="S88" s="14">
        <v>3678.0684080000001</v>
      </c>
      <c r="T88" s="14">
        <v>4634.4331570000004</v>
      </c>
      <c r="U88" s="14">
        <v>3712.6518980000001</v>
      </c>
      <c r="V88" s="14">
        <v>4508.6536900000001</v>
      </c>
      <c r="W88" s="14">
        <v>6023.0535959999997</v>
      </c>
      <c r="X88" s="14">
        <v>5950.4257029999999</v>
      </c>
      <c r="Y88" s="14">
        <v>6600.2962100000004</v>
      </c>
      <c r="Z88" s="14">
        <v>5321.9802540000001</v>
      </c>
      <c r="AA88" s="14">
        <v>3413.5697570000002</v>
      </c>
      <c r="AB88" s="14">
        <v>3449.5711179999998</v>
      </c>
      <c r="AC88" s="14">
        <v>4050.4476589999999</v>
      </c>
      <c r="AD88" s="14">
        <v>4552.855708</v>
      </c>
      <c r="AE88" s="14">
        <v>4311.1773759999996</v>
      </c>
    </row>
    <row r="89" spans="1:31" ht="13.5" customHeight="1" x14ac:dyDescent="0.15">
      <c r="A89" s="1"/>
      <c r="B89" s="16" t="s">
        <v>113</v>
      </c>
      <c r="C89" s="10">
        <v>7.84094918254893E-2</v>
      </c>
      <c r="D89" s="11">
        <v>9.65483819362805E-2</v>
      </c>
      <c r="E89" s="11">
        <v>0.113672667062994</v>
      </c>
      <c r="F89" s="11">
        <v>7.1700276121803505E-2</v>
      </c>
      <c r="G89" s="11">
        <v>0.40287101939941578</v>
      </c>
      <c r="H89" s="11">
        <v>7.7310502508551204E-2</v>
      </c>
      <c r="I89" s="11">
        <v>0.16964965343756699</v>
      </c>
      <c r="J89" s="11">
        <v>0.22353586409963802</v>
      </c>
      <c r="K89" s="11">
        <v>3.5674147656277602</v>
      </c>
      <c r="L89" s="11">
        <v>4.9458789999999997</v>
      </c>
      <c r="M89" s="11">
        <v>4.3020290000000001</v>
      </c>
      <c r="N89" s="11">
        <v>0.248974</v>
      </c>
      <c r="O89" s="11">
        <v>0.18107300000000001</v>
      </c>
      <c r="P89" s="11">
        <v>0.74353899999999995</v>
      </c>
      <c r="Q89" s="11">
        <v>0.97473699999999996</v>
      </c>
      <c r="R89" s="11">
        <v>1.9709890000000001</v>
      </c>
      <c r="S89" s="11">
        <v>2.0588190000000002</v>
      </c>
      <c r="T89" s="11">
        <v>3.5922290000000001</v>
      </c>
      <c r="U89" s="11">
        <v>1.234083</v>
      </c>
      <c r="V89" s="11">
        <v>1.610471</v>
      </c>
      <c r="W89" s="11">
        <v>1.2583</v>
      </c>
      <c r="X89" s="11">
        <v>0.91199300000000005</v>
      </c>
      <c r="Y89" s="11">
        <v>1.5472440000000001</v>
      </c>
      <c r="Z89" s="11">
        <v>1.6183590000000001</v>
      </c>
      <c r="AA89" s="11">
        <v>1.5784130000000001</v>
      </c>
      <c r="AB89" s="11">
        <v>2.5188670000000002</v>
      </c>
      <c r="AC89" s="11">
        <v>1.8979490000000001</v>
      </c>
      <c r="AD89" s="11">
        <v>2.9869859999999999</v>
      </c>
      <c r="AE89" s="11">
        <v>4.6626279999999998</v>
      </c>
    </row>
    <row r="90" spans="1:31" ht="13.5" customHeight="1" x14ac:dyDescent="0.15">
      <c r="A90" s="1"/>
      <c r="B90" s="16" t="s">
        <v>114</v>
      </c>
      <c r="C90" s="13"/>
      <c r="D90" s="14">
        <v>0.160913969893801</v>
      </c>
      <c r="E90" s="14">
        <v>1.30354144264723</v>
      </c>
      <c r="F90" s="14">
        <v>1.0578214304955298</v>
      </c>
      <c r="G90" s="14">
        <v>2.8658722500965399</v>
      </c>
      <c r="H90" s="14">
        <v>2.3286584871513609</v>
      </c>
      <c r="I90" s="14">
        <v>2.9830064062772301</v>
      </c>
      <c r="J90" s="14">
        <v>3.6733196223918001</v>
      </c>
      <c r="K90" s="14">
        <v>3.6950218558421297</v>
      </c>
      <c r="L90" s="14">
        <v>7.847397</v>
      </c>
      <c r="M90" s="14">
        <v>14.529957</v>
      </c>
      <c r="N90" s="14">
        <v>14.554866000000001</v>
      </c>
      <c r="O90" s="14">
        <v>20.817926</v>
      </c>
      <c r="P90" s="14">
        <v>21.433230999999999</v>
      </c>
      <c r="Q90" s="14">
        <v>32.656255000000002</v>
      </c>
      <c r="R90" s="14">
        <v>39.753386999999996</v>
      </c>
      <c r="S90" s="14">
        <v>48.594662</v>
      </c>
      <c r="T90" s="14">
        <v>54.468629999999997</v>
      </c>
      <c r="U90" s="14">
        <v>55.654563000000003</v>
      </c>
      <c r="V90" s="14">
        <v>63.179484000000002</v>
      </c>
      <c r="W90" s="14">
        <v>56.600822999999998</v>
      </c>
      <c r="X90" s="14">
        <v>85.211877000000001</v>
      </c>
      <c r="Y90" s="14">
        <v>105.113938</v>
      </c>
      <c r="Z90" s="14">
        <v>156.18592000000001</v>
      </c>
      <c r="AA90" s="14">
        <v>129.69091900000001</v>
      </c>
      <c r="AB90" s="14">
        <v>137.33305899999999</v>
      </c>
      <c r="AC90" s="14">
        <v>139.85859099999999</v>
      </c>
      <c r="AD90" s="14">
        <v>136.512315</v>
      </c>
      <c r="AE90" s="14">
        <v>145.51574199999999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0.23777729358834598</v>
      </c>
      <c r="F91" s="11">
        <v>1.7670205500300689</v>
      </c>
      <c r="G91" s="11">
        <v>0.6969383671755579</v>
      </c>
      <c r="H91" s="11">
        <v>4.11086724901278</v>
      </c>
      <c r="I91" s="11">
        <v>8.6662697964357331</v>
      </c>
      <c r="J91" s="11">
        <v>4.3865445660808158</v>
      </c>
      <c r="K91" s="11">
        <v>4.7401490591638069</v>
      </c>
      <c r="L91" s="11">
        <v>3.3775430000000002</v>
      </c>
      <c r="M91" s="11">
        <v>2.3259560000000001</v>
      </c>
      <c r="N91" s="11">
        <v>2.0837300000000001</v>
      </c>
      <c r="O91" s="11">
        <v>1.043766</v>
      </c>
      <c r="P91" s="11">
        <v>3.463692</v>
      </c>
      <c r="Q91" s="11">
        <v>3.7696800000000001</v>
      </c>
      <c r="R91" s="11">
        <v>3.3374609999999998</v>
      </c>
      <c r="S91" s="11">
        <v>2.7783329999999999</v>
      </c>
      <c r="T91" s="11">
        <v>3.1655479999999998</v>
      </c>
      <c r="U91" s="11">
        <v>2.8311820000000001</v>
      </c>
      <c r="V91" s="11">
        <v>1.913889</v>
      </c>
      <c r="W91" s="11">
        <v>3.2406139999999999</v>
      </c>
      <c r="X91" s="11">
        <v>1.8043979999999999</v>
      </c>
      <c r="Y91" s="11">
        <v>1.9083570000000001</v>
      </c>
      <c r="Z91" s="11">
        <v>2.3774829999999998</v>
      </c>
      <c r="AA91" s="11">
        <v>2.3689529999999999</v>
      </c>
      <c r="AB91" s="11">
        <v>2.3162799999999999</v>
      </c>
      <c r="AC91" s="11">
        <v>1.940177</v>
      </c>
      <c r="AD91" s="11">
        <v>3.991276</v>
      </c>
      <c r="AE91" s="11">
        <v>2.5689540000000002</v>
      </c>
    </row>
    <row r="92" spans="1:31" ht="13.5" customHeight="1" x14ac:dyDescent="0.15">
      <c r="A92" s="1"/>
      <c r="B92" s="16" t="s">
        <v>116</v>
      </c>
      <c r="C92" s="13">
        <v>2.9815152747959899</v>
      </c>
      <c r="D92" s="14">
        <v>4.5860481419733201</v>
      </c>
      <c r="E92" s="14">
        <v>4.1873161418888101</v>
      </c>
      <c r="F92" s="14">
        <v>5.9102776844373679</v>
      </c>
      <c r="G92" s="14">
        <v>3.3377262918509101</v>
      </c>
      <c r="H92" s="14">
        <v>5.8885687340597137</v>
      </c>
      <c r="I92" s="14">
        <v>3.1526560597147899</v>
      </c>
      <c r="J92" s="14">
        <v>4.6487755274743776</v>
      </c>
      <c r="K92" s="14">
        <v>5.6605738102269303</v>
      </c>
      <c r="L92" s="14">
        <v>6.0283629999999997</v>
      </c>
      <c r="M92" s="14">
        <v>0.56212600000000001</v>
      </c>
      <c r="N92" s="14">
        <v>5.9549029999999998</v>
      </c>
      <c r="O92" s="14">
        <v>6.4888170000000001</v>
      </c>
      <c r="P92" s="14">
        <v>6.3644239999999996</v>
      </c>
      <c r="Q92" s="14">
        <v>8.8374819999999996</v>
      </c>
      <c r="R92" s="14">
        <v>12.275979</v>
      </c>
      <c r="S92" s="14">
        <v>17.894411999999999</v>
      </c>
      <c r="T92" s="14">
        <v>23.462599999999998</v>
      </c>
      <c r="U92" s="14">
        <v>20.537894999999999</v>
      </c>
      <c r="V92" s="14">
        <v>15.188117</v>
      </c>
      <c r="W92" s="14">
        <v>17.945101999999999</v>
      </c>
      <c r="X92" s="14">
        <v>22.402508000000001</v>
      </c>
      <c r="Y92" s="14">
        <v>34.361476000000003</v>
      </c>
      <c r="Z92" s="14">
        <v>22.631539</v>
      </c>
      <c r="AA92" s="14">
        <v>22.821999000000002</v>
      </c>
      <c r="AB92" s="14">
        <v>35.122478999999998</v>
      </c>
      <c r="AC92" s="14">
        <v>29.177192999999999</v>
      </c>
      <c r="AD92" s="14">
        <v>44.119759999999999</v>
      </c>
      <c r="AE92" s="14">
        <v>32.840845000000002</v>
      </c>
    </row>
    <row r="93" spans="1:31" ht="13.5" customHeight="1" x14ac:dyDescent="0.15">
      <c r="A93" s="1"/>
      <c r="B93" s="16" t="s">
        <v>117</v>
      </c>
      <c r="C93" s="10">
        <v>788.18167430027904</v>
      </c>
      <c r="D93" s="11">
        <v>32.794267064356596</v>
      </c>
      <c r="E93" s="11">
        <v>8.8569486165393503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>
        <v>11.036382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118</v>
      </c>
      <c r="C94" s="13">
        <v>52.0960876880605</v>
      </c>
      <c r="D94" s="14">
        <v>59.859996800493903</v>
      </c>
      <c r="E94" s="14">
        <v>37.501808735528392</v>
      </c>
      <c r="F94" s="14">
        <v>43.662381085691301</v>
      </c>
      <c r="G94" s="14">
        <v>44.775987440381691</v>
      </c>
      <c r="H94" s="14">
        <v>61.100698304019183</v>
      </c>
      <c r="I94" s="14">
        <v>65.753378178177201</v>
      </c>
      <c r="J94" s="14">
        <v>61.513554213463202</v>
      </c>
      <c r="K94" s="14">
        <v>87.93320344321225</v>
      </c>
      <c r="L94" s="14">
        <v>122.849465</v>
      </c>
      <c r="M94" s="14">
        <v>99.098675999999998</v>
      </c>
      <c r="N94" s="14">
        <v>89.343418</v>
      </c>
      <c r="O94" s="14">
        <v>118.011962</v>
      </c>
      <c r="P94" s="14">
        <v>105.925409</v>
      </c>
      <c r="Q94" s="14">
        <v>131.042777</v>
      </c>
      <c r="R94" s="14">
        <v>141.88677200000001</v>
      </c>
      <c r="S94" s="14">
        <v>194.97065699999999</v>
      </c>
      <c r="T94" s="14">
        <v>185.878986</v>
      </c>
      <c r="U94" s="14">
        <v>133.002106</v>
      </c>
      <c r="V94" s="14">
        <v>150.254626</v>
      </c>
      <c r="W94" s="14">
        <v>242.13651400000001</v>
      </c>
      <c r="X94" s="14">
        <v>325.69570700000003</v>
      </c>
      <c r="Y94" s="14">
        <v>282.34270900000001</v>
      </c>
      <c r="Z94" s="14">
        <v>281.78859599999998</v>
      </c>
      <c r="AA94" s="14">
        <v>98.790805000000006</v>
      </c>
      <c r="AB94" s="14">
        <v>83.572607000000005</v>
      </c>
      <c r="AC94" s="14">
        <v>79.741209999999995</v>
      </c>
      <c r="AD94" s="14">
        <v>83.102817000000002</v>
      </c>
      <c r="AE94" s="14">
        <v>88.815353000000002</v>
      </c>
    </row>
    <row r="95" spans="1:31" ht="13.5" customHeight="1" x14ac:dyDescent="0.15">
      <c r="A95" s="1"/>
      <c r="B95" s="16" t="s">
        <v>119</v>
      </c>
      <c r="C95" s="10">
        <v>20.629107500018002</v>
      </c>
      <c r="D95" s="11">
        <v>7.4824996000617396</v>
      </c>
      <c r="E95" s="11">
        <v>0.71660782831929692</v>
      </c>
      <c r="F95" s="11">
        <v>0.50687645729582109</v>
      </c>
      <c r="G95" s="11">
        <v>0.474791654713143</v>
      </c>
      <c r="H95" s="11">
        <v>5.3676228421595402</v>
      </c>
      <c r="I95" s="11">
        <v>5.2874141988041776</v>
      </c>
      <c r="J95" s="11">
        <v>0.76543397867460827</v>
      </c>
      <c r="K95" s="11">
        <v>10.9737739429571</v>
      </c>
      <c r="L95" s="11">
        <v>35.265678999999999</v>
      </c>
      <c r="M95" s="11">
        <v>9.7759959999999992</v>
      </c>
      <c r="N95" s="11">
        <v>3.5664280000000002</v>
      </c>
      <c r="O95" s="11">
        <v>30.093913000000001</v>
      </c>
      <c r="P95" s="11">
        <v>1.1725350000000001</v>
      </c>
      <c r="Q95" s="11">
        <v>1.547671</v>
      </c>
      <c r="R95" s="11">
        <v>1.1645209999999999</v>
      </c>
      <c r="S95" s="11">
        <v>28.932120999999999</v>
      </c>
      <c r="T95" s="11">
        <v>1.7526330000000001</v>
      </c>
      <c r="U95" s="11">
        <v>1.771234</v>
      </c>
      <c r="V95" s="11">
        <v>15.512603</v>
      </c>
      <c r="W95" s="11">
        <v>21.664251</v>
      </c>
      <c r="X95" s="11">
        <v>85.783798000000004</v>
      </c>
      <c r="Y95" s="11">
        <v>424.91480799999999</v>
      </c>
      <c r="Z95" s="11">
        <v>3.5271520000000001</v>
      </c>
      <c r="AA95" s="11">
        <v>59.738750000000003</v>
      </c>
      <c r="AB95" s="11">
        <v>23.092669999999998</v>
      </c>
      <c r="AC95" s="11">
        <v>27.801791999999999</v>
      </c>
      <c r="AD95" s="11">
        <v>44.794280000000001</v>
      </c>
      <c r="AE95" s="11">
        <v>7.3417529999999998</v>
      </c>
    </row>
    <row r="96" spans="1:31" ht="13.5" customHeight="1" x14ac:dyDescent="0.15">
      <c r="A96" s="1"/>
      <c r="B96" s="16" t="s">
        <v>120</v>
      </c>
      <c r="C96" s="13">
        <v>14.039231334450909</v>
      </c>
      <c r="D96" s="14">
        <v>17.957999040148199</v>
      </c>
      <c r="E96" s="14">
        <v>13.413124527975601</v>
      </c>
      <c r="F96" s="14">
        <v>14.4892834050627</v>
      </c>
      <c r="G96" s="14">
        <v>18.205847481086099</v>
      </c>
      <c r="H96" s="14">
        <v>21.858655494415302</v>
      </c>
      <c r="I96" s="14">
        <v>18.718011762611603</v>
      </c>
      <c r="J96" s="14">
        <v>25.6437626968046</v>
      </c>
      <c r="K96" s="14">
        <v>28.519486925926202</v>
      </c>
      <c r="L96" s="14">
        <v>24.473147999999998</v>
      </c>
      <c r="M96" s="14">
        <v>28.91657</v>
      </c>
      <c r="N96" s="14">
        <v>33.658411000000001</v>
      </c>
      <c r="O96" s="14">
        <v>36.962999000000003</v>
      </c>
      <c r="P96" s="14">
        <v>40.521247000000002</v>
      </c>
      <c r="Q96" s="14">
        <v>46.598548000000001</v>
      </c>
      <c r="R96" s="14">
        <v>37.171979999999998</v>
      </c>
      <c r="S96" s="14">
        <v>76.460965999999999</v>
      </c>
      <c r="T96" s="14">
        <v>83.599072000000007</v>
      </c>
      <c r="U96" s="14">
        <v>84.252151999999995</v>
      </c>
      <c r="V96" s="14">
        <v>71.997701000000006</v>
      </c>
      <c r="W96" s="14">
        <v>81.465194999999994</v>
      </c>
      <c r="X96" s="14">
        <v>92.360954000000007</v>
      </c>
      <c r="Y96" s="14">
        <v>90.073311000000004</v>
      </c>
      <c r="Z96" s="14">
        <v>87.223139000000003</v>
      </c>
      <c r="AA96" s="14">
        <v>111.77545600000001</v>
      </c>
      <c r="AB96" s="14">
        <v>95.872121000000007</v>
      </c>
      <c r="AC96" s="14">
        <v>108.240302</v>
      </c>
      <c r="AD96" s="14">
        <v>135.72093000000001</v>
      </c>
      <c r="AE96" s="14">
        <v>85.038391000000004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>
        <v>0.39721000000000001</v>
      </c>
      <c r="AD97" s="11">
        <v>8.7752999999999998E-2</v>
      </c>
      <c r="AE97" s="11"/>
    </row>
    <row r="98" spans="1:31" ht="13.5" customHeight="1" x14ac:dyDescent="0.15">
      <c r="A98" s="1"/>
      <c r="B98" s="16" t="s">
        <v>122</v>
      </c>
      <c r="C98" s="13"/>
      <c r="D98" s="14"/>
      <c r="E98" s="14">
        <v>0.31989298125717902</v>
      </c>
      <c r="F98" s="14"/>
      <c r="G98" s="14"/>
      <c r="H98" s="14">
        <v>6.1765241363414901E-2</v>
      </c>
      <c r="I98" s="14">
        <v>0.11309976895837801</v>
      </c>
      <c r="J98" s="14">
        <v>0.291374291359078</v>
      </c>
      <c r="K98" s="14">
        <v>0.83351775005138617</v>
      </c>
      <c r="L98" s="14">
        <v>2.1709200000000002</v>
      </c>
      <c r="M98" s="14">
        <v>1.391365</v>
      </c>
      <c r="N98" s="14">
        <v>1.2208220000000001</v>
      </c>
      <c r="O98" s="14">
        <v>0.99121000000000004</v>
      </c>
      <c r="P98" s="14">
        <v>2.097181</v>
      </c>
      <c r="Q98" s="14">
        <v>2.9869590000000001</v>
      </c>
      <c r="R98" s="14">
        <v>2.96238</v>
      </c>
      <c r="S98" s="14">
        <v>4.5930410000000004</v>
      </c>
      <c r="T98" s="14">
        <v>6.0757529999999997</v>
      </c>
      <c r="U98" s="14">
        <v>4.7222689999999998</v>
      </c>
      <c r="V98" s="14">
        <v>4.1533829999999998</v>
      </c>
      <c r="W98" s="14">
        <v>6.199611</v>
      </c>
      <c r="X98" s="14">
        <v>4.0483529999999996</v>
      </c>
      <c r="Y98" s="14">
        <v>2.9064570000000001</v>
      </c>
      <c r="Z98" s="14">
        <v>2.1194489999999999</v>
      </c>
      <c r="AA98" s="14">
        <v>1.9249909999999999</v>
      </c>
      <c r="AB98" s="14">
        <v>1.470418</v>
      </c>
      <c r="AC98" s="14">
        <v>2.6948319999999999</v>
      </c>
      <c r="AD98" s="14">
        <v>3.3828589999999998</v>
      </c>
      <c r="AE98" s="14">
        <v>2.8005230000000001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2.2800919999999998</v>
      </c>
      <c r="T99" s="11">
        <v>0.20644999999999999</v>
      </c>
      <c r="U99" s="11">
        <v>0.36058600000000002</v>
      </c>
      <c r="V99" s="11">
        <v>0.102007</v>
      </c>
      <c r="W99" s="11">
        <v>0.24240900000000001</v>
      </c>
      <c r="X99" s="11">
        <v>0.104453</v>
      </c>
      <c r="Y99" s="11">
        <v>0.241457</v>
      </c>
      <c r="Z99" s="11">
        <v>0.45056099999999999</v>
      </c>
      <c r="AA99" s="11">
        <v>0.16491</v>
      </c>
      <c r="AB99" s="11">
        <v>4.9390999999999997E-2</v>
      </c>
      <c r="AC99" s="11">
        <v>0.28440599999999999</v>
      </c>
      <c r="AD99" s="11">
        <v>0.39446599999999998</v>
      </c>
      <c r="AE99" s="11">
        <v>0.59388099999999999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>
        <v>0.91745505526369697</v>
      </c>
      <c r="H100" s="14">
        <v>0.77518804080395809</v>
      </c>
      <c r="I100" s="14">
        <v>0.38171172023452704</v>
      </c>
      <c r="J100" s="14">
        <v>0.51671537023184089</v>
      </c>
      <c r="K100" s="14">
        <v>1.5778011573661999</v>
      </c>
      <c r="L100" s="14">
        <v>0.82370900000000002</v>
      </c>
      <c r="M100" s="14">
        <v>1.0623750000000001</v>
      </c>
      <c r="N100" s="14">
        <v>1.4344920000000001</v>
      </c>
      <c r="O100" s="14">
        <v>0.30777300000000002</v>
      </c>
      <c r="P100" s="14">
        <v>0.63316799999999995</v>
      </c>
      <c r="Q100" s="14">
        <v>1.101002</v>
      </c>
      <c r="R100" s="14">
        <v>1.9885839999999999</v>
      </c>
      <c r="S100" s="14">
        <v>2.368611</v>
      </c>
      <c r="T100" s="14">
        <v>3.3059319999999999</v>
      </c>
      <c r="U100" s="14">
        <v>1.3610979999999999</v>
      </c>
      <c r="V100" s="14">
        <v>2.1588039999999999</v>
      </c>
      <c r="W100" s="14">
        <v>2.9170560000000001</v>
      </c>
      <c r="X100" s="14">
        <v>2.2616010000000002</v>
      </c>
      <c r="Y100" s="14">
        <v>1.7246490000000001</v>
      </c>
      <c r="Z100" s="14">
        <v>2.3587570000000002</v>
      </c>
      <c r="AA100" s="14">
        <v>1.3518779999999999</v>
      </c>
      <c r="AB100" s="14">
        <v>0.81844899999999998</v>
      </c>
      <c r="AC100" s="14">
        <v>0.77581599999999995</v>
      </c>
      <c r="AD100" s="14">
        <v>1.102824</v>
      </c>
      <c r="AE100" s="14">
        <v>2.6884920000000001</v>
      </c>
    </row>
    <row r="101" spans="1:31" ht="13.5" customHeight="1" x14ac:dyDescent="0.15">
      <c r="A101" s="1"/>
      <c r="B101" s="16" t="s">
        <v>125</v>
      </c>
      <c r="C101" s="10">
        <v>253.43223406507599</v>
      </c>
      <c r="D101" s="11">
        <v>314.18452621764601</v>
      </c>
      <c r="E101" s="11">
        <v>317.75432215682599</v>
      </c>
      <c r="F101" s="11">
        <v>333.77126087693699</v>
      </c>
      <c r="G101" s="11">
        <v>358.54168643613218</v>
      </c>
      <c r="H101" s="11">
        <v>343.66005712586099</v>
      </c>
      <c r="I101" s="11">
        <v>340.55754180479698</v>
      </c>
      <c r="J101" s="11">
        <v>330.511929069676</v>
      </c>
      <c r="K101" s="11">
        <v>382.24758073360596</v>
      </c>
      <c r="L101" s="11">
        <v>355.436621</v>
      </c>
      <c r="M101" s="11">
        <v>336.27570900000001</v>
      </c>
      <c r="N101" s="11">
        <v>330.98740900000001</v>
      </c>
      <c r="O101" s="11">
        <v>436.62941599999999</v>
      </c>
      <c r="P101" s="11">
        <v>590.59025399999996</v>
      </c>
      <c r="Q101" s="11">
        <v>840.86378400000001</v>
      </c>
      <c r="R101" s="11">
        <v>1082.868185</v>
      </c>
      <c r="S101" s="11">
        <v>1611.0388479999999</v>
      </c>
      <c r="T101" s="11">
        <v>2400.3828560000002</v>
      </c>
      <c r="U101" s="11">
        <v>1392.3546160000001</v>
      </c>
      <c r="V101" s="11">
        <v>2126.907753</v>
      </c>
      <c r="W101" s="11">
        <v>2814.94022</v>
      </c>
      <c r="X101" s="11">
        <v>2436.233275</v>
      </c>
      <c r="Y101" s="11">
        <v>2757.9663719999999</v>
      </c>
      <c r="Z101" s="11">
        <v>2540.3127359999999</v>
      </c>
      <c r="AA101" s="11">
        <v>1995.9713609999999</v>
      </c>
      <c r="AB101" s="11">
        <v>2083.4790619999999</v>
      </c>
      <c r="AC101" s="11">
        <v>2246.6071579999998</v>
      </c>
      <c r="AD101" s="11">
        <v>2733.334527</v>
      </c>
      <c r="AE101" s="11">
        <v>2420.6819</v>
      </c>
    </row>
    <row r="102" spans="1:31" ht="13.5" customHeight="1" x14ac:dyDescent="0.15">
      <c r="A102" s="1"/>
      <c r="B102" s="16" t="s">
        <v>126</v>
      </c>
      <c r="C102" s="13">
        <v>3.2422479443446299</v>
      </c>
      <c r="D102" s="14">
        <v>4.6021395389627004</v>
      </c>
      <c r="E102" s="14">
        <v>8.3602013090240703</v>
      </c>
      <c r="F102" s="14">
        <v>9.9466372679573247</v>
      </c>
      <c r="G102" s="14">
        <v>25.652976695345199</v>
      </c>
      <c r="H102" s="14">
        <v>13.525345441134499</v>
      </c>
      <c r="I102" s="14">
        <v>11.9744380384683</v>
      </c>
      <c r="J102" s="14">
        <v>17.096055102451889</v>
      </c>
      <c r="K102" s="14">
        <v>12.019182848996802</v>
      </c>
      <c r="L102" s="14">
        <v>18.773192000000002</v>
      </c>
      <c r="M102" s="14">
        <v>25.933046000000001</v>
      </c>
      <c r="N102" s="14">
        <v>32.782364000000001</v>
      </c>
      <c r="O102" s="14">
        <v>33.612219000000003</v>
      </c>
      <c r="P102" s="14">
        <v>51.550252999999998</v>
      </c>
      <c r="Q102" s="14">
        <v>92.859487999999999</v>
      </c>
      <c r="R102" s="14">
        <v>91.606210000000004</v>
      </c>
      <c r="S102" s="14">
        <v>121.52428500000001</v>
      </c>
      <c r="T102" s="14">
        <v>151.808628</v>
      </c>
      <c r="U102" s="14">
        <v>176.84378899999999</v>
      </c>
      <c r="V102" s="14">
        <v>160.45695000000001</v>
      </c>
      <c r="W102" s="14">
        <v>240.02268000000001</v>
      </c>
      <c r="X102" s="14">
        <v>231.987257</v>
      </c>
      <c r="Y102" s="14">
        <v>252.40040999999999</v>
      </c>
      <c r="Z102" s="14">
        <v>159.109442</v>
      </c>
      <c r="AA102" s="14">
        <v>137.652522</v>
      </c>
      <c r="AB102" s="14">
        <v>90.619055000000003</v>
      </c>
      <c r="AC102" s="14">
        <v>114.815836</v>
      </c>
      <c r="AD102" s="14">
        <v>109.85502</v>
      </c>
      <c r="AE102" s="14">
        <v>105.301895</v>
      </c>
    </row>
    <row r="103" spans="1:31" ht="13.5" customHeight="1" x14ac:dyDescent="0.15">
      <c r="A103" s="1"/>
      <c r="B103" s="16" t="s">
        <v>127</v>
      </c>
      <c r="C103" s="10"/>
      <c r="D103" s="11"/>
      <c r="E103" s="11">
        <v>80.520251103283911</v>
      </c>
      <c r="F103" s="11">
        <v>125.06443901588</v>
      </c>
      <c r="G103" s="11">
        <v>180.84958563692399</v>
      </c>
      <c r="H103" s="11">
        <v>278.05196083025902</v>
      </c>
      <c r="I103" s="11">
        <v>342.126801099094</v>
      </c>
      <c r="J103" s="11">
        <v>265.92338386409597</v>
      </c>
      <c r="K103" s="11">
        <v>175.65351379985501</v>
      </c>
      <c r="L103" s="11">
        <v>186.726091</v>
      </c>
      <c r="M103" s="11">
        <v>262.92014999999998</v>
      </c>
      <c r="N103" s="11">
        <v>321.36946399999999</v>
      </c>
      <c r="O103" s="11">
        <v>388.683312</v>
      </c>
      <c r="P103" s="11">
        <v>515.67627400000003</v>
      </c>
      <c r="Q103" s="11">
        <v>817.75980100000004</v>
      </c>
      <c r="R103" s="11">
        <v>848.71290299999998</v>
      </c>
      <c r="S103" s="11">
        <v>935.89355399999999</v>
      </c>
      <c r="T103" s="11">
        <v>1035.5871890000001</v>
      </c>
      <c r="U103" s="11">
        <v>912.871984</v>
      </c>
      <c r="V103" s="11">
        <v>1152.165438</v>
      </c>
      <c r="W103" s="11">
        <v>1368.7052639999999</v>
      </c>
      <c r="X103" s="11">
        <v>1462.2607290000001</v>
      </c>
      <c r="Y103" s="11">
        <v>1454.1834739999999</v>
      </c>
      <c r="Z103" s="11">
        <v>858.834385</v>
      </c>
      <c r="AA103" s="11">
        <v>217.65651500000001</v>
      </c>
      <c r="AB103" s="11">
        <v>252.66644500000001</v>
      </c>
      <c r="AC103" s="11">
        <v>264.02673700000003</v>
      </c>
      <c r="AD103" s="11">
        <v>291.08388200000002</v>
      </c>
      <c r="AE103" s="11">
        <v>346.09595400000001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>
        <v>16.032169</v>
      </c>
      <c r="T104" s="14">
        <v>22.369264999999999</v>
      </c>
      <c r="U104" s="14">
        <v>9.6103159999999992</v>
      </c>
      <c r="V104" s="14">
        <v>13.808771</v>
      </c>
      <c r="W104" s="14">
        <v>13.331284</v>
      </c>
      <c r="X104" s="14">
        <v>9.3446040000000004</v>
      </c>
      <c r="Y104" s="14">
        <v>10.983655000000001</v>
      </c>
      <c r="Z104" s="14">
        <v>12.370182</v>
      </c>
      <c r="AA104" s="14">
        <v>20.422446999999998</v>
      </c>
      <c r="AB104" s="14">
        <v>14.190326000000001</v>
      </c>
      <c r="AC104" s="14">
        <v>31.309535</v>
      </c>
      <c r="AD104" s="14">
        <v>41.279139000000001</v>
      </c>
      <c r="AE104" s="14">
        <v>48.234524999999998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>
        <v>17.101851</v>
      </c>
      <c r="M105" s="11">
        <v>6.6657089999999997</v>
      </c>
      <c r="N105" s="11">
        <v>6.3451899999999997</v>
      </c>
      <c r="O105" s="11">
        <v>7.9255649999999997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57.955367302803317</v>
      </c>
      <c r="D106" s="14">
        <v>113.589171348034</v>
      </c>
      <c r="E106" s="14">
        <v>79.139316772410751</v>
      </c>
      <c r="F106" s="14">
        <v>52.370665142262787</v>
      </c>
      <c r="G106" s="14">
        <v>75.591296636101291</v>
      </c>
      <c r="H106" s="14">
        <v>109.52694044403499</v>
      </c>
      <c r="I106" s="14">
        <v>170.28583963795799</v>
      </c>
      <c r="J106" s="14">
        <v>130.81487433522</v>
      </c>
      <c r="K106" s="14">
        <v>144.873435223553</v>
      </c>
      <c r="L106" s="14">
        <v>182.26342</v>
      </c>
      <c r="M106" s="14">
        <v>205.920919</v>
      </c>
      <c r="N106" s="14">
        <v>303.27670899999998</v>
      </c>
      <c r="O106" s="14">
        <v>399.72561999999999</v>
      </c>
      <c r="P106" s="14">
        <v>428.668564</v>
      </c>
      <c r="Q106" s="14">
        <v>348.82754</v>
      </c>
      <c r="R106" s="14">
        <v>491.28619800000001</v>
      </c>
      <c r="S106" s="14">
        <v>382.84803900000003</v>
      </c>
      <c r="T106" s="14">
        <v>400.86818399999999</v>
      </c>
      <c r="U106" s="14">
        <v>691.47020599999996</v>
      </c>
      <c r="V106" s="14">
        <v>525.75908300000003</v>
      </c>
      <c r="W106" s="14">
        <v>901.54347600000006</v>
      </c>
      <c r="X106" s="14">
        <v>903.58126400000003</v>
      </c>
      <c r="Y106" s="14">
        <v>902.62403600000005</v>
      </c>
      <c r="Z106" s="14">
        <v>1004.400727</v>
      </c>
      <c r="AA106" s="14">
        <v>521.06367899999998</v>
      </c>
      <c r="AB106" s="14">
        <v>498.72445499999998</v>
      </c>
      <c r="AC106" s="14">
        <v>840.83144100000004</v>
      </c>
      <c r="AD106" s="14">
        <v>733.80973100000006</v>
      </c>
      <c r="AE106" s="14">
        <v>825.75953300000003</v>
      </c>
    </row>
    <row r="107" spans="1:31" ht="13.5" customHeight="1" x14ac:dyDescent="0.15">
      <c r="A107" s="1"/>
      <c r="B107" s="16" t="s">
        <v>131</v>
      </c>
      <c r="C107" s="10">
        <v>25.541068473781195</v>
      </c>
      <c r="D107" s="11">
        <v>28.964514580884099</v>
      </c>
      <c r="E107" s="11">
        <v>4.8150985531045558</v>
      </c>
      <c r="F107" s="11">
        <v>1.1648713491517699</v>
      </c>
      <c r="G107" s="11">
        <v>0.55872239774446109</v>
      </c>
      <c r="H107" s="11">
        <v>5.2713125794263425</v>
      </c>
      <c r="I107" s="11">
        <v>6.4749617728671494</v>
      </c>
      <c r="J107" s="11">
        <v>5.9121192685815203</v>
      </c>
      <c r="K107" s="11">
        <v>3.2125125692766603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>
        <v>16.010940004433198</v>
      </c>
      <c r="E108" s="14">
        <v>13.145882022572899</v>
      </c>
      <c r="F108" s="14">
        <v>25.285161604220391</v>
      </c>
      <c r="G108" s="14">
        <v>28.421928865926798</v>
      </c>
      <c r="H108" s="14">
        <v>24.072330315255805</v>
      </c>
      <c r="I108" s="14">
        <v>25.843297206989384</v>
      </c>
      <c r="J108" s="14">
        <v>16.062325988284801</v>
      </c>
      <c r="K108" s="14">
        <v>29.9461063602105</v>
      </c>
      <c r="L108" s="14">
        <v>66.680727000000005</v>
      </c>
      <c r="M108" s="14">
        <v>107.723209</v>
      </c>
      <c r="N108" s="14">
        <v>111.725909</v>
      </c>
      <c r="O108" s="14">
        <v>109.920506</v>
      </c>
      <c r="P108" s="14">
        <v>123.554715</v>
      </c>
      <c r="Q108" s="14">
        <v>198.22626299999999</v>
      </c>
      <c r="R108" s="14">
        <v>186.59821700000001</v>
      </c>
      <c r="S108" s="14">
        <v>229.772291</v>
      </c>
      <c r="T108" s="14">
        <v>257.89833800000002</v>
      </c>
      <c r="U108" s="14">
        <v>223.739262</v>
      </c>
      <c r="V108" s="14">
        <v>203.47271699999999</v>
      </c>
      <c r="W108" s="14">
        <v>250.838854</v>
      </c>
      <c r="X108" s="14">
        <v>286.19934499999999</v>
      </c>
      <c r="Y108" s="14">
        <v>276.97461499999997</v>
      </c>
      <c r="Z108" s="14">
        <v>186.626214</v>
      </c>
      <c r="AA108" s="14">
        <v>90.378365000000002</v>
      </c>
      <c r="AB108" s="14">
        <v>127.703711</v>
      </c>
      <c r="AC108" s="14">
        <v>159.99934999999999</v>
      </c>
      <c r="AD108" s="14">
        <v>187.16631000000001</v>
      </c>
      <c r="AE108" s="14">
        <v>192.16521599999999</v>
      </c>
    </row>
    <row r="109" spans="1:31" ht="13.5" customHeight="1" x14ac:dyDescent="0.15">
      <c r="A109" s="1"/>
      <c r="B109" s="16" t="s">
        <v>133</v>
      </c>
      <c r="C109" s="10">
        <v>98.532700299041167</v>
      </c>
      <c r="D109" s="11">
        <v>71.636058299752222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3.0104160394966599E-2</v>
      </c>
      <c r="D110" s="14">
        <v>1.60913969893801E-2</v>
      </c>
      <c r="E110" s="14">
        <v>1.47186529488821E-2</v>
      </c>
      <c r="F110" s="14"/>
      <c r="G110" s="14">
        <v>0.14120290657471801</v>
      </c>
      <c r="H110" s="14">
        <v>7.742942949864029E-2</v>
      </c>
      <c r="I110" s="14">
        <v>0.11309976895837801</v>
      </c>
      <c r="J110" s="14">
        <v>5.2781171900359705E-2</v>
      </c>
      <c r="K110" s="14">
        <v>0.19347382115292699</v>
      </c>
      <c r="L110" s="14"/>
      <c r="M110" s="14">
        <v>6.2451E-2</v>
      </c>
      <c r="N110" s="14">
        <v>1.7833999999999999E-2</v>
      </c>
      <c r="O110" s="14">
        <v>0.195079</v>
      </c>
      <c r="P110" s="14">
        <v>0.37383300000000003</v>
      </c>
      <c r="Q110" s="14">
        <v>0.47342200000000001</v>
      </c>
      <c r="R110" s="14">
        <v>3.3105999999999997E-2</v>
      </c>
      <c r="S110" s="14">
        <v>2.7508000000000001E-2</v>
      </c>
      <c r="T110" s="14">
        <v>1.0864E-2</v>
      </c>
      <c r="U110" s="14">
        <v>3.4556999999999997E-2</v>
      </c>
      <c r="V110" s="14">
        <v>1.1893000000000001E-2</v>
      </c>
      <c r="W110" s="14">
        <v>1.9430000000000001E-3</v>
      </c>
      <c r="X110" s="14">
        <v>0.23358699999999999</v>
      </c>
      <c r="Y110" s="14">
        <v>2.9242000000000001E-2</v>
      </c>
      <c r="Z110" s="14">
        <v>4.5613000000000001E-2</v>
      </c>
      <c r="AA110" s="14">
        <v>0.21779399999999999</v>
      </c>
      <c r="AB110" s="14">
        <v>2.1722999999999999E-2</v>
      </c>
      <c r="AC110" s="14">
        <v>4.8124E-2</v>
      </c>
      <c r="AD110" s="14">
        <v>0.130833</v>
      </c>
      <c r="AE110" s="14">
        <v>7.1790999999999994E-2</v>
      </c>
    </row>
    <row r="111" spans="1:31" ht="13.5" customHeight="1" x14ac:dyDescent="0.15">
      <c r="A111" s="1"/>
      <c r="B111" s="15" t="s">
        <v>135</v>
      </c>
      <c r="C111" s="10">
        <v>224.72715776609814</v>
      </c>
      <c r="D111" s="11">
        <v>243.94557835900224</v>
      </c>
      <c r="E111" s="11">
        <v>208.46549308002523</v>
      </c>
      <c r="F111" s="11">
        <v>200.23675165794026</v>
      </c>
      <c r="G111" s="11">
        <v>310.36987563637888</v>
      </c>
      <c r="H111" s="11">
        <v>266.4656646688145</v>
      </c>
      <c r="I111" s="11">
        <v>266.98614209737138</v>
      </c>
      <c r="J111" s="11">
        <v>245.04251018135633</v>
      </c>
      <c r="K111" s="11">
        <v>401.01183912496339</v>
      </c>
      <c r="L111" s="11">
        <v>255.779067</v>
      </c>
      <c r="M111" s="11">
        <v>254.14058900000001</v>
      </c>
      <c r="N111" s="11">
        <v>284.54868599999998</v>
      </c>
      <c r="O111" s="11">
        <v>372.44503400000002</v>
      </c>
      <c r="P111" s="11">
        <v>545.61246600000004</v>
      </c>
      <c r="Q111" s="11">
        <v>534.58772099999999</v>
      </c>
      <c r="R111" s="11">
        <v>8556.9958260000003</v>
      </c>
      <c r="S111" s="11">
        <v>797.38941399999999</v>
      </c>
      <c r="T111" s="11">
        <v>1652.6451070000001</v>
      </c>
      <c r="U111" s="11">
        <v>1345.985596</v>
      </c>
      <c r="V111" s="11">
        <v>893.55973300000005</v>
      </c>
      <c r="W111" s="11">
        <v>1016.718109</v>
      </c>
      <c r="X111" s="11">
        <v>1289.1755760000001</v>
      </c>
      <c r="Y111" s="11">
        <v>1023.077679</v>
      </c>
      <c r="Z111" s="11">
        <v>1046.339612</v>
      </c>
      <c r="AA111" s="11">
        <v>1039.7449220000001</v>
      </c>
      <c r="AB111" s="11">
        <v>1062.571365</v>
      </c>
      <c r="AC111" s="11">
        <v>1701.504641</v>
      </c>
      <c r="AD111" s="11">
        <v>1631.0095630000001</v>
      </c>
      <c r="AE111" s="11">
        <v>1739.0055359999999</v>
      </c>
    </row>
    <row r="112" spans="1:31" ht="13.5" customHeight="1" x14ac:dyDescent="0.15">
      <c r="A112" s="1"/>
      <c r="B112" s="16" t="s">
        <v>136</v>
      </c>
      <c r="C112" s="13">
        <v>0.43294112622696118</v>
      </c>
      <c r="D112" s="14">
        <v>4.8274190968140299E-2</v>
      </c>
      <c r="E112" s="14">
        <v>1.38105756393219</v>
      </c>
      <c r="F112" s="14">
        <v>1.7214960994919699</v>
      </c>
      <c r="G112" s="14">
        <v>8.0748493082107908E-2</v>
      </c>
      <c r="H112" s="14">
        <v>7.7546783971136207E-2</v>
      </c>
      <c r="I112" s="14">
        <v>0.12723724007817599</v>
      </c>
      <c r="J112" s="14">
        <v>0.25074994028192199</v>
      </c>
      <c r="K112" s="14">
        <v>0.65748160875077855</v>
      </c>
      <c r="L112" s="14"/>
      <c r="M112" s="14">
        <v>0.63807499999999995</v>
      </c>
      <c r="N112" s="14">
        <v>5.9991000000000003E-2</v>
      </c>
      <c r="O112" s="14">
        <v>2.7552629999999998</v>
      </c>
      <c r="P112" s="14">
        <v>4.3474500000000003</v>
      </c>
      <c r="Q112" s="14">
        <v>2.1029040000000001</v>
      </c>
      <c r="R112" s="14">
        <v>12.032723000000001</v>
      </c>
      <c r="S112" s="14">
        <v>6.0181360000000002</v>
      </c>
      <c r="T112" s="14">
        <v>3.1605259999999999</v>
      </c>
      <c r="U112" s="14">
        <v>2.063704</v>
      </c>
      <c r="V112" s="14">
        <v>3.0763240000000001</v>
      </c>
      <c r="W112" s="14">
        <v>2.6291359999999999</v>
      </c>
      <c r="X112" s="14">
        <v>3.5964200000000002</v>
      </c>
      <c r="Y112" s="14">
        <v>5.8318969999999997</v>
      </c>
      <c r="Z112" s="14">
        <v>3.108479</v>
      </c>
      <c r="AA112" s="14">
        <v>2.3974829999999998</v>
      </c>
      <c r="AB112" s="14">
        <v>1.316368</v>
      </c>
      <c r="AC112" s="14">
        <v>2.2880280000000002</v>
      </c>
      <c r="AD112" s="14">
        <v>1.6767749999999999</v>
      </c>
      <c r="AE112" s="14">
        <v>3.205527</v>
      </c>
    </row>
    <row r="113" spans="1:31" ht="13.5" customHeight="1" x14ac:dyDescent="0.15">
      <c r="A113" s="1"/>
      <c r="B113" s="16" t="s">
        <v>137</v>
      </c>
      <c r="C113" s="10">
        <v>8.4273546689819305</v>
      </c>
      <c r="D113" s="11">
        <v>19.905058075863202</v>
      </c>
      <c r="E113" s="11">
        <v>26.278208995380403</v>
      </c>
      <c r="F113" s="11">
        <v>22.176952145620309</v>
      </c>
      <c r="G113" s="11">
        <v>14.900001668747</v>
      </c>
      <c r="H113" s="11">
        <v>6.4648332474311898</v>
      </c>
      <c r="I113" s="11">
        <v>8.1573208361230272</v>
      </c>
      <c r="J113" s="11">
        <v>6.5095388257599369</v>
      </c>
      <c r="K113" s="11">
        <v>5.8498990109335391</v>
      </c>
      <c r="L113" s="11">
        <v>7.4770979999999998</v>
      </c>
      <c r="M113" s="11">
        <v>4.5357649999999996</v>
      </c>
      <c r="N113" s="11">
        <v>6.2218679999999997</v>
      </c>
      <c r="O113" s="11">
        <v>3.37195</v>
      </c>
      <c r="P113" s="11">
        <v>2.9399449999999998</v>
      </c>
      <c r="Q113" s="11">
        <v>4.3327879999999999</v>
      </c>
      <c r="R113" s="11">
        <v>13.911244999999999</v>
      </c>
      <c r="S113" s="11">
        <v>15.12308</v>
      </c>
      <c r="T113" s="11">
        <v>15.819399000000001</v>
      </c>
      <c r="U113" s="11">
        <v>19.285298999999998</v>
      </c>
      <c r="V113" s="11">
        <v>11.292187</v>
      </c>
      <c r="W113" s="11">
        <v>143.22878900000001</v>
      </c>
      <c r="X113" s="11">
        <v>283.66023300000001</v>
      </c>
      <c r="Y113" s="11">
        <v>43.932808000000001</v>
      </c>
      <c r="Z113" s="11">
        <v>87.082496000000006</v>
      </c>
      <c r="AA113" s="11">
        <v>66.690286</v>
      </c>
      <c r="AB113" s="11">
        <v>26.392833</v>
      </c>
      <c r="AC113" s="11">
        <v>54.908819000000001</v>
      </c>
      <c r="AD113" s="11">
        <v>68.721217999999993</v>
      </c>
      <c r="AE113" s="11">
        <v>63.469321000000001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>
        <v>1.45874664488272E-2</v>
      </c>
      <c r="G114" s="14">
        <v>0.95936372312869178</v>
      </c>
      <c r="H114" s="14">
        <v>1.4614680393149599</v>
      </c>
      <c r="I114" s="14">
        <v>0.28274942239594608</v>
      </c>
      <c r="J114" s="14">
        <v>1.1842377770521495</v>
      </c>
      <c r="K114" s="14">
        <v>0.92225223230764863</v>
      </c>
      <c r="L114" s="14"/>
      <c r="M114" s="14">
        <v>0.45807300000000001</v>
      </c>
      <c r="N114" s="14">
        <v>0.67873399999999995</v>
      </c>
      <c r="O114" s="14">
        <v>0.923817</v>
      </c>
      <c r="P114" s="14">
        <v>0.56639700000000004</v>
      </c>
      <c r="Q114" s="14">
        <v>4.7835000000000003E-2</v>
      </c>
      <c r="R114" s="14">
        <v>0.109126</v>
      </c>
      <c r="S114" s="14">
        <v>0.113874</v>
      </c>
      <c r="T114" s="14">
        <v>0.225331</v>
      </c>
      <c r="U114" s="14">
        <v>9.6166000000000001E-2</v>
      </c>
      <c r="V114" s="14">
        <v>1.6409579999999999</v>
      </c>
      <c r="W114" s="14">
        <v>0.76153099999999996</v>
      </c>
      <c r="X114" s="14">
        <v>0.59390699999999996</v>
      </c>
      <c r="Y114" s="14">
        <v>0.81604100000000002</v>
      </c>
      <c r="Z114" s="14">
        <v>0.50092700000000001</v>
      </c>
      <c r="AA114" s="14">
        <v>1.1630609999999999</v>
      </c>
      <c r="AB114" s="14">
        <v>0.75025699999999995</v>
      </c>
      <c r="AC114" s="14">
        <v>0.94105000000000005</v>
      </c>
      <c r="AD114" s="14">
        <v>0.64097099999999996</v>
      </c>
      <c r="AE114" s="14">
        <v>0.692025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2.9045505769123098E-2</v>
      </c>
      <c r="F115" s="11">
        <v>0.86399580686490096</v>
      </c>
      <c r="G115" s="11">
        <v>0.78307503280231383</v>
      </c>
      <c r="H115" s="11">
        <v>1.5513592627785999</v>
      </c>
      <c r="I115" s="11">
        <v>3.6898799622670899</v>
      </c>
      <c r="J115" s="11">
        <v>7.21662152683672</v>
      </c>
      <c r="K115" s="11">
        <v>1.65113608303214</v>
      </c>
      <c r="L115" s="11">
        <v>5.4374279999999997</v>
      </c>
      <c r="M115" s="11">
        <v>2.9710480000000001</v>
      </c>
      <c r="N115" s="11">
        <v>30.349461000000002</v>
      </c>
      <c r="O115" s="11">
        <v>28.291802000000001</v>
      </c>
      <c r="P115" s="11">
        <v>83.221790999999996</v>
      </c>
      <c r="Q115" s="11">
        <v>25.392868</v>
      </c>
      <c r="R115" s="11">
        <v>38.343687000000003</v>
      </c>
      <c r="S115" s="11">
        <v>24.329329999999999</v>
      </c>
      <c r="T115" s="11">
        <v>16.395665999999999</v>
      </c>
      <c r="U115" s="11">
        <v>12.054442</v>
      </c>
      <c r="V115" s="11">
        <v>19.992529000000001</v>
      </c>
      <c r="W115" s="11">
        <v>46.503531000000002</v>
      </c>
      <c r="X115" s="11">
        <v>23.297910000000002</v>
      </c>
      <c r="Y115" s="11">
        <v>49.137965000000001</v>
      </c>
      <c r="Z115" s="11">
        <v>73.704947000000004</v>
      </c>
      <c r="AA115" s="11">
        <v>176.45418000000001</v>
      </c>
      <c r="AB115" s="11">
        <v>228.852082</v>
      </c>
      <c r="AC115" s="11">
        <v>120.070533</v>
      </c>
      <c r="AD115" s="11">
        <v>146.96097900000001</v>
      </c>
      <c r="AE115" s="11">
        <v>90.354938000000004</v>
      </c>
    </row>
    <row r="116" spans="1:31" ht="13.5" customHeight="1" x14ac:dyDescent="0.15">
      <c r="A116" s="1"/>
      <c r="B116" s="16" t="s">
        <v>140</v>
      </c>
      <c r="C116" s="13">
        <v>6.3546940693527239</v>
      </c>
      <c r="D116" s="14">
        <v>6.8388437204865404</v>
      </c>
      <c r="E116" s="14">
        <v>6.4667469701591971</v>
      </c>
      <c r="F116" s="14">
        <v>5.0112876462822165</v>
      </c>
      <c r="G116" s="14">
        <v>5.6576716221819403</v>
      </c>
      <c r="H116" s="14">
        <v>8.9654936927090834</v>
      </c>
      <c r="I116" s="14">
        <v>5.8246381013564799</v>
      </c>
      <c r="J116" s="14">
        <v>4.4350321029107267</v>
      </c>
      <c r="K116" s="14">
        <v>5.0941753119744737</v>
      </c>
      <c r="L116" s="14">
        <v>1.9900530000000001</v>
      </c>
      <c r="M116" s="14">
        <v>2.8385609999999999</v>
      </c>
      <c r="N116" s="14">
        <v>4.5318529999999999</v>
      </c>
      <c r="O116" s="14">
        <v>4.7817629999999998</v>
      </c>
      <c r="P116" s="14">
        <v>6.2363470000000003</v>
      </c>
      <c r="Q116" s="14">
        <v>6.1855700000000002</v>
      </c>
      <c r="R116" s="14">
        <v>7.0912280000000001</v>
      </c>
      <c r="S116" s="14">
        <v>8.9072790000000008</v>
      </c>
      <c r="T116" s="14">
        <v>40.595337000000001</v>
      </c>
      <c r="U116" s="14">
        <v>31.220334000000001</v>
      </c>
      <c r="V116" s="14">
        <v>5.2880909999999997</v>
      </c>
      <c r="W116" s="14">
        <v>9.3551680000000008</v>
      </c>
      <c r="X116" s="14">
        <v>9.1127610000000008</v>
      </c>
      <c r="Y116" s="14">
        <v>29.898401</v>
      </c>
      <c r="Z116" s="14">
        <v>32.079149000000001</v>
      </c>
      <c r="AA116" s="14">
        <v>7.223325</v>
      </c>
      <c r="AB116" s="14">
        <v>7.5796400000000004</v>
      </c>
      <c r="AC116" s="14">
        <v>7.4584820000000001</v>
      </c>
      <c r="AD116" s="14">
        <v>17.797976999999999</v>
      </c>
      <c r="AE116" s="14">
        <v>16.834218</v>
      </c>
    </row>
    <row r="117" spans="1:31" ht="13.5" customHeight="1" x14ac:dyDescent="0.15">
      <c r="A117" s="1"/>
      <c r="B117" s="16" t="s">
        <v>141</v>
      </c>
      <c r="C117" s="10">
        <v>0.46107849819584601</v>
      </c>
      <c r="D117" s="11">
        <v>0.177005366883181</v>
      </c>
      <c r="E117" s="11">
        <v>9.9422670931600898E-2</v>
      </c>
      <c r="F117" s="11">
        <v>4.9782361040082268</v>
      </c>
      <c r="G117" s="11">
        <v>0.17346817295804387</v>
      </c>
      <c r="H117" s="11">
        <v>0.15571389535191502</v>
      </c>
      <c r="I117" s="11">
        <v>0.55136137367209381</v>
      </c>
      <c r="J117" s="11">
        <v>5.3073173887955592E-2</v>
      </c>
      <c r="K117" s="11">
        <v>0.32137621390784199</v>
      </c>
      <c r="L117" s="11">
        <v>0.57703000000000004</v>
      </c>
      <c r="M117" s="11">
        <v>0.30590299999999998</v>
      </c>
      <c r="N117" s="11">
        <v>1.239E-2</v>
      </c>
      <c r="O117" s="11">
        <v>0.61865099999999995</v>
      </c>
      <c r="P117" s="11">
        <v>0.47203200000000001</v>
      </c>
      <c r="Q117" s="11">
        <v>0.36202200000000001</v>
      </c>
      <c r="R117" s="11">
        <v>0.16345199999999999</v>
      </c>
      <c r="S117" s="11">
        <v>0.50829500000000005</v>
      </c>
      <c r="T117" s="11">
        <v>0.16941100000000001</v>
      </c>
      <c r="U117" s="11">
        <v>0.28700500000000001</v>
      </c>
      <c r="V117" s="11">
        <v>0.21041299999999999</v>
      </c>
      <c r="W117" s="11">
        <v>0.65826700000000005</v>
      </c>
      <c r="X117" s="11">
        <v>1.1175189999999999</v>
      </c>
      <c r="Y117" s="11">
        <v>0.104001</v>
      </c>
      <c r="Z117" s="11">
        <v>0.258633</v>
      </c>
      <c r="AA117" s="11">
        <v>0.14066400000000001</v>
      </c>
      <c r="AB117" s="11">
        <v>0.81915300000000002</v>
      </c>
      <c r="AC117" s="11">
        <v>0.42405500000000002</v>
      </c>
      <c r="AD117" s="11">
        <v>0.55668200000000001</v>
      </c>
      <c r="AE117" s="11">
        <v>0.242704</v>
      </c>
    </row>
    <row r="118" spans="1:31" ht="13.5" customHeight="1" x14ac:dyDescent="0.15">
      <c r="A118" s="1"/>
      <c r="B118" s="16" t="s">
        <v>142</v>
      </c>
      <c r="C118" s="13">
        <v>15.5609123394553</v>
      </c>
      <c r="D118" s="14">
        <v>13.9995153807607</v>
      </c>
      <c r="E118" s="14">
        <v>10.284091882157593</v>
      </c>
      <c r="F118" s="14">
        <v>25.610819685706989</v>
      </c>
      <c r="G118" s="14">
        <v>20.865668883601302</v>
      </c>
      <c r="H118" s="14">
        <v>45.62747386708299</v>
      </c>
      <c r="I118" s="14">
        <v>60.663888575050102</v>
      </c>
      <c r="J118" s="14">
        <v>43.673885629508696</v>
      </c>
      <c r="K118" s="14">
        <v>52.746955077375397</v>
      </c>
      <c r="L118" s="14">
        <v>33.820115000000001</v>
      </c>
      <c r="M118" s="14">
        <v>26.628378999999999</v>
      </c>
      <c r="N118" s="14">
        <v>40.438485999999997</v>
      </c>
      <c r="O118" s="14">
        <v>28.334886000000001</v>
      </c>
      <c r="P118" s="14">
        <v>28.275843999999999</v>
      </c>
      <c r="Q118" s="14">
        <v>54.520510000000002</v>
      </c>
      <c r="R118" s="14">
        <v>42.49342</v>
      </c>
      <c r="S118" s="14">
        <v>61.978223</v>
      </c>
      <c r="T118" s="14">
        <v>83.889579999999995</v>
      </c>
      <c r="U118" s="14">
        <v>112.45816499999999</v>
      </c>
      <c r="V118" s="14">
        <v>98.418113000000005</v>
      </c>
      <c r="W118" s="14">
        <v>98.597009</v>
      </c>
      <c r="X118" s="14">
        <v>109.55964</v>
      </c>
      <c r="Y118" s="14">
        <v>103.341893</v>
      </c>
      <c r="Z118" s="14">
        <v>130.438849</v>
      </c>
      <c r="AA118" s="14">
        <v>113.55840600000001</v>
      </c>
      <c r="AB118" s="14">
        <v>163.327077</v>
      </c>
      <c r="AC118" s="14">
        <v>343.67029600000001</v>
      </c>
      <c r="AD118" s="14">
        <v>404.44388199999997</v>
      </c>
      <c r="AE118" s="14">
        <v>413.41004700000002</v>
      </c>
    </row>
    <row r="119" spans="1:31" ht="13.5" customHeight="1" x14ac:dyDescent="0.15">
      <c r="A119" s="1"/>
      <c r="B119" s="16" t="s">
        <v>143</v>
      </c>
      <c r="C119" s="10"/>
      <c r="D119" s="11"/>
      <c r="E119" s="11">
        <v>8.4881537162570506E-2</v>
      </c>
      <c r="F119" s="11">
        <v>2.9124502881141403E-2</v>
      </c>
      <c r="G119" s="11">
        <v>9.6110263053198794E-2</v>
      </c>
      <c r="H119" s="11">
        <v>1.56028147477805E-2</v>
      </c>
      <c r="I119" s="11">
        <v>0.89066068054722902</v>
      </c>
      <c r="J119" s="11">
        <v>0.64205421249708516</v>
      </c>
      <c r="K119" s="11">
        <v>0.75321194785548173</v>
      </c>
      <c r="L119" s="11"/>
      <c r="M119" s="11">
        <v>0.46029199999999998</v>
      </c>
      <c r="N119" s="11">
        <v>0.52509899999999998</v>
      </c>
      <c r="O119" s="11">
        <v>7.1926180000000004</v>
      </c>
      <c r="P119" s="11">
        <v>0.30411500000000002</v>
      </c>
      <c r="Q119" s="11">
        <v>2.0923690000000001</v>
      </c>
      <c r="R119" s="11">
        <v>2.507231</v>
      </c>
      <c r="S119" s="11">
        <v>1.6786289999999999</v>
      </c>
      <c r="T119" s="11">
        <v>4.60778</v>
      </c>
      <c r="U119" s="11">
        <v>2.5481479999999999</v>
      </c>
      <c r="V119" s="11">
        <v>3.5037820000000002</v>
      </c>
      <c r="W119" s="11">
        <v>7.6760219999999997</v>
      </c>
      <c r="X119" s="11">
        <v>10.06509</v>
      </c>
      <c r="Y119" s="11">
        <v>11.665431</v>
      </c>
      <c r="Z119" s="11">
        <v>7.8666530000000003</v>
      </c>
      <c r="AA119" s="11">
        <v>9.4929089999999992</v>
      </c>
      <c r="AB119" s="11">
        <v>11.61051</v>
      </c>
      <c r="AC119" s="11">
        <v>10.197874000000001</v>
      </c>
      <c r="AD119" s="11">
        <v>6.9042440000000003</v>
      </c>
      <c r="AE119" s="11">
        <v>6.9682440000000003</v>
      </c>
    </row>
    <row r="120" spans="1:31" ht="13.5" customHeight="1" x14ac:dyDescent="0.15">
      <c r="A120" s="1"/>
      <c r="B120" s="16" t="s">
        <v>144</v>
      </c>
      <c r="C120" s="13">
        <v>61.525609254739003</v>
      </c>
      <c r="D120" s="14">
        <v>45.635201861881896</v>
      </c>
      <c r="E120" s="14">
        <v>23.224025287533202</v>
      </c>
      <c r="F120" s="14">
        <v>5.8476176746897606</v>
      </c>
      <c r="G120" s="14">
        <v>6.0518830970708741</v>
      </c>
      <c r="H120" s="14">
        <v>12.8742144635331</v>
      </c>
      <c r="I120" s="14">
        <v>8.3976578451595749</v>
      </c>
      <c r="J120" s="14">
        <v>5.1047557832247605</v>
      </c>
      <c r="K120" s="14">
        <v>2.8267133220834499</v>
      </c>
      <c r="L120" s="14">
        <v>23.250105999999999</v>
      </c>
      <c r="M120" s="14">
        <v>19.093444000000002</v>
      </c>
      <c r="N120" s="14">
        <v>12.628451</v>
      </c>
      <c r="O120" s="14">
        <v>24.377551</v>
      </c>
      <c r="P120" s="14">
        <v>62.927574</v>
      </c>
      <c r="Q120" s="14">
        <v>34.464374999999997</v>
      </c>
      <c r="R120" s="14">
        <v>42.721133999999999</v>
      </c>
      <c r="S120" s="14">
        <v>27.910114</v>
      </c>
      <c r="T120" s="14">
        <v>39.266737999999997</v>
      </c>
      <c r="U120" s="14">
        <v>35.191913999999997</v>
      </c>
      <c r="V120" s="14">
        <v>47.854812000000003</v>
      </c>
      <c r="W120" s="14">
        <v>31.884163000000001</v>
      </c>
      <c r="X120" s="14">
        <v>27.428484999999998</v>
      </c>
      <c r="Y120" s="14">
        <v>6.6241649999999996</v>
      </c>
      <c r="Z120" s="14">
        <v>4.9171290000000001</v>
      </c>
      <c r="AA120" s="14">
        <v>7.8196870000000001</v>
      </c>
      <c r="AB120" s="14">
        <v>18.486283</v>
      </c>
      <c r="AC120" s="14">
        <v>17.682601999999999</v>
      </c>
      <c r="AD120" s="14">
        <v>27.338740000000001</v>
      </c>
      <c r="AE120" s="14">
        <v>6.4058830000000002</v>
      </c>
    </row>
    <row r="121" spans="1:31" ht="13.5" customHeight="1" x14ac:dyDescent="0.15">
      <c r="A121" s="1"/>
      <c r="B121" s="16" t="s">
        <v>145</v>
      </c>
      <c r="C121" s="10">
        <v>4.7749818162562034</v>
      </c>
      <c r="D121" s="11">
        <v>0.64365587957520309</v>
      </c>
      <c r="E121" s="11"/>
      <c r="F121" s="11"/>
      <c r="G121" s="11">
        <v>0.17691532987072101</v>
      </c>
      <c r="H121" s="11">
        <v>1.12761734815056</v>
      </c>
      <c r="I121" s="11">
        <v>1.300647343021349</v>
      </c>
      <c r="J121" s="11">
        <v>1.8685311179209301</v>
      </c>
      <c r="K121" s="11">
        <v>1.7143709255713</v>
      </c>
      <c r="L121" s="11"/>
      <c r="M121" s="11">
        <v>1.4220000000000001E-3</v>
      </c>
      <c r="N121" s="11">
        <v>0.256608</v>
      </c>
      <c r="O121" s="11">
        <v>0.58588300000000004</v>
      </c>
      <c r="P121" s="11">
        <v>3.6537709999999999</v>
      </c>
      <c r="Q121" s="11">
        <v>4.7936139999999998</v>
      </c>
      <c r="R121" s="11">
        <v>1.3906289999999999</v>
      </c>
      <c r="S121" s="11">
        <v>3.6199279999999998</v>
      </c>
      <c r="T121" s="11">
        <v>3.271579</v>
      </c>
      <c r="U121" s="11">
        <v>13.704151</v>
      </c>
      <c r="V121" s="11">
        <v>5.3081680000000002</v>
      </c>
      <c r="W121" s="11">
        <v>7.1219390000000002</v>
      </c>
      <c r="X121" s="11">
        <v>5.3726149999999997</v>
      </c>
      <c r="Y121" s="11">
        <v>8.0024160000000002</v>
      </c>
      <c r="Z121" s="11">
        <v>17.158321000000001</v>
      </c>
      <c r="AA121" s="11">
        <v>2.3113160000000001</v>
      </c>
      <c r="AB121" s="11">
        <v>2.463524</v>
      </c>
      <c r="AC121" s="11">
        <v>26.884152</v>
      </c>
      <c r="AD121" s="11">
        <v>9.7344930000000005</v>
      </c>
      <c r="AE121" s="11">
        <v>4.005261</v>
      </c>
    </row>
    <row r="122" spans="1:31" ht="13.5" customHeight="1" x14ac:dyDescent="0.15">
      <c r="A122" s="1"/>
      <c r="B122" s="16" t="s">
        <v>146</v>
      </c>
      <c r="C122" s="13">
        <v>4.4906946795232985</v>
      </c>
      <c r="D122" s="14">
        <v>2.0275160206618899</v>
      </c>
      <c r="E122" s="14">
        <v>1.17143615598108</v>
      </c>
      <c r="F122" s="14">
        <v>1.02366704300676</v>
      </c>
      <c r="G122" s="14">
        <v>1.8331115072750501</v>
      </c>
      <c r="H122" s="14">
        <v>3.47689677341311</v>
      </c>
      <c r="I122" s="14">
        <v>20.188308759070502</v>
      </c>
      <c r="J122" s="14">
        <v>3.3121019413787085</v>
      </c>
      <c r="K122" s="14">
        <v>4.5840228794156408</v>
      </c>
      <c r="L122" s="14">
        <v>3.0408719999999998</v>
      </c>
      <c r="M122" s="14">
        <v>3.4062830000000002</v>
      </c>
      <c r="N122" s="14">
        <v>11.745658000000001</v>
      </c>
      <c r="O122" s="14">
        <v>5.3680370000000002</v>
      </c>
      <c r="P122" s="14">
        <v>3.5133030000000001</v>
      </c>
      <c r="Q122" s="14">
        <v>2.6498140000000001</v>
      </c>
      <c r="R122" s="14">
        <v>7.4407779999999999</v>
      </c>
      <c r="S122" s="14">
        <v>9.801463</v>
      </c>
      <c r="T122" s="14">
        <v>35.792434</v>
      </c>
      <c r="U122" s="14">
        <v>5.9383780000000002</v>
      </c>
      <c r="V122" s="14">
        <v>6.0082250000000004</v>
      </c>
      <c r="W122" s="14">
        <v>5.7651399999999997</v>
      </c>
      <c r="X122" s="14">
        <v>16.034859000000001</v>
      </c>
      <c r="Y122" s="14">
        <v>10.943883</v>
      </c>
      <c r="Z122" s="14">
        <v>11.552790999999999</v>
      </c>
      <c r="AA122" s="14">
        <v>10.282731</v>
      </c>
      <c r="AB122" s="14">
        <v>16.812861000000002</v>
      </c>
      <c r="AC122" s="14">
        <v>46.075347999999998</v>
      </c>
      <c r="AD122" s="14">
        <v>45.915275999999999</v>
      </c>
      <c r="AE122" s="14">
        <v>7.9451429999999998</v>
      </c>
    </row>
    <row r="123" spans="1:31" ht="13.5" customHeight="1" x14ac:dyDescent="0.15">
      <c r="A123" s="1"/>
      <c r="B123" s="16" t="s">
        <v>147</v>
      </c>
      <c r="C123" s="10"/>
      <c r="D123" s="11"/>
      <c r="E123" s="11">
        <v>2.3340431343560701</v>
      </c>
      <c r="F123" s="11">
        <v>0.34036631396149819</v>
      </c>
      <c r="G123" s="11">
        <v>0.40046165178730397</v>
      </c>
      <c r="H123" s="11">
        <v>0.325844442991293</v>
      </c>
      <c r="I123" s="11">
        <v>0.33929930687513499</v>
      </c>
      <c r="J123" s="11">
        <v>0.27975194047062502</v>
      </c>
      <c r="K123" s="11">
        <v>3.5942808638394879</v>
      </c>
      <c r="L123" s="11">
        <v>1.9445859999999999</v>
      </c>
      <c r="M123" s="11">
        <v>2.3198940000000001</v>
      </c>
      <c r="N123" s="11">
        <v>4.9320029999999999</v>
      </c>
      <c r="O123" s="11">
        <v>8.3154789999999998</v>
      </c>
      <c r="P123" s="11">
        <v>11.067843999999999</v>
      </c>
      <c r="Q123" s="11">
        <v>19.814861000000001</v>
      </c>
      <c r="R123" s="11">
        <v>14.468653</v>
      </c>
      <c r="S123" s="11">
        <v>89.176742000000004</v>
      </c>
      <c r="T123" s="11">
        <v>664.34193300000004</v>
      </c>
      <c r="U123" s="11">
        <v>380.35554100000002</v>
      </c>
      <c r="V123" s="11">
        <v>87.085809999999995</v>
      </c>
      <c r="W123" s="11">
        <v>90.551253000000003</v>
      </c>
      <c r="X123" s="11">
        <v>40.817006999999997</v>
      </c>
      <c r="Y123" s="11">
        <v>40.608331</v>
      </c>
      <c r="Z123" s="11">
        <v>52.032530000000001</v>
      </c>
      <c r="AA123" s="11">
        <v>43.707895000000001</v>
      </c>
      <c r="AB123" s="11">
        <v>61.178229999999999</v>
      </c>
      <c r="AC123" s="11">
        <v>46.409388999999997</v>
      </c>
      <c r="AD123" s="11">
        <v>52.900984000000001</v>
      </c>
      <c r="AE123" s="11">
        <v>58.303733000000001</v>
      </c>
    </row>
    <row r="124" spans="1:31" ht="13.5" customHeight="1" x14ac:dyDescent="0.15">
      <c r="A124" s="1"/>
      <c r="B124" s="16" t="s">
        <v>148</v>
      </c>
      <c r="C124" s="13">
        <v>3.1887664983027784</v>
      </c>
      <c r="D124" s="14">
        <v>5.3745265944529503</v>
      </c>
      <c r="E124" s="14">
        <v>3.6079779505441101</v>
      </c>
      <c r="F124" s="14">
        <v>3.35779750610756</v>
      </c>
      <c r="G124" s="14">
        <v>3.80724416074928</v>
      </c>
      <c r="H124" s="14">
        <v>3.8645816672496096</v>
      </c>
      <c r="I124" s="14">
        <v>8.7935070365139101</v>
      </c>
      <c r="J124" s="14">
        <v>4.1683602853046802</v>
      </c>
      <c r="K124" s="14">
        <v>4.201718850545082</v>
      </c>
      <c r="L124" s="14">
        <v>3.1743679999999999</v>
      </c>
      <c r="M124" s="14">
        <v>5.5277529999999997</v>
      </c>
      <c r="N124" s="14">
        <v>7.7876269999999996</v>
      </c>
      <c r="O124" s="14">
        <v>6.4430399999999999</v>
      </c>
      <c r="P124" s="14">
        <v>6.7331430000000001</v>
      </c>
      <c r="Q124" s="14">
        <v>25.108557999999999</v>
      </c>
      <c r="R124" s="14">
        <v>41.824035000000002</v>
      </c>
      <c r="S124" s="14">
        <v>12.867286999999999</v>
      </c>
      <c r="T124" s="14">
        <v>11.801800999999999</v>
      </c>
      <c r="U124" s="14">
        <v>20.373003000000001</v>
      </c>
      <c r="V124" s="14">
        <v>14.173807999999999</v>
      </c>
      <c r="W124" s="14">
        <v>18.641314999999999</v>
      </c>
      <c r="X124" s="14">
        <v>84.146383</v>
      </c>
      <c r="Y124" s="14">
        <v>10.917875</v>
      </c>
      <c r="Z124" s="14">
        <v>14.333451</v>
      </c>
      <c r="AA124" s="14">
        <v>14.184573</v>
      </c>
      <c r="AB124" s="14">
        <v>36.965896999999998</v>
      </c>
      <c r="AC124" s="14">
        <v>24.239007000000001</v>
      </c>
      <c r="AD124" s="14">
        <v>22.078989</v>
      </c>
      <c r="AE124" s="14">
        <v>25.750095999999999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>
        <v>0.36847652547241594</v>
      </c>
      <c r="H125" s="11"/>
      <c r="I125" s="11"/>
      <c r="J125" s="11">
        <v>5.28296902859407E-2</v>
      </c>
      <c r="K125" s="11">
        <v>0.8133927670890424</v>
      </c>
      <c r="L125" s="11">
        <v>1.619</v>
      </c>
      <c r="M125" s="11">
        <v>4.0478560000000003</v>
      </c>
      <c r="N125" s="11">
        <v>1.1218000000000001E-2</v>
      </c>
      <c r="O125" s="11">
        <v>1.197392</v>
      </c>
      <c r="P125" s="11">
        <v>0.130611</v>
      </c>
      <c r="Q125" s="11">
        <v>7.7484999999999998E-2</v>
      </c>
      <c r="R125" s="11">
        <v>0.41514000000000001</v>
      </c>
      <c r="S125" s="11">
        <v>1.2896049999999999</v>
      </c>
      <c r="T125" s="11">
        <v>2.0260379999999998</v>
      </c>
      <c r="U125" s="11">
        <v>2.0534780000000001</v>
      </c>
      <c r="V125" s="11">
        <v>1.9514860000000001</v>
      </c>
      <c r="W125" s="11">
        <v>0.56268600000000002</v>
      </c>
      <c r="X125" s="11">
        <v>0.79254400000000003</v>
      </c>
      <c r="Y125" s="11">
        <v>0.75975199999999998</v>
      </c>
      <c r="Z125" s="11">
        <v>0.49362400000000001</v>
      </c>
      <c r="AA125" s="11">
        <v>1.2635700000000001</v>
      </c>
      <c r="AB125" s="11">
        <v>2.0756610000000002</v>
      </c>
      <c r="AC125" s="11">
        <v>2.6494559999999998</v>
      </c>
      <c r="AD125" s="11">
        <v>2.7375379999999998</v>
      </c>
      <c r="AE125" s="11">
        <v>1.0445199999999999</v>
      </c>
    </row>
    <row r="126" spans="1:31" ht="13.5" customHeight="1" x14ac:dyDescent="0.15">
      <c r="A126" s="1"/>
      <c r="B126" s="16" t="s">
        <v>150</v>
      </c>
      <c r="C126" s="13">
        <v>2.9863852700054592</v>
      </c>
      <c r="D126" s="14">
        <v>2.3815267544282497</v>
      </c>
      <c r="E126" s="14">
        <v>4.2145452280449121</v>
      </c>
      <c r="F126" s="14">
        <v>9.6544264288237169</v>
      </c>
      <c r="G126" s="14">
        <v>11.9197003850262</v>
      </c>
      <c r="H126" s="14">
        <v>18.218670855039012</v>
      </c>
      <c r="I126" s="14">
        <v>16.611528565761802</v>
      </c>
      <c r="J126" s="14">
        <v>4.9961097098441227</v>
      </c>
      <c r="K126" s="14">
        <v>5.8558366978931193</v>
      </c>
      <c r="L126" s="14">
        <v>8.8453429999999997</v>
      </c>
      <c r="M126" s="14">
        <v>11.209080999999999</v>
      </c>
      <c r="N126" s="14">
        <v>4.935422</v>
      </c>
      <c r="O126" s="14">
        <v>4.3075700000000001</v>
      </c>
      <c r="P126" s="14">
        <v>6.7360519999999999</v>
      </c>
      <c r="Q126" s="14">
        <v>5.7883129999999996</v>
      </c>
      <c r="R126" s="14">
        <v>5.4825710000000001</v>
      </c>
      <c r="S126" s="14">
        <v>4.6178369999999997</v>
      </c>
      <c r="T126" s="14">
        <v>7.9922560000000002</v>
      </c>
      <c r="U126" s="14">
        <v>7.5252270000000001</v>
      </c>
      <c r="V126" s="14">
        <v>9.4769299999999994</v>
      </c>
      <c r="W126" s="14">
        <v>10.023633</v>
      </c>
      <c r="X126" s="14">
        <v>9.5165939999999996</v>
      </c>
      <c r="Y126" s="14">
        <v>7.5377710000000002</v>
      </c>
      <c r="Z126" s="14">
        <v>10.280271000000001</v>
      </c>
      <c r="AA126" s="14">
        <v>24.471989000000001</v>
      </c>
      <c r="AB126" s="14">
        <v>9.8579729999999994</v>
      </c>
      <c r="AC126" s="14">
        <v>11.967501</v>
      </c>
      <c r="AD126" s="14">
        <v>15.541904000000001</v>
      </c>
      <c r="AE126" s="14">
        <v>26.084720999999998</v>
      </c>
    </row>
    <row r="127" spans="1:31" ht="13.5" customHeight="1" x14ac:dyDescent="0.15">
      <c r="A127" s="1"/>
      <c r="B127" s="16" t="s">
        <v>151</v>
      </c>
      <c r="C127" s="10">
        <v>6.7080666531187036</v>
      </c>
      <c r="D127" s="11">
        <v>8.9789995200740904</v>
      </c>
      <c r="E127" s="11">
        <v>9.7286085845430108</v>
      </c>
      <c r="F127" s="11">
        <v>2.24531964455287</v>
      </c>
      <c r="G127" s="11">
        <v>6.0308183074092998</v>
      </c>
      <c r="H127" s="11">
        <v>4.3767971785702597</v>
      </c>
      <c r="I127" s="11">
        <v>2.9830064062772301</v>
      </c>
      <c r="J127" s="11">
        <v>7.4721240656146577</v>
      </c>
      <c r="K127" s="11">
        <v>1.2328126315083801</v>
      </c>
      <c r="L127" s="11">
        <v>0.24545400000000001</v>
      </c>
      <c r="M127" s="11">
        <v>2.9870079999999999</v>
      </c>
      <c r="N127" s="11">
        <v>1.8353649999999999</v>
      </c>
      <c r="O127" s="11">
        <v>2.009728</v>
      </c>
      <c r="P127" s="11">
        <v>5.0387380000000004</v>
      </c>
      <c r="Q127" s="11">
        <v>5.342473</v>
      </c>
      <c r="R127" s="11">
        <v>13.017704</v>
      </c>
      <c r="S127" s="11">
        <v>3.573013</v>
      </c>
      <c r="T127" s="11">
        <v>9.4557640000000003</v>
      </c>
      <c r="U127" s="11">
        <v>21.653604999999999</v>
      </c>
      <c r="V127" s="11">
        <v>6.1242010000000002</v>
      </c>
      <c r="W127" s="11">
        <v>0.80062800000000001</v>
      </c>
      <c r="X127" s="11">
        <v>18.316102000000001</v>
      </c>
      <c r="Y127" s="11">
        <v>5.3760779999999997</v>
      </c>
      <c r="Z127" s="11">
        <v>2.8943729999999999</v>
      </c>
      <c r="AA127" s="11">
        <v>1.2357020000000001</v>
      </c>
      <c r="AB127" s="11">
        <v>0.38173299999999999</v>
      </c>
      <c r="AC127" s="11">
        <v>0.33640399999999998</v>
      </c>
      <c r="AD127" s="11">
        <v>0.63766599999999996</v>
      </c>
      <c r="AE127" s="11">
        <v>1.1772560000000001</v>
      </c>
    </row>
    <row r="128" spans="1:31" ht="13.5" customHeight="1" x14ac:dyDescent="0.15">
      <c r="A128" s="1"/>
      <c r="B128" s="16" t="s">
        <v>152</v>
      </c>
      <c r="C128" s="13">
        <v>0.17441773566917401</v>
      </c>
      <c r="D128" s="14">
        <v>0.28964514580884199</v>
      </c>
      <c r="E128" s="14">
        <v>0.47775250669388702</v>
      </c>
      <c r="F128" s="14">
        <v>2.7916026118492702E-2</v>
      </c>
      <c r="G128" s="14">
        <v>1.0364463014333301</v>
      </c>
      <c r="H128" s="14"/>
      <c r="I128" s="14">
        <v>1.4137471119797299E-2</v>
      </c>
      <c r="J128" s="14">
        <v>5.276336650548779E-2</v>
      </c>
      <c r="K128" s="14">
        <v>0.10251449131995101</v>
      </c>
      <c r="L128" s="14">
        <v>0.23044700000000001</v>
      </c>
      <c r="M128" s="14">
        <v>1.203749</v>
      </c>
      <c r="N128" s="14">
        <v>0.18162700000000001</v>
      </c>
      <c r="O128" s="14">
        <v>0.927956</v>
      </c>
      <c r="P128" s="14">
        <v>19.463025999999999</v>
      </c>
      <c r="Q128" s="14">
        <v>23.130428999999999</v>
      </c>
      <c r="R128" s="14">
        <v>7.5404879999999999</v>
      </c>
      <c r="S128" s="14">
        <v>4.3399099999999997</v>
      </c>
      <c r="T128" s="14">
        <v>2.206496</v>
      </c>
      <c r="U128" s="14">
        <v>1.1173200000000001</v>
      </c>
      <c r="V128" s="14">
        <v>1.8377760000000001</v>
      </c>
      <c r="W128" s="14">
        <v>3.517687</v>
      </c>
      <c r="X128" s="14">
        <v>7.4544439999999996</v>
      </c>
      <c r="Y128" s="14">
        <v>5.7127970000000001</v>
      </c>
      <c r="Z128" s="14">
        <v>2.3917389999999998</v>
      </c>
      <c r="AA128" s="14">
        <v>2.0407980000000001</v>
      </c>
      <c r="AB128" s="14">
        <v>4.7905499999999996</v>
      </c>
      <c r="AC128" s="14">
        <v>2.533706</v>
      </c>
      <c r="AD128" s="14">
        <v>1.427049</v>
      </c>
      <c r="AE128" s="14">
        <v>2.1984870000000001</v>
      </c>
    </row>
    <row r="129" spans="1:31" ht="13.5" customHeight="1" x14ac:dyDescent="0.15">
      <c r="A129" s="1"/>
      <c r="B129" s="16" t="s">
        <v>153</v>
      </c>
      <c r="C129" s="10">
        <v>9.4985409768115545</v>
      </c>
      <c r="D129" s="11">
        <v>10.861692967831601</v>
      </c>
      <c r="E129" s="11">
        <v>9.5131976758648644</v>
      </c>
      <c r="F129" s="11">
        <v>10.047118558523</v>
      </c>
      <c r="G129" s="11">
        <v>14.7976861351409</v>
      </c>
      <c r="H129" s="11">
        <v>10.277629171605499</v>
      </c>
      <c r="I129" s="11">
        <v>9.8962297838581001</v>
      </c>
      <c r="J129" s="11">
        <v>12.997587013449401</v>
      </c>
      <c r="K129" s="11">
        <v>21.004828596139799</v>
      </c>
      <c r="L129" s="11">
        <v>23.400264</v>
      </c>
      <c r="M129" s="11">
        <v>22.991921999999999</v>
      </c>
      <c r="N129" s="11">
        <v>7.4852069999999999</v>
      </c>
      <c r="O129" s="11">
        <v>16.998488999999999</v>
      </c>
      <c r="P129" s="11">
        <v>22.835152999999998</v>
      </c>
      <c r="Q129" s="11">
        <v>54.985885000000003</v>
      </c>
      <c r="R129" s="11">
        <v>52.991610000000001</v>
      </c>
      <c r="S129" s="11">
        <v>21.452404000000001</v>
      </c>
      <c r="T129" s="11">
        <v>28.903946000000001</v>
      </c>
      <c r="U129" s="11">
        <v>45.753838000000002</v>
      </c>
      <c r="V129" s="11">
        <v>42.712347000000001</v>
      </c>
      <c r="W129" s="11">
        <v>56.984015999999997</v>
      </c>
      <c r="X129" s="11">
        <v>108.600921</v>
      </c>
      <c r="Y129" s="11">
        <v>89.559713000000002</v>
      </c>
      <c r="Z129" s="11">
        <v>40.058430999999999</v>
      </c>
      <c r="AA129" s="11">
        <v>45.404699999999998</v>
      </c>
      <c r="AB129" s="11">
        <v>35.845570000000002</v>
      </c>
      <c r="AC129" s="11">
        <v>145.97336999999999</v>
      </c>
      <c r="AD129" s="11">
        <v>167.96835400000001</v>
      </c>
      <c r="AE129" s="11">
        <v>107.893181</v>
      </c>
    </row>
    <row r="130" spans="1:31" ht="13.5" customHeight="1" x14ac:dyDescent="0.15">
      <c r="A130" s="1"/>
      <c r="B130" s="16" t="s">
        <v>154</v>
      </c>
      <c r="C130" s="13">
        <v>1.7512568093799299</v>
      </c>
      <c r="D130" s="14">
        <v>2.3976181514176296</v>
      </c>
      <c r="E130" s="14">
        <v>2.51611391092632</v>
      </c>
      <c r="F130" s="14">
        <v>2.8017703217623802</v>
      </c>
      <c r="G130" s="14">
        <v>2.53690609705937</v>
      </c>
      <c r="H130" s="14">
        <v>1.9716484146006399</v>
      </c>
      <c r="I130" s="14">
        <v>2.4457825037249297</v>
      </c>
      <c r="J130" s="14">
        <v>3.1932148813247898</v>
      </c>
      <c r="K130" s="14">
        <v>5.3132492544286105</v>
      </c>
      <c r="L130" s="14">
        <v>2.7929560000000002</v>
      </c>
      <c r="M130" s="14">
        <v>3.7030669999999999</v>
      </c>
      <c r="N130" s="14">
        <v>4.6264539999999998</v>
      </c>
      <c r="O130" s="14">
        <v>4.7911349999999997</v>
      </c>
      <c r="P130" s="14">
        <v>10.017139999999999</v>
      </c>
      <c r="Q130" s="14">
        <v>12.513396</v>
      </c>
      <c r="R130" s="14">
        <v>6.494103</v>
      </c>
      <c r="S130" s="14">
        <v>11.899646000000001</v>
      </c>
      <c r="T130" s="14">
        <v>16.623996999999999</v>
      </c>
      <c r="U130" s="14">
        <v>12.953913999999999</v>
      </c>
      <c r="V130" s="14">
        <v>41.064089000000003</v>
      </c>
      <c r="W130" s="14">
        <v>10.774044999999999</v>
      </c>
      <c r="X130" s="14">
        <v>40.529074999999999</v>
      </c>
      <c r="Y130" s="14">
        <v>10.503494999999999</v>
      </c>
      <c r="Z130" s="14">
        <v>13.057774999999999</v>
      </c>
      <c r="AA130" s="14">
        <v>8.7272970000000001</v>
      </c>
      <c r="AB130" s="14">
        <v>11.912461</v>
      </c>
      <c r="AC130" s="14">
        <v>151.06068300000001</v>
      </c>
      <c r="AD130" s="14">
        <v>80.029612999999998</v>
      </c>
      <c r="AE130" s="14">
        <v>18.414342000000001</v>
      </c>
    </row>
    <row r="131" spans="1:31" ht="13.5" customHeight="1" x14ac:dyDescent="0.15">
      <c r="A131" s="1"/>
      <c r="B131" s="16" t="s">
        <v>155</v>
      </c>
      <c r="C131" s="10">
        <v>21.502381302293998</v>
      </c>
      <c r="D131" s="11">
        <v>18.762568889617199</v>
      </c>
      <c r="E131" s="11">
        <v>29.860340858857999</v>
      </c>
      <c r="F131" s="11">
        <v>20.897885529686903</v>
      </c>
      <c r="G131" s="11">
        <v>23.107641681022699</v>
      </c>
      <c r="H131" s="11">
        <v>17.125704292798499</v>
      </c>
      <c r="I131" s="11">
        <v>12.7802738922967</v>
      </c>
      <c r="J131" s="11">
        <v>6.38723320169162</v>
      </c>
      <c r="K131" s="11">
        <v>21.696592830489198</v>
      </c>
      <c r="L131" s="11">
        <v>12.888937</v>
      </c>
      <c r="M131" s="11">
        <v>8.768796</v>
      </c>
      <c r="N131" s="11">
        <v>7.4700110000000004</v>
      </c>
      <c r="O131" s="11">
        <v>8.2169319999999999</v>
      </c>
      <c r="P131" s="11">
        <v>16.254740000000002</v>
      </c>
      <c r="Q131" s="11">
        <v>19.838519000000002</v>
      </c>
      <c r="R131" s="11">
        <v>18.163972999999999</v>
      </c>
      <c r="S131" s="11">
        <v>20.108761999999999</v>
      </c>
      <c r="T131" s="11">
        <v>28.669518</v>
      </c>
      <c r="U131" s="11">
        <v>13.306260999999999</v>
      </c>
      <c r="V131" s="11">
        <v>25.522577999999999</v>
      </c>
      <c r="W131" s="11">
        <v>19.508057000000001</v>
      </c>
      <c r="X131" s="11">
        <v>17.503733</v>
      </c>
      <c r="Y131" s="11">
        <v>15.144382999999999</v>
      </c>
      <c r="Z131" s="11">
        <v>16.953706</v>
      </c>
      <c r="AA131" s="11">
        <v>11.417536999999999</v>
      </c>
      <c r="AB131" s="11">
        <v>10.707191</v>
      </c>
      <c r="AC131" s="11">
        <v>18.857786000000001</v>
      </c>
      <c r="AD131" s="11">
        <v>46.066591000000003</v>
      </c>
      <c r="AE131" s="11">
        <v>25.329360000000001</v>
      </c>
    </row>
    <row r="132" spans="1:31" ht="13.5" customHeight="1" x14ac:dyDescent="0.15">
      <c r="A132" s="1"/>
      <c r="B132" s="16" t="s">
        <v>156</v>
      </c>
      <c r="C132" s="13">
        <v>3.3491984007834019</v>
      </c>
      <c r="D132" s="14">
        <v>8.3192522435095011</v>
      </c>
      <c r="E132" s="14">
        <v>1.8654976877815295</v>
      </c>
      <c r="F132" s="14">
        <v>1.78271389732345</v>
      </c>
      <c r="G132" s="14">
        <v>2.88758744919866</v>
      </c>
      <c r="H132" s="14">
        <v>3.9700125530864692</v>
      </c>
      <c r="I132" s="14">
        <v>5.0894896031270163</v>
      </c>
      <c r="J132" s="14">
        <v>3.6048234425006003</v>
      </c>
      <c r="K132" s="14">
        <v>2.4254292128875319</v>
      </c>
      <c r="L132" s="14">
        <v>7.0566800000000001</v>
      </c>
      <c r="M132" s="14">
        <v>4.2274719999999997</v>
      </c>
      <c r="N132" s="14">
        <v>4.3843110000000003</v>
      </c>
      <c r="O132" s="14">
        <v>7.9606899999999996</v>
      </c>
      <c r="P132" s="14">
        <v>5.7094040000000001</v>
      </c>
      <c r="Q132" s="14">
        <v>18.163079</v>
      </c>
      <c r="R132" s="14">
        <v>52.357233000000001</v>
      </c>
      <c r="S132" s="14">
        <v>21.994358999999999</v>
      </c>
      <c r="T132" s="14">
        <v>45.609544</v>
      </c>
      <c r="U132" s="14">
        <v>92.006693999999996</v>
      </c>
      <c r="V132" s="14">
        <v>30.991744000000001</v>
      </c>
      <c r="W132" s="14">
        <v>43.774532999999998</v>
      </c>
      <c r="X132" s="14">
        <v>47.080855</v>
      </c>
      <c r="Y132" s="14">
        <v>43.431078999999997</v>
      </c>
      <c r="Z132" s="14">
        <v>73.687209999999993</v>
      </c>
      <c r="AA132" s="14">
        <v>41.393093999999998</v>
      </c>
      <c r="AB132" s="14">
        <v>25.744218</v>
      </c>
      <c r="AC132" s="14">
        <v>41.803007999999998</v>
      </c>
      <c r="AD132" s="14">
        <v>42.023159999999997</v>
      </c>
      <c r="AE132" s="14">
        <v>48.081161000000002</v>
      </c>
    </row>
    <row r="133" spans="1:31" ht="13.5" customHeight="1" x14ac:dyDescent="0.15">
      <c r="A133" s="1"/>
      <c r="B133" s="16" t="s">
        <v>157</v>
      </c>
      <c r="C133" s="10">
        <v>28.868140322318197</v>
      </c>
      <c r="D133" s="11">
        <v>60.632383855984202</v>
      </c>
      <c r="E133" s="11">
        <v>32.784613137872903</v>
      </c>
      <c r="F133" s="11">
        <v>33.310788777494302</v>
      </c>
      <c r="G133" s="11">
        <v>131.496071257154</v>
      </c>
      <c r="H133" s="11">
        <v>39.465694644714922</v>
      </c>
      <c r="I133" s="11">
        <v>38.298409263530772</v>
      </c>
      <c r="J133" s="11">
        <v>48.681739880462601</v>
      </c>
      <c r="K133" s="11">
        <v>29.217255773362492</v>
      </c>
      <c r="L133" s="11">
        <v>23.421496000000001</v>
      </c>
      <c r="M133" s="11">
        <v>46.691276000000002</v>
      </c>
      <c r="N133" s="11">
        <v>43.986108999999999</v>
      </c>
      <c r="O133" s="11">
        <v>67.367151000000007</v>
      </c>
      <c r="P133" s="11">
        <v>81.977620000000002</v>
      </c>
      <c r="Q133" s="11">
        <v>48.667856</v>
      </c>
      <c r="R133" s="11">
        <v>106.78945899999999</v>
      </c>
      <c r="S133" s="11">
        <v>122.15660699999999</v>
      </c>
      <c r="T133" s="11">
        <v>186.32116400000001</v>
      </c>
      <c r="U133" s="11">
        <v>112.04589199999999</v>
      </c>
      <c r="V133" s="11">
        <v>94.016212999999993</v>
      </c>
      <c r="W133" s="11">
        <v>96.118347999999997</v>
      </c>
      <c r="X133" s="11">
        <v>85.723208</v>
      </c>
      <c r="Y133" s="11">
        <v>132.97437099999999</v>
      </c>
      <c r="Z133" s="11">
        <v>136.44807599999999</v>
      </c>
      <c r="AA133" s="11">
        <v>140.647346</v>
      </c>
      <c r="AB133" s="11">
        <v>123.05612600000001</v>
      </c>
      <c r="AC133" s="11">
        <v>134.968208</v>
      </c>
      <c r="AD133" s="11">
        <v>103.215957</v>
      </c>
      <c r="AE133" s="11">
        <v>135.60249099999999</v>
      </c>
    </row>
    <row r="134" spans="1:31" ht="13.5" customHeight="1" x14ac:dyDescent="0.15">
      <c r="A134" s="1"/>
      <c r="B134" s="16" t="s">
        <v>158</v>
      </c>
      <c r="C134" s="13">
        <v>0.272354498966977</v>
      </c>
      <c r="D134" s="14">
        <v>0.12873117591504102</v>
      </c>
      <c r="E134" s="14">
        <v>0.14168647874704191</v>
      </c>
      <c r="F134" s="14">
        <v>0.53975485968252068</v>
      </c>
      <c r="G134" s="14">
        <v>7.9998474460716895E-2</v>
      </c>
      <c r="H134" s="14">
        <v>0.26208314775097713</v>
      </c>
      <c r="I134" s="14">
        <v>0.35343677799493206</v>
      </c>
      <c r="J134" s="14">
        <v>0.15836838333595099</v>
      </c>
      <c r="K134" s="14"/>
      <c r="L134" s="14">
        <v>0.11491</v>
      </c>
      <c r="M134" s="14">
        <v>1.005E-3</v>
      </c>
      <c r="N134" s="14">
        <v>0.36133700000000002</v>
      </c>
      <c r="O134" s="14">
        <v>0.119948</v>
      </c>
      <c r="P134" s="14">
        <v>0.53239400000000003</v>
      </c>
      <c r="Q134" s="14">
        <v>0.13981399999999999</v>
      </c>
      <c r="R134" s="14">
        <v>0.37522</v>
      </c>
      <c r="S134" s="14">
        <v>0.15609600000000001</v>
      </c>
      <c r="T134" s="14">
        <v>0.128049</v>
      </c>
      <c r="U134" s="14">
        <v>0.21007300000000001</v>
      </c>
      <c r="V134" s="14">
        <v>0.104932</v>
      </c>
      <c r="W134" s="14">
        <v>0.98316999999999999</v>
      </c>
      <c r="X134" s="14">
        <v>0.103288</v>
      </c>
      <c r="Y134" s="14">
        <v>0.52051800000000004</v>
      </c>
      <c r="Z134" s="14">
        <v>0.66403000000000001</v>
      </c>
      <c r="AA134" s="14">
        <v>0.353574</v>
      </c>
      <c r="AB134" s="14">
        <v>0.45389499999999999</v>
      </c>
      <c r="AC134" s="14">
        <v>6.2448030000000001</v>
      </c>
      <c r="AD134" s="14">
        <v>0.108253</v>
      </c>
      <c r="AE134" s="14">
        <v>0.116467</v>
      </c>
    </row>
    <row r="135" spans="1:31" ht="13.5" customHeight="1" x14ac:dyDescent="0.15">
      <c r="A135" s="1"/>
      <c r="B135" s="16" t="s">
        <v>159</v>
      </c>
      <c r="C135" s="10">
        <v>1.3620043763080301</v>
      </c>
      <c r="D135" s="11">
        <v>2.4780751363645299</v>
      </c>
      <c r="E135" s="11">
        <v>0.61216189536393506</v>
      </c>
      <c r="F135" s="11">
        <v>1.4194006464014601</v>
      </c>
      <c r="G135" s="11">
        <v>1.7737350881371201</v>
      </c>
      <c r="H135" s="11">
        <v>1.00610590653357</v>
      </c>
      <c r="I135" s="11">
        <v>1.0178979206254004</v>
      </c>
      <c r="J135" s="11">
        <v>0.97134375168496434</v>
      </c>
      <c r="K135" s="11">
        <v>0.35728865234115176</v>
      </c>
      <c r="L135" s="11">
        <v>0.402866</v>
      </c>
      <c r="M135" s="11">
        <v>1.07521</v>
      </c>
      <c r="N135" s="11">
        <v>4.9583029999999999</v>
      </c>
      <c r="O135" s="11">
        <v>1.893464</v>
      </c>
      <c r="P135" s="11">
        <v>5.0208690000000002</v>
      </c>
      <c r="Q135" s="11">
        <v>13.575397000000001</v>
      </c>
      <c r="R135" s="11">
        <v>7853.5982889999996</v>
      </c>
      <c r="S135" s="11">
        <v>8.3892039999999994</v>
      </c>
      <c r="T135" s="11">
        <v>6.4297190000000004</v>
      </c>
      <c r="U135" s="11">
        <v>2.5916090000000001</v>
      </c>
      <c r="V135" s="11">
        <v>2.8907729999999998</v>
      </c>
      <c r="W135" s="11">
        <v>2.0414210000000002</v>
      </c>
      <c r="X135" s="11">
        <v>2.2353320000000001</v>
      </c>
      <c r="Y135" s="11">
        <v>3.390485</v>
      </c>
      <c r="Z135" s="11">
        <v>1.553056</v>
      </c>
      <c r="AA135" s="11">
        <v>0.99477300000000002</v>
      </c>
      <c r="AB135" s="11">
        <v>1.902085</v>
      </c>
      <c r="AC135" s="11">
        <v>2.0387819999999999</v>
      </c>
      <c r="AD135" s="11">
        <v>26.298234999999998</v>
      </c>
      <c r="AE135" s="11">
        <v>0.50592099999999995</v>
      </c>
    </row>
    <row r="136" spans="1:31" ht="13.5" customHeight="1" x14ac:dyDescent="0.15">
      <c r="A136" s="1"/>
      <c r="B136" s="16" t="s">
        <v>160</v>
      </c>
      <c r="C136" s="13">
        <v>2.3089620276690499</v>
      </c>
      <c r="D136" s="14">
        <v>1.2390375681822701</v>
      </c>
      <c r="E136" s="14">
        <v>2.9101988054128602</v>
      </c>
      <c r="F136" s="14">
        <v>3.8604714977504804</v>
      </c>
      <c r="G136" s="14">
        <v>4.0940480981468896</v>
      </c>
      <c r="H136" s="14">
        <v>3.3801182743614504</v>
      </c>
      <c r="I136" s="14">
        <v>3.1950684730741901</v>
      </c>
      <c r="J136" s="14">
        <v>3.9372860711170397</v>
      </c>
      <c r="K136" s="14">
        <v>3.8629497193797997</v>
      </c>
      <c r="L136" s="14">
        <v>5.526389</v>
      </c>
      <c r="M136" s="14">
        <v>4.3712660000000003</v>
      </c>
      <c r="N136" s="14">
        <v>3.757355</v>
      </c>
      <c r="O136" s="14">
        <v>6.4151189999999998</v>
      </c>
      <c r="P136" s="14">
        <v>5.121683</v>
      </c>
      <c r="Q136" s="14">
        <v>3.547282</v>
      </c>
      <c r="R136" s="14">
        <v>4.3540000000000002E-3</v>
      </c>
      <c r="S136" s="14">
        <v>44.207605999999998</v>
      </c>
      <c r="T136" s="14">
        <v>2.5585070000000001</v>
      </c>
      <c r="U136" s="14">
        <v>10.645771</v>
      </c>
      <c r="V136" s="14">
        <v>4.9869560000000002</v>
      </c>
      <c r="W136" s="14">
        <v>5.5909129999999996</v>
      </c>
      <c r="X136" s="14">
        <v>1.5969329999999999</v>
      </c>
      <c r="Y136" s="14">
        <v>1.8912329999999999</v>
      </c>
      <c r="Z136" s="14">
        <v>1.080803</v>
      </c>
      <c r="AA136" s="14">
        <v>0.385519</v>
      </c>
      <c r="AB136" s="14">
        <v>0.43711800000000001</v>
      </c>
      <c r="AC136" s="14">
        <v>0.40950999999999999</v>
      </c>
      <c r="AD136" s="14">
        <v>1.430607</v>
      </c>
      <c r="AE136" s="14">
        <v>1.68163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>
        <v>2.9396158803929099E-2</v>
      </c>
      <c r="G137" s="11">
        <v>0.36847652547241594</v>
      </c>
      <c r="H137" s="11">
        <v>0.918739044710154</v>
      </c>
      <c r="I137" s="11">
        <v>0.32516183575533697</v>
      </c>
      <c r="J137" s="11">
        <v>2.6325961690968899E-2</v>
      </c>
      <c r="K137" s="11"/>
      <c r="L137" s="11"/>
      <c r="M137" s="11">
        <v>0.29324099999999997</v>
      </c>
      <c r="N137" s="11">
        <v>1.1620999999999999E-2</v>
      </c>
      <c r="O137" s="11">
        <v>4.5054999999999998E-2</v>
      </c>
      <c r="P137" s="11">
        <v>5.2090999999999998E-2</v>
      </c>
      <c r="Q137" s="11">
        <v>1.0322990000000001</v>
      </c>
      <c r="R137" s="11">
        <v>0.39582000000000001</v>
      </c>
      <c r="S137" s="11">
        <v>0.40778300000000001</v>
      </c>
      <c r="T137" s="11">
        <v>0.10327699999999999</v>
      </c>
      <c r="U137" s="11">
        <v>0.112675</v>
      </c>
      <c r="V137" s="11">
        <v>0.15459400000000001</v>
      </c>
      <c r="W137" s="11">
        <v>5.1381000000000003E-2</v>
      </c>
      <c r="X137" s="11">
        <v>8.7243000000000001E-2</v>
      </c>
      <c r="Y137" s="11">
        <v>8.1840999999999997E-2</v>
      </c>
      <c r="Z137" s="11">
        <v>0.10274899999999999</v>
      </c>
      <c r="AA137" s="11">
        <v>3.6623999999999997E-2</v>
      </c>
      <c r="AB137" s="11">
        <v>0.36797200000000002</v>
      </c>
      <c r="AC137" s="11">
        <v>0.13594200000000001</v>
      </c>
      <c r="AD137" s="11">
        <v>0.38794899999999999</v>
      </c>
      <c r="AE137" s="11">
        <v>8.7636000000000006E-2</v>
      </c>
    </row>
    <row r="138" spans="1:31" ht="13.5" customHeight="1" x14ac:dyDescent="0.15">
      <c r="A138" s="1"/>
      <c r="B138" s="16" t="s">
        <v>162</v>
      </c>
      <c r="C138" s="13">
        <v>6.6564794191696741</v>
      </c>
      <c r="D138" s="14">
        <v>4.6343223329414602</v>
      </c>
      <c r="E138" s="14">
        <v>5.2405487602326097</v>
      </c>
      <c r="F138" s="14">
        <v>5.4677375714608196</v>
      </c>
      <c r="G138" s="14">
        <v>5.6891961272510532</v>
      </c>
      <c r="H138" s="14">
        <v>6.1229682989843619</v>
      </c>
      <c r="I138" s="14">
        <v>4.0857291536214104</v>
      </c>
      <c r="J138" s="14">
        <v>5.4066800375917623</v>
      </c>
      <c r="K138" s="14">
        <v>151.76065181233702</v>
      </c>
      <c r="L138" s="14">
        <v>1.3915139999999999</v>
      </c>
      <c r="M138" s="14">
        <v>4.6786050000000001</v>
      </c>
      <c r="N138" s="14">
        <v>1.7275050000000001</v>
      </c>
      <c r="O138" s="14">
        <v>2.6438030000000001</v>
      </c>
      <c r="P138" s="14">
        <v>2.3654229999999998</v>
      </c>
      <c r="Q138" s="14">
        <v>4.2790010000000001</v>
      </c>
      <c r="R138" s="14">
        <v>7.515396</v>
      </c>
      <c r="S138" s="14">
        <v>11.033123</v>
      </c>
      <c r="T138" s="14">
        <v>9.9055940000000007</v>
      </c>
      <c r="U138" s="14">
        <v>11.503864</v>
      </c>
      <c r="V138" s="14">
        <v>19.848493999999999</v>
      </c>
      <c r="W138" s="14">
        <v>16.435714000000001</v>
      </c>
      <c r="X138" s="14">
        <v>26.902844999999999</v>
      </c>
      <c r="Y138" s="14">
        <v>7.2697459999999996</v>
      </c>
      <c r="Z138" s="14">
        <v>5.03409</v>
      </c>
      <c r="AA138" s="14">
        <v>6.2326629999999996</v>
      </c>
      <c r="AB138" s="14">
        <v>11.329643000000001</v>
      </c>
      <c r="AC138" s="14">
        <v>5.3081889999999996</v>
      </c>
      <c r="AD138" s="14">
        <v>3.0693139999999999</v>
      </c>
      <c r="AE138" s="14">
        <v>17.882999000000002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/>
      <c r="I139" s="11">
        <v>2.8274942239594592E-2</v>
      </c>
      <c r="J139" s="11">
        <v>0.105531605887591</v>
      </c>
      <c r="K139" s="11"/>
      <c r="L139" s="11">
        <v>0.11515400000000001</v>
      </c>
      <c r="M139" s="11">
        <v>0.48128500000000002</v>
      </c>
      <c r="N139" s="11">
        <v>0.28977999999999998</v>
      </c>
      <c r="O139" s="11">
        <v>0.25395699999999999</v>
      </c>
      <c r="P139" s="11">
        <v>1.8203590000000001</v>
      </c>
      <c r="Q139" s="11">
        <v>0.210927</v>
      </c>
      <c r="R139" s="11">
        <v>24.540320999999999</v>
      </c>
      <c r="S139" s="11">
        <v>0.590831</v>
      </c>
      <c r="T139" s="11">
        <v>4.4873919999999998</v>
      </c>
      <c r="U139" s="11">
        <v>10.891204999999999</v>
      </c>
      <c r="V139" s="11">
        <v>2.2674080000000001</v>
      </c>
      <c r="W139" s="11">
        <v>0.75979799999999997</v>
      </c>
      <c r="X139" s="11">
        <v>0.259822</v>
      </c>
      <c r="Y139" s="11">
        <v>16.171689000000001</v>
      </c>
      <c r="Z139" s="11">
        <v>16.919651000000002</v>
      </c>
      <c r="AA139" s="11">
        <v>0.94339600000000001</v>
      </c>
      <c r="AB139" s="11">
        <v>0.91910899999999995</v>
      </c>
      <c r="AC139" s="11">
        <v>0.54974699999999999</v>
      </c>
      <c r="AD139" s="11">
        <v>1.1179330000000001</v>
      </c>
      <c r="AE139" s="11">
        <v>0.29766999999999999</v>
      </c>
    </row>
    <row r="140" spans="1:31" ht="13.5" customHeight="1" x14ac:dyDescent="0.15">
      <c r="A140" s="1"/>
      <c r="B140" s="16" t="s">
        <v>164</v>
      </c>
      <c r="C140" s="13">
        <v>33.291117385141803</v>
      </c>
      <c r="D140" s="14">
        <v>27.484106057861201</v>
      </c>
      <c r="E140" s="14">
        <v>33.384096883329804</v>
      </c>
      <c r="F140" s="14">
        <v>36.362139629820533</v>
      </c>
      <c r="G140" s="14">
        <v>47.345608853921405</v>
      </c>
      <c r="H140" s="14">
        <v>69.083847181680611</v>
      </c>
      <c r="I140" s="14">
        <v>45.706444130304597</v>
      </c>
      <c r="J140" s="14">
        <v>62.032412619583724</v>
      </c>
      <c r="K140" s="14">
        <v>68.009423160556651</v>
      </c>
      <c r="L140" s="14">
        <v>86.083409000000003</v>
      </c>
      <c r="M140" s="14">
        <v>65.148403000000002</v>
      </c>
      <c r="N140" s="14">
        <v>76.463333000000006</v>
      </c>
      <c r="O140" s="14">
        <v>123.714547</v>
      </c>
      <c r="P140" s="14">
        <v>145.52631500000001</v>
      </c>
      <c r="Q140" s="14">
        <v>134.09232900000001</v>
      </c>
      <c r="R140" s="14">
        <v>178.90068400000001</v>
      </c>
      <c r="S140" s="14">
        <v>251.27466000000001</v>
      </c>
      <c r="T140" s="14">
        <v>373.854624</v>
      </c>
      <c r="U140" s="14">
        <v>360.69703700000002</v>
      </c>
      <c r="V140" s="14">
        <v>292.50450499999999</v>
      </c>
      <c r="W140" s="14">
        <v>280.60371800000001</v>
      </c>
      <c r="X140" s="14">
        <v>305.60129999999998</v>
      </c>
      <c r="Y140" s="14">
        <v>331.12589600000001</v>
      </c>
      <c r="Z140" s="14">
        <v>286.56292000000002</v>
      </c>
      <c r="AA140" s="14">
        <v>296.49838599999998</v>
      </c>
      <c r="AB140" s="14">
        <v>244.60775699999999</v>
      </c>
      <c r="AC140" s="14">
        <v>474.07520799999998</v>
      </c>
      <c r="AD140" s="14">
        <v>331.25195100000002</v>
      </c>
      <c r="AE140" s="14">
        <v>652.25483699999995</v>
      </c>
    </row>
    <row r="141" spans="1:31" ht="13.5" customHeight="1" x14ac:dyDescent="0.15">
      <c r="A141" s="1"/>
      <c r="B141" s="16" t="s">
        <v>165</v>
      </c>
      <c r="C141" s="10"/>
      <c r="D141" s="11"/>
      <c r="E141" s="11">
        <v>7.1620924769380589E-2</v>
      </c>
      <c r="F141" s="11"/>
      <c r="G141" s="11">
        <v>1.6007427446335099E-2</v>
      </c>
      <c r="H141" s="11">
        <v>0.97796161469888654</v>
      </c>
      <c r="I141" s="11">
        <v>2.3892326192457394</v>
      </c>
      <c r="J141" s="11">
        <v>4.659488714351963</v>
      </c>
      <c r="K141" s="11">
        <v>2.0409904345051499</v>
      </c>
      <c r="L141" s="11"/>
      <c r="M141" s="11">
        <v>1.46811</v>
      </c>
      <c r="N141" s="11">
        <v>0.34938399999999997</v>
      </c>
      <c r="O141" s="11">
        <v>0.52534899999999995</v>
      </c>
      <c r="P141" s="11">
        <v>0.72966699999999995</v>
      </c>
      <c r="Q141" s="11">
        <v>4.3081319999999996</v>
      </c>
      <c r="R141" s="11">
        <v>1.5186539999999999</v>
      </c>
      <c r="S141" s="11">
        <v>4.0145590000000002</v>
      </c>
      <c r="T141" s="11">
        <v>2.616387</v>
      </c>
      <c r="U141" s="11">
        <v>2.4644849999999998</v>
      </c>
      <c r="V141" s="11">
        <v>2.6711589999999998</v>
      </c>
      <c r="W141" s="11">
        <v>1.437066</v>
      </c>
      <c r="X141" s="11">
        <v>1.052856</v>
      </c>
      <c r="Y141" s="11">
        <v>1.4939880000000001</v>
      </c>
      <c r="Z141" s="11">
        <v>1.3440289999999999</v>
      </c>
      <c r="AA141" s="11">
        <v>1.064827</v>
      </c>
      <c r="AB141" s="11">
        <v>1.462154</v>
      </c>
      <c r="AC141" s="11">
        <v>1.2213369999999999</v>
      </c>
      <c r="AD141" s="11">
        <v>1.7948109999999999</v>
      </c>
      <c r="AE141" s="11">
        <v>2.5655619999999999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>
        <v>0.33615597637303696</v>
      </c>
      <c r="H142" s="14">
        <v>1.0616622821055299</v>
      </c>
      <c r="I142" s="14">
        <v>1.6399466498964799</v>
      </c>
      <c r="J142" s="14">
        <v>1.0257688732865797</v>
      </c>
      <c r="K142" s="14">
        <v>3.8220996366061799E-2</v>
      </c>
      <c r="L142" s="14"/>
      <c r="M142" s="14"/>
      <c r="N142" s="14"/>
      <c r="O142" s="14"/>
      <c r="P142" s="14"/>
      <c r="Q142" s="14">
        <v>0.80522199999999999</v>
      </c>
      <c r="R142" s="14"/>
      <c r="S142" s="14"/>
      <c r="T142" s="14"/>
      <c r="U142" s="14">
        <v>2.4121E-2</v>
      </c>
      <c r="V142" s="14">
        <v>2.1531999999999999E-2</v>
      </c>
      <c r="W142" s="14">
        <v>4.9606999999999998E-2</v>
      </c>
      <c r="X142" s="14"/>
      <c r="Y142" s="14">
        <v>9.9500000000000001E-4</v>
      </c>
      <c r="Z142" s="14">
        <v>0.62097000000000002</v>
      </c>
      <c r="AA142" s="14">
        <v>1.095191</v>
      </c>
      <c r="AB142" s="14">
        <v>0.126691</v>
      </c>
      <c r="AC142" s="14"/>
      <c r="AD142" s="14">
        <v>0.21807499999999999</v>
      </c>
      <c r="AE142" s="14">
        <v>4.8009000000000003E-2</v>
      </c>
    </row>
    <row r="143" spans="1:31" ht="13.5" customHeight="1" x14ac:dyDescent="0.15">
      <c r="A143" s="1"/>
      <c r="B143" s="16" t="s">
        <v>167</v>
      </c>
      <c r="C143" s="10">
        <v>0.78081963742818106</v>
      </c>
      <c r="D143" s="11">
        <v>0.70802146753272399</v>
      </c>
      <c r="E143" s="11">
        <v>0.18357208767707098</v>
      </c>
      <c r="F143" s="11">
        <v>0.81396411466523033</v>
      </c>
      <c r="G143" s="11">
        <v>0.699591319945291</v>
      </c>
      <c r="H143" s="11">
        <v>2.2573755088483396</v>
      </c>
      <c r="I143" s="11">
        <v>0.91893562278682273</v>
      </c>
      <c r="J143" s="11">
        <v>0.58218465411171361</v>
      </c>
      <c r="K143" s="11">
        <v>2.362807766767149</v>
      </c>
      <c r="L143" s="11">
        <v>0.93259199999999998</v>
      </c>
      <c r="M143" s="11">
        <v>1.6083449999999999</v>
      </c>
      <c r="N143" s="11">
        <v>1.5461149999999999</v>
      </c>
      <c r="O143" s="11">
        <v>1.6960090000000001</v>
      </c>
      <c r="P143" s="11">
        <v>2.0216249999999998</v>
      </c>
      <c r="Q143" s="11">
        <v>2.214499</v>
      </c>
      <c r="R143" s="11">
        <v>2.3974660000000001</v>
      </c>
      <c r="S143" s="11">
        <v>3.851029</v>
      </c>
      <c r="T143" s="11">
        <v>5.4153200000000004</v>
      </c>
      <c r="U143" s="11">
        <v>2.852277</v>
      </c>
      <c r="V143" s="11">
        <v>10.558795999999999</v>
      </c>
      <c r="W143" s="11">
        <v>3.3284250000000002</v>
      </c>
      <c r="X143" s="11">
        <v>1.015652</v>
      </c>
      <c r="Y143" s="11">
        <v>28.306742</v>
      </c>
      <c r="Z143" s="11">
        <v>1.1577539999999999</v>
      </c>
      <c r="AA143" s="11">
        <v>0.11142000000000001</v>
      </c>
      <c r="AB143" s="11">
        <v>3.8743E-2</v>
      </c>
      <c r="AC143" s="11">
        <v>0.121366</v>
      </c>
      <c r="AD143" s="11">
        <v>1.3393E-2</v>
      </c>
      <c r="AE143" s="11">
        <v>0.152146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>
        <v>7.2960000000000004E-3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169</v>
      </c>
      <c r="C145" s="10">
        <v>616.10124931023029</v>
      </c>
      <c r="D145" s="11">
        <v>577.61678633078748</v>
      </c>
      <c r="E145" s="11">
        <v>270.86699313446491</v>
      </c>
      <c r="F145" s="11">
        <v>293.70636625656687</v>
      </c>
      <c r="G145" s="11">
        <v>182.21463336478215</v>
      </c>
      <c r="H145" s="11">
        <v>211.64468646037179</v>
      </c>
      <c r="I145" s="11">
        <v>241.7790310907732</v>
      </c>
      <c r="J145" s="11">
        <v>172.73420798795343</v>
      </c>
      <c r="K145" s="11">
        <v>139.92196611735068</v>
      </c>
      <c r="L145" s="11">
        <v>219.58393699999999</v>
      </c>
      <c r="M145" s="11">
        <v>270.679306</v>
      </c>
      <c r="N145" s="11">
        <v>291.97945600000003</v>
      </c>
      <c r="O145" s="11">
        <v>398.023234</v>
      </c>
      <c r="P145" s="11">
        <v>280.634928</v>
      </c>
      <c r="Q145" s="11">
        <v>471.39744999999999</v>
      </c>
      <c r="R145" s="11">
        <v>487.59648399999998</v>
      </c>
      <c r="S145" s="11">
        <v>873.465552</v>
      </c>
      <c r="T145" s="11">
        <v>1060.0465349999999</v>
      </c>
      <c r="U145" s="11">
        <v>763.704657</v>
      </c>
      <c r="V145" s="11">
        <v>1118.059041</v>
      </c>
      <c r="W145" s="11">
        <v>946.03350499999999</v>
      </c>
      <c r="X145" s="11">
        <v>1032.303328</v>
      </c>
      <c r="Y145" s="11">
        <v>1445.7607290000001</v>
      </c>
      <c r="Z145" s="11">
        <v>1681.374004</v>
      </c>
      <c r="AA145" s="11">
        <v>1610.727748</v>
      </c>
      <c r="AB145" s="11">
        <v>1759.347176</v>
      </c>
      <c r="AC145" s="11">
        <v>990.88129600000002</v>
      </c>
      <c r="AD145" s="11">
        <v>1680.3235529999999</v>
      </c>
      <c r="AE145" s="11">
        <v>1260.3479540000001</v>
      </c>
    </row>
    <row r="146" spans="1:31" ht="13.5" customHeight="1" x14ac:dyDescent="0.15">
      <c r="A146" s="1"/>
      <c r="B146" s="16" t="s">
        <v>170</v>
      </c>
      <c r="C146" s="13">
        <v>8.2029558448129087</v>
      </c>
      <c r="D146" s="14">
        <v>4.66650512692022</v>
      </c>
      <c r="E146" s="14">
        <v>3.7927148719456096</v>
      </c>
      <c r="F146" s="14">
        <v>2.23042657067414</v>
      </c>
      <c r="G146" s="14">
        <v>4.1037156726840704</v>
      </c>
      <c r="H146" s="14">
        <v>5.9613454222647233</v>
      </c>
      <c r="I146" s="14">
        <v>5.4712013233615533</v>
      </c>
      <c r="J146" s="14">
        <v>9.1234506641658495</v>
      </c>
      <c r="K146" s="14">
        <v>6.7892642639708702</v>
      </c>
      <c r="L146" s="14">
        <v>69.578146000000004</v>
      </c>
      <c r="M146" s="14">
        <v>67.687753000000001</v>
      </c>
      <c r="N146" s="14">
        <v>60.470418000000002</v>
      </c>
      <c r="O146" s="14">
        <v>47.440928</v>
      </c>
      <c r="P146" s="14">
        <v>35.208540999999997</v>
      </c>
      <c r="Q146" s="14">
        <v>162.17407800000001</v>
      </c>
      <c r="R146" s="14">
        <v>192.46719999999999</v>
      </c>
      <c r="S146" s="14">
        <v>207.072213</v>
      </c>
      <c r="T146" s="14">
        <v>149.248931</v>
      </c>
      <c r="U146" s="14">
        <v>148.434046</v>
      </c>
      <c r="V146" s="14">
        <v>460.94732699999997</v>
      </c>
      <c r="W146" s="14">
        <v>220.87311299999999</v>
      </c>
      <c r="X146" s="14">
        <v>241.56201100000001</v>
      </c>
      <c r="Y146" s="14">
        <v>382.34685000000002</v>
      </c>
      <c r="Z146" s="14">
        <v>473.551332</v>
      </c>
      <c r="AA146" s="14">
        <v>421.03053199999999</v>
      </c>
      <c r="AB146" s="14">
        <v>463.44061499999998</v>
      </c>
      <c r="AC146" s="14">
        <v>167.74057500000001</v>
      </c>
      <c r="AD146" s="14">
        <v>163.49851899999999</v>
      </c>
      <c r="AE146" s="14">
        <v>87.345089000000002</v>
      </c>
    </row>
    <row r="147" spans="1:31" ht="13.5" customHeight="1" x14ac:dyDescent="0.15">
      <c r="A147" s="1"/>
      <c r="B147" s="16" t="s">
        <v>171</v>
      </c>
      <c r="C147" s="10">
        <v>5.9562580854695995</v>
      </c>
      <c r="D147" s="11">
        <v>4.9883330667078303</v>
      </c>
      <c r="E147" s="11">
        <v>2.8396626100962217</v>
      </c>
      <c r="F147" s="11">
        <v>1.8123880048805998</v>
      </c>
      <c r="G147" s="11">
        <v>1.7019210303600105</v>
      </c>
      <c r="H147" s="11">
        <v>1.0716808189397702</v>
      </c>
      <c r="I147" s="11">
        <v>1.4702969964589199</v>
      </c>
      <c r="J147" s="11">
        <v>0.26471956299732202</v>
      </c>
      <c r="K147" s="11">
        <v>0.91706278040300326</v>
      </c>
      <c r="L147" s="11">
        <v>3.9487000000000001E-2</v>
      </c>
      <c r="M147" s="11">
        <v>0.36416700000000002</v>
      </c>
      <c r="N147" s="11">
        <v>1.6207689999999999</v>
      </c>
      <c r="O147" s="11">
        <v>1.627006</v>
      </c>
      <c r="P147" s="11">
        <v>1.4154629999999999</v>
      </c>
      <c r="Q147" s="11">
        <v>1.0304720000000001</v>
      </c>
      <c r="R147" s="11">
        <v>1.01372</v>
      </c>
      <c r="S147" s="11">
        <v>0.35941000000000001</v>
      </c>
      <c r="T147" s="11">
        <v>0.32321299999999997</v>
      </c>
      <c r="U147" s="11">
        <v>5.9275089999999997</v>
      </c>
      <c r="V147" s="11">
        <v>1.6823779999999999</v>
      </c>
      <c r="W147" s="11">
        <v>1.511674</v>
      </c>
      <c r="X147" s="11">
        <v>1.6450560000000001</v>
      </c>
      <c r="Y147" s="11">
        <v>2.1876869999999999</v>
      </c>
      <c r="Z147" s="11">
        <v>2.5870310000000001</v>
      </c>
      <c r="AA147" s="11">
        <v>2.7156720000000001</v>
      </c>
      <c r="AB147" s="11">
        <v>10.790400999999999</v>
      </c>
      <c r="AC147" s="11">
        <v>2.5256120000000002</v>
      </c>
      <c r="AD147" s="11">
        <v>6.5899229999999998</v>
      </c>
      <c r="AE147" s="11">
        <v>5.2696579999999997</v>
      </c>
    </row>
    <row r="148" spans="1:31" ht="13.5" customHeight="1" x14ac:dyDescent="0.15">
      <c r="A148" s="1"/>
      <c r="B148" s="16" t="s">
        <v>172</v>
      </c>
      <c r="C148" s="13">
        <v>0.95476195724613588</v>
      </c>
      <c r="D148" s="14">
        <v>15.0776389790491</v>
      </c>
      <c r="E148" s="14">
        <v>9.3152796614927844</v>
      </c>
      <c r="F148" s="14">
        <v>3.8643565893635006</v>
      </c>
      <c r="G148" s="14">
        <v>5.1742930887515799</v>
      </c>
      <c r="H148" s="14">
        <v>3.7279106087920999</v>
      </c>
      <c r="I148" s="14">
        <v>5.8811879858356697</v>
      </c>
      <c r="J148" s="14">
        <v>2.5399064490183298</v>
      </c>
      <c r="K148" s="14">
        <v>0.84976024705774333</v>
      </c>
      <c r="L148" s="14">
        <v>0.46182899999999999</v>
      </c>
      <c r="M148" s="14">
        <v>2.3979780000000002</v>
      </c>
      <c r="N148" s="14">
        <v>0.29029899999999997</v>
      </c>
      <c r="O148" s="14">
        <v>0.29226999999999997</v>
      </c>
      <c r="P148" s="14">
        <v>0.16645699999999999</v>
      </c>
      <c r="Q148" s="14">
        <v>8.1139000000000003E-2</v>
      </c>
      <c r="R148" s="14">
        <v>1.0159940000000001</v>
      </c>
      <c r="S148" s="14">
        <v>4.5832999999999999E-2</v>
      </c>
      <c r="T148" s="14">
        <v>0.34823700000000002</v>
      </c>
      <c r="U148" s="14">
        <v>0.78754999999999997</v>
      </c>
      <c r="V148" s="14">
        <v>6.2175000000000001E-2</v>
      </c>
      <c r="W148" s="14">
        <v>0.25360899999999997</v>
      </c>
      <c r="X148" s="14">
        <v>0.114982</v>
      </c>
      <c r="Y148" s="14">
        <v>6.6550999999999999E-2</v>
      </c>
      <c r="Z148" s="14">
        <v>0.12035800000000001</v>
      </c>
      <c r="AA148" s="14">
        <v>1.0775E-2</v>
      </c>
      <c r="AB148" s="14">
        <v>8.7042999999999995E-2</v>
      </c>
      <c r="AC148" s="14"/>
      <c r="AD148" s="14">
        <v>3.1449999999999999E-2</v>
      </c>
      <c r="AE148" s="14">
        <v>0.10002800000000001</v>
      </c>
    </row>
    <row r="149" spans="1:31" ht="13.5" customHeight="1" x14ac:dyDescent="0.15">
      <c r="A149" s="1"/>
      <c r="B149" s="16" t="s">
        <v>173</v>
      </c>
      <c r="C149" s="10">
        <v>5.9080238134311402E-2</v>
      </c>
      <c r="D149" s="11">
        <v>4.8274190968140299E-2</v>
      </c>
      <c r="E149" s="11">
        <v>0.471268140939199</v>
      </c>
      <c r="F149" s="11">
        <v>1.0925939926847799</v>
      </c>
      <c r="G149" s="11">
        <v>9.6051563021295194E-2</v>
      </c>
      <c r="H149" s="11">
        <v>4.6458909400689599E-2</v>
      </c>
      <c r="I149" s="11">
        <v>1.0178979206254</v>
      </c>
      <c r="J149" s="11">
        <v>9.2538008905403896E-2</v>
      </c>
      <c r="K149" s="11">
        <v>2.52414343192638E-2</v>
      </c>
      <c r="L149" s="11"/>
      <c r="M149" s="11">
        <v>4.6922999999999999E-2</v>
      </c>
      <c r="N149" s="11">
        <v>0.15559400000000001</v>
      </c>
      <c r="O149" s="11">
        <v>0.130497</v>
      </c>
      <c r="P149" s="11">
        <v>0.34834399999999999</v>
      </c>
      <c r="Q149" s="11">
        <v>0.34443600000000002</v>
      </c>
      <c r="R149" s="11">
        <v>0.55622300000000002</v>
      </c>
      <c r="S149" s="11">
        <v>0.35431099999999999</v>
      </c>
      <c r="T149" s="11">
        <v>0.29479699999999998</v>
      </c>
      <c r="U149" s="11">
        <v>0.28759200000000001</v>
      </c>
      <c r="V149" s="11">
        <v>3.6527999999999998E-2</v>
      </c>
      <c r="W149" s="11">
        <v>0.11054799999999999</v>
      </c>
      <c r="X149" s="11">
        <v>1.2774479999999999</v>
      </c>
      <c r="Y149" s="11">
        <v>0.46579599999999999</v>
      </c>
      <c r="Z149" s="11">
        <v>0.127056</v>
      </c>
      <c r="AA149" s="11">
        <v>0.166135</v>
      </c>
      <c r="AB149" s="11">
        <v>0.24284</v>
      </c>
      <c r="AC149" s="11">
        <v>0.38881500000000002</v>
      </c>
      <c r="AD149" s="11">
        <v>0.84003399999999995</v>
      </c>
      <c r="AE149" s="11">
        <v>2.1347659999999999</v>
      </c>
    </row>
    <row r="150" spans="1:31" ht="13.5" customHeight="1" x14ac:dyDescent="0.15">
      <c r="A150" s="1"/>
      <c r="B150" s="16" t="s">
        <v>174</v>
      </c>
      <c r="C150" s="13">
        <v>0.29715852474115023</v>
      </c>
      <c r="D150" s="14">
        <v>9.65483819362805E-2</v>
      </c>
      <c r="E150" s="14">
        <v>1.9286789149136707</v>
      </c>
      <c r="F150" s="14">
        <v>0.20950494604405701</v>
      </c>
      <c r="G150" s="14">
        <v>0.92568585265742387</v>
      </c>
      <c r="H150" s="14">
        <v>0.170644117514438</v>
      </c>
      <c r="I150" s="14">
        <v>0.25447448015635099</v>
      </c>
      <c r="J150" s="14">
        <v>9.295843936642019E-2</v>
      </c>
      <c r="K150" s="14">
        <v>8.8944231966557E-2</v>
      </c>
      <c r="L150" s="14">
        <v>0.107984</v>
      </c>
      <c r="M150" s="14">
        <v>1.1962E-2</v>
      </c>
      <c r="N150" s="14"/>
      <c r="O150" s="14">
        <v>2.4962999999999999E-2</v>
      </c>
      <c r="P150" s="14">
        <v>0.153444</v>
      </c>
      <c r="Q150" s="14">
        <v>1.059186</v>
      </c>
      <c r="R150" s="14">
        <v>0.12681999999999999</v>
      </c>
      <c r="S150" s="14">
        <v>2.2898999999999999E-2</v>
      </c>
      <c r="T150" s="14">
        <v>4.7851999999999999E-2</v>
      </c>
      <c r="U150" s="14">
        <v>0.110622</v>
      </c>
      <c r="V150" s="14">
        <v>1.351E-3</v>
      </c>
      <c r="W150" s="14">
        <v>7.1998999999999994E-2</v>
      </c>
      <c r="X150" s="14">
        <v>5.2517000000000001E-2</v>
      </c>
      <c r="Y150" s="14">
        <v>0.14844599999999999</v>
      </c>
      <c r="Z150" s="14">
        <v>4.4637000000000003E-2</v>
      </c>
      <c r="AA150" s="14">
        <v>0.16000600000000001</v>
      </c>
      <c r="AB150" s="14">
        <v>0.22073799999999999</v>
      </c>
      <c r="AC150" s="14">
        <v>0.125662</v>
      </c>
      <c r="AD150" s="14">
        <v>9.3003000000000002E-2</v>
      </c>
      <c r="AE150" s="14">
        <v>6.3769000000000006E-2</v>
      </c>
    </row>
    <row r="151" spans="1:31" ht="13.5" customHeight="1" x14ac:dyDescent="0.15">
      <c r="A151" s="1"/>
      <c r="B151" s="16" t="s">
        <v>175</v>
      </c>
      <c r="C151" s="10">
        <v>0.14958620457069</v>
      </c>
      <c r="D151" s="11">
        <v>0.33791933677698199</v>
      </c>
      <c r="E151" s="11">
        <v>0.64692293800052303</v>
      </c>
      <c r="F151" s="11">
        <v>2.8327910979329691</v>
      </c>
      <c r="G151" s="11"/>
      <c r="H151" s="11"/>
      <c r="I151" s="11">
        <v>1.9792459567716201</v>
      </c>
      <c r="J151" s="11">
        <v>0.41129101085576181</v>
      </c>
      <c r="K151" s="11">
        <v>0.128917299481455</v>
      </c>
      <c r="L151" s="11"/>
      <c r="M151" s="11">
        <v>0.62565899999999997</v>
      </c>
      <c r="N151" s="11">
        <v>1.8707999999999999E-2</v>
      </c>
      <c r="O151" s="11"/>
      <c r="P151" s="11">
        <v>5.9188999999999999E-2</v>
      </c>
      <c r="Q151" s="11">
        <v>6.2808000000000003E-2</v>
      </c>
      <c r="R151" s="11">
        <v>0.29222799999999999</v>
      </c>
      <c r="S151" s="11">
        <v>0.468032</v>
      </c>
      <c r="T151" s="11">
        <v>6.9017999999999996E-2</v>
      </c>
      <c r="U151" s="11">
        <v>0.64216099999999998</v>
      </c>
      <c r="V151" s="11">
        <v>0.19185099999999999</v>
      </c>
      <c r="W151" s="11">
        <v>1.312222</v>
      </c>
      <c r="X151" s="11">
        <v>9.9939E-2</v>
      </c>
      <c r="Y151" s="11">
        <v>9.0131000000000003E-2</v>
      </c>
      <c r="Z151" s="11">
        <v>0.351825</v>
      </c>
      <c r="AA151" s="11">
        <v>0.76125699999999996</v>
      </c>
      <c r="AB151" s="11">
        <v>6.0478999999999998E-2</v>
      </c>
      <c r="AC151" s="11">
        <v>5.0647999999999999E-2</v>
      </c>
      <c r="AD151" s="11">
        <v>0.40901100000000001</v>
      </c>
      <c r="AE151" s="11">
        <v>0.64292899999999997</v>
      </c>
    </row>
    <row r="152" spans="1:31" ht="13.5" customHeight="1" x14ac:dyDescent="0.15">
      <c r="A152" s="1"/>
      <c r="B152" s="16" t="s">
        <v>176</v>
      </c>
      <c r="C152" s="13">
        <v>2.3496306256698705</v>
      </c>
      <c r="D152" s="14">
        <v>1.4321343320548299</v>
      </c>
      <c r="E152" s="14">
        <v>1.39158698296476</v>
      </c>
      <c r="F152" s="14">
        <v>0.43287236951430397</v>
      </c>
      <c r="G152" s="14">
        <v>1.2669303519395201</v>
      </c>
      <c r="H152" s="14">
        <v>0.75956437198325932</v>
      </c>
      <c r="I152" s="14">
        <v>1.1734101029431707</v>
      </c>
      <c r="J152" s="14">
        <v>2.35262063904689</v>
      </c>
      <c r="K152" s="14">
        <v>1.72888625516102</v>
      </c>
      <c r="L152" s="14">
        <v>1.6390439999999999</v>
      </c>
      <c r="M152" s="14">
        <v>0.453181</v>
      </c>
      <c r="N152" s="14">
        <v>4.1196739999999998</v>
      </c>
      <c r="O152" s="14">
        <v>1.438574</v>
      </c>
      <c r="P152" s="14">
        <v>2.1709369999999999</v>
      </c>
      <c r="Q152" s="14">
        <v>3.4666809999999999</v>
      </c>
      <c r="R152" s="14">
        <v>7.1246419999999997</v>
      </c>
      <c r="S152" s="14">
        <v>7.3075669999999997</v>
      </c>
      <c r="T152" s="14">
        <v>2.6143209999999999</v>
      </c>
      <c r="U152" s="14">
        <v>8.613842</v>
      </c>
      <c r="V152" s="14">
        <v>14.18153</v>
      </c>
      <c r="W152" s="14">
        <v>5.3568379999999998</v>
      </c>
      <c r="X152" s="14">
        <v>25.455908999999998</v>
      </c>
      <c r="Y152" s="14">
        <v>13.113538</v>
      </c>
      <c r="Z152" s="14">
        <v>13.174312</v>
      </c>
      <c r="AA152" s="14">
        <v>30.42323</v>
      </c>
      <c r="AB152" s="14">
        <v>6.0588850000000001</v>
      </c>
      <c r="AC152" s="14">
        <v>6.5802250000000004</v>
      </c>
      <c r="AD152" s="14">
        <v>88.606247999999994</v>
      </c>
      <c r="AE152" s="14">
        <v>6.4273069999999999</v>
      </c>
    </row>
    <row r="153" spans="1:31" ht="13.5" customHeight="1" x14ac:dyDescent="0.15">
      <c r="A153" s="1"/>
      <c r="B153" s="16" t="s">
        <v>177</v>
      </c>
      <c r="C153" s="10">
        <v>0.79749252488103062</v>
      </c>
      <c r="D153" s="11">
        <v>0.177005366883181</v>
      </c>
      <c r="E153" s="11">
        <v>0.15754567619932608</v>
      </c>
      <c r="F153" s="11"/>
      <c r="G153" s="11">
        <v>4.7937398401973801E-2</v>
      </c>
      <c r="H153" s="11">
        <v>0.107878972474669</v>
      </c>
      <c r="I153" s="11"/>
      <c r="J153" s="11">
        <v>0.59226328900639713</v>
      </c>
      <c r="K153" s="11">
        <v>6.4794042414620404E-2</v>
      </c>
      <c r="L153" s="11">
        <v>1.3236E-2</v>
      </c>
      <c r="M153" s="11">
        <v>5.1096000000000003E-2</v>
      </c>
      <c r="N153" s="11">
        <v>5.1172000000000002E-2</v>
      </c>
      <c r="O153" s="11">
        <v>4.3626999999999999E-2</v>
      </c>
      <c r="P153" s="11">
        <v>6.2996999999999997E-2</v>
      </c>
      <c r="Q153" s="11">
        <v>4.7483999999999998E-2</v>
      </c>
      <c r="R153" s="11">
        <v>4.6421999999999998E-2</v>
      </c>
      <c r="S153" s="11">
        <v>0.15615100000000001</v>
      </c>
      <c r="T153" s="11">
        <v>3.4580000000000001E-3</v>
      </c>
      <c r="U153" s="11"/>
      <c r="V153" s="11">
        <v>2.2919999999999999E-2</v>
      </c>
      <c r="W153" s="11">
        <v>4.4512999999999997E-2</v>
      </c>
      <c r="X153" s="11">
        <v>3.4798999999999997E-2</v>
      </c>
      <c r="Y153" s="11">
        <v>43.228307000000001</v>
      </c>
      <c r="Z153" s="11">
        <v>59.835284999999999</v>
      </c>
      <c r="AA153" s="11">
        <v>291.55924700000003</v>
      </c>
      <c r="AB153" s="11">
        <v>0.100284</v>
      </c>
      <c r="AC153" s="11">
        <v>1.8964000000000002E-2</v>
      </c>
      <c r="AD153" s="11">
        <v>2.8147999999999999E-2</v>
      </c>
      <c r="AE153" s="11">
        <v>9.7571000000000005E-2</v>
      </c>
    </row>
    <row r="154" spans="1:31" ht="13.5" customHeight="1" x14ac:dyDescent="0.15">
      <c r="A154" s="1"/>
      <c r="B154" s="16" t="s">
        <v>178</v>
      </c>
      <c r="C154" s="13">
        <v>0.33892794820692196</v>
      </c>
      <c r="D154" s="14">
        <v>0.53101610064954297</v>
      </c>
      <c r="E154" s="14">
        <v>0.24838444384814498</v>
      </c>
      <c r="F154" s="14">
        <v>0.28929807325686874</v>
      </c>
      <c r="G154" s="14"/>
      <c r="H154" s="14">
        <v>1.44606905411292</v>
      </c>
      <c r="I154" s="14">
        <v>1.11686021846398</v>
      </c>
      <c r="J154" s="14"/>
      <c r="K154" s="14"/>
      <c r="L154" s="14"/>
      <c r="M154" s="14"/>
      <c r="N154" s="14">
        <v>9.6170000000000005E-2</v>
      </c>
      <c r="O154" s="14">
        <v>0.101854</v>
      </c>
      <c r="P154" s="14">
        <v>1.0084500000000001</v>
      </c>
      <c r="Q154" s="14">
        <v>0.166883</v>
      </c>
      <c r="R154" s="14">
        <v>0.70579899999999995</v>
      </c>
      <c r="S154" s="14">
        <v>0.22209499999999999</v>
      </c>
      <c r="T154" s="14">
        <v>0.39557399999999998</v>
      </c>
      <c r="U154" s="14">
        <v>6.4044860000000003</v>
      </c>
      <c r="V154" s="14">
        <v>0.25726500000000002</v>
      </c>
      <c r="W154" s="14">
        <v>0.17871500000000001</v>
      </c>
      <c r="X154" s="14">
        <v>1.9612999999999998E-2</v>
      </c>
      <c r="Y154" s="14">
        <v>6.1450999999999999E-2</v>
      </c>
      <c r="Z154" s="14">
        <v>2.2741000000000001E-2</v>
      </c>
      <c r="AA154" s="14">
        <v>9.2426999999999995E-2</v>
      </c>
      <c r="AB154" s="14">
        <v>6.7086000000000007E-2</v>
      </c>
      <c r="AC154" s="14">
        <v>7.1365999999999999E-2</v>
      </c>
      <c r="AD154" s="14">
        <v>0.61290199999999995</v>
      </c>
      <c r="AE154" s="14">
        <v>0.16155600000000001</v>
      </c>
    </row>
    <row r="155" spans="1:31" ht="13.5" customHeight="1" x14ac:dyDescent="0.15">
      <c r="A155" s="1"/>
      <c r="B155" s="16" t="s">
        <v>179</v>
      </c>
      <c r="C155" s="10">
        <v>0.16034858366742702</v>
      </c>
      <c r="D155" s="11"/>
      <c r="E155" s="11">
        <v>1.41217008176465E-2</v>
      </c>
      <c r="F155" s="11"/>
      <c r="G155" s="11">
        <v>0.14476683719452102</v>
      </c>
      <c r="H155" s="11"/>
      <c r="I155" s="11">
        <v>4.2412413359391804E-2</v>
      </c>
      <c r="J155" s="11">
        <v>9.1046843550349602E-2</v>
      </c>
      <c r="K155" s="11"/>
      <c r="L155" s="11"/>
      <c r="M155" s="11"/>
      <c r="N155" s="11">
        <v>0.20569399999999999</v>
      </c>
      <c r="O155" s="11">
        <v>7.0049999999999999E-3</v>
      </c>
      <c r="P155" s="11"/>
      <c r="Q155" s="11">
        <v>0.10274899999999999</v>
      </c>
      <c r="R155" s="11">
        <v>2.0081999999999999E-2</v>
      </c>
      <c r="S155" s="11">
        <v>4.6629999999999996E-3</v>
      </c>
      <c r="T155" s="11">
        <v>1.4822E-2</v>
      </c>
      <c r="U155" s="11">
        <v>5.6969999999999998E-3</v>
      </c>
      <c r="V155" s="11">
        <v>2.0939999999999999E-3</v>
      </c>
      <c r="W155" s="11"/>
      <c r="X155" s="11">
        <v>3.6519999999999999E-3</v>
      </c>
      <c r="Y155" s="11">
        <v>1.7579000000000001E-2</v>
      </c>
      <c r="Z155" s="11">
        <v>8.0999999999999996E-4</v>
      </c>
      <c r="AA155" s="11">
        <v>1.566E-2</v>
      </c>
      <c r="AB155" s="11">
        <v>0.59572800000000004</v>
      </c>
      <c r="AC155" s="11"/>
      <c r="AD155" s="11"/>
      <c r="AE155" s="11">
        <v>1.3728000000000001E-2</v>
      </c>
    </row>
    <row r="156" spans="1:31" ht="13.5" customHeight="1" x14ac:dyDescent="0.15">
      <c r="A156" s="1"/>
      <c r="B156" s="16" t="s">
        <v>180</v>
      </c>
      <c r="C156" s="13">
        <v>1.1229463979449401</v>
      </c>
      <c r="D156" s="14">
        <v>2.1562471965769303</v>
      </c>
      <c r="E156" s="14">
        <v>2.0870786679782798</v>
      </c>
      <c r="F156" s="14">
        <v>3.07266827914302</v>
      </c>
      <c r="G156" s="14">
        <v>4.3720344686789003</v>
      </c>
      <c r="H156" s="14">
        <v>6.1409578864461203</v>
      </c>
      <c r="I156" s="14">
        <v>11.1403272424003</v>
      </c>
      <c r="J156" s="14">
        <v>1.40746279186275</v>
      </c>
      <c r="K156" s="14">
        <v>1.2476067323956401</v>
      </c>
      <c r="L156" s="14">
        <v>0.44290600000000002</v>
      </c>
      <c r="M156" s="14">
        <v>1.889648</v>
      </c>
      <c r="N156" s="14">
        <v>3.7443740000000001</v>
      </c>
      <c r="O156" s="14">
        <v>3.6679840000000001</v>
      </c>
      <c r="P156" s="14">
        <v>5.6730530000000003</v>
      </c>
      <c r="Q156" s="14">
        <v>8.5989880000000003</v>
      </c>
      <c r="R156" s="14">
        <v>14.775244000000001</v>
      </c>
      <c r="S156" s="14">
        <v>24.873298999999999</v>
      </c>
      <c r="T156" s="14">
        <v>23.622136999999999</v>
      </c>
      <c r="U156" s="14">
        <v>20.136552999999999</v>
      </c>
      <c r="V156" s="14"/>
      <c r="W156" s="14">
        <v>27.262730000000001</v>
      </c>
      <c r="X156" s="14">
        <v>18.011948</v>
      </c>
      <c r="Y156" s="14"/>
      <c r="Z156" s="14"/>
      <c r="AA156" s="14"/>
      <c r="AB156" s="14">
        <v>4.1743490000000003</v>
      </c>
      <c r="AC156" s="14">
        <v>5.0361710000000004</v>
      </c>
      <c r="AD156" s="14">
        <v>16.37199</v>
      </c>
      <c r="AE156" s="14">
        <v>12.760013000000001</v>
      </c>
    </row>
    <row r="157" spans="1:31" ht="13.5" customHeight="1" x14ac:dyDescent="0.15">
      <c r="A157" s="1"/>
      <c r="B157" s="16" t="s">
        <v>181</v>
      </c>
      <c r="C157" s="10">
        <v>10.805830003866204</v>
      </c>
      <c r="D157" s="11">
        <v>6.8227523234971601</v>
      </c>
      <c r="E157" s="11">
        <v>8.6351019882944495</v>
      </c>
      <c r="F157" s="11">
        <v>4.1675204297307502</v>
      </c>
      <c r="G157" s="11">
        <v>4.0567187230046402</v>
      </c>
      <c r="H157" s="11">
        <v>4.1438931833419907</v>
      </c>
      <c r="I157" s="11">
        <v>6.4184118883879693</v>
      </c>
      <c r="J157" s="11">
        <v>7.7462690393215006</v>
      </c>
      <c r="K157" s="11">
        <v>5.0140546261785834</v>
      </c>
      <c r="L157" s="11">
        <v>2.4323950000000001</v>
      </c>
      <c r="M157" s="11">
        <v>5.7353100000000001</v>
      </c>
      <c r="N157" s="11">
        <v>4.6520669999999997</v>
      </c>
      <c r="O157" s="11">
        <v>4.7813290000000004</v>
      </c>
      <c r="P157" s="11">
        <v>4.6587880000000004</v>
      </c>
      <c r="Q157" s="11">
        <v>5.1808149999999999</v>
      </c>
      <c r="R157" s="11">
        <v>9.7115340000000003</v>
      </c>
      <c r="S157" s="11">
        <v>101.241024</v>
      </c>
      <c r="T157" s="11">
        <v>77.305988999999997</v>
      </c>
      <c r="U157" s="11">
        <v>30.987535000000001</v>
      </c>
      <c r="V157" s="11">
        <v>37.336745999999998</v>
      </c>
      <c r="W157" s="11">
        <v>38.459325</v>
      </c>
      <c r="X157" s="11">
        <v>41.229218000000003</v>
      </c>
      <c r="Y157" s="11"/>
      <c r="Z157" s="11"/>
      <c r="AA157" s="11"/>
      <c r="AB157" s="11">
        <v>312.63775900000002</v>
      </c>
      <c r="AC157" s="11">
        <v>118.260009</v>
      </c>
      <c r="AD157" s="11">
        <v>40.464494000000002</v>
      </c>
      <c r="AE157" s="11">
        <v>38.349310000000003</v>
      </c>
    </row>
    <row r="158" spans="1:31" ht="13.5" customHeight="1" x14ac:dyDescent="0.15">
      <c r="A158" s="1"/>
      <c r="B158" s="16" t="s">
        <v>182</v>
      </c>
      <c r="C158" s="13">
        <v>3.37157444132936</v>
      </c>
      <c r="D158" s="14">
        <v>2.3654353574388698</v>
      </c>
      <c r="E158" s="14">
        <v>2.7116434466190302</v>
      </c>
      <c r="F158" s="14">
        <v>5.2915932833556774</v>
      </c>
      <c r="G158" s="14">
        <v>13.166357197695396</v>
      </c>
      <c r="H158" s="14">
        <v>1.7063684247346198</v>
      </c>
      <c r="I158" s="14">
        <v>7.4363098090133706</v>
      </c>
      <c r="J158" s="14">
        <v>1.7885482977590199</v>
      </c>
      <c r="K158" s="14">
        <v>7.5729986732116528</v>
      </c>
      <c r="L158" s="14">
        <v>2.8444379999999998</v>
      </c>
      <c r="M158" s="14">
        <v>4.339683</v>
      </c>
      <c r="N158" s="14">
        <v>4.077642</v>
      </c>
      <c r="O158" s="14">
        <v>3.846851</v>
      </c>
      <c r="P158" s="14">
        <v>37.102127000000003</v>
      </c>
      <c r="Q158" s="14">
        <v>11.035581000000001</v>
      </c>
      <c r="R158" s="14">
        <v>7.6616080000000002</v>
      </c>
      <c r="S158" s="14">
        <v>6.9530120000000002</v>
      </c>
      <c r="T158" s="14">
        <v>8.9538019999999996</v>
      </c>
      <c r="U158" s="14">
        <v>14.930154999999999</v>
      </c>
      <c r="V158" s="14">
        <v>19.252171000000001</v>
      </c>
      <c r="W158" s="14">
        <v>4.2000450000000003</v>
      </c>
      <c r="X158" s="14">
        <v>13.272959</v>
      </c>
      <c r="Y158" s="14">
        <v>6.0624770000000003</v>
      </c>
      <c r="Z158" s="14">
        <v>39.706816000000003</v>
      </c>
      <c r="AA158" s="14">
        <v>51.97278</v>
      </c>
      <c r="AB158" s="14">
        <v>7.1473469999999999</v>
      </c>
      <c r="AC158" s="14">
        <v>11.121404999999999</v>
      </c>
      <c r="AD158" s="14">
        <v>8.5566969999999998</v>
      </c>
      <c r="AE158" s="14">
        <v>11.926959</v>
      </c>
    </row>
    <row r="159" spans="1:31" ht="13.5" customHeight="1" x14ac:dyDescent="0.15">
      <c r="A159" s="1"/>
      <c r="B159" s="16" t="s">
        <v>183</v>
      </c>
      <c r="C159" s="10">
        <v>0.823512324984915</v>
      </c>
      <c r="D159" s="11">
        <v>0.160913969893801</v>
      </c>
      <c r="E159" s="11"/>
      <c r="F159" s="11">
        <v>5.9143611293876006E-2</v>
      </c>
      <c r="G159" s="11">
        <v>0.52484636440518473</v>
      </c>
      <c r="H159" s="11">
        <v>3.06224784302918E-2</v>
      </c>
      <c r="I159" s="11">
        <v>1.1734101029431698</v>
      </c>
      <c r="J159" s="11">
        <v>11.7328216329272</v>
      </c>
      <c r="K159" s="11">
        <v>1.9552970621522399</v>
      </c>
      <c r="L159" s="11">
        <v>4.7832379999999999</v>
      </c>
      <c r="M159" s="11">
        <v>1.764276</v>
      </c>
      <c r="N159" s="11">
        <v>41.471995999999997</v>
      </c>
      <c r="O159" s="11">
        <v>64.943258</v>
      </c>
      <c r="P159" s="11">
        <v>7.5273440000000003</v>
      </c>
      <c r="Q159" s="11">
        <v>8.6434099999999994</v>
      </c>
      <c r="R159" s="11">
        <v>4.449249</v>
      </c>
      <c r="S159" s="11">
        <v>3.45899</v>
      </c>
      <c r="T159" s="11">
        <v>1.697702</v>
      </c>
      <c r="U159" s="11">
        <v>2.3852639999999998</v>
      </c>
      <c r="V159" s="11">
        <v>3.4346459999999999</v>
      </c>
      <c r="W159" s="11">
        <v>9.0531919999999992</v>
      </c>
      <c r="X159" s="11">
        <v>8.6904629999999994</v>
      </c>
      <c r="Y159" s="11">
        <v>1.915648</v>
      </c>
      <c r="Z159" s="11">
        <v>3.5053709999999998</v>
      </c>
      <c r="AA159" s="11">
        <v>6.9865110000000001</v>
      </c>
      <c r="AB159" s="11">
        <v>7.1984310000000002</v>
      </c>
      <c r="AC159" s="11">
        <v>3.6390699999999998</v>
      </c>
      <c r="AD159" s="11">
        <v>2.2357480000000001</v>
      </c>
      <c r="AE159" s="11">
        <v>10.225534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>
        <v>0.64575092569760628</v>
      </c>
      <c r="H160" s="14">
        <v>2.06620034215709</v>
      </c>
      <c r="I160" s="14">
        <v>1.4985719386985099</v>
      </c>
      <c r="J160" s="14">
        <v>0.76980454783208274</v>
      </c>
      <c r="K160" s="14">
        <v>0.27722796049193399</v>
      </c>
      <c r="L160" s="14">
        <v>0.45988600000000002</v>
      </c>
      <c r="M160" s="14">
        <v>0.33524700000000002</v>
      </c>
      <c r="N160" s="14">
        <v>0.86543700000000001</v>
      </c>
      <c r="O160" s="14">
        <v>1.176294</v>
      </c>
      <c r="P160" s="14">
        <v>0.876471</v>
      </c>
      <c r="Q160" s="14">
        <v>0.61745799999999995</v>
      </c>
      <c r="R160" s="14">
        <v>0.32241900000000001</v>
      </c>
      <c r="S160" s="14">
        <v>0.34062300000000001</v>
      </c>
      <c r="T160" s="14">
        <v>0.47953400000000002</v>
      </c>
      <c r="U160" s="14">
        <v>0.338806</v>
      </c>
      <c r="V160" s="14">
        <v>1.0259910000000001</v>
      </c>
      <c r="W160" s="14">
        <v>2.65082</v>
      </c>
      <c r="X160" s="14">
        <v>1.362338</v>
      </c>
      <c r="Y160" s="14">
        <v>1.2707310000000001</v>
      </c>
      <c r="Z160" s="14">
        <v>2.0691999999999999E-2</v>
      </c>
      <c r="AA160" s="14">
        <v>3.3500000000000001E-3</v>
      </c>
      <c r="AB160" s="14">
        <v>0.14038999999999999</v>
      </c>
      <c r="AC160" s="14">
        <v>2.0955999999999999E-2</v>
      </c>
      <c r="AD160" s="14">
        <v>0.14163200000000001</v>
      </c>
      <c r="AE160" s="14">
        <v>1.6806000000000001E-2</v>
      </c>
    </row>
    <row r="161" spans="1:31" ht="13.5" customHeight="1" x14ac:dyDescent="0.15">
      <c r="A161" s="1"/>
      <c r="B161" s="16" t="s">
        <v>185</v>
      </c>
      <c r="C161" s="10">
        <v>4.5052327489175703E-2</v>
      </c>
      <c r="D161" s="11">
        <v>3.2182793978760199E-2</v>
      </c>
      <c r="E161" s="11">
        <v>1.4277147996916099E-2</v>
      </c>
      <c r="F161" s="11"/>
      <c r="G161" s="11">
        <v>1.4922165982236699E-2</v>
      </c>
      <c r="H161" s="11">
        <v>1.5421651072807201E-2</v>
      </c>
      <c r="I161" s="11">
        <v>1.4137471119797301E-2</v>
      </c>
      <c r="J161" s="11"/>
      <c r="K161" s="11">
        <v>2.5526157930339102E-2</v>
      </c>
      <c r="L161" s="11">
        <v>8.8199999999999997E-4</v>
      </c>
      <c r="M161" s="11">
        <v>1.8419000000000001E-2</v>
      </c>
      <c r="N161" s="11">
        <v>4.795E-2</v>
      </c>
      <c r="O161" s="11">
        <v>2.4986999999999999E-2</v>
      </c>
      <c r="P161" s="11">
        <v>5.4200999999999999E-2</v>
      </c>
      <c r="Q161" s="11">
        <v>6.8766999999999995E-2</v>
      </c>
      <c r="R161" s="11">
        <v>4.3540000000000002E-3</v>
      </c>
      <c r="S161" s="11">
        <v>0.108616</v>
      </c>
      <c r="T161" s="11"/>
      <c r="U161" s="11">
        <v>2.3890000000000001E-3</v>
      </c>
      <c r="V161" s="11">
        <v>4.4250000000000001E-3</v>
      </c>
      <c r="W161" s="11">
        <v>3.676E-3</v>
      </c>
      <c r="X161" s="11">
        <v>0.137845</v>
      </c>
      <c r="Y161" s="11">
        <v>2.1277999999999998E-2</v>
      </c>
      <c r="Z161" s="11">
        <v>6.7600999999999994E-2</v>
      </c>
      <c r="AA161" s="11">
        <v>6.4100000000000004E-2</v>
      </c>
      <c r="AB161" s="11">
        <v>2.4736999999999999E-2</v>
      </c>
      <c r="AC161" s="11">
        <v>1.7108999999999999E-2</v>
      </c>
      <c r="AD161" s="11">
        <v>0.13348199999999999</v>
      </c>
      <c r="AE161" s="11">
        <v>3.7671999999999997E-2</v>
      </c>
    </row>
    <row r="162" spans="1:31" ht="13.5" customHeight="1" x14ac:dyDescent="0.15">
      <c r="A162" s="1"/>
      <c r="B162" s="16" t="s">
        <v>186</v>
      </c>
      <c r="C162" s="13">
        <v>3.4261820441800999</v>
      </c>
      <c r="D162" s="14">
        <v>4.3446771871326204</v>
      </c>
      <c r="E162" s="14">
        <v>3.4649162620186686</v>
      </c>
      <c r="F162" s="14">
        <v>2.3490127755254999</v>
      </c>
      <c r="G162" s="14">
        <v>5.5723082112429996</v>
      </c>
      <c r="H162" s="14">
        <v>4.3652159076996799</v>
      </c>
      <c r="I162" s="14">
        <v>2.728531926120878</v>
      </c>
      <c r="J162" s="14">
        <v>1.28541826989311</v>
      </c>
      <c r="K162" s="14">
        <v>1.2435239619732108</v>
      </c>
      <c r="L162" s="14">
        <v>0.72770999999999997</v>
      </c>
      <c r="M162" s="14">
        <v>0.43178699999999998</v>
      </c>
      <c r="N162" s="14">
        <v>1.0737049999999999</v>
      </c>
      <c r="O162" s="14">
        <v>2.9309959999999999</v>
      </c>
      <c r="P162" s="14">
        <v>1.856884</v>
      </c>
      <c r="Q162" s="14">
        <v>5.4762079999999997</v>
      </c>
      <c r="R162" s="14">
        <v>1.9772749999999999</v>
      </c>
      <c r="S162" s="14">
        <v>3.7961209999999999</v>
      </c>
      <c r="T162" s="14">
        <v>4.0192180000000004</v>
      </c>
      <c r="U162" s="14">
        <v>2.1700279999999998</v>
      </c>
      <c r="V162" s="14">
        <v>2.8409759999999999</v>
      </c>
      <c r="W162" s="14">
        <v>2.3169599999999999</v>
      </c>
      <c r="X162" s="14">
        <v>2.5682700000000001</v>
      </c>
      <c r="Y162" s="14">
        <v>2.2702870000000002</v>
      </c>
      <c r="Z162" s="14">
        <v>3.8229679999999999</v>
      </c>
      <c r="AA162" s="14">
        <v>2.5419269999999998</v>
      </c>
      <c r="AB162" s="14">
        <v>2.4912839999999998</v>
      </c>
      <c r="AC162" s="14">
        <v>2.34605</v>
      </c>
      <c r="AD162" s="14">
        <v>2.8436729999999999</v>
      </c>
      <c r="AE162" s="14">
        <v>5.3345060000000002</v>
      </c>
    </row>
    <row r="163" spans="1:31" ht="13.5" customHeight="1" x14ac:dyDescent="0.15">
      <c r="A163" s="1"/>
      <c r="B163" s="16" t="s">
        <v>187</v>
      </c>
      <c r="C163" s="10">
        <v>2.5093713924863281</v>
      </c>
      <c r="D163" s="11">
        <v>2.9929998400246998</v>
      </c>
      <c r="E163" s="11">
        <v>2.3847574479478295</v>
      </c>
      <c r="F163" s="11">
        <v>0.67205497202406494</v>
      </c>
      <c r="G163" s="11">
        <v>1.7798788192749899</v>
      </c>
      <c r="H163" s="11">
        <v>2.8510802460466897</v>
      </c>
      <c r="I163" s="11">
        <v>2.4033700903655397</v>
      </c>
      <c r="J163" s="11">
        <v>2.3447399905468003</v>
      </c>
      <c r="K163" s="11">
        <v>1.7455985192585799</v>
      </c>
      <c r="L163" s="11">
        <v>1.94814</v>
      </c>
      <c r="M163" s="11">
        <v>3.5745520000000002</v>
      </c>
      <c r="N163" s="11">
        <v>3.9355660000000001</v>
      </c>
      <c r="O163" s="11">
        <v>2.658563</v>
      </c>
      <c r="P163" s="11">
        <v>3.4335330000000002</v>
      </c>
      <c r="Q163" s="11">
        <v>10.823527</v>
      </c>
      <c r="R163" s="11">
        <v>2.5305140000000002</v>
      </c>
      <c r="S163" s="11">
        <v>6.7944459999999998</v>
      </c>
      <c r="T163" s="11">
        <v>8.1224880000000006</v>
      </c>
      <c r="U163" s="11">
        <v>17.136216000000001</v>
      </c>
      <c r="V163" s="11">
        <v>12.428258</v>
      </c>
      <c r="W163" s="11">
        <v>11.419549</v>
      </c>
      <c r="X163" s="11">
        <v>7.8346340000000003</v>
      </c>
      <c r="Y163" s="11">
        <v>11.555567</v>
      </c>
      <c r="Z163" s="11">
        <v>20.153963999999998</v>
      </c>
      <c r="AA163" s="11">
        <v>14.059246999999999</v>
      </c>
      <c r="AB163" s="11">
        <v>6.3379200000000004</v>
      </c>
      <c r="AC163" s="11">
        <v>6.8088280000000001</v>
      </c>
      <c r="AD163" s="11">
        <v>9.9545689999999993</v>
      </c>
      <c r="AE163" s="11">
        <v>17.538656</v>
      </c>
    </row>
    <row r="164" spans="1:31" ht="13.5" customHeight="1" x14ac:dyDescent="0.15">
      <c r="A164" s="1"/>
      <c r="B164" s="16" t="s">
        <v>188</v>
      </c>
      <c r="C164" s="13">
        <v>0.3160456672683149</v>
      </c>
      <c r="D164" s="14">
        <v>0.177005366883181</v>
      </c>
      <c r="E164" s="14">
        <v>0.30601679100059603</v>
      </c>
      <c r="F164" s="14">
        <v>0.442041290692746</v>
      </c>
      <c r="G164" s="14">
        <v>0.191798097954787</v>
      </c>
      <c r="H164" s="14">
        <v>8.7369565584203048</v>
      </c>
      <c r="I164" s="14">
        <v>0.395849191354324</v>
      </c>
      <c r="J164" s="14">
        <v>0.62908127940611069</v>
      </c>
      <c r="K164" s="14">
        <v>0.24468636576657801</v>
      </c>
      <c r="L164" s="14">
        <v>0.49890299999999999</v>
      </c>
      <c r="M164" s="14">
        <v>0.42083199999999998</v>
      </c>
      <c r="N164" s="14">
        <v>0.36881599999999998</v>
      </c>
      <c r="O164" s="14">
        <v>0.292991</v>
      </c>
      <c r="P164" s="14">
        <v>0.1216</v>
      </c>
      <c r="Q164" s="14">
        <v>0.19276299999999999</v>
      </c>
      <c r="R164" s="14">
        <v>0.230186</v>
      </c>
      <c r="S164" s="14">
        <v>0.35552800000000001</v>
      </c>
      <c r="T164" s="14">
        <v>0.32771800000000001</v>
      </c>
      <c r="U164" s="14">
        <v>1.261771</v>
      </c>
      <c r="V164" s="14">
        <v>0.54111900000000002</v>
      </c>
      <c r="W164" s="14">
        <v>0.31702999999999998</v>
      </c>
      <c r="X164" s="14">
        <v>0.26014399999999999</v>
      </c>
      <c r="Y164" s="14">
        <v>0.65840100000000001</v>
      </c>
      <c r="Z164" s="14">
        <v>0.54307899999999998</v>
      </c>
      <c r="AA164" s="14">
        <v>0.54785200000000001</v>
      </c>
      <c r="AB164" s="14">
        <v>0.406474</v>
      </c>
      <c r="AC164" s="14">
        <v>0.64797199999999999</v>
      </c>
      <c r="AD164" s="14">
        <v>1.187748</v>
      </c>
      <c r="AE164" s="14">
        <v>1.0587880000000001</v>
      </c>
    </row>
    <row r="165" spans="1:31" ht="13.5" customHeight="1" x14ac:dyDescent="0.15">
      <c r="A165" s="1"/>
      <c r="B165" s="16" t="s">
        <v>189</v>
      </c>
      <c r="C165" s="10">
        <v>7.076112337995192</v>
      </c>
      <c r="D165" s="11">
        <v>10.2180370882564</v>
      </c>
      <c r="E165" s="11">
        <v>10.820758934119901</v>
      </c>
      <c r="F165" s="11">
        <v>8.5284064653704341</v>
      </c>
      <c r="G165" s="11">
        <v>10.8472632614106</v>
      </c>
      <c r="H165" s="11">
        <v>11.820448686715599</v>
      </c>
      <c r="I165" s="11">
        <v>11.168602184639902</v>
      </c>
      <c r="J165" s="11">
        <v>5.182822988172596</v>
      </c>
      <c r="K165" s="11">
        <v>9.1597014109001513</v>
      </c>
      <c r="L165" s="11">
        <v>7.679138</v>
      </c>
      <c r="M165" s="11">
        <v>4.0045190000000002</v>
      </c>
      <c r="N165" s="11">
        <v>7.5904819999999997</v>
      </c>
      <c r="O165" s="11">
        <v>11.185616</v>
      </c>
      <c r="P165" s="11">
        <v>16.696631</v>
      </c>
      <c r="Q165" s="11">
        <v>29.696663999999998</v>
      </c>
      <c r="R165" s="11">
        <v>12.709982999999999</v>
      </c>
      <c r="S165" s="11">
        <v>13.848094</v>
      </c>
      <c r="T165" s="11">
        <v>33.727628000000003</v>
      </c>
      <c r="U165" s="11">
        <v>16.414740999999999</v>
      </c>
      <c r="V165" s="11">
        <v>33.119050000000001</v>
      </c>
      <c r="W165" s="11">
        <v>33.271678000000001</v>
      </c>
      <c r="X165" s="11">
        <v>64.926911000000004</v>
      </c>
      <c r="Y165" s="11">
        <v>48.598196000000002</v>
      </c>
      <c r="Z165" s="11">
        <v>38.788955000000001</v>
      </c>
      <c r="AA165" s="11">
        <v>39.135489</v>
      </c>
      <c r="AB165" s="11">
        <v>46.371836000000002</v>
      </c>
      <c r="AC165" s="11">
        <v>63.320003999999997</v>
      </c>
      <c r="AD165" s="11">
        <v>94.034167999999994</v>
      </c>
      <c r="AE165" s="11">
        <v>75.025559999999999</v>
      </c>
    </row>
    <row r="166" spans="1:31" ht="13.5" customHeight="1" x14ac:dyDescent="0.15">
      <c r="A166" s="1"/>
      <c r="B166" s="16" t="s">
        <v>190</v>
      </c>
      <c r="C166" s="13">
        <v>0.76119086020099846</v>
      </c>
      <c r="D166" s="14">
        <v>3.2182793978760199E-2</v>
      </c>
      <c r="E166" s="14">
        <v>0.44156323786563695</v>
      </c>
      <c r="F166" s="14">
        <v>0.239878056149294</v>
      </c>
      <c r="G166" s="14">
        <v>2.46210693383714</v>
      </c>
      <c r="H166" s="14">
        <v>9.3707625047338108E-2</v>
      </c>
      <c r="I166" s="14">
        <v>0.80583585382844491</v>
      </c>
      <c r="J166" s="14">
        <v>2.1789777162261803</v>
      </c>
      <c r="K166" s="14">
        <v>0.64383849252363845</v>
      </c>
      <c r="L166" s="14">
        <v>0.56306199999999995</v>
      </c>
      <c r="M166" s="14">
        <v>1.498378</v>
      </c>
      <c r="N166" s="14">
        <v>0.23036100000000001</v>
      </c>
      <c r="O166" s="14">
        <v>0.334428</v>
      </c>
      <c r="P166" s="14">
        <v>4.1369090000000002</v>
      </c>
      <c r="Q166" s="14">
        <v>0.77999399999999997</v>
      </c>
      <c r="R166" s="14">
        <v>1.8462350000000001</v>
      </c>
      <c r="S166" s="14">
        <v>1.625794</v>
      </c>
      <c r="T166" s="14">
        <v>1.407578</v>
      </c>
      <c r="U166" s="14">
        <v>12.702937</v>
      </c>
      <c r="V166" s="14">
        <v>9.0708739999999999</v>
      </c>
      <c r="W166" s="14">
        <v>6.4036220000000004</v>
      </c>
      <c r="X166" s="14">
        <v>7.197978</v>
      </c>
      <c r="Y166" s="14">
        <v>0.92544700000000002</v>
      </c>
      <c r="Z166" s="14">
        <v>1.1207009999999999</v>
      </c>
      <c r="AA166" s="14">
        <v>0.83223400000000003</v>
      </c>
      <c r="AB166" s="14">
        <v>0.71438800000000002</v>
      </c>
      <c r="AC166" s="14">
        <v>1.0150669999999999</v>
      </c>
      <c r="AD166" s="14">
        <v>1.5450820000000001</v>
      </c>
      <c r="AE166" s="14">
        <v>1.4331700000000001</v>
      </c>
    </row>
    <row r="167" spans="1:31" ht="13.5" customHeight="1" x14ac:dyDescent="0.15">
      <c r="A167" s="1"/>
      <c r="B167" s="16" t="s">
        <v>191</v>
      </c>
      <c r="C167" s="10">
        <v>5.9891805453448299E-2</v>
      </c>
      <c r="D167" s="11">
        <v>6.4365587957520301E-2</v>
      </c>
      <c r="E167" s="11">
        <v>6.84209806094941E-2</v>
      </c>
      <c r="F167" s="11"/>
      <c r="G167" s="11"/>
      <c r="H167" s="11">
        <v>1.5561538102426E-2</v>
      </c>
      <c r="I167" s="11">
        <v>1.4137471119797301E-2</v>
      </c>
      <c r="J167" s="11"/>
      <c r="K167" s="11"/>
      <c r="L167" s="11"/>
      <c r="M167" s="11">
        <v>2.2561999999999999E-2</v>
      </c>
      <c r="N167" s="11">
        <v>1.115E-2</v>
      </c>
      <c r="O167" s="11">
        <v>1.505E-3</v>
      </c>
      <c r="P167" s="11">
        <v>5.0088000000000001E-2</v>
      </c>
      <c r="Q167" s="11">
        <v>1.3406E-2</v>
      </c>
      <c r="R167" s="11">
        <v>1.0939999999999999E-3</v>
      </c>
      <c r="S167" s="11"/>
      <c r="T167" s="11">
        <v>5.9387000000000002E-2</v>
      </c>
      <c r="U167" s="11"/>
      <c r="V167" s="11">
        <v>1.2885819999999999</v>
      </c>
      <c r="W167" s="11">
        <v>3.4604000000000003E-2</v>
      </c>
      <c r="X167" s="11">
        <v>4.6160000000000003E-3</v>
      </c>
      <c r="Y167" s="11">
        <v>1.7909999999999999E-2</v>
      </c>
      <c r="Z167" s="11">
        <v>1.6674000000000001E-2</v>
      </c>
      <c r="AA167" s="11">
        <v>4.2459999999999998E-3</v>
      </c>
      <c r="AB167" s="11">
        <v>7.4910000000000003E-3</v>
      </c>
      <c r="AC167" s="11">
        <v>4.1419999999999998E-3</v>
      </c>
      <c r="AD167" s="11"/>
      <c r="AE167" s="11">
        <v>0.712395</v>
      </c>
    </row>
    <row r="168" spans="1:31" ht="13.5" customHeight="1" x14ac:dyDescent="0.15">
      <c r="A168" s="1"/>
      <c r="B168" s="16" t="s">
        <v>192</v>
      </c>
      <c r="C168" s="13">
        <v>11.874718585938099</v>
      </c>
      <c r="D168" s="14">
        <v>13.2432197222598</v>
      </c>
      <c r="E168" s="14">
        <v>8.768678526296009</v>
      </c>
      <c r="F168" s="14">
        <v>6.3237464386329965</v>
      </c>
      <c r="G168" s="14">
        <v>5.4895909686443201</v>
      </c>
      <c r="H168" s="14">
        <v>16.8763779475962</v>
      </c>
      <c r="I168" s="14">
        <v>5.8670505147158698</v>
      </c>
      <c r="J168" s="14">
        <v>11.9340302892002</v>
      </c>
      <c r="K168" s="14">
        <v>4.1125242418394299</v>
      </c>
      <c r="L168" s="14">
        <v>8.0124239999999993</v>
      </c>
      <c r="M168" s="14">
        <v>11.882567999999999</v>
      </c>
      <c r="N168" s="14">
        <v>9.9389380000000003</v>
      </c>
      <c r="O168" s="14">
        <v>6.8842939999999997</v>
      </c>
      <c r="P168" s="14">
        <v>10.809317999999999</v>
      </c>
      <c r="Q168" s="14">
        <v>21.870166000000001</v>
      </c>
      <c r="R168" s="14">
        <v>9.1506159999999994</v>
      </c>
      <c r="S168" s="14">
        <v>9.7639960000000006</v>
      </c>
      <c r="T168" s="14">
        <v>53.591422999999999</v>
      </c>
      <c r="U168" s="14">
        <v>34.826211999999998</v>
      </c>
      <c r="V168" s="14">
        <v>18.503195999999999</v>
      </c>
      <c r="W168" s="14">
        <v>46.230761999999999</v>
      </c>
      <c r="X168" s="14">
        <v>21.717818000000001</v>
      </c>
      <c r="Y168" s="14">
        <v>20.423362999999998</v>
      </c>
      <c r="Z168" s="14">
        <v>21.801129</v>
      </c>
      <c r="AA168" s="14">
        <v>12.215195</v>
      </c>
      <c r="AB168" s="14">
        <v>14.25498</v>
      </c>
      <c r="AC168" s="14">
        <v>83.663101999999995</v>
      </c>
      <c r="AD168" s="14">
        <v>10.864293999999999</v>
      </c>
      <c r="AE168" s="14">
        <v>14.274241</v>
      </c>
    </row>
    <row r="169" spans="1:31" ht="13.5" customHeight="1" x14ac:dyDescent="0.15">
      <c r="A169" s="1"/>
      <c r="B169" s="16" t="s">
        <v>193</v>
      </c>
      <c r="C169" s="10">
        <v>0.15114337006394699</v>
      </c>
      <c r="D169" s="11">
        <v>0.209188160861941</v>
      </c>
      <c r="E169" s="11"/>
      <c r="F169" s="11">
        <v>3.7244337102077312</v>
      </c>
      <c r="G169" s="11">
        <v>5.0022672118266156</v>
      </c>
      <c r="H169" s="11">
        <v>0.69838831591886841</v>
      </c>
      <c r="I169" s="11"/>
      <c r="J169" s="11">
        <v>1.3118539119483699E-2</v>
      </c>
      <c r="K169" s="11">
        <v>0.65277320842739428</v>
      </c>
      <c r="L169" s="11"/>
      <c r="M169" s="11"/>
      <c r="N169" s="11"/>
      <c r="O169" s="11"/>
      <c r="P169" s="11">
        <v>2.6350000000000002E-3</v>
      </c>
      <c r="Q169" s="11"/>
      <c r="R169" s="11">
        <v>1.0999999999999999E-2</v>
      </c>
      <c r="S169" s="11">
        <v>5.0239999999999998E-3</v>
      </c>
      <c r="T169" s="11">
        <v>0.21676300000000001</v>
      </c>
      <c r="U169" s="11"/>
      <c r="V169" s="11">
        <v>3.3790000000000001E-3</v>
      </c>
      <c r="W169" s="11">
        <v>1.1900000000000001E-3</v>
      </c>
      <c r="X169" s="11">
        <v>1.8041999999999999E-2</v>
      </c>
      <c r="Y169" s="11">
        <v>4.6016000000000001E-2</v>
      </c>
      <c r="Z169" s="11">
        <v>0.136932</v>
      </c>
      <c r="AA169" s="11">
        <v>1.665E-3</v>
      </c>
      <c r="AB169" s="11"/>
      <c r="AC169" s="11"/>
      <c r="AD169" s="11">
        <v>3.9309999999999996E-3</v>
      </c>
      <c r="AE169" s="11">
        <v>4.372E-3</v>
      </c>
    </row>
    <row r="170" spans="1:31" ht="13.5" customHeight="1" x14ac:dyDescent="0.15">
      <c r="A170" s="1"/>
      <c r="B170" s="16" t="s">
        <v>194</v>
      </c>
      <c r="C170" s="13">
        <v>500.99657199342096</v>
      </c>
      <c r="D170" s="14">
        <v>416.429262688167</v>
      </c>
      <c r="E170" s="14">
        <v>128.06736345012899</v>
      </c>
      <c r="F170" s="14">
        <v>153.08124497787699</v>
      </c>
      <c r="G170" s="14">
        <v>48.389336411059602</v>
      </c>
      <c r="H170" s="14">
        <v>58.135216478287333</v>
      </c>
      <c r="I170" s="14">
        <v>84.725864420945072</v>
      </c>
      <c r="J170" s="14">
        <v>4.8825698778751505</v>
      </c>
      <c r="K170" s="14">
        <v>11.6028150782331</v>
      </c>
      <c r="L170" s="14">
        <v>53.481093000000001</v>
      </c>
      <c r="M170" s="14">
        <v>91.992856000000003</v>
      </c>
      <c r="N170" s="14">
        <v>58.412466999999999</v>
      </c>
      <c r="O170" s="14">
        <v>110.31853099999999</v>
      </c>
      <c r="P170" s="14">
        <v>27.812850999999998</v>
      </c>
      <c r="Q170" s="14">
        <v>66.876406000000003</v>
      </c>
      <c r="R170" s="14">
        <v>4.4622650000000004</v>
      </c>
      <c r="S170" s="14">
        <v>187.36373399999999</v>
      </c>
      <c r="T170" s="14">
        <v>227.20464999999999</v>
      </c>
      <c r="U170" s="14">
        <v>58.529367999999998</v>
      </c>
      <c r="V170" s="14">
        <v>3.24146</v>
      </c>
      <c r="W170" s="14">
        <v>4.8065249999999997</v>
      </c>
      <c r="X170" s="14">
        <v>4.9815690000000004</v>
      </c>
      <c r="Y170" s="14">
        <v>24.018198999999999</v>
      </c>
      <c r="Z170" s="14">
        <v>22.263524</v>
      </c>
      <c r="AA170" s="14">
        <v>102.909882</v>
      </c>
      <c r="AB170" s="14">
        <v>23.224582999999999</v>
      </c>
      <c r="AC170" s="14">
        <v>18.746638999999998</v>
      </c>
      <c r="AD170" s="14">
        <v>0.32714700000000002</v>
      </c>
      <c r="AE170" s="14">
        <v>4.4300300000000004</v>
      </c>
    </row>
    <row r="171" spans="1:31" ht="13.5" customHeight="1" x14ac:dyDescent="0.15">
      <c r="A171" s="1"/>
      <c r="B171" s="16" t="s">
        <v>195</v>
      </c>
      <c r="C171" s="10">
        <v>0.16354580097504801</v>
      </c>
      <c r="D171" s="11">
        <v>0.112639778925661</v>
      </c>
      <c r="E171" s="11">
        <v>0.16971314351544389</v>
      </c>
      <c r="F171" s="11">
        <v>0.30881811341811582</v>
      </c>
      <c r="G171" s="11">
        <v>0.36223082568860909</v>
      </c>
      <c r="H171" s="11">
        <v>0.26378744957664801</v>
      </c>
      <c r="I171" s="11">
        <v>0.26861195127614806</v>
      </c>
      <c r="J171" s="11">
        <v>7.9503484086411697E-2</v>
      </c>
      <c r="K171" s="11">
        <v>0.18102904902750788</v>
      </c>
      <c r="L171" s="11">
        <v>1.9744000000000001E-2</v>
      </c>
      <c r="M171" s="11">
        <v>0.13619999999999999</v>
      </c>
      <c r="N171" s="11">
        <v>7.5620999999999994E-2</v>
      </c>
      <c r="O171" s="11">
        <v>0.17671400000000001</v>
      </c>
      <c r="P171" s="11">
        <v>0.43060500000000002</v>
      </c>
      <c r="Q171" s="11">
        <v>0.70598899999999998</v>
      </c>
      <c r="R171" s="11">
        <v>0.394953</v>
      </c>
      <c r="S171" s="11">
        <v>0.81041099999999999</v>
      </c>
      <c r="T171" s="11">
        <v>0.33150099999999999</v>
      </c>
      <c r="U171" s="11">
        <v>0.20247699999999999</v>
      </c>
      <c r="V171" s="11">
        <v>0.89408900000000002</v>
      </c>
      <c r="W171" s="11">
        <v>2.6839300000000001</v>
      </c>
      <c r="X171" s="11">
        <v>0.39507900000000001</v>
      </c>
      <c r="Y171" s="11">
        <v>1.34473</v>
      </c>
      <c r="Z171" s="11">
        <v>0.43210900000000002</v>
      </c>
      <c r="AA171" s="11">
        <v>0.64664600000000005</v>
      </c>
      <c r="AB171" s="11">
        <v>0.14010500000000001</v>
      </c>
      <c r="AC171" s="11">
        <v>0.16559499999999999</v>
      </c>
      <c r="AD171" s="11">
        <v>0.10188</v>
      </c>
      <c r="AE171" s="11">
        <v>0.296624</v>
      </c>
    </row>
    <row r="172" spans="1:31" ht="13.5" customHeight="1" x14ac:dyDescent="0.15">
      <c r="A172" s="1"/>
      <c r="B172" s="16" t="s">
        <v>196</v>
      </c>
      <c r="C172" s="13">
        <v>3.6162220130931289</v>
      </c>
      <c r="D172" s="14">
        <v>0.61147308559644309</v>
      </c>
      <c r="E172" s="14">
        <v>0.43763134924654579</v>
      </c>
      <c r="F172" s="14">
        <v>0.397259727748208</v>
      </c>
      <c r="G172" s="14">
        <v>0.47545615066331898</v>
      </c>
      <c r="H172" s="14">
        <v>0.8057919629158834</v>
      </c>
      <c r="I172" s="14">
        <v>9.8962297838581001E-2</v>
      </c>
      <c r="J172" s="14">
        <v>9.2333147237438601E-2</v>
      </c>
      <c r="K172" s="14">
        <v>0.88782912373112999</v>
      </c>
      <c r="L172" s="14">
        <v>1.1639470000000001</v>
      </c>
      <c r="M172" s="14">
        <v>0.17210700000000001</v>
      </c>
      <c r="N172" s="14">
        <v>2.1007820000000001</v>
      </c>
      <c r="O172" s="14">
        <v>1.544673</v>
      </c>
      <c r="P172" s="14">
        <v>0.978939</v>
      </c>
      <c r="Q172" s="14">
        <v>0.32677400000000001</v>
      </c>
      <c r="R172" s="14">
        <v>0.49275099999999999</v>
      </c>
      <c r="S172" s="14">
        <v>0.15216499999999999</v>
      </c>
      <c r="T172" s="14">
        <v>0.216611</v>
      </c>
      <c r="U172" s="14">
        <v>0.39435500000000001</v>
      </c>
      <c r="V172" s="14">
        <v>0.57339099999999998</v>
      </c>
      <c r="W172" s="14">
        <v>8.0749000000000001E-2</v>
      </c>
      <c r="X172" s="14">
        <v>0.14102400000000001</v>
      </c>
      <c r="Y172" s="14">
        <v>2.8183039999999999</v>
      </c>
      <c r="Z172" s="14">
        <v>0.36795</v>
      </c>
      <c r="AA172" s="14">
        <v>9.0609999999999996E-2</v>
      </c>
      <c r="AB172" s="14">
        <v>0.46278900000000001</v>
      </c>
      <c r="AC172" s="14">
        <v>5.5608999999999999E-2</v>
      </c>
      <c r="AD172" s="14">
        <v>0.228602</v>
      </c>
      <c r="AE172" s="14">
        <v>0.452436</v>
      </c>
    </row>
    <row r="173" spans="1:31" ht="13.5" customHeight="1" x14ac:dyDescent="0.15">
      <c r="A173" s="1"/>
      <c r="B173" s="16" t="s">
        <v>197</v>
      </c>
      <c r="C173" s="10">
        <v>0.42913472176096812</v>
      </c>
      <c r="D173" s="11">
        <v>1.22294617119289</v>
      </c>
      <c r="E173" s="11">
        <v>0.53225005556146487</v>
      </c>
      <c r="F173" s="11">
        <v>0.56395815381677683</v>
      </c>
      <c r="G173" s="11">
        <v>1.6323812272234999</v>
      </c>
      <c r="H173" s="11">
        <v>0.57335175961793894</v>
      </c>
      <c r="I173" s="11">
        <v>0.60791125815128289</v>
      </c>
      <c r="J173" s="11">
        <v>0.198641575476944</v>
      </c>
      <c r="K173" s="11">
        <v>1.0214252545517399</v>
      </c>
      <c r="L173" s="11">
        <v>0.34756300000000001</v>
      </c>
      <c r="M173" s="11">
        <v>0.55603100000000005</v>
      </c>
      <c r="N173" s="11">
        <v>0.44664999999999999</v>
      </c>
      <c r="O173" s="11">
        <v>0.19728799999999999</v>
      </c>
      <c r="P173" s="11">
        <v>0.21279000000000001</v>
      </c>
      <c r="Q173" s="11">
        <v>0.77396399999999999</v>
      </c>
      <c r="R173" s="11">
        <v>0.62979700000000005</v>
      </c>
      <c r="S173" s="11">
        <v>1.392396</v>
      </c>
      <c r="T173" s="11">
        <v>0.43122100000000002</v>
      </c>
      <c r="U173" s="11">
        <v>0.38073099999999999</v>
      </c>
      <c r="V173" s="11">
        <v>0.62036999999999998</v>
      </c>
      <c r="W173" s="11">
        <v>1.357478</v>
      </c>
      <c r="X173" s="11">
        <v>1.6846540000000001</v>
      </c>
      <c r="Y173" s="11">
        <v>1.129956</v>
      </c>
      <c r="Z173" s="11">
        <v>1.453506</v>
      </c>
      <c r="AA173" s="11">
        <v>3.7923770000000001</v>
      </c>
      <c r="AB173" s="11">
        <v>0.315469</v>
      </c>
      <c r="AC173" s="11">
        <v>1.063555</v>
      </c>
      <c r="AD173" s="11">
        <v>2.340506</v>
      </c>
      <c r="AE173" s="11">
        <v>0.41179100000000002</v>
      </c>
    </row>
    <row r="174" spans="1:31" ht="13.5" customHeight="1" x14ac:dyDescent="0.15">
      <c r="A174" s="1"/>
      <c r="B174" s="16" t="s">
        <v>198</v>
      </c>
      <c r="C174" s="13">
        <v>0.26737129432052198</v>
      </c>
      <c r="D174" s="14">
        <v>0.354010733766362</v>
      </c>
      <c r="E174" s="14">
        <v>0.20799381174926501</v>
      </c>
      <c r="F174" s="14">
        <v>0.28884287006581599</v>
      </c>
      <c r="G174" s="14">
        <v>0.253911965064954</v>
      </c>
      <c r="H174" s="14">
        <v>0.66330649415177179</v>
      </c>
      <c r="I174" s="14">
        <v>1.31478481414115</v>
      </c>
      <c r="J174" s="14">
        <v>0.82189418794899183</v>
      </c>
      <c r="K174" s="14">
        <v>0.42236776845496316</v>
      </c>
      <c r="L174" s="14">
        <v>0.74640399999999996</v>
      </c>
      <c r="M174" s="14">
        <v>0.111431</v>
      </c>
      <c r="N174" s="14">
        <v>0.62830799999999998</v>
      </c>
      <c r="O174" s="14">
        <v>0.28234399999999998</v>
      </c>
      <c r="P174" s="14">
        <v>0.66311600000000004</v>
      </c>
      <c r="Q174" s="14">
        <v>0.83386899999999997</v>
      </c>
      <c r="R174" s="14">
        <v>0.63835900000000001</v>
      </c>
      <c r="S174" s="14">
        <v>0.86954500000000001</v>
      </c>
      <c r="T174" s="14">
        <v>2.2300870000000002</v>
      </c>
      <c r="U174" s="14">
        <v>1.703292</v>
      </c>
      <c r="V174" s="14">
        <v>1.019606</v>
      </c>
      <c r="W174" s="14">
        <v>2.7792940000000002</v>
      </c>
      <c r="X174" s="14">
        <v>2.885643</v>
      </c>
      <c r="Y174" s="14">
        <v>2.4275150000000001</v>
      </c>
      <c r="Z174" s="14">
        <v>4.1144040000000004</v>
      </c>
      <c r="AA174" s="14">
        <v>4.7551759999999996</v>
      </c>
      <c r="AB174" s="14">
        <v>3.430377</v>
      </c>
      <c r="AC174" s="14">
        <v>12.123157000000001</v>
      </c>
      <c r="AD174" s="14">
        <v>3.0730249999999999</v>
      </c>
      <c r="AE174" s="14">
        <v>4.8833099999999998</v>
      </c>
    </row>
    <row r="175" spans="1:31" ht="13.5" customHeight="1" x14ac:dyDescent="0.15">
      <c r="A175" s="1"/>
      <c r="B175" s="16" t="s">
        <v>199</v>
      </c>
      <c r="C175" s="10">
        <v>1.4397948031866499</v>
      </c>
      <c r="D175" s="11">
        <v>4.1676718202494403</v>
      </c>
      <c r="E175" s="11">
        <v>3.0701438192929098</v>
      </c>
      <c r="F175" s="11">
        <v>2.1107113210264798</v>
      </c>
      <c r="G175" s="11">
        <v>1.54927248571304</v>
      </c>
      <c r="H175" s="11">
        <v>4.6012910517998842</v>
      </c>
      <c r="I175" s="11">
        <v>21.5596434576909</v>
      </c>
      <c r="J175" s="11">
        <v>3.5294702164076703</v>
      </c>
      <c r="K175" s="11">
        <v>3.05760468138494</v>
      </c>
      <c r="L175" s="11">
        <v>1.006939</v>
      </c>
      <c r="M175" s="11">
        <v>0.97067400000000004</v>
      </c>
      <c r="N175" s="11">
        <v>0.48855700000000002</v>
      </c>
      <c r="O175" s="11">
        <v>0.23782400000000001</v>
      </c>
      <c r="P175" s="11">
        <v>0.527389</v>
      </c>
      <c r="Q175" s="11">
        <v>6.2360499999999996</v>
      </c>
      <c r="R175" s="11">
        <v>4.6365460000000001</v>
      </c>
      <c r="S175" s="11">
        <v>3.300529</v>
      </c>
      <c r="T175" s="11">
        <v>10.845791</v>
      </c>
      <c r="U175" s="11">
        <v>3.5795680000000001</v>
      </c>
      <c r="V175" s="11">
        <v>1.33955</v>
      </c>
      <c r="W175" s="11">
        <v>6.6217839999999999</v>
      </c>
      <c r="X175" s="11">
        <v>4.2245410000000003</v>
      </c>
      <c r="Y175" s="11">
        <v>9.5664219999999993</v>
      </c>
      <c r="Z175" s="11">
        <v>19.456092999999999</v>
      </c>
      <c r="AA175" s="11">
        <v>28.942021</v>
      </c>
      <c r="AB175" s="11">
        <v>4.9782780000000004</v>
      </c>
      <c r="AC175" s="11">
        <v>0.95744499999999999</v>
      </c>
      <c r="AD175" s="11">
        <v>2.3231060000000001</v>
      </c>
      <c r="AE175" s="11">
        <v>6.6960839999999999</v>
      </c>
    </row>
    <row r="176" spans="1:31" ht="13.5" customHeight="1" x14ac:dyDescent="0.15">
      <c r="A176" s="1"/>
      <c r="B176" s="16" t="s">
        <v>200</v>
      </c>
      <c r="C176" s="13">
        <v>1.5713836856266801</v>
      </c>
      <c r="D176" s="14">
        <v>2.4941665333539098</v>
      </c>
      <c r="E176" s="14">
        <v>1.7888290780261797</v>
      </c>
      <c r="F176" s="14">
        <v>2.12943176535261</v>
      </c>
      <c r="G176" s="14">
        <v>1.3908146999811599</v>
      </c>
      <c r="H176" s="14">
        <v>1.0929212872158798</v>
      </c>
      <c r="I176" s="14">
        <v>1.1734101029431698</v>
      </c>
      <c r="J176" s="14">
        <v>3.1003256379519812</v>
      </c>
      <c r="K176" s="14">
        <v>2.4316099023501301</v>
      </c>
      <c r="L176" s="14">
        <v>2.7076850000000001</v>
      </c>
      <c r="M176" s="14">
        <v>3.8389150000000001</v>
      </c>
      <c r="N176" s="14">
        <v>14.641567</v>
      </c>
      <c r="O176" s="14">
        <v>2.1627839999999998</v>
      </c>
      <c r="P176" s="14">
        <v>1.568838</v>
      </c>
      <c r="Q176" s="14">
        <v>1.3374140000000001</v>
      </c>
      <c r="R176" s="14">
        <v>2.61951</v>
      </c>
      <c r="S176" s="14">
        <v>3.2945159999999998</v>
      </c>
      <c r="T176" s="14">
        <v>8.2621710000000004</v>
      </c>
      <c r="U176" s="14">
        <v>7.4187770000000004</v>
      </c>
      <c r="V176" s="14">
        <v>3.0189979999999998</v>
      </c>
      <c r="W176" s="14">
        <v>9.0650890000000004</v>
      </c>
      <c r="X176" s="14">
        <v>24.436674</v>
      </c>
      <c r="Y176" s="14">
        <v>10.298024</v>
      </c>
      <c r="Z176" s="14">
        <v>11.597121</v>
      </c>
      <c r="AA176" s="14">
        <v>6.9253340000000003</v>
      </c>
      <c r="AB176" s="14">
        <v>140.212636</v>
      </c>
      <c r="AC176" s="14">
        <v>3.7187709999999998</v>
      </c>
      <c r="AD176" s="14">
        <v>9.260192</v>
      </c>
      <c r="AE176" s="14">
        <v>14.058865000000001</v>
      </c>
    </row>
    <row r="177" spans="1:31" ht="13.5" customHeight="1" x14ac:dyDescent="0.15">
      <c r="A177" s="1"/>
      <c r="B177" s="16" t="s">
        <v>201</v>
      </c>
      <c r="C177" s="10">
        <v>0.41132345778347806</v>
      </c>
      <c r="D177" s="11">
        <v>0.41837632172388201</v>
      </c>
      <c r="E177" s="11">
        <v>0.30489224767363798</v>
      </c>
      <c r="F177" s="11"/>
      <c r="G177" s="11">
        <v>9.4374672762640499E-2</v>
      </c>
      <c r="H177" s="11">
        <v>0.49752224159255198</v>
      </c>
      <c r="I177" s="11">
        <v>0.14137471119797299</v>
      </c>
      <c r="J177" s="11">
        <v>0.442947051479475</v>
      </c>
      <c r="K177" s="11">
        <v>6.4000998145988003E-2</v>
      </c>
      <c r="L177" s="11">
        <v>4.4120000000000001E-3</v>
      </c>
      <c r="M177" s="11">
        <v>3.5458000000000003E-2</v>
      </c>
      <c r="N177" s="11">
        <v>0.20250499999999999</v>
      </c>
      <c r="O177" s="11">
        <v>0.30046200000000001</v>
      </c>
      <c r="P177" s="11">
        <v>0.54540599999999995</v>
      </c>
      <c r="Q177" s="11">
        <v>0.20652300000000001</v>
      </c>
      <c r="R177" s="11">
        <v>13.070059000000001</v>
      </c>
      <c r="S177" s="11">
        <v>16.663447000000001</v>
      </c>
      <c r="T177" s="11">
        <v>7.3223159999999998</v>
      </c>
      <c r="U177" s="11">
        <v>1.2907630000000001</v>
      </c>
      <c r="V177" s="11">
        <v>0.50372399999999995</v>
      </c>
      <c r="W177" s="11">
        <v>0.22529199999999999</v>
      </c>
      <c r="X177" s="11">
        <v>0.15112700000000001</v>
      </c>
      <c r="Y177" s="11">
        <v>4.9875999999999997E-2</v>
      </c>
      <c r="Z177" s="11">
        <v>2.1543E-2</v>
      </c>
      <c r="AA177" s="11">
        <v>0.49981900000000001</v>
      </c>
      <c r="AB177" s="11">
        <v>3.6179000000000003E-2</v>
      </c>
      <c r="AC177" s="11">
        <v>6.4645999999999995E-2</v>
      </c>
      <c r="AD177" s="11">
        <v>0.25842900000000002</v>
      </c>
      <c r="AE177" s="11">
        <v>0.17485700000000001</v>
      </c>
    </row>
    <row r="178" spans="1:31" ht="13.5" customHeight="1" x14ac:dyDescent="0.15">
      <c r="A178" s="1"/>
      <c r="B178" s="16" t="s">
        <v>202</v>
      </c>
      <c r="C178" s="13">
        <v>22.077778452736798</v>
      </c>
      <c r="D178" s="14">
        <v>43.6720514291775</v>
      </c>
      <c r="E178" s="14">
        <v>44.323380661923913</v>
      </c>
      <c r="F178" s="14">
        <v>35.567333875038976</v>
      </c>
      <c r="G178" s="14">
        <v>17.525350555958699</v>
      </c>
      <c r="H178" s="14">
        <v>18.4759146554461</v>
      </c>
      <c r="I178" s="14">
        <v>14.010233879719101</v>
      </c>
      <c r="J178" s="14">
        <v>21.842469098668399</v>
      </c>
      <c r="K178" s="14">
        <v>18.193960222017786</v>
      </c>
      <c r="L178" s="14">
        <v>13.31767</v>
      </c>
      <c r="M178" s="14">
        <v>29.955462000000001</v>
      </c>
      <c r="N178" s="14">
        <v>32.340395000000001</v>
      </c>
      <c r="O178" s="14">
        <v>59.583426000000003</v>
      </c>
      <c r="P178" s="14">
        <v>37.456871999999997</v>
      </c>
      <c r="Q178" s="14">
        <v>47.606628999999998</v>
      </c>
      <c r="R178" s="14">
        <v>56.530369</v>
      </c>
      <c r="S178" s="14">
        <v>72.693453000000005</v>
      </c>
      <c r="T178" s="14">
        <v>269.141502</v>
      </c>
      <c r="U178" s="14">
        <v>190.37442899999999</v>
      </c>
      <c r="V178" s="14">
        <v>322.82528600000001</v>
      </c>
      <c r="W178" s="14">
        <v>323.40726799999999</v>
      </c>
      <c r="X178" s="14">
        <v>320.17587600000002</v>
      </c>
      <c r="Y178" s="14">
        <v>598.50814100000002</v>
      </c>
      <c r="Z178" s="14">
        <v>450.74821700000001</v>
      </c>
      <c r="AA178" s="14">
        <v>363.45296000000002</v>
      </c>
      <c r="AB178" s="14">
        <v>457.39638300000001</v>
      </c>
      <c r="AC178" s="14">
        <v>243.14539199999999</v>
      </c>
      <c r="AD178" s="14">
        <v>694.40442199999995</v>
      </c>
      <c r="AE178" s="14">
        <v>680.08546899999999</v>
      </c>
    </row>
    <row r="179" spans="1:31" ht="13.5" customHeight="1" x14ac:dyDescent="0.15">
      <c r="A179" s="1"/>
      <c r="B179" s="16" t="s">
        <v>203</v>
      </c>
      <c r="C179" s="10">
        <v>2.8662329100862697E-2</v>
      </c>
      <c r="D179" s="11">
        <v>0.177005366883181</v>
      </c>
      <c r="E179" s="11">
        <v>5.5767241058360201E-2</v>
      </c>
      <c r="F179" s="11">
        <v>0.52800724309181313</v>
      </c>
      <c r="G179" s="11">
        <v>0.26978752137537104</v>
      </c>
      <c r="H179" s="11">
        <v>2.0414461838422695</v>
      </c>
      <c r="I179" s="11">
        <v>0.35343677799493201</v>
      </c>
      <c r="J179" s="11">
        <v>0.55210305234193857</v>
      </c>
      <c r="K179" s="11">
        <v>9.0064977545786296E-2</v>
      </c>
      <c r="L179" s="11">
        <v>1.3240000000000001E-3</v>
      </c>
      <c r="M179" s="11">
        <v>3.6235999999999997E-2</v>
      </c>
      <c r="N179" s="11">
        <v>7.8704999999999997E-2</v>
      </c>
      <c r="O179" s="11">
        <v>0.13977600000000001</v>
      </c>
      <c r="P179" s="11">
        <v>6.6876000000000005E-2</v>
      </c>
      <c r="Q179" s="11">
        <v>0.33726600000000001</v>
      </c>
      <c r="R179" s="11">
        <v>9.4031000000000003E-2</v>
      </c>
      <c r="S179" s="11">
        <v>0.19725100000000001</v>
      </c>
      <c r="T179" s="11">
        <v>0.29222700000000001</v>
      </c>
      <c r="U179" s="11">
        <v>4.8097000000000001E-2</v>
      </c>
      <c r="V179" s="11">
        <v>0.247415</v>
      </c>
      <c r="W179" s="11">
        <v>9.4626000000000002E-2</v>
      </c>
      <c r="X179" s="11">
        <v>0.212176</v>
      </c>
      <c r="Y179" s="11">
        <v>0.86019299999999999</v>
      </c>
      <c r="Z179" s="11">
        <v>0.55974400000000002</v>
      </c>
      <c r="AA179" s="11">
        <v>0.343773</v>
      </c>
      <c r="AB179" s="11">
        <v>0.55630199999999996</v>
      </c>
      <c r="AC179" s="11">
        <v>0.120267</v>
      </c>
      <c r="AD179" s="11">
        <v>0.70216000000000001</v>
      </c>
      <c r="AE179" s="11">
        <v>0.52640500000000001</v>
      </c>
    </row>
    <row r="180" spans="1:31" ht="13.5" customHeight="1" x14ac:dyDescent="0.15">
      <c r="A180" s="1"/>
      <c r="B180" s="16" t="s">
        <v>204</v>
      </c>
      <c r="C180" s="13">
        <v>0.73335959569733955</v>
      </c>
      <c r="D180" s="14">
        <v>1.64132249291677</v>
      </c>
      <c r="E180" s="14">
        <v>0.39767475041241601</v>
      </c>
      <c r="F180" s="14">
        <v>0.4076505214713701</v>
      </c>
      <c r="G180" s="14"/>
      <c r="H180" s="14">
        <v>0.18559475385495799</v>
      </c>
      <c r="I180" s="14">
        <v>0.16964965343756699</v>
      </c>
      <c r="J180" s="14"/>
      <c r="K180" s="14">
        <v>5.0819966123774402E-2</v>
      </c>
      <c r="L180" s="14"/>
      <c r="M180" s="14">
        <v>2.2311000000000001E-2</v>
      </c>
      <c r="N180" s="14"/>
      <c r="O180" s="14"/>
      <c r="P180" s="14">
        <v>1.1143E-2</v>
      </c>
      <c r="Q180" s="14">
        <v>3.8004000000000003E-2</v>
      </c>
      <c r="R180" s="14"/>
      <c r="S180" s="14">
        <v>7.2693999999999995E-2</v>
      </c>
      <c r="T180" s="14">
        <v>1.1559999999999999E-3</v>
      </c>
      <c r="U180" s="14"/>
      <c r="V180" s="14"/>
      <c r="W180" s="14"/>
      <c r="X180" s="14">
        <v>4.2030000000000001E-3</v>
      </c>
      <c r="Y180" s="14">
        <v>3.3086999999999998E-2</v>
      </c>
      <c r="Z180" s="14">
        <v>3.2569999999999999E-3</v>
      </c>
      <c r="AA180" s="14">
        <v>1.722E-3</v>
      </c>
      <c r="AB180" s="14">
        <v>9.7689999999999999E-3</v>
      </c>
      <c r="AC180" s="14">
        <v>0.51583800000000002</v>
      </c>
      <c r="AD180" s="14"/>
      <c r="AE180" s="14">
        <v>0.39091399999999998</v>
      </c>
    </row>
    <row r="181" spans="1:31" ht="13.5" customHeight="1" x14ac:dyDescent="0.15">
      <c r="A181" s="1"/>
      <c r="B181" s="16" t="s">
        <v>205</v>
      </c>
      <c r="C181" s="10">
        <v>0.4813405148066669</v>
      </c>
      <c r="D181" s="11">
        <v>1.0620322012990899</v>
      </c>
      <c r="E181" s="11">
        <v>1.04472339700089</v>
      </c>
      <c r="F181" s="11">
        <v>1.30356249323391</v>
      </c>
      <c r="G181" s="11">
        <v>3.3882989859698709</v>
      </c>
      <c r="H181" s="11">
        <v>2.5565907105979302</v>
      </c>
      <c r="I181" s="11">
        <v>1.0885852762243899</v>
      </c>
      <c r="J181" s="11">
        <v>2.3659322955482001</v>
      </c>
      <c r="K181" s="11">
        <v>0.98517138970157936</v>
      </c>
      <c r="L181" s="11">
        <v>1.8148200000000001</v>
      </c>
      <c r="M181" s="11">
        <v>1.207292</v>
      </c>
      <c r="N181" s="11">
        <v>0.57696899999999995</v>
      </c>
      <c r="O181" s="11">
        <v>0.891212</v>
      </c>
      <c r="P181" s="11">
        <v>1.598557</v>
      </c>
      <c r="Q181" s="11">
        <v>1.5128870000000001</v>
      </c>
      <c r="R181" s="11">
        <v>7.9932000000000003E-2</v>
      </c>
      <c r="S181" s="11">
        <v>3.994148</v>
      </c>
      <c r="T181" s="11">
        <v>1.731873</v>
      </c>
      <c r="U181" s="11">
        <v>3.3633009999999999</v>
      </c>
      <c r="V181" s="11">
        <v>1.8911500000000001</v>
      </c>
      <c r="W181" s="11">
        <v>2.8577590000000002</v>
      </c>
      <c r="X181" s="11">
        <v>2.0149819999999998</v>
      </c>
      <c r="Y181" s="11">
        <v>1.127756</v>
      </c>
      <c r="Z181" s="11">
        <v>1.850849</v>
      </c>
      <c r="AA181" s="11">
        <v>3.4197099999999998</v>
      </c>
      <c r="AB181" s="11">
        <v>2.409894</v>
      </c>
      <c r="AC181" s="11">
        <v>5.8973399999999998</v>
      </c>
      <c r="AD181" s="11">
        <v>2.7760039999999999</v>
      </c>
      <c r="AE181" s="11">
        <v>2.4890240000000001</v>
      </c>
    </row>
    <row r="182" spans="1:31" ht="13.5" customHeight="1" x14ac:dyDescent="0.15">
      <c r="A182" s="1"/>
      <c r="B182" s="16" t="s">
        <v>206</v>
      </c>
      <c r="C182" s="13"/>
      <c r="D182" s="14">
        <v>0.160913969893801</v>
      </c>
      <c r="E182" s="14">
        <v>0.15170428500941599</v>
      </c>
      <c r="F182" s="14">
        <v>8.7189663854826294E-2</v>
      </c>
      <c r="G182" s="14">
        <v>0.30026197376896802</v>
      </c>
      <c r="H182" s="14">
        <v>4.6890495392955402E-2</v>
      </c>
      <c r="I182" s="14">
        <v>9.8962297838581001E-2</v>
      </c>
      <c r="J182" s="14">
        <v>0.27774328350216598</v>
      </c>
      <c r="K182" s="14">
        <v>0.56057936294662414</v>
      </c>
      <c r="L182" s="14">
        <v>0.14482500000000001</v>
      </c>
      <c r="M182" s="14">
        <v>0.32022600000000001</v>
      </c>
      <c r="N182" s="14">
        <v>1.090241</v>
      </c>
      <c r="O182" s="14">
        <v>0.68079400000000001</v>
      </c>
      <c r="P182" s="14">
        <v>0.91455900000000001</v>
      </c>
      <c r="Q182" s="14">
        <v>0.87081900000000001</v>
      </c>
      <c r="R182" s="14">
        <v>12.347765000000001</v>
      </c>
      <c r="S182" s="14">
        <v>0.596661</v>
      </c>
      <c r="T182" s="14">
        <v>0.57674199999999998</v>
      </c>
      <c r="U182" s="14">
        <v>0.956874</v>
      </c>
      <c r="V182" s="14">
        <v>2.0104660000000001</v>
      </c>
      <c r="W182" s="14">
        <v>0.78975600000000001</v>
      </c>
      <c r="X182" s="14">
        <v>0.89328300000000005</v>
      </c>
      <c r="Y182" s="14">
        <v>1.0602180000000001</v>
      </c>
      <c r="Z182" s="14">
        <v>7.966113</v>
      </c>
      <c r="AA182" s="14">
        <v>2.8873950000000002</v>
      </c>
      <c r="AB182" s="14">
        <v>1.205954</v>
      </c>
      <c r="AC182" s="14">
        <v>0.97087999999999997</v>
      </c>
      <c r="AD182" s="14">
        <v>4.3080699999999998</v>
      </c>
      <c r="AE182" s="14">
        <v>2.0485739999999999</v>
      </c>
    </row>
    <row r="183" spans="1:31" ht="13.5" customHeight="1" x14ac:dyDescent="0.15">
      <c r="A183" s="1"/>
      <c r="B183" s="16" t="s">
        <v>207</v>
      </c>
      <c r="C183" s="10">
        <v>0.56950916267177609</v>
      </c>
      <c r="D183" s="11">
        <v>0.27355374881946098</v>
      </c>
      <c r="E183" s="11">
        <v>0.153612799644229</v>
      </c>
      <c r="F183" s="11">
        <v>0.58428464658415979</v>
      </c>
      <c r="G183" s="11">
        <v>0.28703836502163022</v>
      </c>
      <c r="H183" s="11">
        <v>0.77743046749510702</v>
      </c>
      <c r="I183" s="11">
        <v>0.480674018073108</v>
      </c>
      <c r="J183" s="11">
        <v>0.27909371567405211</v>
      </c>
      <c r="K183" s="11">
        <v>0.79487380431804455</v>
      </c>
      <c r="L183" s="11">
        <v>5.8459999999999996E-3</v>
      </c>
      <c r="M183" s="11">
        <v>0.370583</v>
      </c>
      <c r="N183" s="11">
        <v>0.39557799999999999</v>
      </c>
      <c r="O183" s="11">
        <v>0.52035600000000004</v>
      </c>
      <c r="P183" s="11">
        <v>0.40309600000000001</v>
      </c>
      <c r="Q183" s="11">
        <v>0.41126299999999999</v>
      </c>
      <c r="R183" s="11">
        <v>0.26155600000000001</v>
      </c>
      <c r="S183" s="11">
        <v>0.33640900000000001</v>
      </c>
      <c r="T183" s="11">
        <v>0.48954900000000001</v>
      </c>
      <c r="U183" s="11">
        <v>1.917343</v>
      </c>
      <c r="V183" s="11">
        <v>0.55844700000000003</v>
      </c>
      <c r="W183" s="11">
        <v>1.5205519999999999</v>
      </c>
      <c r="X183" s="11">
        <v>1.061175</v>
      </c>
      <c r="Y183" s="11">
        <v>1.9726490000000001</v>
      </c>
      <c r="Z183" s="11">
        <v>5.2907970000000004</v>
      </c>
      <c r="AA183" s="11">
        <v>0.74699199999999999</v>
      </c>
      <c r="AB183" s="11">
        <v>0.27090500000000001</v>
      </c>
      <c r="AC183" s="11">
        <v>0.34639500000000001</v>
      </c>
      <c r="AD183" s="11">
        <v>0.23805599999999999</v>
      </c>
      <c r="AE183" s="11">
        <v>0.18773599999999999</v>
      </c>
    </row>
    <row r="184" spans="1:31" ht="13.5" customHeight="1" x14ac:dyDescent="0.15">
      <c r="A184" s="1"/>
      <c r="B184" s="16" t="s">
        <v>208</v>
      </c>
      <c r="C184" s="13">
        <v>0.97803988725745006</v>
      </c>
      <c r="D184" s="14">
        <v>3.2665535888441601</v>
      </c>
      <c r="E184" s="14">
        <v>11.065804994357798</v>
      </c>
      <c r="F184" s="14">
        <v>22.486652110042186</v>
      </c>
      <c r="G184" s="14">
        <v>21.947569370507509</v>
      </c>
      <c r="H184" s="14">
        <v>27.16111793500361</v>
      </c>
      <c r="I184" s="14">
        <v>28.388042008552901</v>
      </c>
      <c r="J184" s="14">
        <v>30.393087898210691</v>
      </c>
      <c r="K184" s="14">
        <v>31.508130886892115</v>
      </c>
      <c r="L184" s="14">
        <v>31.920338999999998</v>
      </c>
      <c r="M184" s="14">
        <v>26.179469999999998</v>
      </c>
      <c r="N184" s="14">
        <v>27.537255999999999</v>
      </c>
      <c r="O184" s="14">
        <v>60.445126000000002</v>
      </c>
      <c r="P184" s="14">
        <v>64.912848999999994</v>
      </c>
      <c r="Q184" s="14">
        <v>64.348558999999995</v>
      </c>
      <c r="R184" s="14">
        <v>116.208005</v>
      </c>
      <c r="S184" s="14">
        <v>164.65755200000001</v>
      </c>
      <c r="T184" s="14">
        <v>142.557636</v>
      </c>
      <c r="U184" s="14">
        <v>111.437155</v>
      </c>
      <c r="V184" s="14">
        <v>136.96278000000001</v>
      </c>
      <c r="W184" s="14">
        <v>133.27022099999999</v>
      </c>
      <c r="X184" s="14">
        <v>141.57271299999999</v>
      </c>
      <c r="Y184" s="14">
        <v>221.24357499999999</v>
      </c>
      <c r="Z184" s="14">
        <v>130.60549800000001</v>
      </c>
      <c r="AA184" s="14">
        <v>101.62118599999999</v>
      </c>
      <c r="AB184" s="14">
        <v>175.67206999999999</v>
      </c>
      <c r="AC184" s="14">
        <v>81.304766000000001</v>
      </c>
      <c r="AD184" s="14">
        <v>163.87793099999999</v>
      </c>
      <c r="AE184" s="14">
        <v>188.41295400000001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3.0131000000000002E-2</v>
      </c>
      <c r="AC185" s="11">
        <v>3.2871999999999998E-2</v>
      </c>
      <c r="AD185" s="11">
        <v>1.5928999999999999E-2</v>
      </c>
      <c r="AE185" s="11"/>
    </row>
    <row r="186" spans="1:31" ht="13.5" customHeight="1" x14ac:dyDescent="0.15">
      <c r="A186" s="1"/>
      <c r="B186" s="16" t="s">
        <v>210</v>
      </c>
      <c r="C186" s="13">
        <v>6.8944018799157938</v>
      </c>
      <c r="D186" s="14">
        <v>15.592563682709301</v>
      </c>
      <c r="E186" s="14">
        <v>11.164625397525201</v>
      </c>
      <c r="F186" s="14">
        <v>15.5499721380026</v>
      </c>
      <c r="G186" s="14">
        <v>5.6923122309885805</v>
      </c>
      <c r="H186" s="14">
        <v>5.9378418637741825</v>
      </c>
      <c r="I186" s="14">
        <v>7.3938973956539797</v>
      </c>
      <c r="J186" s="14">
        <v>26.252698930521298</v>
      </c>
      <c r="K186" s="14">
        <v>13.954301598056501</v>
      </c>
      <c r="L186" s="14">
        <v>5.2225419999999998</v>
      </c>
      <c r="M186" s="14">
        <v>4.1917869999999997</v>
      </c>
      <c r="N186" s="14">
        <v>3.4437950000000002</v>
      </c>
      <c r="O186" s="14">
        <v>2.9650810000000001</v>
      </c>
      <c r="P186" s="14">
        <v>4.4282760000000003</v>
      </c>
      <c r="Q186" s="14">
        <v>3.3247469999999999</v>
      </c>
      <c r="R186" s="14">
        <v>3.2381850000000001</v>
      </c>
      <c r="S186" s="14">
        <v>20.044930999999998</v>
      </c>
      <c r="T186" s="14">
        <v>5.1092449999999996</v>
      </c>
      <c r="U186" s="14">
        <v>48.920305999999997</v>
      </c>
      <c r="V186" s="14">
        <v>14.200181000000001</v>
      </c>
      <c r="W186" s="14">
        <v>39.694606</v>
      </c>
      <c r="X186" s="14">
        <v>63.258277999999997</v>
      </c>
      <c r="Y186" s="14">
        <v>26.167493</v>
      </c>
      <c r="Z186" s="14">
        <v>31.217379000000001</v>
      </c>
      <c r="AA186" s="14">
        <v>5.1894629999999999</v>
      </c>
      <c r="AB186" s="14">
        <v>5.4508409999999996</v>
      </c>
      <c r="AC186" s="14">
        <v>5.193047</v>
      </c>
      <c r="AD186" s="14">
        <v>3.940121</v>
      </c>
      <c r="AE186" s="14">
        <v>3.76058</v>
      </c>
    </row>
    <row r="187" spans="1:31" ht="13.5" customHeight="1" x14ac:dyDescent="0.15">
      <c r="A187" s="1"/>
      <c r="B187" s="16" t="s">
        <v>211</v>
      </c>
      <c r="C187" s="10">
        <v>3.5730314533006999</v>
      </c>
      <c r="D187" s="11">
        <v>1.48040852302297</v>
      </c>
      <c r="E187" s="11">
        <v>1.80790942973119</v>
      </c>
      <c r="F187" s="11">
        <v>1.6788621485082105</v>
      </c>
      <c r="G187" s="11">
        <v>1.34194931765045</v>
      </c>
      <c r="H187" s="11">
        <v>1.5494428716217401</v>
      </c>
      <c r="I187" s="11">
        <v>0.90479815166702604</v>
      </c>
      <c r="J187" s="11">
        <v>1.51295812787962</v>
      </c>
      <c r="K187" s="11">
        <v>1.1663085320377999</v>
      </c>
      <c r="L187" s="11">
        <v>0.258127</v>
      </c>
      <c r="M187" s="11">
        <v>0.31534000000000001</v>
      </c>
      <c r="N187" s="11">
        <v>0.77408699999999997</v>
      </c>
      <c r="O187" s="11">
        <v>0.82530000000000003</v>
      </c>
      <c r="P187" s="11">
        <v>0.55730100000000005</v>
      </c>
      <c r="Q187" s="11">
        <v>0.36277100000000001</v>
      </c>
      <c r="R187" s="11">
        <v>0.39435399999999998</v>
      </c>
      <c r="S187" s="11">
        <v>0.38373400000000002</v>
      </c>
      <c r="T187" s="11">
        <v>12.463079</v>
      </c>
      <c r="U187" s="11">
        <v>4.2660980000000004</v>
      </c>
      <c r="V187" s="11">
        <v>7.3975080000000002</v>
      </c>
      <c r="W187" s="11">
        <v>2.6375950000000001</v>
      </c>
      <c r="X187" s="11">
        <v>3.2404899999999999</v>
      </c>
      <c r="Y187" s="11">
        <v>1.800751</v>
      </c>
      <c r="Z187" s="11">
        <v>308.762293</v>
      </c>
      <c r="AA187" s="11">
        <v>103.17336</v>
      </c>
      <c r="AB187" s="11">
        <v>52.557721999999998</v>
      </c>
      <c r="AC187" s="11">
        <v>134.70318499999999</v>
      </c>
      <c r="AD187" s="11">
        <v>339.16103800000002</v>
      </c>
      <c r="AE187" s="11">
        <v>58.045105</v>
      </c>
    </row>
    <row r="188" spans="1:31" ht="13.5" customHeight="1" x14ac:dyDescent="0.15">
      <c r="A188" s="1"/>
      <c r="B188" s="16" t="s">
        <v>212</v>
      </c>
      <c r="C188" s="13">
        <v>0.75054981555383915</v>
      </c>
      <c r="D188" s="14">
        <v>2.3654353574388698</v>
      </c>
      <c r="E188" s="14">
        <v>0.84904399509940021</v>
      </c>
      <c r="F188" s="14">
        <v>1.0888020835230499</v>
      </c>
      <c r="G188" s="14">
        <v>2.9503846073660984</v>
      </c>
      <c r="H188" s="14">
        <v>6.7320982402957572</v>
      </c>
      <c r="I188" s="14">
        <v>6.0932500526326301</v>
      </c>
      <c r="J188" s="14">
        <v>9.3121420652945748</v>
      </c>
      <c r="K188" s="14">
        <v>2.7536934628726404</v>
      </c>
      <c r="L188" s="14">
        <v>3.3462239999999999</v>
      </c>
      <c r="M188" s="14">
        <v>1.181276</v>
      </c>
      <c r="N188" s="14">
        <v>1.5008360000000001</v>
      </c>
      <c r="O188" s="14">
        <v>1.487395</v>
      </c>
      <c r="P188" s="14">
        <v>2.6047760000000002</v>
      </c>
      <c r="Q188" s="14">
        <v>1.0582560000000001</v>
      </c>
      <c r="R188" s="14">
        <v>0.54864599999999997</v>
      </c>
      <c r="S188" s="14">
        <v>2.6611359999999999</v>
      </c>
      <c r="T188" s="14">
        <v>2.2757909999999999</v>
      </c>
      <c r="U188" s="14">
        <v>2.8315030000000001</v>
      </c>
      <c r="V188" s="14">
        <v>2.5241889999999998</v>
      </c>
      <c r="W188" s="14">
        <v>1.2782849999999999</v>
      </c>
      <c r="X188" s="14">
        <v>1.0407109999999999</v>
      </c>
      <c r="Y188" s="14">
        <v>2.7781720000000001</v>
      </c>
      <c r="Z188" s="14">
        <v>3.6281500000000002</v>
      </c>
      <c r="AA188" s="14">
        <v>3.960388</v>
      </c>
      <c r="AB188" s="14">
        <v>4.8166719999999996</v>
      </c>
      <c r="AC188" s="14">
        <v>1.9023129999999999</v>
      </c>
      <c r="AD188" s="14">
        <v>2.1334879999999998</v>
      </c>
      <c r="AE188" s="14">
        <v>0.61095200000000005</v>
      </c>
    </row>
    <row r="189" spans="1:31" ht="13.5" customHeight="1" x14ac:dyDescent="0.15">
      <c r="A189" s="1"/>
      <c r="B189" s="16" t="s">
        <v>213</v>
      </c>
      <c r="C189" s="10">
        <v>5.6229447533702865</v>
      </c>
      <c r="D189" s="11">
        <v>3.3309191768016801</v>
      </c>
      <c r="E189" s="11">
        <v>1.4944374866929999</v>
      </c>
      <c r="F189" s="11">
        <v>2.7880170351193398</v>
      </c>
      <c r="G189" s="11">
        <v>1.5675978997138393</v>
      </c>
      <c r="H189" s="11">
        <v>1.42769660341281</v>
      </c>
      <c r="I189" s="11">
        <v>1.2440974585421591</v>
      </c>
      <c r="J189" s="11">
        <v>0.52949056873468259</v>
      </c>
      <c r="K189" s="11">
        <v>3.1278254176092801</v>
      </c>
      <c r="L189" s="11">
        <v>1.0905119999999999</v>
      </c>
      <c r="M189" s="11">
        <v>0.30525000000000002</v>
      </c>
      <c r="N189" s="11">
        <v>1.0046679999999999</v>
      </c>
      <c r="O189" s="11">
        <v>0.88689099999999998</v>
      </c>
      <c r="P189" s="11">
        <v>0.72636500000000004</v>
      </c>
      <c r="Q189" s="11">
        <v>1.2053720000000001</v>
      </c>
      <c r="R189" s="11">
        <v>1.4896</v>
      </c>
      <c r="S189" s="11">
        <v>4.5367639999999998</v>
      </c>
      <c r="T189" s="11">
        <v>1.0322640000000001</v>
      </c>
      <c r="U189" s="11">
        <v>1.0571740000000001</v>
      </c>
      <c r="V189" s="11">
        <v>1.480299</v>
      </c>
      <c r="W189" s="11">
        <v>0.53131600000000001</v>
      </c>
      <c r="X189" s="11">
        <v>1.55932</v>
      </c>
      <c r="Y189" s="11">
        <v>2.8555069999999998</v>
      </c>
      <c r="Z189" s="11">
        <v>1.368811</v>
      </c>
      <c r="AA189" s="11">
        <v>0.81937000000000004</v>
      </c>
      <c r="AB189" s="11">
        <v>2.1729059999999998</v>
      </c>
      <c r="AC189" s="11">
        <v>6.0936769999999996</v>
      </c>
      <c r="AD189" s="11">
        <v>1.464799</v>
      </c>
      <c r="AE189" s="11">
        <v>1.1489290000000001</v>
      </c>
    </row>
    <row r="190" spans="1:31" ht="13.5" customHeight="1" x14ac:dyDescent="0.15">
      <c r="A190" s="1"/>
      <c r="B190" s="16" t="s">
        <v>214</v>
      </c>
      <c r="C190" s="13">
        <v>3.31246745807716</v>
      </c>
      <c r="D190" s="14">
        <v>8.6088973893183507</v>
      </c>
      <c r="E190" s="14">
        <v>3.2701123688500302</v>
      </c>
      <c r="F190" s="14">
        <v>5.1210344123141134</v>
      </c>
      <c r="G190" s="14">
        <v>5.1933803588801579</v>
      </c>
      <c r="H190" s="14">
        <v>5.2512582361910374</v>
      </c>
      <c r="I190" s="14">
        <v>2.1913080235685798</v>
      </c>
      <c r="J190" s="14">
        <v>3.6949134839340281</v>
      </c>
      <c r="K190" s="14">
        <v>2.57932667352534</v>
      </c>
      <c r="L190" s="14">
        <v>0.75107299999999999</v>
      </c>
      <c r="M190" s="14">
        <v>1.1981459999999999</v>
      </c>
      <c r="N190" s="14">
        <v>1.203487</v>
      </c>
      <c r="O190" s="14">
        <v>0.54143699999999995</v>
      </c>
      <c r="P190" s="14">
        <v>0.62092000000000003</v>
      </c>
      <c r="Q190" s="14">
        <v>1.4875510000000001</v>
      </c>
      <c r="R190" s="14">
        <v>0.70935999999999999</v>
      </c>
      <c r="S190" s="14">
        <v>0.26633499999999999</v>
      </c>
      <c r="T190" s="14">
        <v>0.63953300000000002</v>
      </c>
      <c r="U190" s="14">
        <v>0.52693400000000001</v>
      </c>
      <c r="V190" s="14">
        <v>0.33354299999999998</v>
      </c>
      <c r="W190" s="14">
        <v>0.942272</v>
      </c>
      <c r="X190" s="14">
        <v>0.47907499999999997</v>
      </c>
      <c r="Y190" s="14">
        <v>0.19186300000000001</v>
      </c>
      <c r="Z190" s="14">
        <v>0.166377</v>
      </c>
      <c r="AA190" s="14">
        <v>1.250027</v>
      </c>
      <c r="AB190" s="14">
        <v>0.42308400000000002</v>
      </c>
      <c r="AC190" s="14">
        <v>0.35792000000000002</v>
      </c>
      <c r="AD190" s="14">
        <v>0.31068200000000001</v>
      </c>
      <c r="AE190" s="14">
        <v>0.26310099999999997</v>
      </c>
    </row>
    <row r="191" spans="1:31" ht="13.5" customHeight="1" x14ac:dyDescent="0.15">
      <c r="A191" s="1"/>
      <c r="B191" s="16" t="s">
        <v>215</v>
      </c>
      <c r="C191" s="10">
        <v>0.57404414097315593</v>
      </c>
      <c r="D191" s="11"/>
      <c r="E191" s="11"/>
      <c r="F191" s="11"/>
      <c r="G191" s="11">
        <v>1.5778594758350799E-2</v>
      </c>
      <c r="H191" s="11">
        <v>1.5421651072807201E-2</v>
      </c>
      <c r="I191" s="11"/>
      <c r="J191" s="11"/>
      <c r="K191" s="11"/>
      <c r="L191" s="11"/>
      <c r="M191" s="11">
        <v>2.5755E-2</v>
      </c>
      <c r="N191" s="11"/>
      <c r="O191" s="11"/>
      <c r="P191" s="11"/>
      <c r="Q191" s="11">
        <v>2.6740000000000002E-3</v>
      </c>
      <c r="R191" s="11"/>
      <c r="S191" s="11"/>
      <c r="T191" s="11"/>
      <c r="U191" s="11"/>
      <c r="V191" s="11">
        <v>0.181757</v>
      </c>
      <c r="W191" s="11">
        <v>5.0694000000000003E-2</v>
      </c>
      <c r="X191" s="11">
        <v>0.391625</v>
      </c>
      <c r="Y191" s="11">
        <v>1.6641E-2</v>
      </c>
      <c r="Z191" s="11"/>
      <c r="AA191" s="11"/>
      <c r="AB191" s="11">
        <v>2.6419999999999998E-3</v>
      </c>
      <c r="AC191" s="11">
        <v>2.3499999999999999E-4</v>
      </c>
      <c r="AD191" s="11">
        <v>3.1220000000000001E-2</v>
      </c>
      <c r="AE191" s="11">
        <v>1.9831000000000001E-2</v>
      </c>
    </row>
    <row r="192" spans="1:31" ht="13.5" customHeight="1" x14ac:dyDescent="0.15">
      <c r="A192" s="1"/>
      <c r="B192" s="15" t="s">
        <v>216</v>
      </c>
      <c r="C192" s="13">
        <v>537.64565400095319</v>
      </c>
      <c r="D192" s="14">
        <v>728.69891266407649</v>
      </c>
      <c r="E192" s="14">
        <v>444.76037615285628</v>
      </c>
      <c r="F192" s="14">
        <v>513.32274864276405</v>
      </c>
      <c r="G192" s="14">
        <v>690.27763447113466</v>
      </c>
      <c r="H192" s="14">
        <v>688.36593349848772</v>
      </c>
      <c r="I192" s="14">
        <v>787.25921677703161</v>
      </c>
      <c r="J192" s="14">
        <v>544.13170515796583</v>
      </c>
      <c r="K192" s="14">
        <v>520.96114016715148</v>
      </c>
      <c r="L192" s="14">
        <v>532.28949399999999</v>
      </c>
      <c r="M192" s="14">
        <v>662.39418499999999</v>
      </c>
      <c r="N192" s="14">
        <v>1008.851208</v>
      </c>
      <c r="O192" s="14">
        <v>748.72774200000003</v>
      </c>
      <c r="P192" s="14">
        <v>975.66267100000005</v>
      </c>
      <c r="Q192" s="14">
        <v>1289.120011</v>
      </c>
      <c r="R192" s="14">
        <v>1258.291453</v>
      </c>
      <c r="S192" s="14">
        <v>1518.3183320000001</v>
      </c>
      <c r="T192" s="14">
        <v>1857.325335</v>
      </c>
      <c r="U192" s="14">
        <v>1137.2155949999999</v>
      </c>
      <c r="V192" s="14">
        <v>1572.9875219999999</v>
      </c>
      <c r="W192" s="14">
        <v>2040.8028449999999</v>
      </c>
      <c r="X192" s="14">
        <v>1999.9404629999999</v>
      </c>
      <c r="Y192" s="14">
        <v>1672.9883400000001</v>
      </c>
      <c r="Z192" s="14">
        <v>1851.9821260000001</v>
      </c>
      <c r="AA192" s="14">
        <v>1582.450462</v>
      </c>
      <c r="AB192" s="14">
        <v>1151.101165</v>
      </c>
      <c r="AC192" s="14">
        <v>1050.727938</v>
      </c>
      <c r="AD192" s="14">
        <v>1205.7220139999999</v>
      </c>
      <c r="AE192" s="14">
        <v>1128.2659209999999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>
        <v>1.6223000000000001E-2</v>
      </c>
      <c r="AD193" s="11">
        <v>2.1284999999999998E-2</v>
      </c>
      <c r="AE193" s="11">
        <v>0.12746399999999999</v>
      </c>
    </row>
    <row r="194" spans="1:31" ht="13.5" customHeight="1" x14ac:dyDescent="0.15">
      <c r="A194" s="1"/>
      <c r="B194" s="16" t="s">
        <v>218</v>
      </c>
      <c r="C194" s="13">
        <v>0.67176550296952497</v>
      </c>
      <c r="D194" s="14">
        <v>1.7861450658211899</v>
      </c>
      <c r="E194" s="14">
        <v>0.85573477318827007</v>
      </c>
      <c r="F194" s="14">
        <v>1.02645046333395</v>
      </c>
      <c r="G194" s="14">
        <v>0.91353279385828301</v>
      </c>
      <c r="H194" s="14">
        <v>1.3187663969569601</v>
      </c>
      <c r="I194" s="14">
        <v>1.1027227473441901</v>
      </c>
      <c r="J194" s="14">
        <v>1.4470385274816</v>
      </c>
      <c r="K194" s="14">
        <v>5.8994494992921789</v>
      </c>
      <c r="L194" s="14">
        <v>4.1075850000000003</v>
      </c>
      <c r="M194" s="14">
        <v>0.81877100000000003</v>
      </c>
      <c r="N194" s="14">
        <v>0.83613400000000004</v>
      </c>
      <c r="O194" s="14">
        <v>12.39134</v>
      </c>
      <c r="P194" s="14">
        <v>1.273828</v>
      </c>
      <c r="Q194" s="14">
        <v>1.531256</v>
      </c>
      <c r="R194" s="14">
        <v>17.131155</v>
      </c>
      <c r="S194" s="14">
        <v>68.423405000000002</v>
      </c>
      <c r="T194" s="14">
        <v>26.892398</v>
      </c>
      <c r="U194" s="14">
        <v>18.243932999999998</v>
      </c>
      <c r="V194" s="14">
        <v>0.837808</v>
      </c>
      <c r="W194" s="14">
        <v>0.72169499999999998</v>
      </c>
      <c r="X194" s="14">
        <v>1.876152</v>
      </c>
      <c r="Y194" s="14">
        <v>0.90286500000000003</v>
      </c>
      <c r="Z194" s="14">
        <v>0.39691799999999999</v>
      </c>
      <c r="AA194" s="14">
        <v>0.41630800000000001</v>
      </c>
      <c r="AB194" s="14">
        <v>0.242483</v>
      </c>
      <c r="AC194" s="14">
        <v>0.89486600000000005</v>
      </c>
      <c r="AD194" s="14">
        <v>9.1115000000000002E-2</v>
      </c>
      <c r="AE194" s="14">
        <v>0.25798599999999999</v>
      </c>
    </row>
    <row r="195" spans="1:31" ht="13.5" customHeight="1" x14ac:dyDescent="0.15">
      <c r="A195" s="1"/>
      <c r="B195" s="16" t="s">
        <v>219</v>
      </c>
      <c r="C195" s="10">
        <v>6.6560311835598291</v>
      </c>
      <c r="D195" s="11">
        <v>8.1261554796369406</v>
      </c>
      <c r="E195" s="11">
        <v>26.309574025974893</v>
      </c>
      <c r="F195" s="11">
        <v>12.4441021828848</v>
      </c>
      <c r="G195" s="11">
        <v>48.22986973009229</v>
      </c>
      <c r="H195" s="11">
        <v>27.134613790099813</v>
      </c>
      <c r="I195" s="11">
        <v>15.2543313382613</v>
      </c>
      <c r="J195" s="11">
        <v>17.480855413339498</v>
      </c>
      <c r="K195" s="11">
        <v>18.895540786806901</v>
      </c>
      <c r="L195" s="11">
        <v>11.158471</v>
      </c>
      <c r="M195" s="11">
        <v>8.5479959999999995</v>
      </c>
      <c r="N195" s="11">
        <v>4.9137829999999996</v>
      </c>
      <c r="O195" s="11">
        <v>10.757586</v>
      </c>
      <c r="P195" s="11">
        <v>18.695899000000001</v>
      </c>
      <c r="Q195" s="11">
        <v>18.414891999999998</v>
      </c>
      <c r="R195" s="11">
        <v>22.311851999999998</v>
      </c>
      <c r="S195" s="11">
        <v>26.567501</v>
      </c>
      <c r="T195" s="11">
        <v>50.633645000000001</v>
      </c>
      <c r="U195" s="11">
        <v>25.312536999999999</v>
      </c>
      <c r="V195" s="11">
        <v>28.551798000000002</v>
      </c>
      <c r="W195" s="11">
        <v>46.466625000000001</v>
      </c>
      <c r="X195" s="11">
        <v>79.011844999999994</v>
      </c>
      <c r="Y195" s="11">
        <v>84.038140999999996</v>
      </c>
      <c r="Z195" s="11">
        <v>157.049047</v>
      </c>
      <c r="AA195" s="11">
        <v>217.772054</v>
      </c>
      <c r="AB195" s="11">
        <v>77.163554000000005</v>
      </c>
      <c r="AC195" s="11">
        <v>38.746648</v>
      </c>
      <c r="AD195" s="11">
        <v>73.074465000000004</v>
      </c>
      <c r="AE195" s="11">
        <v>37.913974000000003</v>
      </c>
    </row>
    <row r="196" spans="1:31" ht="13.5" customHeight="1" x14ac:dyDescent="0.15">
      <c r="A196" s="1"/>
      <c r="B196" s="16" t="s">
        <v>220</v>
      </c>
      <c r="C196" s="13"/>
      <c r="D196" s="14">
        <v>0.112639778925661</v>
      </c>
      <c r="E196" s="14">
        <v>0.12688917270970398</v>
      </c>
      <c r="F196" s="14">
        <v>0.20005420432179799</v>
      </c>
      <c r="G196" s="14">
        <v>0.233327923659987</v>
      </c>
      <c r="H196" s="14">
        <v>0.29386615627836221</v>
      </c>
      <c r="I196" s="14">
        <v>0.35343677799493201</v>
      </c>
      <c r="J196" s="14">
        <v>0.17240634176780797</v>
      </c>
      <c r="K196" s="14">
        <v>41.021356827807125</v>
      </c>
      <c r="L196" s="14">
        <v>0.109307</v>
      </c>
      <c r="M196" s="14">
        <v>0.39354899999999998</v>
      </c>
      <c r="N196" s="14">
        <v>0.19980000000000001</v>
      </c>
      <c r="O196" s="14">
        <v>0.126775</v>
      </c>
      <c r="P196" s="14">
        <v>4.3749999999999997E-2</v>
      </c>
      <c r="Q196" s="14">
        <v>0.13849500000000001</v>
      </c>
      <c r="R196" s="14">
        <v>7.0432999999999996E-2</v>
      </c>
      <c r="S196" s="14">
        <v>0.170872</v>
      </c>
      <c r="T196" s="14">
        <v>0.141898</v>
      </c>
      <c r="U196" s="14">
        <v>0.118398</v>
      </c>
      <c r="V196" s="14">
        <v>5.5114999999999997E-2</v>
      </c>
      <c r="W196" s="14">
        <v>2.3094E-2</v>
      </c>
      <c r="X196" s="14">
        <v>3.7668E-2</v>
      </c>
      <c r="Y196" s="14">
        <v>0.27504400000000001</v>
      </c>
      <c r="Z196" s="14">
        <v>0.167985</v>
      </c>
      <c r="AA196" s="14">
        <v>5.2277999999999998E-2</v>
      </c>
      <c r="AB196" s="14">
        <v>0.51173999999999997</v>
      </c>
      <c r="AC196" s="14">
        <v>0.25608199999999998</v>
      </c>
      <c r="AD196" s="14">
        <v>0.85962400000000005</v>
      </c>
      <c r="AE196" s="14">
        <v>0.34843800000000003</v>
      </c>
    </row>
    <row r="197" spans="1:31" ht="13.5" customHeight="1" x14ac:dyDescent="0.15">
      <c r="A197" s="1"/>
      <c r="B197" s="16" t="s">
        <v>221</v>
      </c>
      <c r="C197" s="10">
        <v>140.67681776958599</v>
      </c>
      <c r="D197" s="11">
        <v>153.39928749975999</v>
      </c>
      <c r="E197" s="11">
        <v>8.1116631702274216</v>
      </c>
      <c r="F197" s="11">
        <v>70.413861365647094</v>
      </c>
      <c r="G197" s="11">
        <v>22.388326855515601</v>
      </c>
      <c r="H197" s="11">
        <v>12.048077346290501</v>
      </c>
      <c r="I197" s="11">
        <v>14.787794791308</v>
      </c>
      <c r="J197" s="11">
        <v>15.162801901240702</v>
      </c>
      <c r="K197" s="11">
        <v>9.7637903592471869</v>
      </c>
      <c r="L197" s="11">
        <v>48.516424999999998</v>
      </c>
      <c r="M197" s="11">
        <v>79.205856999999995</v>
      </c>
      <c r="N197" s="11">
        <v>489.24449199999998</v>
      </c>
      <c r="O197" s="11">
        <v>41.087246999999998</v>
      </c>
      <c r="P197" s="11">
        <v>75.746989999999997</v>
      </c>
      <c r="Q197" s="11">
        <v>247.697957</v>
      </c>
      <c r="R197" s="11">
        <v>237.06716700000001</v>
      </c>
      <c r="S197" s="11">
        <v>184.53466499999999</v>
      </c>
      <c r="T197" s="11">
        <v>37.170805000000001</v>
      </c>
      <c r="U197" s="11">
        <v>42.143093</v>
      </c>
      <c r="V197" s="11">
        <v>2.214566</v>
      </c>
      <c r="W197" s="11">
        <v>187.55257499999999</v>
      </c>
      <c r="X197" s="11">
        <v>44.972577999999999</v>
      </c>
      <c r="Y197" s="11">
        <v>25.201211000000001</v>
      </c>
      <c r="Z197" s="11">
        <v>25.691466999999999</v>
      </c>
      <c r="AA197" s="11">
        <v>18.377535000000002</v>
      </c>
      <c r="AB197" s="11">
        <v>93.518637999999996</v>
      </c>
      <c r="AC197" s="11">
        <v>122.709385</v>
      </c>
      <c r="AD197" s="11">
        <v>18.826163999999999</v>
      </c>
      <c r="AE197" s="11">
        <v>9.8429610000000007</v>
      </c>
    </row>
    <row r="198" spans="1:31" ht="13.5" customHeight="1" x14ac:dyDescent="0.15">
      <c r="A198" s="1"/>
      <c r="B198" s="16" t="s">
        <v>222</v>
      </c>
      <c r="C198" s="13">
        <v>1.99950639751531</v>
      </c>
      <c r="D198" s="14">
        <v>1.9470590357149899</v>
      </c>
      <c r="E198" s="14">
        <v>2.8174884669251496</v>
      </c>
      <c r="F198" s="14">
        <v>2.1284031687026306</v>
      </c>
      <c r="G198" s="14">
        <v>2.0372431605744401</v>
      </c>
      <c r="H198" s="14">
        <v>3.7045559769223502</v>
      </c>
      <c r="I198" s="14">
        <v>7.5352721068519504</v>
      </c>
      <c r="J198" s="14">
        <v>3.8759733302121506</v>
      </c>
      <c r="K198" s="14">
        <v>2.1980311704907103</v>
      </c>
      <c r="L198" s="14">
        <v>2.9107080000000001</v>
      </c>
      <c r="M198" s="14">
        <v>2.1396700000000002</v>
      </c>
      <c r="N198" s="14">
        <v>2.9709059999999998</v>
      </c>
      <c r="O198" s="14">
        <v>18.342510000000001</v>
      </c>
      <c r="P198" s="14">
        <v>4.2221989999999998</v>
      </c>
      <c r="Q198" s="14">
        <v>1.0308040000000001</v>
      </c>
      <c r="R198" s="14">
        <v>0.92148300000000005</v>
      </c>
      <c r="S198" s="14">
        <v>1.3086420000000001</v>
      </c>
      <c r="T198" s="14">
        <v>1.43963</v>
      </c>
      <c r="U198" s="14">
        <v>1.1810529999999999</v>
      </c>
      <c r="V198" s="14">
        <v>1.8866719999999999</v>
      </c>
      <c r="W198" s="14">
        <v>4.1818669999999996</v>
      </c>
      <c r="X198" s="14">
        <v>1.3427020000000001</v>
      </c>
      <c r="Y198" s="14">
        <v>1.644763</v>
      </c>
      <c r="Z198" s="14">
        <v>0.72308300000000003</v>
      </c>
      <c r="AA198" s="14">
        <v>0.93695700000000004</v>
      </c>
      <c r="AB198" s="14">
        <v>0.83589599999999997</v>
      </c>
      <c r="AC198" s="14">
        <v>1.220709</v>
      </c>
      <c r="AD198" s="14">
        <v>1.2860050000000001</v>
      </c>
      <c r="AE198" s="14">
        <v>2.9564379999999999</v>
      </c>
    </row>
    <row r="199" spans="1:31" ht="13.5" customHeight="1" x14ac:dyDescent="0.15">
      <c r="A199" s="1"/>
      <c r="B199" s="16" t="s">
        <v>223</v>
      </c>
      <c r="C199" s="10">
        <v>9.081180406486021E-2</v>
      </c>
      <c r="D199" s="11">
        <v>8.0456984946900401E-2</v>
      </c>
      <c r="E199" s="11">
        <v>4.0734303714968494E-2</v>
      </c>
      <c r="F199" s="11">
        <v>7.392089081435331E-2</v>
      </c>
      <c r="G199" s="11">
        <v>9.5638218848694806E-2</v>
      </c>
      <c r="H199" s="11">
        <v>0.10886857219160601</v>
      </c>
      <c r="I199" s="11">
        <v>0.16964965343756699</v>
      </c>
      <c r="J199" s="11">
        <v>8.0323437545648496E-2</v>
      </c>
      <c r="K199" s="11">
        <v>8.9634631006733606E-2</v>
      </c>
      <c r="L199" s="11">
        <v>0.327791</v>
      </c>
      <c r="M199" s="11">
        <v>0.122291</v>
      </c>
      <c r="N199" s="11">
        <v>0.104652</v>
      </c>
      <c r="O199" s="11">
        <v>0.107725</v>
      </c>
      <c r="P199" s="11">
        <v>11.354397000000001</v>
      </c>
      <c r="Q199" s="11">
        <v>9.0706999999999996E-2</v>
      </c>
      <c r="R199" s="11">
        <v>2.0050330000000001</v>
      </c>
      <c r="S199" s="11">
        <v>0.801145</v>
      </c>
      <c r="T199" s="11">
        <v>4.1255629999999996</v>
      </c>
      <c r="U199" s="11">
        <v>0.17050999999999999</v>
      </c>
      <c r="V199" s="11">
        <v>1.5514669999999999</v>
      </c>
      <c r="W199" s="11">
        <v>0.22162100000000001</v>
      </c>
      <c r="X199" s="11">
        <v>4.4588159999999997</v>
      </c>
      <c r="Y199" s="11">
        <v>4.694115</v>
      </c>
      <c r="Z199" s="11">
        <v>2.5618999999999999E-2</v>
      </c>
      <c r="AA199" s="11">
        <v>0.251753</v>
      </c>
      <c r="AB199" s="11">
        <v>0.118571</v>
      </c>
      <c r="AC199" s="11">
        <v>0.46623500000000001</v>
      </c>
      <c r="AD199" s="11">
        <v>0.122643</v>
      </c>
      <c r="AE199" s="11">
        <v>6.5795000000000006E-2</v>
      </c>
    </row>
    <row r="200" spans="1:31" ht="13.5" customHeight="1" x14ac:dyDescent="0.15">
      <c r="A200" s="1"/>
      <c r="B200" s="16" t="s">
        <v>224</v>
      </c>
      <c r="C200" s="13">
        <v>8.4423282202682177</v>
      </c>
      <c r="D200" s="14">
        <v>52.216583230538397</v>
      </c>
      <c r="E200" s="14">
        <v>75.30452158147196</v>
      </c>
      <c r="F200" s="14">
        <v>80.059804515631924</v>
      </c>
      <c r="G200" s="14">
        <v>18.7063451206241</v>
      </c>
      <c r="H200" s="14">
        <v>14.678464919108695</v>
      </c>
      <c r="I200" s="14">
        <v>79.212250684224202</v>
      </c>
      <c r="J200" s="14">
        <v>1.2967642953132801</v>
      </c>
      <c r="K200" s="14">
        <v>1.3944476504891801</v>
      </c>
      <c r="L200" s="14">
        <v>1.132085</v>
      </c>
      <c r="M200" s="14">
        <v>0.33829399999999998</v>
      </c>
      <c r="N200" s="14">
        <v>0.51011200000000001</v>
      </c>
      <c r="O200" s="14">
        <v>9.6213999999999994E-2</v>
      </c>
      <c r="P200" s="14">
        <v>0.40921600000000002</v>
      </c>
      <c r="Q200" s="14">
        <v>58.346198999999999</v>
      </c>
      <c r="R200" s="14">
        <v>100.157348</v>
      </c>
      <c r="S200" s="14">
        <v>5.9188320000000001</v>
      </c>
      <c r="T200" s="14">
        <v>201.43167099999999</v>
      </c>
      <c r="U200" s="14">
        <v>57.118344</v>
      </c>
      <c r="V200" s="14">
        <v>54.623012000000003</v>
      </c>
      <c r="W200" s="14">
        <v>267.83465000000001</v>
      </c>
      <c r="X200" s="14">
        <v>48.295873</v>
      </c>
      <c r="Y200" s="14">
        <v>1.720753</v>
      </c>
      <c r="Z200" s="14">
        <v>6.1889539999999998</v>
      </c>
      <c r="AA200" s="14">
        <v>40.027723000000002</v>
      </c>
      <c r="AB200" s="14">
        <v>2.219373</v>
      </c>
      <c r="AC200" s="14">
        <v>1.281469</v>
      </c>
      <c r="AD200" s="14">
        <v>2.3811469999999999</v>
      </c>
      <c r="AE200" s="14">
        <v>2.0562809999999998</v>
      </c>
    </row>
    <row r="201" spans="1:31" ht="13.5" customHeight="1" x14ac:dyDescent="0.15">
      <c r="A201" s="1"/>
      <c r="B201" s="16" t="s">
        <v>225</v>
      </c>
      <c r="C201" s="10">
        <v>0.215275152163036</v>
      </c>
      <c r="D201" s="11">
        <v>0.54710749763892297</v>
      </c>
      <c r="E201" s="11">
        <v>1.1356143955504201</v>
      </c>
      <c r="F201" s="11">
        <v>0.77367427368291697</v>
      </c>
      <c r="G201" s="11">
        <v>2.8313557429023199</v>
      </c>
      <c r="H201" s="11">
        <v>5.1146565115683487</v>
      </c>
      <c r="I201" s="11">
        <v>2.6012946860426998</v>
      </c>
      <c r="J201" s="11">
        <v>8.3805904410361176</v>
      </c>
      <c r="K201" s="11">
        <v>1.4300065154693702</v>
      </c>
      <c r="L201" s="11">
        <v>0.66411100000000001</v>
      </c>
      <c r="M201" s="11">
        <v>0.85552700000000004</v>
      </c>
      <c r="N201" s="11">
        <v>0.64551499999999995</v>
      </c>
      <c r="O201" s="11">
        <v>1.277326</v>
      </c>
      <c r="P201" s="11">
        <v>2.754794</v>
      </c>
      <c r="Q201" s="11">
        <v>2.7236259999999999</v>
      </c>
      <c r="R201" s="11">
        <v>4.4725820000000001</v>
      </c>
      <c r="S201" s="11">
        <v>6.7003789999999999</v>
      </c>
      <c r="T201" s="11">
        <v>8.0078899999999997</v>
      </c>
      <c r="U201" s="11">
        <v>3.9318149999999998</v>
      </c>
      <c r="V201" s="11">
        <v>5.7977790000000002</v>
      </c>
      <c r="W201" s="11">
        <v>6.9134180000000001</v>
      </c>
      <c r="X201" s="11">
        <v>6.935168</v>
      </c>
      <c r="Y201" s="11">
        <v>9.2136960000000006</v>
      </c>
      <c r="Z201" s="11">
        <v>9.0581870000000002</v>
      </c>
      <c r="AA201" s="11">
        <v>7.0973649999999999</v>
      </c>
      <c r="AB201" s="11">
        <v>6.0964020000000003</v>
      </c>
      <c r="AC201" s="11">
        <v>6.1528210000000003</v>
      </c>
      <c r="AD201" s="11">
        <v>8.1403130000000008</v>
      </c>
      <c r="AE201" s="11">
        <v>4.8859589999999997</v>
      </c>
    </row>
    <row r="202" spans="1:31" ht="13.5" customHeight="1" x14ac:dyDescent="0.15">
      <c r="A202" s="1"/>
      <c r="B202" s="16" t="s">
        <v>226</v>
      </c>
      <c r="C202" s="13">
        <v>135.59038273673298</v>
      </c>
      <c r="D202" s="14">
        <v>94.488683121639909</v>
      </c>
      <c r="E202" s="14">
        <v>107.416604132177</v>
      </c>
      <c r="F202" s="14">
        <v>173.63974062022098</v>
      </c>
      <c r="G202" s="14">
        <v>249.450922855182</v>
      </c>
      <c r="H202" s="14">
        <v>244.98925618023003</v>
      </c>
      <c r="I202" s="14">
        <v>231.60005188451902</v>
      </c>
      <c r="J202" s="14">
        <v>238.242990458859</v>
      </c>
      <c r="K202" s="14">
        <v>167.91494527258504</v>
      </c>
      <c r="L202" s="14">
        <v>170.493044</v>
      </c>
      <c r="M202" s="14">
        <v>174.563605</v>
      </c>
      <c r="N202" s="14">
        <v>217.674104</v>
      </c>
      <c r="O202" s="14">
        <v>253.10805400000001</v>
      </c>
      <c r="P202" s="14">
        <v>303.017764</v>
      </c>
      <c r="Q202" s="14">
        <v>407.53533599999997</v>
      </c>
      <c r="R202" s="14">
        <v>314.51186999999999</v>
      </c>
      <c r="S202" s="14">
        <v>475.81411400000002</v>
      </c>
      <c r="T202" s="14">
        <v>620.47176999999999</v>
      </c>
      <c r="U202" s="14">
        <v>494.65461900000003</v>
      </c>
      <c r="V202" s="14">
        <v>950.37533900000005</v>
      </c>
      <c r="W202" s="14">
        <v>850.98960599999998</v>
      </c>
      <c r="X202" s="14">
        <v>900.23362399999996</v>
      </c>
      <c r="Y202" s="14">
        <v>855.69574699999998</v>
      </c>
      <c r="Z202" s="14">
        <v>1124.7618150000001</v>
      </c>
      <c r="AA202" s="14">
        <v>670.51773200000002</v>
      </c>
      <c r="AB202" s="14">
        <v>491.180995</v>
      </c>
      <c r="AC202" s="14">
        <v>469.61523</v>
      </c>
      <c r="AD202" s="14">
        <v>467.55684500000001</v>
      </c>
      <c r="AE202" s="14">
        <v>552.807008</v>
      </c>
    </row>
    <row r="203" spans="1:31" ht="13.5" customHeight="1" x14ac:dyDescent="0.15">
      <c r="A203" s="1"/>
      <c r="B203" s="16" t="s">
        <v>227</v>
      </c>
      <c r="C203" s="10">
        <v>19.630584550176799</v>
      </c>
      <c r="D203" s="11">
        <v>26.373799665593999</v>
      </c>
      <c r="E203" s="11">
        <v>22.9348209258414</v>
      </c>
      <c r="F203" s="11">
        <v>17.476907432663001</v>
      </c>
      <c r="G203" s="11">
        <v>29.662646207452301</v>
      </c>
      <c r="H203" s="11">
        <v>101.22968417012399</v>
      </c>
      <c r="I203" s="11">
        <v>45.890231254862002</v>
      </c>
      <c r="J203" s="11">
        <v>22.221918795587786</v>
      </c>
      <c r="K203" s="11">
        <v>26.627540347294403</v>
      </c>
      <c r="L203" s="11">
        <v>21.979863000000002</v>
      </c>
      <c r="M203" s="11">
        <v>30.114115999999999</v>
      </c>
      <c r="N203" s="11">
        <v>19.852260999999999</v>
      </c>
      <c r="O203" s="11">
        <v>26.960411000000001</v>
      </c>
      <c r="P203" s="11">
        <v>68.925370000000001</v>
      </c>
      <c r="Q203" s="11">
        <v>59.052635000000002</v>
      </c>
      <c r="R203" s="11">
        <v>73.761911999999995</v>
      </c>
      <c r="S203" s="11">
        <v>121.549246</v>
      </c>
      <c r="T203" s="11">
        <v>106.61479799999999</v>
      </c>
      <c r="U203" s="11">
        <v>48.211038000000002</v>
      </c>
      <c r="V203" s="11">
        <v>81.623830999999996</v>
      </c>
      <c r="W203" s="11">
        <v>92.445600999999996</v>
      </c>
      <c r="X203" s="11">
        <v>245.16219699999999</v>
      </c>
      <c r="Y203" s="11">
        <v>67.416027999999997</v>
      </c>
      <c r="Z203" s="11">
        <v>93.428576000000007</v>
      </c>
      <c r="AA203" s="11">
        <v>105.262962</v>
      </c>
      <c r="AB203" s="11">
        <v>134.891944</v>
      </c>
      <c r="AC203" s="11">
        <v>78.056310999999994</v>
      </c>
      <c r="AD203" s="11">
        <v>157.18313499999999</v>
      </c>
      <c r="AE203" s="11">
        <v>115.544459</v>
      </c>
    </row>
    <row r="204" spans="1:31" ht="13.5" customHeight="1" x14ac:dyDescent="0.15">
      <c r="A204" s="1"/>
      <c r="B204" s="16" t="s">
        <v>228</v>
      </c>
      <c r="C204" s="13">
        <v>7.8467855315630581</v>
      </c>
      <c r="D204" s="14">
        <v>5.35843519746357</v>
      </c>
      <c r="E204" s="14">
        <v>5.526752554690848</v>
      </c>
      <c r="F204" s="14">
        <v>8.8181121451506801</v>
      </c>
      <c r="G204" s="14">
        <v>20.348650248175101</v>
      </c>
      <c r="H204" s="14">
        <v>15.272397045136302</v>
      </c>
      <c r="I204" s="14">
        <v>10.4900035708896</v>
      </c>
      <c r="J204" s="14">
        <v>29.906734889684795</v>
      </c>
      <c r="K204" s="14">
        <v>7.9685165848444823</v>
      </c>
      <c r="L204" s="14">
        <v>12.183869</v>
      </c>
      <c r="M204" s="14">
        <v>11.546787999999999</v>
      </c>
      <c r="N204" s="14">
        <v>7.8918699999999999</v>
      </c>
      <c r="O204" s="14">
        <v>8.156447</v>
      </c>
      <c r="P204" s="14">
        <v>10.721676</v>
      </c>
      <c r="Q204" s="14">
        <v>15.349437</v>
      </c>
      <c r="R204" s="14">
        <v>15.640805</v>
      </c>
      <c r="S204" s="14">
        <v>16.211914</v>
      </c>
      <c r="T204" s="14">
        <v>43.509051999999997</v>
      </c>
      <c r="U204" s="14">
        <v>26.474494</v>
      </c>
      <c r="V204" s="14">
        <v>21.677146</v>
      </c>
      <c r="W204" s="14">
        <v>43.862133</v>
      </c>
      <c r="X204" s="14">
        <v>25.365815000000001</v>
      </c>
      <c r="Y204" s="14">
        <v>38.066813000000003</v>
      </c>
      <c r="Z204" s="14">
        <v>32.261862999999998</v>
      </c>
      <c r="AA204" s="14">
        <v>28.590046999999998</v>
      </c>
      <c r="AB204" s="14">
        <v>23.673269000000001</v>
      </c>
      <c r="AC204" s="14">
        <v>29.16517</v>
      </c>
      <c r="AD204" s="14">
        <v>25.502359999999999</v>
      </c>
      <c r="AE204" s="14">
        <v>34.426554000000003</v>
      </c>
    </row>
    <row r="205" spans="1:31" ht="13.5" customHeight="1" x14ac:dyDescent="0.15">
      <c r="A205" s="1"/>
      <c r="B205" s="16" t="s">
        <v>229</v>
      </c>
      <c r="C205" s="10">
        <v>2.1170312173191701</v>
      </c>
      <c r="D205" s="11">
        <v>11.666262817300598</v>
      </c>
      <c r="E205" s="11">
        <v>2.0719025406939999</v>
      </c>
      <c r="F205" s="11">
        <v>3.7737732483312101</v>
      </c>
      <c r="G205" s="11">
        <v>4.6641327449450287</v>
      </c>
      <c r="H205" s="11">
        <v>3.1665090433427596</v>
      </c>
      <c r="I205" s="11">
        <v>10.5748283976084</v>
      </c>
      <c r="J205" s="11">
        <v>7.8632166022791941</v>
      </c>
      <c r="K205" s="11">
        <v>3.3698277928120599</v>
      </c>
      <c r="L205" s="11">
        <v>12.566428999999999</v>
      </c>
      <c r="M205" s="11">
        <v>2.2145769999999998</v>
      </c>
      <c r="N205" s="11">
        <v>2.4649969999999999</v>
      </c>
      <c r="O205" s="11">
        <v>4.0644650000000002</v>
      </c>
      <c r="P205" s="11">
        <v>4.2437529999999999</v>
      </c>
      <c r="Q205" s="11">
        <v>7.6393890000000004</v>
      </c>
      <c r="R205" s="11">
        <v>6.6238320000000002</v>
      </c>
      <c r="S205" s="11">
        <v>5.3951149999999997</v>
      </c>
      <c r="T205" s="11">
        <v>16.219646000000001</v>
      </c>
      <c r="U205" s="11">
        <v>0.71389199999999997</v>
      </c>
      <c r="V205" s="11">
        <v>8.1509119999999999</v>
      </c>
      <c r="W205" s="11">
        <v>13.386334</v>
      </c>
      <c r="X205" s="11">
        <v>16.400915000000001</v>
      </c>
      <c r="Y205" s="11">
        <v>9.1876429999999996</v>
      </c>
      <c r="Z205" s="11">
        <v>12.010614</v>
      </c>
      <c r="AA205" s="11">
        <v>14.462726</v>
      </c>
      <c r="AB205" s="11">
        <v>10.551287</v>
      </c>
      <c r="AC205" s="11">
        <v>5.9645729999999997</v>
      </c>
      <c r="AD205" s="11">
        <v>10.47865</v>
      </c>
      <c r="AE205" s="11">
        <v>11.451917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>
        <v>1.5469930000000001</v>
      </c>
      <c r="AD206" s="14">
        <v>0.14027300000000001</v>
      </c>
      <c r="AE206" s="14"/>
    </row>
    <row r="207" spans="1:31" ht="13.5" customHeight="1" x14ac:dyDescent="0.15">
      <c r="A207" s="1"/>
      <c r="B207" s="16" t="s">
        <v>231</v>
      </c>
      <c r="C207" s="10">
        <v>0.52156292617686495</v>
      </c>
      <c r="D207" s="11">
        <v>0.740204261511484</v>
      </c>
      <c r="E207" s="11">
        <v>0.29677582207263087</v>
      </c>
      <c r="F207" s="11">
        <v>0.49574307934480594</v>
      </c>
      <c r="G207" s="11">
        <v>0.84411793853598183</v>
      </c>
      <c r="H207" s="11">
        <v>0.78951571606787918</v>
      </c>
      <c r="I207" s="11">
        <v>0.50894896031270198</v>
      </c>
      <c r="J207" s="11">
        <v>0.87372773656517089</v>
      </c>
      <c r="K207" s="11">
        <v>1.18896680368262</v>
      </c>
      <c r="L207" s="11">
        <v>1.179316</v>
      </c>
      <c r="M207" s="11">
        <v>0.222862</v>
      </c>
      <c r="N207" s="11">
        <v>0.67527700000000002</v>
      </c>
      <c r="O207" s="11">
        <v>0.34167399999999998</v>
      </c>
      <c r="P207" s="11">
        <v>1.2339640000000001</v>
      </c>
      <c r="Q207" s="11">
        <v>2.2651829999999999</v>
      </c>
      <c r="R207" s="11">
        <v>0.43111899999999997</v>
      </c>
      <c r="S207" s="11">
        <v>1.240148</v>
      </c>
      <c r="T207" s="11">
        <v>0.31079899999999999</v>
      </c>
      <c r="U207" s="11">
        <v>0.424877</v>
      </c>
      <c r="V207" s="11">
        <v>0.199984</v>
      </c>
      <c r="W207" s="11">
        <v>0.24923100000000001</v>
      </c>
      <c r="X207" s="11">
        <v>0.30776999999999999</v>
      </c>
      <c r="Y207" s="11">
        <v>0.58545599999999998</v>
      </c>
      <c r="Z207" s="11">
        <v>1.2288E-2</v>
      </c>
      <c r="AA207" s="11">
        <v>0.259351</v>
      </c>
      <c r="AB207" s="11">
        <v>2.9437999999999999E-2</v>
      </c>
      <c r="AC207" s="11">
        <v>0.22297600000000001</v>
      </c>
      <c r="AD207" s="11">
        <v>0.17474400000000001</v>
      </c>
      <c r="AE207" s="11">
        <v>0.13475400000000001</v>
      </c>
    </row>
    <row r="208" spans="1:31" ht="13.5" customHeight="1" x14ac:dyDescent="0.15">
      <c r="A208" s="1"/>
      <c r="B208" s="16" t="s">
        <v>232</v>
      </c>
      <c r="C208" s="13">
        <v>3.0889400110627481</v>
      </c>
      <c r="D208" s="14">
        <v>11.5053488474068</v>
      </c>
      <c r="E208" s="14">
        <v>11.008495339368</v>
      </c>
      <c r="F208" s="14">
        <v>13.445593062304599</v>
      </c>
      <c r="G208" s="14">
        <v>12.4056777239035</v>
      </c>
      <c r="H208" s="14">
        <v>14.4874247192559</v>
      </c>
      <c r="I208" s="14">
        <v>16.724628334720201</v>
      </c>
      <c r="J208" s="14">
        <v>25.9128914903864</v>
      </c>
      <c r="K208" s="14">
        <v>23.540073516590599</v>
      </c>
      <c r="L208" s="14">
        <v>21.715274999999998</v>
      </c>
      <c r="M208" s="14">
        <v>26.131088999999999</v>
      </c>
      <c r="N208" s="14">
        <v>28.575766000000002</v>
      </c>
      <c r="O208" s="14">
        <v>24.097314999999998</v>
      </c>
      <c r="P208" s="14">
        <v>31.588234</v>
      </c>
      <c r="Q208" s="14">
        <v>29.624673000000001</v>
      </c>
      <c r="R208" s="14">
        <v>31.807171</v>
      </c>
      <c r="S208" s="14">
        <v>166.08603400000001</v>
      </c>
      <c r="T208" s="14">
        <v>51.889412</v>
      </c>
      <c r="U208" s="14">
        <v>42.319090000000003</v>
      </c>
      <c r="V208" s="14">
        <v>53.493845</v>
      </c>
      <c r="W208" s="14">
        <v>75.679226</v>
      </c>
      <c r="X208" s="14">
        <v>45.589627</v>
      </c>
      <c r="Y208" s="14">
        <v>40.116478000000001</v>
      </c>
      <c r="Z208" s="14">
        <v>44.979754</v>
      </c>
      <c r="AA208" s="14">
        <v>44.130561</v>
      </c>
      <c r="AB208" s="14">
        <v>55.336953999999999</v>
      </c>
      <c r="AC208" s="14">
        <v>46.410432</v>
      </c>
      <c r="AD208" s="14">
        <v>49.639879000000001</v>
      </c>
      <c r="AE208" s="14">
        <v>52.775129</v>
      </c>
    </row>
    <row r="209" spans="1:31" ht="13.5" customHeight="1" x14ac:dyDescent="0.15">
      <c r="A209" s="1"/>
      <c r="B209" s="16" t="s">
        <v>233</v>
      </c>
      <c r="C209" s="10">
        <v>2.3965505327455099</v>
      </c>
      <c r="D209" s="11">
        <v>0.67583867355396399</v>
      </c>
      <c r="E209" s="11">
        <v>0.58720725392884809</v>
      </c>
      <c r="F209" s="11">
        <v>1.19646957655324</v>
      </c>
      <c r="G209" s="11">
        <v>1.75086036875911</v>
      </c>
      <c r="H209" s="11">
        <v>1.4289237921639999</v>
      </c>
      <c r="I209" s="11">
        <v>4.2695162781787808</v>
      </c>
      <c r="J209" s="11">
        <v>3.3848229076136698</v>
      </c>
      <c r="K209" s="11">
        <v>6.9799982372863907</v>
      </c>
      <c r="L209" s="11">
        <v>1.2243660000000001</v>
      </c>
      <c r="M209" s="11">
        <v>5.8775919999999999</v>
      </c>
      <c r="N209" s="11">
        <v>3.9723850000000001</v>
      </c>
      <c r="O209" s="11">
        <v>2.9501149999999998</v>
      </c>
      <c r="P209" s="11">
        <v>12.663995</v>
      </c>
      <c r="Q209" s="11">
        <v>3.3425859999999998</v>
      </c>
      <c r="R209" s="11">
        <v>5.4917680000000004</v>
      </c>
      <c r="S209" s="11">
        <v>5.8668620000000002</v>
      </c>
      <c r="T209" s="11">
        <v>10.643998</v>
      </c>
      <c r="U209" s="11">
        <v>15.351818</v>
      </c>
      <c r="V209" s="11">
        <v>6.952388</v>
      </c>
      <c r="W209" s="11">
        <v>11.799083</v>
      </c>
      <c r="X209" s="11">
        <v>19.935756000000001</v>
      </c>
      <c r="Y209" s="11">
        <v>9.9295849999999994</v>
      </c>
      <c r="Z209" s="11">
        <v>15.642617</v>
      </c>
      <c r="AA209" s="11">
        <v>17.133099000000001</v>
      </c>
      <c r="AB209" s="11">
        <v>3.3188499999999999</v>
      </c>
      <c r="AC209" s="11">
        <v>8.8419480000000004</v>
      </c>
      <c r="AD209" s="11">
        <v>7.184526</v>
      </c>
      <c r="AE209" s="11">
        <v>6.8337289999999999</v>
      </c>
    </row>
    <row r="210" spans="1:31" ht="13.5" customHeight="1" x14ac:dyDescent="0.15">
      <c r="A210" s="1"/>
      <c r="B210" s="16" t="s">
        <v>234</v>
      </c>
      <c r="C210" s="13">
        <v>1.5023398211082499</v>
      </c>
      <c r="D210" s="14">
        <v>0.64365587957520309</v>
      </c>
      <c r="E210" s="14">
        <v>0.66391608313727002</v>
      </c>
      <c r="F210" s="14">
        <v>0.281457588070191</v>
      </c>
      <c r="G210" s="14">
        <v>0.79489532540653496</v>
      </c>
      <c r="H210" s="14">
        <v>0.43460011261584097</v>
      </c>
      <c r="I210" s="14">
        <v>1.3006473430213499</v>
      </c>
      <c r="J210" s="14">
        <v>0.553949974200307</v>
      </c>
      <c r="K210" s="14">
        <v>0.35970456048333577</v>
      </c>
      <c r="L210" s="14">
        <v>1.2816019999999999</v>
      </c>
      <c r="M210" s="14">
        <v>0.573183</v>
      </c>
      <c r="N210" s="14">
        <v>0.69232700000000003</v>
      </c>
      <c r="O210" s="14">
        <v>0.68033399999999999</v>
      </c>
      <c r="P210" s="14">
        <v>0.71226500000000004</v>
      </c>
      <c r="Q210" s="14">
        <v>0.67976000000000003</v>
      </c>
      <c r="R210" s="14">
        <v>2.7511549999999998</v>
      </c>
      <c r="S210" s="14">
        <v>0.76620299999999997</v>
      </c>
      <c r="T210" s="14">
        <v>0.59503700000000004</v>
      </c>
      <c r="U210" s="14">
        <v>0.49547799999999997</v>
      </c>
      <c r="V210" s="14">
        <v>0.39116400000000001</v>
      </c>
      <c r="W210" s="14">
        <v>0.341582</v>
      </c>
      <c r="X210" s="14">
        <v>0.18637699999999999</v>
      </c>
      <c r="Y210" s="14">
        <v>0.25822099999999998</v>
      </c>
      <c r="Z210" s="14">
        <v>0.52966000000000002</v>
      </c>
      <c r="AA210" s="14">
        <v>0.40893299999999999</v>
      </c>
      <c r="AB210" s="14">
        <v>1.1978390000000001</v>
      </c>
      <c r="AC210" s="14">
        <v>0.51501600000000003</v>
      </c>
      <c r="AD210" s="14">
        <v>0.31880199999999997</v>
      </c>
      <c r="AE210" s="14">
        <v>1.0552109999999999</v>
      </c>
    </row>
    <row r="211" spans="1:31" ht="13.5" customHeight="1" x14ac:dyDescent="0.15">
      <c r="A211" s="1"/>
      <c r="B211" s="16" t="s">
        <v>235</v>
      </c>
      <c r="C211" s="10"/>
      <c r="D211" s="11">
        <v>3.2182793978760199E-2</v>
      </c>
      <c r="E211" s="11"/>
      <c r="F211" s="11"/>
      <c r="G211" s="11"/>
      <c r="H211" s="11">
        <v>0.15655388650051499</v>
      </c>
      <c r="I211" s="11">
        <v>0.197924595677162</v>
      </c>
      <c r="J211" s="11">
        <v>0.224328365070946</v>
      </c>
      <c r="K211" s="11">
        <v>0.23025548069306601</v>
      </c>
      <c r="L211" s="11"/>
      <c r="M211" s="11">
        <v>2.5630000000000002E-3</v>
      </c>
      <c r="N211" s="11"/>
      <c r="O211" s="11">
        <v>7.9690000000000004E-3</v>
      </c>
      <c r="P211" s="11">
        <v>4.6658999999999999E-2</v>
      </c>
      <c r="Q211" s="11">
        <v>4.4277999999999998E-2</v>
      </c>
      <c r="R211" s="11">
        <v>2.2596000000000002E-2</v>
      </c>
      <c r="S211" s="11">
        <v>0.21076900000000001</v>
      </c>
      <c r="T211" s="11">
        <v>2.0097E-2</v>
      </c>
      <c r="U211" s="11">
        <v>9.7319999999999993E-3</v>
      </c>
      <c r="V211" s="11">
        <v>0.25065900000000002</v>
      </c>
      <c r="W211" s="11">
        <v>1.7732619999999999</v>
      </c>
      <c r="X211" s="11">
        <v>1.459983</v>
      </c>
      <c r="Y211" s="11">
        <v>0.13428000000000001</v>
      </c>
      <c r="Z211" s="11">
        <v>3.6692000000000002E-2</v>
      </c>
      <c r="AA211" s="11">
        <v>0.73403300000000005</v>
      </c>
      <c r="AB211" s="11">
        <v>4.7018999999999998E-2</v>
      </c>
      <c r="AC211" s="11">
        <v>2.8809000000000001E-2</v>
      </c>
      <c r="AD211" s="11">
        <v>2.989144</v>
      </c>
      <c r="AE211" s="11">
        <v>0.117254</v>
      </c>
    </row>
    <row r="212" spans="1:31" ht="13.5" customHeight="1" x14ac:dyDescent="0.15">
      <c r="A212" s="1"/>
      <c r="B212" s="16" t="s">
        <v>236</v>
      </c>
      <c r="C212" s="13">
        <v>20.925450203540102</v>
      </c>
      <c r="D212" s="14">
        <v>21.723385935663099</v>
      </c>
      <c r="E212" s="14">
        <v>14.752656448948395</v>
      </c>
      <c r="F212" s="14">
        <v>6.8802704220344797</v>
      </c>
      <c r="G212" s="14">
        <v>8.4458371755324819</v>
      </c>
      <c r="H212" s="14">
        <v>33.565810647383231</v>
      </c>
      <c r="I212" s="14">
        <v>43.684785760173597</v>
      </c>
      <c r="J212" s="14">
        <v>21.868678672366507</v>
      </c>
      <c r="K212" s="14">
        <v>19.4002477056478</v>
      </c>
      <c r="L212" s="14">
        <v>39.073165000000003</v>
      </c>
      <c r="M212" s="14">
        <v>45.451917000000002</v>
      </c>
      <c r="N212" s="14">
        <v>34.949750999999999</v>
      </c>
      <c r="O212" s="14">
        <v>30.829761999999999</v>
      </c>
      <c r="P212" s="14">
        <v>14.591917</v>
      </c>
      <c r="Q212" s="14">
        <v>14.315198000000001</v>
      </c>
      <c r="R212" s="14">
        <v>24.212724000000001</v>
      </c>
      <c r="S212" s="14">
        <v>17.647316</v>
      </c>
      <c r="T212" s="14">
        <v>45.100575999999997</v>
      </c>
      <c r="U212" s="14">
        <v>15.755639</v>
      </c>
      <c r="V212" s="14">
        <v>18.094045000000001</v>
      </c>
      <c r="W212" s="14">
        <v>29.622385999999999</v>
      </c>
      <c r="X212" s="14">
        <v>11.328296</v>
      </c>
      <c r="Y212" s="14">
        <v>50.471536</v>
      </c>
      <c r="Z212" s="14">
        <v>9.690372</v>
      </c>
      <c r="AA212" s="14">
        <v>13.941879999999999</v>
      </c>
      <c r="AB212" s="14">
        <v>19.490694999999999</v>
      </c>
      <c r="AC212" s="14">
        <v>1.351931</v>
      </c>
      <c r="AD212" s="14">
        <v>1.3240019999999999</v>
      </c>
      <c r="AE212" s="14">
        <v>8.8040400000000005</v>
      </c>
    </row>
    <row r="213" spans="1:31" ht="13.5" customHeight="1" x14ac:dyDescent="0.15">
      <c r="A213" s="1"/>
      <c r="B213" s="16" t="s">
        <v>237</v>
      </c>
      <c r="C213" s="10">
        <v>0.364451883463495</v>
      </c>
      <c r="D213" s="11">
        <v>0.64365587957520309</v>
      </c>
      <c r="E213" s="11">
        <v>0.25621382926887398</v>
      </c>
      <c r="F213" s="11">
        <v>0.29989799294091202</v>
      </c>
      <c r="G213" s="11">
        <v>0.45959605790442298</v>
      </c>
      <c r="H213" s="11">
        <v>0.55997236405783868</v>
      </c>
      <c r="I213" s="11">
        <v>0.76342344046905297</v>
      </c>
      <c r="J213" s="11">
        <v>0.78304675295082526</v>
      </c>
      <c r="K213" s="11">
        <v>1.1526037556041702</v>
      </c>
      <c r="L213" s="11">
        <v>0.99389000000000005</v>
      </c>
      <c r="M213" s="11">
        <v>1.891076</v>
      </c>
      <c r="N213" s="11">
        <v>0.89112400000000003</v>
      </c>
      <c r="O213" s="11">
        <v>0.71413700000000002</v>
      </c>
      <c r="P213" s="11">
        <v>0.72214199999999995</v>
      </c>
      <c r="Q213" s="11">
        <v>1.1615869999999999</v>
      </c>
      <c r="R213" s="11">
        <v>1.450939</v>
      </c>
      <c r="S213" s="11">
        <v>1.504648</v>
      </c>
      <c r="T213" s="11">
        <v>1.1946829999999999</v>
      </c>
      <c r="U213" s="11">
        <v>8.1641860000000008</v>
      </c>
      <c r="V213" s="11">
        <v>0.98415399999999997</v>
      </c>
      <c r="W213" s="11">
        <v>0.81894500000000003</v>
      </c>
      <c r="X213" s="11">
        <v>0.70164000000000004</v>
      </c>
      <c r="Y213" s="11">
        <v>0.75241800000000003</v>
      </c>
      <c r="Z213" s="11">
        <v>0.49688500000000002</v>
      </c>
      <c r="AA213" s="11">
        <v>0.40831899999999999</v>
      </c>
      <c r="AB213" s="11">
        <v>0.25813799999999998</v>
      </c>
      <c r="AC213" s="11">
        <v>0.35250500000000001</v>
      </c>
      <c r="AD213" s="11">
        <v>0.28666599999999998</v>
      </c>
      <c r="AE213" s="11">
        <v>0.30523299999999998</v>
      </c>
    </row>
    <row r="214" spans="1:31" ht="13.5" customHeight="1" x14ac:dyDescent="0.15">
      <c r="A214" s="1"/>
      <c r="B214" s="16" t="s">
        <v>238</v>
      </c>
      <c r="C214" s="13">
        <v>6.0347117817261342</v>
      </c>
      <c r="D214" s="14">
        <v>5.7124459312299303</v>
      </c>
      <c r="E214" s="14">
        <v>6.0722095377871295</v>
      </c>
      <c r="F214" s="14">
        <v>6.1669387486007441</v>
      </c>
      <c r="G214" s="14">
        <v>3.5507317861933791</v>
      </c>
      <c r="H214" s="14">
        <v>4.2222146186266407</v>
      </c>
      <c r="I214" s="14">
        <v>6.8849484353412782</v>
      </c>
      <c r="J214" s="14">
        <v>3.1902818831680797</v>
      </c>
      <c r="K214" s="14">
        <v>6.3454190025951398</v>
      </c>
      <c r="L214" s="14">
        <v>4.9341109999999997</v>
      </c>
      <c r="M214" s="14">
        <v>2.7246860000000002</v>
      </c>
      <c r="N214" s="14">
        <v>5.2117380000000004</v>
      </c>
      <c r="O214" s="14">
        <v>20.765115000000002</v>
      </c>
      <c r="P214" s="14">
        <v>55.178350999999999</v>
      </c>
      <c r="Q214" s="14">
        <v>93.245237000000003</v>
      </c>
      <c r="R214" s="14">
        <v>108.21736799999999</v>
      </c>
      <c r="S214" s="14">
        <v>76.174002999999999</v>
      </c>
      <c r="T214" s="14">
        <v>23.89508</v>
      </c>
      <c r="U214" s="14">
        <v>22.712724000000001</v>
      </c>
      <c r="V214" s="14">
        <v>26.791757</v>
      </c>
      <c r="W214" s="14">
        <v>36.549993000000001</v>
      </c>
      <c r="X214" s="14">
        <v>26.636324999999999</v>
      </c>
      <c r="Y214" s="14">
        <v>45.123457999999999</v>
      </c>
      <c r="Z214" s="14">
        <v>19.607513999999998</v>
      </c>
      <c r="AA214" s="14">
        <v>16.332214</v>
      </c>
      <c r="AB214" s="14">
        <v>13.158455</v>
      </c>
      <c r="AC214" s="14">
        <v>14.488998</v>
      </c>
      <c r="AD214" s="14">
        <v>17.774365</v>
      </c>
      <c r="AE214" s="14">
        <v>17.692095999999999</v>
      </c>
    </row>
    <row r="215" spans="1:31" ht="13.5" customHeight="1" x14ac:dyDescent="0.15">
      <c r="A215" s="1"/>
      <c r="B215" s="16" t="s">
        <v>239</v>
      </c>
      <c r="C215" s="10">
        <v>1.0526720983589501</v>
      </c>
      <c r="D215" s="11">
        <v>0.370102130755742</v>
      </c>
      <c r="E215" s="11">
        <v>0.18804152846559202</v>
      </c>
      <c r="F215" s="11">
        <v>0.27614572198502702</v>
      </c>
      <c r="G215" s="11">
        <v>0.49629522287096373</v>
      </c>
      <c r="H215" s="11">
        <v>2.50704132344945</v>
      </c>
      <c r="I215" s="11">
        <v>0.94721056502641798</v>
      </c>
      <c r="J215" s="11">
        <v>1.7181950458917106</v>
      </c>
      <c r="K215" s="11">
        <v>2.0824443307002092</v>
      </c>
      <c r="L215" s="11"/>
      <c r="M215" s="11"/>
      <c r="N215" s="11">
        <v>1.5678049999999999</v>
      </c>
      <c r="O215" s="11">
        <v>0.59184999999999999</v>
      </c>
      <c r="P215" s="11">
        <v>0.59845899999999996</v>
      </c>
      <c r="Q215" s="11">
        <v>0.20885300000000001</v>
      </c>
      <c r="R215" s="11">
        <v>0.34678700000000001</v>
      </c>
      <c r="S215" s="11">
        <v>0.12678600000000001</v>
      </c>
      <c r="T215" s="11">
        <v>0.162824</v>
      </c>
      <c r="U215" s="11">
        <v>1.451128</v>
      </c>
      <c r="V215" s="11">
        <v>0.126306</v>
      </c>
      <c r="W215" s="11">
        <v>0.20501900000000001</v>
      </c>
      <c r="X215" s="11">
        <v>0.208505</v>
      </c>
      <c r="Y215" s="11">
        <v>0.17635300000000001</v>
      </c>
      <c r="Z215" s="11">
        <v>5.105029</v>
      </c>
      <c r="AA215" s="11">
        <v>0.194268</v>
      </c>
      <c r="AB215" s="11">
        <v>1.07226</v>
      </c>
      <c r="AC215" s="11">
        <v>3.124072</v>
      </c>
      <c r="AD215" s="11">
        <v>2.1403189999999999</v>
      </c>
      <c r="AE215" s="11">
        <v>1.9653020000000001</v>
      </c>
    </row>
    <row r="216" spans="1:31" ht="13.5" customHeight="1" x14ac:dyDescent="0.15">
      <c r="A216" s="1"/>
      <c r="B216" s="16" t="s">
        <v>240</v>
      </c>
      <c r="C216" s="13">
        <v>1.4608733692471001</v>
      </c>
      <c r="D216" s="14">
        <v>1.7539622718424301</v>
      </c>
      <c r="E216" s="14">
        <v>0.85736542403784999</v>
      </c>
      <c r="F216" s="14">
        <v>0.79279386405896701</v>
      </c>
      <c r="G216" s="14">
        <v>1.9756168917193695</v>
      </c>
      <c r="H216" s="14">
        <v>1.59797063930745</v>
      </c>
      <c r="I216" s="14">
        <v>1.68235906325588</v>
      </c>
      <c r="J216" s="14">
        <v>2.3063994696648602</v>
      </c>
      <c r="K216" s="14">
        <v>1.9370982805900199</v>
      </c>
      <c r="L216" s="14">
        <v>1.5473490000000001</v>
      </c>
      <c r="M216" s="14">
        <v>3.5998999999999999</v>
      </c>
      <c r="N216" s="14">
        <v>3.4055409999999999</v>
      </c>
      <c r="O216" s="14">
        <v>3.4112079999999998</v>
      </c>
      <c r="P216" s="14">
        <v>1.968475</v>
      </c>
      <c r="Q216" s="14">
        <v>2.151497</v>
      </c>
      <c r="R216" s="14">
        <v>5.9865329999999997</v>
      </c>
      <c r="S216" s="14">
        <v>1.633332</v>
      </c>
      <c r="T216" s="14">
        <v>1.701308</v>
      </c>
      <c r="U216" s="14">
        <v>1.3324739999999999</v>
      </c>
      <c r="V216" s="14">
        <v>3.1335289999999998</v>
      </c>
      <c r="W216" s="14">
        <v>1.576349</v>
      </c>
      <c r="X216" s="14">
        <v>2.399213</v>
      </c>
      <c r="Y216" s="14">
        <v>3.0571220000000001</v>
      </c>
      <c r="Z216" s="14">
        <v>3.5477270000000001</v>
      </c>
      <c r="AA216" s="14">
        <v>2.5997430000000001</v>
      </c>
      <c r="AB216" s="14">
        <v>2.291846</v>
      </c>
      <c r="AC216" s="14">
        <v>2.9134820000000001</v>
      </c>
      <c r="AD216" s="14">
        <v>3.3267159999999998</v>
      </c>
      <c r="AE216" s="14">
        <v>2.0567959999999998</v>
      </c>
    </row>
    <row r="217" spans="1:31" ht="13.5" customHeight="1" x14ac:dyDescent="0.15">
      <c r="A217" s="1"/>
      <c r="B217" s="16" t="s">
        <v>241</v>
      </c>
      <c r="C217" s="10">
        <v>0.31595689393826598</v>
      </c>
      <c r="D217" s="11">
        <v>5.5676233583255099</v>
      </c>
      <c r="E217" s="11">
        <v>0.55716089353088227</v>
      </c>
      <c r="F217" s="11">
        <v>0.34919936152864423</v>
      </c>
      <c r="G217" s="11">
        <v>0.679350140283843</v>
      </c>
      <c r="H217" s="11">
        <v>0.63374384599627143</v>
      </c>
      <c r="I217" s="11">
        <v>2.5588822726833098</v>
      </c>
      <c r="J217" s="11">
        <v>2.4728615849790114</v>
      </c>
      <c r="K217" s="11">
        <v>1.2901666218740599</v>
      </c>
      <c r="L217" s="11">
        <v>1.101194</v>
      </c>
      <c r="M217" s="11">
        <v>0.21160599999999999</v>
      </c>
      <c r="N217" s="11">
        <v>0.52588500000000005</v>
      </c>
      <c r="O217" s="11">
        <v>0.81709100000000001</v>
      </c>
      <c r="P217" s="11">
        <v>1.2516130000000001</v>
      </c>
      <c r="Q217" s="11">
        <v>1.1092550000000001</v>
      </c>
      <c r="R217" s="11">
        <v>1.0426850000000001</v>
      </c>
      <c r="S217" s="11">
        <v>9.9315499999999997</v>
      </c>
      <c r="T217" s="11">
        <v>9.3060159999999996</v>
      </c>
      <c r="U217" s="11">
        <v>17.423151000000001</v>
      </c>
      <c r="V217" s="11">
        <v>0.92266099999999995</v>
      </c>
      <c r="W217" s="11">
        <v>1.026578</v>
      </c>
      <c r="X217" s="11">
        <v>1.455479</v>
      </c>
      <c r="Y217" s="11">
        <v>0.73746699999999998</v>
      </c>
      <c r="Z217" s="11">
        <v>1.7895179999999999</v>
      </c>
      <c r="AA217" s="11">
        <v>1.7223679999999999</v>
      </c>
      <c r="AB217" s="11">
        <v>1.5390600000000001</v>
      </c>
      <c r="AC217" s="11">
        <v>2.1921430000000002</v>
      </c>
      <c r="AD217" s="11">
        <v>2.2669579999999998</v>
      </c>
      <c r="AE217" s="11">
        <v>1.2216800000000001</v>
      </c>
    </row>
    <row r="218" spans="1:31" ht="13.5" customHeight="1" x14ac:dyDescent="0.15">
      <c r="A218" s="1"/>
      <c r="B218" s="16" t="s">
        <v>242</v>
      </c>
      <c r="C218" s="13">
        <v>4.2045777539072722</v>
      </c>
      <c r="D218" s="14">
        <v>4.9883330667078303</v>
      </c>
      <c r="E218" s="14">
        <v>7.0007024778564331</v>
      </c>
      <c r="F218" s="14">
        <v>5.254163140566634</v>
      </c>
      <c r="G218" s="14">
        <v>16.968747113784499</v>
      </c>
      <c r="H218" s="14">
        <v>4.7188724025767685</v>
      </c>
      <c r="I218" s="14">
        <v>5.5560261500803296</v>
      </c>
      <c r="J218" s="14">
        <v>5.6301170497309529</v>
      </c>
      <c r="K218" s="14">
        <v>6.4455179987557711</v>
      </c>
      <c r="L218" s="14">
        <v>5.417427</v>
      </c>
      <c r="M218" s="14">
        <v>8.3818950000000001</v>
      </c>
      <c r="N218" s="14">
        <v>12.67426</v>
      </c>
      <c r="O218" s="14">
        <v>15.090845</v>
      </c>
      <c r="P218" s="14">
        <v>12.969573</v>
      </c>
      <c r="Q218" s="14">
        <v>18.670119</v>
      </c>
      <c r="R218" s="14">
        <v>19.328275000000001</v>
      </c>
      <c r="S218" s="14">
        <v>14.870184</v>
      </c>
      <c r="T218" s="14">
        <v>19.866641999999999</v>
      </c>
      <c r="U218" s="14">
        <v>20.884830999999998</v>
      </c>
      <c r="V218" s="14">
        <v>23.367488999999999</v>
      </c>
      <c r="W218" s="14">
        <v>23.491586000000002</v>
      </c>
      <c r="X218" s="14">
        <v>22.181849</v>
      </c>
      <c r="Y218" s="14">
        <v>21.583373999999999</v>
      </c>
      <c r="Z218" s="14">
        <v>21.089400000000001</v>
      </c>
      <c r="AA218" s="14">
        <v>17.570889999999999</v>
      </c>
      <c r="AB218" s="14">
        <v>19.255645000000001</v>
      </c>
      <c r="AC218" s="14">
        <v>19.874592</v>
      </c>
      <c r="AD218" s="14">
        <v>19.283895999999999</v>
      </c>
      <c r="AE218" s="14">
        <v>21.945989999999998</v>
      </c>
    </row>
    <row r="219" spans="1:31" ht="13.5" customHeight="1" x14ac:dyDescent="0.15">
      <c r="A219" s="1"/>
      <c r="B219" s="16" t="s">
        <v>243</v>
      </c>
      <c r="C219" s="10">
        <v>26.970805122446809</v>
      </c>
      <c r="D219" s="11">
        <v>21.996939684482602</v>
      </c>
      <c r="E219" s="11">
        <v>22.635846103774398</v>
      </c>
      <c r="F219" s="11">
        <v>30.653289664324202</v>
      </c>
      <c r="G219" s="11">
        <v>15.325553046027201</v>
      </c>
      <c r="H219" s="11">
        <v>29.690644497789801</v>
      </c>
      <c r="I219" s="11">
        <v>32.092059441939803</v>
      </c>
      <c r="J219" s="11">
        <v>39.860439562011905</v>
      </c>
      <c r="K219" s="11">
        <v>33.631057782353693</v>
      </c>
      <c r="L219" s="11">
        <v>61.005141000000002</v>
      </c>
      <c r="M219" s="11">
        <v>110.710559</v>
      </c>
      <c r="N219" s="11">
        <v>68.145994000000002</v>
      </c>
      <c r="O219" s="11">
        <v>78.322372999999999</v>
      </c>
      <c r="P219" s="11">
        <v>109.437995</v>
      </c>
      <c r="Q219" s="11">
        <v>140.23175900000001</v>
      </c>
      <c r="R219" s="11">
        <v>66.283242999999999</v>
      </c>
      <c r="S219" s="11">
        <v>89.983543999999995</v>
      </c>
      <c r="T219" s="11">
        <v>147.02617900000001</v>
      </c>
      <c r="U219" s="11">
        <v>100.731414</v>
      </c>
      <c r="V219" s="11">
        <v>112.206456</v>
      </c>
      <c r="W219" s="11">
        <v>95.207615000000004</v>
      </c>
      <c r="X219" s="11">
        <v>129.42096699999999</v>
      </c>
      <c r="Y219" s="11">
        <v>137.06530699999999</v>
      </c>
      <c r="Z219" s="11">
        <v>122.078349</v>
      </c>
      <c r="AA219" s="11">
        <v>113.53134300000001</v>
      </c>
      <c r="AB219" s="11">
        <v>128.17718400000001</v>
      </c>
      <c r="AC219" s="11">
        <v>115.14671800000001</v>
      </c>
      <c r="AD219" s="11">
        <v>156.63889499999999</v>
      </c>
      <c r="AE219" s="11">
        <v>156.3954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2.5159999999999998E-2</v>
      </c>
      <c r="AC220" s="14"/>
      <c r="AD220" s="14">
        <v>0.19456899999999999</v>
      </c>
      <c r="AE220" s="14">
        <v>6.8297999999999998E-2</v>
      </c>
    </row>
    <row r="221" spans="1:31" ht="13.5" customHeight="1" x14ac:dyDescent="0.15">
      <c r="A221" s="1"/>
      <c r="B221" s="16" t="s">
        <v>245</v>
      </c>
      <c r="C221" s="10">
        <v>2.7342775281820697</v>
      </c>
      <c r="D221" s="11">
        <v>2.0596988146406501</v>
      </c>
      <c r="E221" s="11">
        <v>1.67650004500261</v>
      </c>
      <c r="F221" s="11">
        <v>1.2249551446904099</v>
      </c>
      <c r="G221" s="11">
        <v>101.75084774884499</v>
      </c>
      <c r="H221" s="11">
        <v>3.0904208579317802</v>
      </c>
      <c r="I221" s="11">
        <v>35.682977106368313</v>
      </c>
      <c r="J221" s="11">
        <v>1.1661627462631898</v>
      </c>
      <c r="K221" s="11">
        <v>4.5255829228150972</v>
      </c>
      <c r="L221" s="11">
        <v>2.141187</v>
      </c>
      <c r="M221" s="11">
        <v>2.5076800000000001</v>
      </c>
      <c r="N221" s="11">
        <v>1.57874</v>
      </c>
      <c r="O221" s="11">
        <v>1.4142950000000001</v>
      </c>
      <c r="P221" s="11">
        <v>1.6179600000000001</v>
      </c>
      <c r="Q221" s="11">
        <v>13.670496999999999</v>
      </c>
      <c r="R221" s="11">
        <v>1.631386</v>
      </c>
      <c r="S221" s="11">
        <v>2.6477710000000001</v>
      </c>
      <c r="T221" s="11">
        <v>22.931721</v>
      </c>
      <c r="U221" s="11">
        <v>3.2954629999999998</v>
      </c>
      <c r="V221" s="11">
        <v>2.589845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3.79323914815151</v>
      </c>
      <c r="D222" s="14">
        <v>5.8089943131662105</v>
      </c>
      <c r="E222" s="14">
        <v>0.78493236797117627</v>
      </c>
      <c r="F222" s="14">
        <v>0.55125742913899911</v>
      </c>
      <c r="G222" s="14">
        <v>2.27033282742627</v>
      </c>
      <c r="H222" s="14">
        <v>1.3074862037708792</v>
      </c>
      <c r="I222" s="14">
        <v>9.8962297838581001E-2</v>
      </c>
      <c r="J222" s="14">
        <v>1.4510398335675001</v>
      </c>
      <c r="K222" s="14">
        <v>4.9544218379002567</v>
      </c>
      <c r="L222" s="14">
        <v>1.277058</v>
      </c>
      <c r="M222" s="14">
        <v>0.54325299999999999</v>
      </c>
      <c r="N222" s="14">
        <v>5.8348009999999997</v>
      </c>
      <c r="O222" s="14">
        <v>0.41783700000000001</v>
      </c>
      <c r="P222" s="14">
        <v>2.0564960000000001</v>
      </c>
      <c r="Q222" s="14">
        <v>0.54027499999999995</v>
      </c>
      <c r="R222" s="14">
        <v>0.401445</v>
      </c>
      <c r="S222" s="14">
        <v>0.24186299999999999</v>
      </c>
      <c r="T222" s="14">
        <v>1.443665</v>
      </c>
      <c r="U222" s="14">
        <v>0.73313700000000004</v>
      </c>
      <c r="V222" s="14">
        <v>9.6915000000000001E-2</v>
      </c>
      <c r="W222" s="14">
        <v>0.17496600000000001</v>
      </c>
      <c r="X222" s="14">
        <v>0.12808900000000001</v>
      </c>
      <c r="Y222" s="14">
        <v>0.86339900000000003</v>
      </c>
      <c r="Z222" s="14">
        <v>9.3054999999999999E-2</v>
      </c>
      <c r="AA222" s="14">
        <v>13.950276000000001</v>
      </c>
      <c r="AB222" s="14">
        <v>9.7225950000000001</v>
      </c>
      <c r="AC222" s="14">
        <v>2.0098829999999999</v>
      </c>
      <c r="AD222" s="14">
        <v>0.93399399999999999</v>
      </c>
      <c r="AE222" s="14">
        <v>1.1449</v>
      </c>
    </row>
    <row r="223" spans="1:31" ht="13.5" customHeight="1" x14ac:dyDescent="0.15">
      <c r="A223" s="1"/>
      <c r="B223" s="16" t="s">
        <v>247</v>
      </c>
      <c r="C223" s="10">
        <v>91.744271062910272</v>
      </c>
      <c r="D223" s="11">
        <v>173.07906601777199</v>
      </c>
      <c r="E223" s="11">
        <v>64.397101313193701</v>
      </c>
      <c r="F223" s="11">
        <v>47.786845695485887</v>
      </c>
      <c r="G223" s="11">
        <v>55.474697765680602</v>
      </c>
      <c r="H223" s="11">
        <v>117.220474845494</v>
      </c>
      <c r="I223" s="11">
        <v>105.67759662048499</v>
      </c>
      <c r="J223" s="11">
        <v>35.610940905132132</v>
      </c>
      <c r="K223" s="11">
        <v>79.216297019381898</v>
      </c>
      <c r="L223" s="11">
        <v>27.975082</v>
      </c>
      <c r="M223" s="11">
        <v>85.697993999999994</v>
      </c>
      <c r="N223" s="11">
        <v>41.515922000000003</v>
      </c>
      <c r="O223" s="11">
        <v>43.873362999999998</v>
      </c>
      <c r="P223" s="11">
        <v>154.74579399999999</v>
      </c>
      <c r="Q223" s="11">
        <v>38.056185999999997</v>
      </c>
      <c r="R223" s="11">
        <v>13.286678</v>
      </c>
      <c r="S223" s="11">
        <v>27.253359</v>
      </c>
      <c r="T223" s="11">
        <v>89.925748999999996</v>
      </c>
      <c r="U223" s="11">
        <v>5.3234459999999997</v>
      </c>
      <c r="V223" s="11">
        <v>40.975211999999999</v>
      </c>
      <c r="W223" s="11">
        <v>117.086893</v>
      </c>
      <c r="X223" s="11">
        <v>93.049700000000001</v>
      </c>
      <c r="Y223" s="11">
        <v>67.472479000000007</v>
      </c>
      <c r="Z223" s="11">
        <v>69.952095999999997</v>
      </c>
      <c r="AA223" s="11">
        <v>33.155774999999998</v>
      </c>
      <c r="AB223" s="11">
        <v>13.649609999999999</v>
      </c>
      <c r="AC223" s="11">
        <v>37.720975000000003</v>
      </c>
      <c r="AD223" s="11">
        <v>7.5201770000000003</v>
      </c>
      <c r="AE223" s="11">
        <v>34.547485000000002</v>
      </c>
    </row>
    <row r="224" spans="1:31" ht="13.5" customHeight="1" x14ac:dyDescent="0.15">
      <c r="A224" s="1"/>
      <c r="B224" s="16" t="s">
        <v>248</v>
      </c>
      <c r="C224" s="13">
        <v>0.344204861081222</v>
      </c>
      <c r="D224" s="14">
        <v>8.0456984946900401E-2</v>
      </c>
      <c r="E224" s="14">
        <v>0.18307247222118597</v>
      </c>
      <c r="F224" s="14">
        <v>0.31630422844892198</v>
      </c>
      <c r="G224" s="14">
        <v>0.90921469736235638</v>
      </c>
      <c r="H224" s="14">
        <v>0.246359812422379</v>
      </c>
      <c r="I224" s="14">
        <v>0.36757424911472902</v>
      </c>
      <c r="J224" s="14">
        <v>0.46355790646028983</v>
      </c>
      <c r="K224" s="14">
        <v>0.27078716254809204</v>
      </c>
      <c r="L224" s="14">
        <v>1.253115</v>
      </c>
      <c r="M224" s="14">
        <v>0.92653300000000005</v>
      </c>
      <c r="N224" s="14">
        <v>2.4027E-2</v>
      </c>
      <c r="O224" s="14">
        <v>3.5701999999999998E-2</v>
      </c>
      <c r="P224" s="14">
        <v>0.802153</v>
      </c>
      <c r="Q224" s="14">
        <v>3.2893859999999999</v>
      </c>
      <c r="R224" s="14">
        <v>0.53895899999999997</v>
      </c>
      <c r="S224" s="14">
        <v>1.0485930000000001</v>
      </c>
      <c r="T224" s="14">
        <v>0.61819400000000002</v>
      </c>
      <c r="U224" s="14">
        <v>0.207229</v>
      </c>
      <c r="V224" s="14">
        <v>0.56334200000000001</v>
      </c>
      <c r="W224" s="14">
        <v>1.0580430000000001</v>
      </c>
      <c r="X224" s="14">
        <v>1.076927</v>
      </c>
      <c r="Y224" s="14">
        <v>4.2002579999999998</v>
      </c>
      <c r="Z224" s="14">
        <v>2.8884219999999998</v>
      </c>
      <c r="AA224" s="14">
        <v>1.6513310000000001</v>
      </c>
      <c r="AB224" s="14">
        <v>2.0220099999999999</v>
      </c>
      <c r="AC224" s="14">
        <v>2.461357</v>
      </c>
      <c r="AD224" s="14">
        <v>1.4265289999999999</v>
      </c>
      <c r="AE224" s="14">
        <v>1.582654</v>
      </c>
    </row>
    <row r="225" spans="1:31" ht="13.5" customHeight="1" x14ac:dyDescent="0.15">
      <c r="A225" s="1"/>
      <c r="B225" s="16" t="s">
        <v>249</v>
      </c>
      <c r="C225" s="10">
        <v>5.8922252077656632</v>
      </c>
      <c r="D225" s="11">
        <v>4.0067578503556405</v>
      </c>
      <c r="E225" s="11">
        <v>3.9928546527812996</v>
      </c>
      <c r="F225" s="11">
        <v>12.096570264310099</v>
      </c>
      <c r="G225" s="11">
        <v>9.6871668646451692</v>
      </c>
      <c r="H225" s="11">
        <v>10.277495772646601</v>
      </c>
      <c r="I225" s="11">
        <v>8.0300835960448591</v>
      </c>
      <c r="J225" s="11">
        <v>12.037960540149101</v>
      </c>
      <c r="K225" s="11">
        <v>7.3342019567911736</v>
      </c>
      <c r="L225" s="11">
        <v>6.2202669999999998</v>
      </c>
      <c r="M225" s="11">
        <v>2.9483649999999999</v>
      </c>
      <c r="N225" s="11">
        <v>4.0089069999999998</v>
      </c>
      <c r="O225" s="11">
        <v>9.5214320000000008</v>
      </c>
      <c r="P225" s="11">
        <v>4.6595120000000003</v>
      </c>
      <c r="Q225" s="11">
        <v>32.470624999999998</v>
      </c>
      <c r="R225" s="11">
        <v>6.0286970000000002</v>
      </c>
      <c r="S225" s="11">
        <v>15.055184000000001</v>
      </c>
      <c r="T225" s="11">
        <v>9.0302260000000008</v>
      </c>
      <c r="U225" s="11">
        <v>12.392905000000001</v>
      </c>
      <c r="V225" s="11">
        <v>24.950548999999999</v>
      </c>
      <c r="W225" s="11">
        <v>14.271283</v>
      </c>
      <c r="X225" s="11">
        <v>15.523706000000001</v>
      </c>
      <c r="Y225" s="11">
        <v>18.319565999999998</v>
      </c>
      <c r="Z225" s="11">
        <v>21.815684999999998</v>
      </c>
      <c r="AA225" s="11">
        <v>38.142749000000002</v>
      </c>
      <c r="AB225" s="11">
        <v>12.221004000000001</v>
      </c>
      <c r="AC225" s="11">
        <v>13.351350999999999</v>
      </c>
      <c r="AD225" s="11">
        <v>17.571259000000001</v>
      </c>
      <c r="AE225" s="11">
        <v>9.9220780000000008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>
        <v>3.3529999999999997E-2</v>
      </c>
      <c r="AD226" s="14">
        <v>7.515E-3</v>
      </c>
      <c r="AE226" s="14"/>
    </row>
    <row r="227" spans="1:31" ht="13.5" customHeight="1" x14ac:dyDescent="0.15">
      <c r="A227" s="1"/>
      <c r="B227" s="16" t="s">
        <v>251</v>
      </c>
      <c r="C227" s="10">
        <v>0.55756386293090454</v>
      </c>
      <c r="D227" s="11">
        <v>0.24137095484070098</v>
      </c>
      <c r="E227" s="11">
        <v>11.3642483802379</v>
      </c>
      <c r="F227" s="11">
        <v>0.54428445363745448</v>
      </c>
      <c r="G227" s="11">
        <v>0.47543365646267599</v>
      </c>
      <c r="H227" s="11">
        <v>0.54311414122963064</v>
      </c>
      <c r="I227" s="11">
        <v>0.50894896031270198</v>
      </c>
      <c r="J227" s="11">
        <v>5.0958016344628891</v>
      </c>
      <c r="K227" s="11">
        <v>0.53465263146485453</v>
      </c>
      <c r="L227" s="11"/>
      <c r="M227" s="11">
        <v>0.28194399999999997</v>
      </c>
      <c r="N227" s="11">
        <v>0.57941900000000002</v>
      </c>
      <c r="O227" s="11">
        <v>0.31868099999999999</v>
      </c>
      <c r="P227" s="11">
        <v>1.149146</v>
      </c>
      <c r="Q227" s="11">
        <v>5.8479999999999999E-3</v>
      </c>
      <c r="R227" s="11">
        <v>0.49296499999999999</v>
      </c>
      <c r="S227" s="11">
        <v>2.2171449999999999</v>
      </c>
      <c r="T227" s="11">
        <v>14.035363</v>
      </c>
      <c r="U227" s="11">
        <v>1.153E-2</v>
      </c>
      <c r="V227" s="11"/>
      <c r="W227" s="11">
        <v>8.4263370000000002</v>
      </c>
      <c r="X227" s="11">
        <v>9.3774999999999997E-2</v>
      </c>
      <c r="Y227" s="11">
        <v>3.2071640000000001</v>
      </c>
      <c r="Z227" s="11">
        <v>0.41258099999999998</v>
      </c>
      <c r="AA227" s="11">
        <v>0.20685200000000001</v>
      </c>
      <c r="AB227" s="11">
        <v>1.2571000000000001E-2</v>
      </c>
      <c r="AC227" s="11">
        <v>2.963171</v>
      </c>
      <c r="AD227" s="11">
        <v>3.7276999999999998E-2</v>
      </c>
      <c r="AE227" s="11"/>
    </row>
    <row r="228" spans="1:31" ht="13.5" customHeight="1" x14ac:dyDescent="0.15">
      <c r="A228" s="1"/>
      <c r="B228" s="16" t="s">
        <v>252</v>
      </c>
      <c r="C228" s="13">
        <v>0.37713182685955393</v>
      </c>
      <c r="D228" s="14">
        <v>0.12873117591504102</v>
      </c>
      <c r="E228" s="14">
        <v>6.8819910458283493E-2</v>
      </c>
      <c r="F228" s="14">
        <v>8.4474466593424294E-2</v>
      </c>
      <c r="G228" s="14">
        <v>7.9509208227410103E-2</v>
      </c>
      <c r="H228" s="14">
        <v>0.108534486946804</v>
      </c>
      <c r="I228" s="14">
        <v>0.11309976895837801</v>
      </c>
      <c r="J228" s="14">
        <v>0.46297906610557882</v>
      </c>
      <c r="K228" s="14">
        <v>0.75574417519134085</v>
      </c>
      <c r="L228" s="14">
        <v>0.391015</v>
      </c>
      <c r="M228" s="14">
        <v>0.36298399999999997</v>
      </c>
      <c r="N228" s="14">
        <v>0.45486700000000002</v>
      </c>
      <c r="O228" s="14">
        <v>0.40378799999999998</v>
      </c>
      <c r="P228" s="14">
        <v>0.42998399999999998</v>
      </c>
      <c r="Q228" s="14">
        <v>0.181616</v>
      </c>
      <c r="R228" s="14">
        <v>0.483956</v>
      </c>
      <c r="S228" s="14">
        <v>0.152144</v>
      </c>
      <c r="T228" s="14">
        <v>0.240173</v>
      </c>
      <c r="U228" s="14">
        <v>0.13734299999999999</v>
      </c>
      <c r="V228" s="14">
        <v>4.3534999999999997E-2</v>
      </c>
      <c r="W228" s="14">
        <v>1.1697000000000001E-2</v>
      </c>
      <c r="X228" s="14">
        <v>5.4074999999999998E-2</v>
      </c>
      <c r="Y228" s="14">
        <v>0.14246300000000001</v>
      </c>
      <c r="Z228" s="14">
        <v>0.36576999999999998</v>
      </c>
      <c r="AA228" s="14">
        <v>3.0891999999999999E-2</v>
      </c>
      <c r="AB228" s="14">
        <v>1.4170000000000001E-3</v>
      </c>
      <c r="AC228" s="14">
        <v>3.2545999999999999E-2</v>
      </c>
      <c r="AD228" s="14">
        <v>0.127972</v>
      </c>
      <c r="AE228" s="14">
        <v>0.22256999999999999</v>
      </c>
    </row>
    <row r="229" spans="1:31" ht="13.5" customHeight="1" x14ac:dyDescent="0.15">
      <c r="A229" s="1"/>
      <c r="B229" s="16" t="s">
        <v>253</v>
      </c>
      <c r="C229" s="10">
        <v>0.24354686260265707</v>
      </c>
      <c r="D229" s="11">
        <v>13.1788541343023</v>
      </c>
      <c r="E229" s="11">
        <v>2.992941109263251</v>
      </c>
      <c r="F229" s="11">
        <v>0.25262406155306999</v>
      </c>
      <c r="G229" s="11">
        <v>1.21319428888223</v>
      </c>
      <c r="H229" s="11">
        <v>0.38647696572399798</v>
      </c>
      <c r="I229" s="11">
        <v>0.33929930687513482</v>
      </c>
      <c r="J229" s="11">
        <v>0.51546649609287276</v>
      </c>
      <c r="K229" s="11">
        <v>0.64224355268278721</v>
      </c>
      <c r="L229" s="11">
        <v>10.506057</v>
      </c>
      <c r="M229" s="11">
        <v>0.85770800000000003</v>
      </c>
      <c r="N229" s="11">
        <v>3.7949299999999999</v>
      </c>
      <c r="O229" s="11">
        <v>0.76059299999999996</v>
      </c>
      <c r="P229" s="11">
        <v>0.83586800000000006</v>
      </c>
      <c r="Q229" s="11">
        <v>0.467974</v>
      </c>
      <c r="R229" s="11">
        <v>0.870668</v>
      </c>
      <c r="S229" s="11">
        <v>8.6461430000000004</v>
      </c>
      <c r="T229" s="11">
        <v>35.034761000000003</v>
      </c>
      <c r="U229" s="11">
        <v>1.3458330000000001</v>
      </c>
      <c r="V229" s="11">
        <v>9.6010380000000008</v>
      </c>
      <c r="W229" s="11">
        <v>47.670008000000003</v>
      </c>
      <c r="X229" s="11">
        <v>7.8177370000000002</v>
      </c>
      <c r="Y229" s="11">
        <v>0.76732100000000003</v>
      </c>
      <c r="Z229" s="11">
        <v>1.3338159999999999</v>
      </c>
      <c r="AA229" s="11">
        <v>0.187859</v>
      </c>
      <c r="AB229" s="11">
        <v>9.0840000000000001E-3</v>
      </c>
      <c r="AC229" s="11">
        <v>2.9791240000000001</v>
      </c>
      <c r="AD229" s="11">
        <v>4.2272999999999998E-2</v>
      </c>
      <c r="AE229" s="11">
        <v>0.53730299999999998</v>
      </c>
    </row>
    <row r="230" spans="1:31" ht="13.5" customHeight="1" x14ac:dyDescent="0.15">
      <c r="A230" s="1"/>
      <c r="B230" s="16" t="s">
        <v>254</v>
      </c>
      <c r="C230" s="13">
        <v>0.25918039833886308</v>
      </c>
      <c r="D230" s="14">
        <v>0.70802146753272399</v>
      </c>
      <c r="E230" s="14">
        <v>0.25658903831605012</v>
      </c>
      <c r="F230" s="14">
        <v>1.3872233227300992</v>
      </c>
      <c r="G230" s="14">
        <v>3.6114109440062583</v>
      </c>
      <c r="H230" s="14">
        <v>1.31908665894148</v>
      </c>
      <c r="I230" s="14">
        <v>1.62580917877669</v>
      </c>
      <c r="J230" s="14">
        <v>1.4989883313347498</v>
      </c>
      <c r="K230" s="14">
        <v>0.59096158727191739</v>
      </c>
      <c r="L230" s="14">
        <v>0.62623899999999999</v>
      </c>
      <c r="M230" s="14">
        <v>1.3486929999999999</v>
      </c>
      <c r="N230" s="14">
        <v>0.64225399999999999</v>
      </c>
      <c r="O230" s="14">
        <v>0.56278300000000003</v>
      </c>
      <c r="P230" s="14">
        <v>0.63591500000000001</v>
      </c>
      <c r="Q230" s="14">
        <v>0.52544400000000002</v>
      </c>
      <c r="R230" s="14">
        <v>0.74525600000000003</v>
      </c>
      <c r="S230" s="14">
        <v>5.7342849999999999</v>
      </c>
      <c r="T230" s="14">
        <v>0.74250799999999995</v>
      </c>
      <c r="U230" s="14">
        <v>0.32728600000000002</v>
      </c>
      <c r="V230" s="14">
        <v>5.7114999999999999E-2</v>
      </c>
      <c r="W230" s="14">
        <v>0.87708399999999997</v>
      </c>
      <c r="X230" s="14">
        <v>1.6647080000000001</v>
      </c>
      <c r="Y230" s="14">
        <v>0.43812499999999999</v>
      </c>
      <c r="Z230" s="14">
        <v>0.29903999999999997</v>
      </c>
      <c r="AA230" s="14">
        <v>0.48683900000000002</v>
      </c>
      <c r="AB230" s="14">
        <v>0.12609899999999999</v>
      </c>
      <c r="AC230" s="14">
        <v>0.15001500000000001</v>
      </c>
      <c r="AD230" s="14">
        <v>0.18380099999999999</v>
      </c>
      <c r="AE230" s="14">
        <v>0.97173500000000002</v>
      </c>
    </row>
    <row r="231" spans="1:31" ht="13.5" customHeight="1" x14ac:dyDescent="0.15">
      <c r="A231" s="1"/>
      <c r="B231" s="16" t="s">
        <v>255</v>
      </c>
      <c r="C231" s="10">
        <v>1.8748813216578999</v>
      </c>
      <c r="D231" s="11">
        <v>0.94939242237342503</v>
      </c>
      <c r="E231" s="11">
        <v>1.6515071032822808</v>
      </c>
      <c r="F231" s="11">
        <v>0.96106795664986389</v>
      </c>
      <c r="G231" s="11">
        <v>2.2734219472664798</v>
      </c>
      <c r="H231" s="11">
        <v>3.6529681865529593</v>
      </c>
      <c r="I231" s="11">
        <v>3.0112813485168193</v>
      </c>
      <c r="J231" s="11">
        <v>2.4761486174255585</v>
      </c>
      <c r="K231" s="11">
        <v>1.4880095736783707</v>
      </c>
      <c r="L231" s="11">
        <v>3.7154199999999999</v>
      </c>
      <c r="M231" s="11">
        <v>1.9930540000000001</v>
      </c>
      <c r="N231" s="11">
        <v>2.1773250000000002</v>
      </c>
      <c r="O231" s="11">
        <v>2.8553269999999999</v>
      </c>
      <c r="P231" s="11">
        <v>6.0113909999999997</v>
      </c>
      <c r="Q231" s="11">
        <v>3.282365</v>
      </c>
      <c r="R231" s="11">
        <v>6.2759539999999996</v>
      </c>
      <c r="S231" s="11">
        <v>7.242362</v>
      </c>
      <c r="T231" s="11">
        <v>6.3554579999999996</v>
      </c>
      <c r="U231" s="11">
        <v>6.2787870000000003</v>
      </c>
      <c r="V231" s="11">
        <v>5.6541189999999997</v>
      </c>
      <c r="W231" s="11">
        <v>4.6958019999999996</v>
      </c>
      <c r="X231" s="11">
        <v>6.449478</v>
      </c>
      <c r="Y231" s="11">
        <v>4.9726549999999996</v>
      </c>
      <c r="Z231" s="11">
        <v>15.482709</v>
      </c>
      <c r="AA231" s="11">
        <v>12.065988000000001</v>
      </c>
      <c r="AB231" s="11">
        <v>9.8324569999999998</v>
      </c>
      <c r="AC231" s="11">
        <v>5.3916250000000003</v>
      </c>
      <c r="AD231" s="11">
        <v>10.601642999999999</v>
      </c>
      <c r="AE231" s="11">
        <v>9.6690159999999992</v>
      </c>
    </row>
    <row r="232" spans="1:31" ht="13.5" customHeight="1" x14ac:dyDescent="0.15">
      <c r="A232" s="1"/>
      <c r="B232" s="16" t="s">
        <v>256</v>
      </c>
      <c r="C232" s="13">
        <v>0.63046004833170399</v>
      </c>
      <c r="D232" s="14">
        <v>0.772387055490244</v>
      </c>
      <c r="E232" s="14">
        <v>1.0589591841471802</v>
      </c>
      <c r="F232" s="14">
        <v>0.78415029052844343</v>
      </c>
      <c r="G232" s="14">
        <v>1.79647972715106</v>
      </c>
      <c r="H232" s="14">
        <v>2.0215002825869801</v>
      </c>
      <c r="I232" s="14">
        <v>1.9651084856518199</v>
      </c>
      <c r="J232" s="14">
        <v>1.7342832636593202</v>
      </c>
      <c r="K232" s="14">
        <v>1.7176428232912802</v>
      </c>
      <c r="L232" s="14">
        <v>2.7832400000000002</v>
      </c>
      <c r="M232" s="14">
        <v>5.0870439999999997</v>
      </c>
      <c r="N232" s="14">
        <v>1.519663</v>
      </c>
      <c r="O232" s="14">
        <v>2.4203190000000001</v>
      </c>
      <c r="P232" s="14">
        <v>3.817726</v>
      </c>
      <c r="Q232" s="14">
        <v>1.8508560000000001</v>
      </c>
      <c r="R232" s="14">
        <v>5.3333649999999997</v>
      </c>
      <c r="S232" s="14">
        <v>5.2012749999999999</v>
      </c>
      <c r="T232" s="14">
        <v>7.4145849999999998</v>
      </c>
      <c r="U232" s="14">
        <v>5.0422940000000001</v>
      </c>
      <c r="V232" s="14">
        <v>4.007479</v>
      </c>
      <c r="W232" s="14">
        <v>5.5342180000000001</v>
      </c>
      <c r="X232" s="14">
        <v>148.84377499999999</v>
      </c>
      <c r="Y232" s="14">
        <v>22.735422</v>
      </c>
      <c r="Z232" s="14">
        <v>20.090364000000001</v>
      </c>
      <c r="AA232" s="14">
        <v>23.965309000000001</v>
      </c>
      <c r="AB232" s="14">
        <v>13.619225999999999</v>
      </c>
      <c r="AC232" s="14">
        <v>9.5846250000000008</v>
      </c>
      <c r="AD232" s="14">
        <v>96.483593999999997</v>
      </c>
      <c r="AE232" s="14">
        <v>17.868836000000002</v>
      </c>
    </row>
    <row r="233" spans="1:31" ht="13.5" customHeight="1" x14ac:dyDescent="0.15">
      <c r="A233" s="1"/>
      <c r="B233" s="16" t="s">
        <v>257</v>
      </c>
      <c r="C233" s="10">
        <v>13.604626882677401</v>
      </c>
      <c r="D233" s="11">
        <v>15.6408378736774</v>
      </c>
      <c r="E233" s="11">
        <v>16.993840425513987</v>
      </c>
      <c r="F233" s="11">
        <v>9.5056553714829501</v>
      </c>
      <c r="G233" s="11">
        <v>17.959857226653</v>
      </c>
      <c r="H233" s="11">
        <v>21.989629132079799</v>
      </c>
      <c r="I233" s="11">
        <v>38.977007877281096</v>
      </c>
      <c r="J233" s="11">
        <v>25.366119308182199</v>
      </c>
      <c r="K233" s="11">
        <v>20.168195521293303</v>
      </c>
      <c r="L233" s="11">
        <v>30.924752999999999</v>
      </c>
      <c r="M233" s="11">
        <v>32.426037999999998</v>
      </c>
      <c r="N233" s="11">
        <v>31.185967000000002</v>
      </c>
      <c r="O233" s="11">
        <v>14.419344000000001</v>
      </c>
      <c r="P233" s="11">
        <v>20.819945000000001</v>
      </c>
      <c r="Q233" s="11">
        <v>19.772950999999999</v>
      </c>
      <c r="R233" s="11">
        <v>40.172685999999999</v>
      </c>
      <c r="S233" s="11">
        <v>19.404209999999999</v>
      </c>
      <c r="T233" s="11">
        <v>58.191665999999998</v>
      </c>
      <c r="U233" s="11">
        <v>48.158259000000001</v>
      </c>
      <c r="V233" s="11">
        <v>27.887073000000001</v>
      </c>
      <c r="W233" s="11">
        <v>24.217179000000002</v>
      </c>
      <c r="X233" s="11">
        <v>41.655827000000002</v>
      </c>
      <c r="Y233" s="11">
        <v>50.238174000000001</v>
      </c>
      <c r="Z233" s="11">
        <v>9.6747180000000004</v>
      </c>
      <c r="AA233" s="11">
        <v>2.9660169999999999</v>
      </c>
      <c r="AB233" s="11">
        <v>2.7192210000000001</v>
      </c>
      <c r="AC233" s="11">
        <v>0.587619</v>
      </c>
      <c r="AD233" s="11">
        <v>0.30472700000000003</v>
      </c>
      <c r="AE233" s="11">
        <v>0.10448200000000001</v>
      </c>
    </row>
    <row r="234" spans="1:31" ht="13.5" customHeight="1" x14ac:dyDescent="0.15">
      <c r="A234" s="1"/>
      <c r="B234" s="16" t="s">
        <v>258</v>
      </c>
      <c r="C234" s="13">
        <v>22.8138325258234</v>
      </c>
      <c r="D234" s="14">
        <v>79.588049509473876</v>
      </c>
      <c r="E234" s="14">
        <v>21.810119365125079</v>
      </c>
      <c r="F234" s="14">
        <v>0.90656922381648708</v>
      </c>
      <c r="G234" s="14">
        <v>29.516797175775</v>
      </c>
      <c r="H234" s="14">
        <v>2.34938147811908</v>
      </c>
      <c r="I234" s="14">
        <v>54.1182394465839</v>
      </c>
      <c r="J234" s="14">
        <v>1.34090158018245</v>
      </c>
      <c r="K234" s="14">
        <v>7.6057578878390082</v>
      </c>
      <c r="L234" s="14">
        <v>18.853536999999999</v>
      </c>
      <c r="M234" s="14">
        <v>10.772926</v>
      </c>
      <c r="N234" s="14">
        <v>6.937907</v>
      </c>
      <c r="O234" s="14">
        <v>116.62839</v>
      </c>
      <c r="P234" s="14">
        <v>33.707503000000003</v>
      </c>
      <c r="Q234" s="14">
        <v>48.405270000000002</v>
      </c>
      <c r="R234" s="14">
        <v>119.98160300000001</v>
      </c>
      <c r="S234" s="14">
        <v>124.036789</v>
      </c>
      <c r="T234" s="14">
        <v>182.98984899999999</v>
      </c>
      <c r="U234" s="14">
        <v>88.631815000000003</v>
      </c>
      <c r="V234" s="14">
        <v>52.301417999999998</v>
      </c>
      <c r="W234" s="14">
        <v>23.839261</v>
      </c>
      <c r="X234" s="14">
        <v>47.677526</v>
      </c>
      <c r="Y234" s="14">
        <v>91.583439999999996</v>
      </c>
      <c r="Z234" s="14">
        <v>3.2039369999999998</v>
      </c>
      <c r="AA234" s="14">
        <v>122.90813300000001</v>
      </c>
      <c r="AB234" s="14">
        <v>0.96317600000000003</v>
      </c>
      <c r="AC234" s="14">
        <v>1.90578</v>
      </c>
      <c r="AD234" s="14">
        <v>41.273747999999998</v>
      </c>
      <c r="AE234" s="14">
        <v>7.6387159999999996</v>
      </c>
    </row>
    <row r="235" spans="1:31" ht="13.5" customHeight="1" x14ac:dyDescent="0.15">
      <c r="A235" s="1"/>
      <c r="B235" s="9" t="s">
        <v>259</v>
      </c>
      <c r="C235" s="10">
        <v>0.54969305816462266</v>
      </c>
      <c r="D235" s="11">
        <v>0.32182793978760216</v>
      </c>
      <c r="E235" s="11">
        <v>0.166354303423844</v>
      </c>
      <c r="F235" s="11">
        <v>0.47181256605504801</v>
      </c>
      <c r="G235" s="11">
        <v>1.2573876349929398</v>
      </c>
      <c r="H235" s="11">
        <v>5.0392912399603693</v>
      </c>
      <c r="I235" s="11">
        <v>3.5485052510691197</v>
      </c>
      <c r="J235" s="11">
        <v>0.91449947029647538</v>
      </c>
      <c r="K235" s="11">
        <v>0.66486971734601941</v>
      </c>
      <c r="L235" s="11">
        <v>1.5649040000000001</v>
      </c>
      <c r="M235" s="11">
        <v>2.0125950000000001</v>
      </c>
      <c r="N235" s="11">
        <v>1.3121069999999999</v>
      </c>
      <c r="O235" s="11">
        <v>0.80782699999999996</v>
      </c>
      <c r="P235" s="11">
        <v>0.86272400000000005</v>
      </c>
      <c r="Q235" s="11">
        <v>1.861154</v>
      </c>
      <c r="R235" s="11">
        <v>1.0088889999999999</v>
      </c>
      <c r="S235" s="11">
        <v>28.101088000000001</v>
      </c>
      <c r="T235" s="11">
        <v>0.34129100000000001</v>
      </c>
      <c r="U235" s="11">
        <v>0.74659299999999995</v>
      </c>
      <c r="V235" s="11">
        <v>2.5700270000000001</v>
      </c>
      <c r="W235" s="11">
        <v>2.6562190000000001</v>
      </c>
      <c r="X235" s="11">
        <v>9.2193120000000004</v>
      </c>
      <c r="Y235" s="11">
        <v>1.134047</v>
      </c>
      <c r="Z235" s="11">
        <v>1.847043</v>
      </c>
      <c r="AA235" s="11">
        <v>2.1381809999999999</v>
      </c>
      <c r="AB235" s="11">
        <v>0.6633</v>
      </c>
      <c r="AC235" s="11">
        <v>0.60192500000000004</v>
      </c>
      <c r="AD235" s="11">
        <v>0.35421200000000003</v>
      </c>
      <c r="AE235" s="11">
        <v>0.35604799999999998</v>
      </c>
    </row>
    <row r="236" spans="1:31" ht="13.5" customHeight="1" x14ac:dyDescent="0.15">
      <c r="A236" s="1"/>
      <c r="B236" s="12" t="s">
        <v>260</v>
      </c>
      <c r="C236" s="13">
        <v>0.54969305816462266</v>
      </c>
      <c r="D236" s="14">
        <v>0.28964514580884199</v>
      </c>
      <c r="E236" s="14">
        <v>0.166354303423844</v>
      </c>
      <c r="F236" s="14">
        <v>0.47181256605504801</v>
      </c>
      <c r="G236" s="14">
        <v>1.2573876349929398</v>
      </c>
      <c r="H236" s="14">
        <v>4.0328283907807601</v>
      </c>
      <c r="I236" s="14">
        <v>2.9264565217980398</v>
      </c>
      <c r="J236" s="14">
        <v>0.66074422657791931</v>
      </c>
      <c r="K236" s="14">
        <v>0.66486971734601941</v>
      </c>
      <c r="L236" s="14">
        <v>1.5649040000000001</v>
      </c>
      <c r="M236" s="14">
        <v>1.6708449999999999</v>
      </c>
      <c r="N236" s="14">
        <v>1.3121069999999999</v>
      </c>
      <c r="O236" s="14">
        <v>0.80782699999999996</v>
      </c>
      <c r="P236" s="14">
        <v>0.85695299999999996</v>
      </c>
      <c r="Q236" s="14">
        <v>1.7659860000000001</v>
      </c>
      <c r="R236" s="14">
        <v>1.0088889999999999</v>
      </c>
      <c r="S236" s="14">
        <v>0.57891800000000004</v>
      </c>
      <c r="T236" s="14">
        <v>0.34129100000000001</v>
      </c>
      <c r="U236" s="14">
        <v>0.74659299999999995</v>
      </c>
      <c r="V236" s="14">
        <v>2.5700270000000001</v>
      </c>
      <c r="W236" s="14">
        <v>2.6562190000000001</v>
      </c>
      <c r="X236" s="14">
        <v>9.0991479999999996</v>
      </c>
      <c r="Y236" s="14">
        <v>1.134047</v>
      </c>
      <c r="Z236" s="14">
        <v>1.847043</v>
      </c>
      <c r="AA236" s="14">
        <v>2.1381809999999999</v>
      </c>
      <c r="AB236" s="14">
        <v>0.6633</v>
      </c>
      <c r="AC236" s="14">
        <v>0.60192500000000004</v>
      </c>
      <c r="AD236" s="14">
        <v>0.35421200000000003</v>
      </c>
      <c r="AE236" s="14">
        <v>0.35604799999999998</v>
      </c>
    </row>
    <row r="237" spans="1:31" ht="13.5" customHeight="1" x14ac:dyDescent="0.15">
      <c r="A237" s="1"/>
      <c r="B237" s="12" t="s">
        <v>261</v>
      </c>
      <c r="C237" s="10"/>
      <c r="D237" s="11">
        <v>3.2182793978760199E-2</v>
      </c>
      <c r="E237" s="11"/>
      <c r="F237" s="11"/>
      <c r="G237" s="11"/>
      <c r="H237" s="11">
        <v>1.0064628491796099</v>
      </c>
      <c r="I237" s="11">
        <v>0.62204872927108001</v>
      </c>
      <c r="J237" s="11">
        <v>0.25375524371855601</v>
      </c>
      <c r="K237" s="11"/>
      <c r="L237" s="11"/>
      <c r="M237" s="11">
        <v>0.34175</v>
      </c>
      <c r="N237" s="11"/>
      <c r="O237" s="11"/>
      <c r="P237" s="11">
        <v>5.7710000000000001E-3</v>
      </c>
      <c r="Q237" s="11">
        <v>9.5168000000000003E-2</v>
      </c>
      <c r="R237" s="11"/>
      <c r="S237" s="11">
        <v>27.522169999999999</v>
      </c>
      <c r="T237" s="11"/>
      <c r="U237" s="11"/>
      <c r="V237" s="11"/>
      <c r="W237" s="11"/>
      <c r="X237" s="11">
        <v>0.12016400000000001</v>
      </c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262</v>
      </c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4">
        <v>56.207641000000002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>
        <v>7.2600838831702301</v>
      </c>
      <c r="D239" s="11"/>
      <c r="E239" s="11"/>
      <c r="F239" s="11"/>
      <c r="G239" s="11">
        <v>5.9688663928946596E-2</v>
      </c>
      <c r="H239" s="11">
        <v>0.109707057653698</v>
      </c>
      <c r="I239" s="11">
        <v>0.11309976895837801</v>
      </c>
      <c r="J239" s="11">
        <v>0.22592396205634399</v>
      </c>
      <c r="K239" s="11">
        <v>0.39749287358984126</v>
      </c>
      <c r="L239" s="11">
        <v>0.68946300000000005</v>
      </c>
      <c r="M239" s="11"/>
      <c r="N239" s="11">
        <v>2.6324E-2</v>
      </c>
      <c r="O239" s="11"/>
      <c r="P239" s="11"/>
      <c r="Q239" s="11">
        <v>3.4668999999999998E-2</v>
      </c>
      <c r="R239" s="11">
        <v>0.15862899999999999</v>
      </c>
      <c r="S239" s="11">
        <v>7.7530000000000003E-3</v>
      </c>
      <c r="T239" s="11">
        <v>1.0773E-2</v>
      </c>
      <c r="U239" s="11">
        <v>0.35456700000000002</v>
      </c>
      <c r="V239" s="11">
        <v>44.443933000000001</v>
      </c>
      <c r="W239" s="11">
        <v>58.699769000000003</v>
      </c>
      <c r="X239" s="11">
        <v>15.335232</v>
      </c>
      <c r="Y239" s="11">
        <v>6.7754649999999996</v>
      </c>
      <c r="Z239" s="11">
        <v>101.89561500000001</v>
      </c>
      <c r="AA239" s="11">
        <v>5.080006</v>
      </c>
      <c r="AB239" s="11">
        <v>1.1470009999999999</v>
      </c>
      <c r="AC239" s="11">
        <v>1.469E-3</v>
      </c>
      <c r="AD239" s="11"/>
      <c r="AE239" s="11"/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665.22245847690738</v>
      </c>
      <c r="D241" s="11">
        <v>639.06983143323009</v>
      </c>
      <c r="E241" s="11">
        <v>333.24267258438005</v>
      </c>
      <c r="F241" s="11">
        <v>366.21962149864152</v>
      </c>
      <c r="G241" s="11">
        <v>247.56165252392083</v>
      </c>
      <c r="H241" s="11">
        <v>285.93829117368256</v>
      </c>
      <c r="I241" s="11">
        <v>329.50203938911517</v>
      </c>
      <c r="J241" s="11">
        <v>250.02957223529219</v>
      </c>
      <c r="K241" s="11">
        <v>373.29829260321372</v>
      </c>
      <c r="L241" s="11">
        <v>287.24363499999998</v>
      </c>
      <c r="M241" s="11">
        <v>335.08685200000002</v>
      </c>
      <c r="N241" s="11">
        <v>355.20154400000001</v>
      </c>
      <c r="O241" s="11">
        <v>454.94210900000002</v>
      </c>
      <c r="P241" s="11">
        <v>367.578352</v>
      </c>
      <c r="Q241" s="11">
        <v>632.06576900000005</v>
      </c>
      <c r="R241" s="11">
        <v>8479.2033080000001</v>
      </c>
      <c r="S241" s="11">
        <v>1000.0189</v>
      </c>
      <c r="T241" s="11">
        <v>1216.954493</v>
      </c>
      <c r="U241" s="11">
        <v>978.56543499999998</v>
      </c>
      <c r="V241" s="11">
        <v>1301.4982769999999</v>
      </c>
      <c r="W241" s="11">
        <v>1269.2802059999999</v>
      </c>
      <c r="X241" s="11">
        <v>1590.2536520000001</v>
      </c>
      <c r="Y241" s="11">
        <v>1704.968768</v>
      </c>
      <c r="Z241" s="11">
        <v>1951.749701</v>
      </c>
      <c r="AA241" s="11">
        <v>1847.379314</v>
      </c>
      <c r="AB241" s="11">
        <v>2004.5897150000001</v>
      </c>
      <c r="AC241" s="11">
        <v>1552.31972</v>
      </c>
      <c r="AD241" s="11">
        <v>2353.5542059999998</v>
      </c>
      <c r="AE241" s="11">
        <v>1867.2443370000001</v>
      </c>
    </row>
    <row r="242" spans="1:31" ht="13.5" customHeight="1" x14ac:dyDescent="0.15">
      <c r="A242" s="1"/>
      <c r="B242" s="12" t="s">
        <v>266</v>
      </c>
      <c r="C242" s="13">
        <v>175.93960516347403</v>
      </c>
      <c r="D242" s="14">
        <v>186.66020507680904</v>
      </c>
      <c r="E242" s="14">
        <v>132.34152457196359</v>
      </c>
      <c r="F242" s="14">
        <v>131.68278386798625</v>
      </c>
      <c r="G242" s="14">
        <v>245.73898234498336</v>
      </c>
      <c r="H242" s="14">
        <v>219.72210470514571</v>
      </c>
      <c r="I242" s="14">
        <v>222.05725887865577</v>
      </c>
      <c r="J242" s="14">
        <v>198.08833105809433</v>
      </c>
      <c r="K242" s="14">
        <v>189.48594158011511</v>
      </c>
      <c r="L242" s="14">
        <v>200.179833</v>
      </c>
      <c r="M242" s="14">
        <v>197.44175999999999</v>
      </c>
      <c r="N242" s="14">
        <v>218.923147</v>
      </c>
      <c r="O242" s="14">
        <v>288.15310899999997</v>
      </c>
      <c r="P242" s="14">
        <v>373.48855900000001</v>
      </c>
      <c r="Q242" s="14">
        <v>358.86418600000002</v>
      </c>
      <c r="R242" s="14">
        <v>508.40479800000003</v>
      </c>
      <c r="S242" s="14">
        <v>588.65905099999998</v>
      </c>
      <c r="T242" s="14">
        <v>862.44864500000006</v>
      </c>
      <c r="U242" s="14">
        <v>839.29048299999999</v>
      </c>
      <c r="V242" s="14">
        <v>666.79618300000004</v>
      </c>
      <c r="W242" s="14">
        <v>622.428584</v>
      </c>
      <c r="X242" s="14">
        <v>761.03446199999996</v>
      </c>
      <c r="Y242" s="14">
        <v>730.87629300000003</v>
      </c>
      <c r="Z242" s="14">
        <v>736.26984200000004</v>
      </c>
      <c r="AA242" s="14">
        <v>669.94598199999996</v>
      </c>
      <c r="AB242" s="14">
        <v>661.79810199999997</v>
      </c>
      <c r="AC242" s="14">
        <v>1280.751775</v>
      </c>
      <c r="AD242" s="14">
        <v>1101.671683</v>
      </c>
      <c r="AE242" s="14">
        <v>1357.8472409999999</v>
      </c>
    </row>
    <row r="243" spans="1:31" ht="13.5" customHeight="1" x14ac:dyDescent="0.15">
      <c r="A243" s="1"/>
      <c r="B243" s="12" t="s">
        <v>267</v>
      </c>
      <c r="C243" s="10">
        <v>18533.677391968202</v>
      </c>
      <c r="D243" s="11">
        <v>19846.140573163924</v>
      </c>
      <c r="E243" s="11">
        <v>17248.628390104797</v>
      </c>
      <c r="F243" s="11">
        <v>20238.344288128861</v>
      </c>
      <c r="G243" s="11">
        <v>24406.162135224229</v>
      </c>
      <c r="H243" s="11">
        <v>28574.747327816964</v>
      </c>
      <c r="I243" s="11">
        <v>27702.148459704862</v>
      </c>
      <c r="J243" s="11">
        <v>24556.021549682857</v>
      </c>
      <c r="K243" s="11">
        <v>26089.587702082106</v>
      </c>
      <c r="L243" s="11">
        <v>32817.557915999998</v>
      </c>
      <c r="M243" s="11">
        <v>33946.017368000001</v>
      </c>
      <c r="N243" s="11">
        <v>34918.10067</v>
      </c>
      <c r="O243" s="11">
        <v>38378.648604000002</v>
      </c>
      <c r="P243" s="11">
        <v>46095.901062999998</v>
      </c>
      <c r="Q243" s="11">
        <v>57886.182417999997</v>
      </c>
      <c r="R243" s="11">
        <v>60764.998232999998</v>
      </c>
      <c r="S243" s="11">
        <v>74432.979814000006</v>
      </c>
      <c r="T243" s="11">
        <v>97014.394090000002</v>
      </c>
      <c r="U243" s="11">
        <v>65831.252640000006</v>
      </c>
      <c r="V243" s="11">
        <v>69829.842051</v>
      </c>
      <c r="W243" s="11">
        <v>85266.852524999995</v>
      </c>
      <c r="X243" s="11">
        <v>88141.331852999996</v>
      </c>
      <c r="Y243" s="11">
        <v>89720.973692</v>
      </c>
      <c r="Z243" s="11">
        <v>85403.511499</v>
      </c>
      <c r="AA243" s="11">
        <v>60683.565167000001</v>
      </c>
      <c r="AB243" s="11">
        <v>50030.823262999998</v>
      </c>
      <c r="AC243" s="11">
        <v>59249.092226000001</v>
      </c>
      <c r="AD243" s="11">
        <v>73956.654301999995</v>
      </c>
      <c r="AE243" s="11">
        <v>60329.761064999999</v>
      </c>
    </row>
    <row r="244" spans="1:31" ht="13.5" customHeight="1" x14ac:dyDescent="0.15">
      <c r="A244" s="1"/>
      <c r="B244" s="12" t="s">
        <v>268</v>
      </c>
      <c r="C244" s="13">
        <v>320.67286095428244</v>
      </c>
      <c r="D244" s="14">
        <v>334.9717700309572</v>
      </c>
      <c r="E244" s="14">
        <v>301.85881542272949</v>
      </c>
      <c r="F244" s="14">
        <v>302.98746242279373</v>
      </c>
      <c r="G244" s="14">
        <v>454.59534150722976</v>
      </c>
      <c r="H244" s="14">
        <v>495.51463135632849</v>
      </c>
      <c r="I244" s="14">
        <v>551.24827390313533</v>
      </c>
      <c r="J244" s="14">
        <v>505.38057215077902</v>
      </c>
      <c r="K244" s="14">
        <v>371.82331837467802</v>
      </c>
      <c r="L244" s="14">
        <v>478.73423100000002</v>
      </c>
      <c r="M244" s="14">
        <v>574.15915399999994</v>
      </c>
      <c r="N244" s="14">
        <v>702.61481600000002</v>
      </c>
      <c r="O244" s="14">
        <v>873.26872700000001</v>
      </c>
      <c r="P244" s="14">
        <v>1074.1082819999999</v>
      </c>
      <c r="Q244" s="14">
        <v>1421.8725300000001</v>
      </c>
      <c r="R244" s="14">
        <v>1713.3178370000001</v>
      </c>
      <c r="S244" s="14">
        <v>1960.7333349999999</v>
      </c>
      <c r="T244" s="14">
        <v>3052.2759380000002</v>
      </c>
      <c r="U244" s="14">
        <v>2506.1478550000002</v>
      </c>
      <c r="V244" s="14">
        <v>2702.9082060000001</v>
      </c>
      <c r="W244" s="14">
        <v>2799.921382</v>
      </c>
      <c r="X244" s="14">
        <v>3133.9201459999999</v>
      </c>
      <c r="Y244" s="14">
        <v>3275.3985590000002</v>
      </c>
      <c r="Z244" s="14">
        <v>2665.300776</v>
      </c>
      <c r="AA244" s="14">
        <v>1866.5804009999999</v>
      </c>
      <c r="AB244" s="14">
        <v>2306.8839109999999</v>
      </c>
      <c r="AC244" s="14">
        <v>1922.0472580000001</v>
      </c>
      <c r="AD244" s="14">
        <v>2126.481765</v>
      </c>
      <c r="AE244" s="14">
        <v>2322.2492889999999</v>
      </c>
    </row>
    <row r="245" spans="1:31" ht="13.5" customHeight="1" x14ac:dyDescent="0.15">
      <c r="A245" s="1"/>
      <c r="B245" s="17" t="s">
        <v>269</v>
      </c>
      <c r="C245" s="10">
        <v>2682.1018413565221</v>
      </c>
      <c r="D245" s="11">
        <v>2271.5581474028277</v>
      </c>
      <c r="E245" s="11">
        <v>1551.9882666160152</v>
      </c>
      <c r="F245" s="11">
        <v>1728.8286722632499</v>
      </c>
      <c r="G245" s="11">
        <v>1952.1980142546176</v>
      </c>
      <c r="H245" s="11">
        <v>2210.5082842874299</v>
      </c>
      <c r="I245" s="11">
        <v>2454.985997423918</v>
      </c>
      <c r="J245" s="11">
        <v>1823.8418141703858</v>
      </c>
      <c r="K245" s="11">
        <v>2291.5930861035304</v>
      </c>
      <c r="L245" s="11">
        <v>2041.166704</v>
      </c>
      <c r="M245" s="11">
        <v>2626.3569590000002</v>
      </c>
      <c r="N245" s="11">
        <v>3398.3430589999998</v>
      </c>
      <c r="O245" s="11">
        <v>3557.7645680000001</v>
      </c>
      <c r="P245" s="11">
        <v>3941.555026</v>
      </c>
      <c r="Q245" s="11">
        <v>4825.8084179999996</v>
      </c>
      <c r="R245" s="11">
        <v>14016.339429</v>
      </c>
      <c r="S245" s="11">
        <v>7790.3205319999997</v>
      </c>
      <c r="T245" s="11">
        <v>9283.6846760000008</v>
      </c>
      <c r="U245" s="11">
        <v>7954.4598409999999</v>
      </c>
      <c r="V245" s="11">
        <v>8949.2306449999996</v>
      </c>
      <c r="W245" s="11">
        <v>11503.869573</v>
      </c>
      <c r="X245" s="11">
        <v>11056.833062</v>
      </c>
      <c r="Y245" s="11">
        <v>11671.415612000001</v>
      </c>
      <c r="Z245" s="11">
        <v>12204.678682</v>
      </c>
      <c r="AA245" s="11">
        <v>10219.074606</v>
      </c>
      <c r="AB245" s="11">
        <v>8866.0746419999996</v>
      </c>
      <c r="AC245" s="11">
        <v>9394.6106629999995</v>
      </c>
      <c r="AD245" s="11">
        <v>10784.134394999999</v>
      </c>
      <c r="AE245" s="11">
        <v>11802.073673999999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E36-3F1B-6149-9D15-BC03B3BD80B3}">
  <dimension ref="A1:AG70"/>
  <sheetViews>
    <sheetView tabSelected="1" topLeftCell="A24" workbookViewId="0">
      <selection activeCell="A24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f>VLOOKUP($A3,'Exports, FOB'!$B:$AE,B$1,FALSE)+VLOOKUP($A3,'Imports, CIF'!$B:$AE,B$1,FALSE)</f>
        <v>53.3030281810357</v>
      </c>
      <c r="C3" s="25">
        <f>VLOOKUP($A3,'Exports, FOB'!$B:$AE,C$1,FALSE)+VLOOKUP($A3,'Imports, CIF'!$B:$AE,C$1,FALSE)</f>
        <v>57.977303352736442</v>
      </c>
      <c r="D3" s="25">
        <f>VLOOKUP($A3,'Exports, FOB'!$B:$AE,D$1,FALSE)+VLOOKUP($A3,'Imports, CIF'!$B:$AE,D$1,FALSE)</f>
        <v>48.668799456478901</v>
      </c>
      <c r="E3" s="25">
        <f>VLOOKUP($A3,'Exports, FOB'!$B:$AE,E$1,FALSE)+VLOOKUP($A3,'Imports, CIF'!$B:$AE,E$1,FALSE)</f>
        <v>40.427559054664599</v>
      </c>
      <c r="F3" s="25">
        <f>VLOOKUP($A3,'Exports, FOB'!$B:$AE,F$1,FALSE)+VLOOKUP($A3,'Imports, CIF'!$B:$AE,F$1,FALSE)</f>
        <v>84.947596438797987</v>
      </c>
      <c r="G3" s="25">
        <f>VLOOKUP($A3,'Exports, FOB'!$B:$AE,G$1,FALSE)+VLOOKUP($A3,'Imports, CIF'!$B:$AE,G$1,FALSE)</f>
        <v>82.955349695560841</v>
      </c>
      <c r="H3" s="25">
        <f>VLOOKUP($A3,'Exports, FOB'!$B:$AE,H$1,FALSE)+VLOOKUP($A3,'Imports, CIF'!$B:$AE,H$1,FALSE)</f>
        <v>66.347151965208738</v>
      </c>
      <c r="I3" s="25">
        <f>VLOOKUP($A3,'Exports, FOB'!$B:$AE,I$1,FALSE)+VLOOKUP($A3,'Imports, CIF'!$B:$AE,I$1,FALSE)</f>
        <v>61.282986172745787</v>
      </c>
      <c r="J3" s="25">
        <f>VLOOKUP($A3,'Exports, FOB'!$B:$AE,J$1,FALSE)+VLOOKUP($A3,'Imports, CIF'!$B:$AE,J$1,FALSE)</f>
        <v>61.940386162261092</v>
      </c>
      <c r="K3" s="25">
        <f>VLOOKUP($A3,'Exports, FOB'!$B:$AE,K$1,FALSE)+VLOOKUP($A3,'Imports, CIF'!$B:$AE,K$1,FALSE)</f>
        <v>53.491231999999997</v>
      </c>
      <c r="L3" s="25">
        <f>VLOOKUP($A3,'Exports, FOB'!$B:$AE,L$1,FALSE)+VLOOKUP($A3,'Imports, CIF'!$B:$AE,L$1,FALSE)</f>
        <v>45.088986999999996</v>
      </c>
      <c r="M3" s="25">
        <f>VLOOKUP($A3,'Exports, FOB'!$B:$AE,M$1,FALSE)+VLOOKUP($A3,'Imports, CIF'!$B:$AE,M$1,FALSE)</f>
        <v>57.988676000000005</v>
      </c>
      <c r="N3" s="25">
        <f>VLOOKUP($A3,'Exports, FOB'!$B:$AE,N$1,FALSE)+VLOOKUP($A3,'Imports, CIF'!$B:$AE,N$1,FALSE)</f>
        <v>44.808610000000002</v>
      </c>
      <c r="O3" s="25">
        <f>VLOOKUP($A3,'Exports, FOB'!$B:$AE,O$1,FALSE)+VLOOKUP($A3,'Imports, CIF'!$B:$AE,O$1,FALSE)</f>
        <v>60.342515000000006</v>
      </c>
      <c r="P3" s="25">
        <f>VLOOKUP($A3,'Exports, FOB'!$B:$AE,P$1,FALSE)+VLOOKUP($A3,'Imports, CIF'!$B:$AE,P$1,FALSE)</f>
        <v>73.668121999999997</v>
      </c>
      <c r="Q3" s="25">
        <f>VLOOKUP($A3,'Exports, FOB'!$B:$AE,Q$1,FALSE)+VLOOKUP($A3,'Imports, CIF'!$B:$AE,Q$1,FALSE)</f>
        <v>59.510299000000003</v>
      </c>
      <c r="R3" s="25">
        <f>VLOOKUP($A3,'Exports, FOB'!$B:$AE,R$1,FALSE)+VLOOKUP($A3,'Imports, CIF'!$B:$AE,R$1,FALSE)</f>
        <v>68.872720999999999</v>
      </c>
      <c r="S3" s="25">
        <f>VLOOKUP($A3,'Exports, FOB'!$B:$AE,S$1,FALSE)+VLOOKUP($A3,'Imports, CIF'!$B:$AE,S$1,FALSE)</f>
        <v>121.76979799999999</v>
      </c>
      <c r="T3" s="25">
        <f>VLOOKUP($A3,'Exports, FOB'!$B:$AE,T$1,FALSE)+VLOOKUP($A3,'Imports, CIF'!$B:$AE,T$1,FALSE)</f>
        <v>62.864984</v>
      </c>
      <c r="U3" s="25">
        <f>VLOOKUP($A3,'Exports, FOB'!$B:$AE,U$1,FALSE)+VLOOKUP($A3,'Imports, CIF'!$B:$AE,U$1,FALSE)</f>
        <v>72.532505</v>
      </c>
      <c r="V3" s="25">
        <f>VLOOKUP($A3,'Exports, FOB'!$B:$AE,V$1,FALSE)+VLOOKUP($A3,'Imports, CIF'!$B:$AE,V$1,FALSE)</f>
        <v>113.00495000000001</v>
      </c>
      <c r="W3" s="25">
        <f>VLOOKUP($A3,'Exports, FOB'!$B:$AE,W$1,FALSE)+VLOOKUP($A3,'Imports, CIF'!$B:$AE,W$1,FALSE)</f>
        <v>135.63902400000001</v>
      </c>
      <c r="X3" s="25">
        <f>VLOOKUP($A3,'Exports, FOB'!$B:$AE,X$1,FALSE)+VLOOKUP($A3,'Imports, CIF'!$B:$AE,X$1,FALSE)</f>
        <v>121.90835899999999</v>
      </c>
      <c r="Y3" s="25">
        <f>VLOOKUP($A3,'Exports, FOB'!$B:$AE,Y$1,FALSE)+VLOOKUP($A3,'Imports, CIF'!$B:$AE,Y$1,FALSE)</f>
        <v>191.23490200000001</v>
      </c>
      <c r="Z3" s="25">
        <f>VLOOKUP($A3,'Exports, FOB'!$B:$AE,Z$1,FALSE)+VLOOKUP($A3,'Imports, CIF'!$B:$AE,Z$1,FALSE)</f>
        <v>248.86354699999998</v>
      </c>
      <c r="AA3" s="25">
        <f>VLOOKUP($A3,'Exports, FOB'!$B:$AE,AA$1,FALSE)+VLOOKUP($A3,'Imports, CIF'!$B:$AE,AA$1,FALSE)</f>
        <v>103.012207</v>
      </c>
      <c r="AB3" s="25">
        <f>VLOOKUP($A3,'Exports, FOB'!$B:$AE,AB$1,FALSE)+VLOOKUP($A3,'Imports, CIF'!$B:$AE,AB$1,FALSE)</f>
        <v>68.409701999999996</v>
      </c>
      <c r="AC3" s="25">
        <f>VLOOKUP($A3,'Exports, FOB'!$B:$AE,AC$1,FALSE)+VLOOKUP($A3,'Imports, CIF'!$B:$AE,AC$1,FALSE)</f>
        <v>109.961142</v>
      </c>
      <c r="AD3" s="25">
        <f>VLOOKUP($A3,'Exports, FOB'!$B:$AE,AD$1,FALSE)+VLOOKUP($A3,'Imports, CIF'!$B:$AE,AD$1,FALSE)</f>
        <v>81.738639000000006</v>
      </c>
    </row>
    <row r="4" spans="1:30" x14ac:dyDescent="0.15">
      <c r="A4" s="26" t="s">
        <v>32</v>
      </c>
      <c r="B4" s="25">
        <f>VLOOKUP($A4,'Exports, FOB'!$B:$AE,B$1,FALSE)+VLOOKUP($A4,'Imports, CIF'!$B:$AE,B$1,FALSE)</f>
        <v>116.80375030126091</v>
      </c>
      <c r="C4" s="25">
        <f>VLOOKUP($A4,'Exports, FOB'!$B:$AE,C$1,FALSE)+VLOOKUP($A4,'Imports, CIF'!$B:$AE,C$1,FALSE)</f>
        <v>159.80366350153361</v>
      </c>
      <c r="D4" s="25">
        <f>VLOOKUP($A4,'Exports, FOB'!$B:$AE,D$1,FALSE)+VLOOKUP($A4,'Imports, CIF'!$B:$AE,D$1,FALSE)</f>
        <v>159.82604108991583</v>
      </c>
      <c r="E4" s="25">
        <f>VLOOKUP($A4,'Exports, FOB'!$B:$AE,E$1,FALSE)+VLOOKUP($A4,'Imports, CIF'!$B:$AE,E$1,FALSE)</f>
        <v>175.61517033186806</v>
      </c>
      <c r="F4" s="25">
        <f>VLOOKUP($A4,'Exports, FOB'!$B:$AE,F$1,FALSE)+VLOOKUP($A4,'Imports, CIF'!$B:$AE,F$1,FALSE)</f>
        <v>179.76762262517281</v>
      </c>
      <c r="G4" s="25">
        <f>VLOOKUP($A4,'Exports, FOB'!$B:$AE,G$1,FALSE)+VLOOKUP($A4,'Imports, CIF'!$B:$AE,G$1,FALSE)</f>
        <v>252.448790606834</v>
      </c>
      <c r="H4" s="25">
        <f>VLOOKUP($A4,'Exports, FOB'!$B:$AE,H$1,FALSE)+VLOOKUP($A4,'Imports, CIF'!$B:$AE,H$1,FALSE)</f>
        <v>237.11366562123999</v>
      </c>
      <c r="I4" s="25">
        <f>VLOOKUP($A4,'Exports, FOB'!$B:$AE,I$1,FALSE)+VLOOKUP($A4,'Imports, CIF'!$B:$AE,I$1,FALSE)</f>
        <v>194.17061176127561</v>
      </c>
      <c r="J4" s="25">
        <f>VLOOKUP($A4,'Exports, FOB'!$B:$AE,J$1,FALSE)+VLOOKUP($A4,'Imports, CIF'!$B:$AE,J$1,FALSE)</f>
        <v>201.64372770325929</v>
      </c>
      <c r="K4" s="25">
        <f>VLOOKUP($A4,'Exports, FOB'!$B:$AE,K$1,FALSE)+VLOOKUP($A4,'Imports, CIF'!$B:$AE,K$1,FALSE)</f>
        <v>143.46018699999999</v>
      </c>
      <c r="L4" s="25">
        <f>VLOOKUP($A4,'Exports, FOB'!$B:$AE,L$1,FALSE)+VLOOKUP($A4,'Imports, CIF'!$B:$AE,L$1,FALSE)</f>
        <v>211.15088299999999</v>
      </c>
      <c r="M4" s="25">
        <f>VLOOKUP($A4,'Exports, FOB'!$B:$AE,M$1,FALSE)+VLOOKUP($A4,'Imports, CIF'!$B:$AE,M$1,FALSE)</f>
        <v>187.345552</v>
      </c>
      <c r="N4" s="25">
        <f>VLOOKUP($A4,'Exports, FOB'!$B:$AE,N$1,FALSE)+VLOOKUP($A4,'Imports, CIF'!$B:$AE,N$1,FALSE)</f>
        <v>211.93134199999997</v>
      </c>
      <c r="O4" s="25">
        <f>VLOOKUP($A4,'Exports, FOB'!$B:$AE,O$1,FALSE)+VLOOKUP($A4,'Imports, CIF'!$B:$AE,O$1,FALSE)</f>
        <v>231.212864</v>
      </c>
      <c r="P4" s="25">
        <f>VLOOKUP($A4,'Exports, FOB'!$B:$AE,P$1,FALSE)+VLOOKUP($A4,'Imports, CIF'!$B:$AE,P$1,FALSE)</f>
        <v>274.36026700000002</v>
      </c>
      <c r="Q4" s="25">
        <f>VLOOKUP($A4,'Exports, FOB'!$B:$AE,Q$1,FALSE)+VLOOKUP($A4,'Imports, CIF'!$B:$AE,Q$1,FALSE)</f>
        <v>289.29967299999998</v>
      </c>
      <c r="R4" s="25">
        <f>VLOOKUP($A4,'Exports, FOB'!$B:$AE,R$1,FALSE)+VLOOKUP($A4,'Imports, CIF'!$B:$AE,R$1,FALSE)</f>
        <v>446.84051799999997</v>
      </c>
      <c r="S4" s="25">
        <f>VLOOKUP($A4,'Exports, FOB'!$B:$AE,S$1,FALSE)+VLOOKUP($A4,'Imports, CIF'!$B:$AE,S$1,FALSE)</f>
        <v>494.51087999999999</v>
      </c>
      <c r="T4" s="25">
        <f>VLOOKUP($A4,'Exports, FOB'!$B:$AE,T$1,FALSE)+VLOOKUP($A4,'Imports, CIF'!$B:$AE,T$1,FALSE)</f>
        <v>308.67112200000003</v>
      </c>
      <c r="U4" s="25">
        <f>VLOOKUP($A4,'Exports, FOB'!$B:$AE,U$1,FALSE)+VLOOKUP($A4,'Imports, CIF'!$B:$AE,U$1,FALSE)</f>
        <v>340.67508700000002</v>
      </c>
      <c r="V4" s="25">
        <f>VLOOKUP($A4,'Exports, FOB'!$B:$AE,V$1,FALSE)+VLOOKUP($A4,'Imports, CIF'!$B:$AE,V$1,FALSE)</f>
        <v>369.27595299999996</v>
      </c>
      <c r="W4" s="25">
        <f>VLOOKUP($A4,'Exports, FOB'!$B:$AE,W$1,FALSE)+VLOOKUP($A4,'Imports, CIF'!$B:$AE,W$1,FALSE)</f>
        <v>524.52270999999996</v>
      </c>
      <c r="X4" s="25">
        <f>VLOOKUP($A4,'Exports, FOB'!$B:$AE,X$1,FALSE)+VLOOKUP($A4,'Imports, CIF'!$B:$AE,X$1,FALSE)</f>
        <v>432.33102000000002</v>
      </c>
      <c r="Y4" s="25">
        <f>VLOOKUP($A4,'Exports, FOB'!$B:$AE,Y$1,FALSE)+VLOOKUP($A4,'Imports, CIF'!$B:$AE,Y$1,FALSE)</f>
        <v>464.13135999999997</v>
      </c>
      <c r="Z4" s="25">
        <f>VLOOKUP($A4,'Exports, FOB'!$B:$AE,Z$1,FALSE)+VLOOKUP($A4,'Imports, CIF'!$B:$AE,Z$1,FALSE)</f>
        <v>421.65229700000003</v>
      </c>
      <c r="AA4" s="25">
        <f>VLOOKUP($A4,'Exports, FOB'!$B:$AE,AA$1,FALSE)+VLOOKUP($A4,'Imports, CIF'!$B:$AE,AA$1,FALSE)</f>
        <v>272.68440499999997</v>
      </c>
      <c r="AB4" s="25">
        <f>VLOOKUP($A4,'Exports, FOB'!$B:$AE,AB$1,FALSE)+VLOOKUP($A4,'Imports, CIF'!$B:$AE,AB$1,FALSE)</f>
        <v>315.10271499999999</v>
      </c>
      <c r="AC4" s="25">
        <f>VLOOKUP($A4,'Exports, FOB'!$B:$AE,AC$1,FALSE)+VLOOKUP($A4,'Imports, CIF'!$B:$AE,AC$1,FALSE)</f>
        <v>507.19134800000006</v>
      </c>
      <c r="AD4" s="25">
        <f>VLOOKUP($A4,'Exports, FOB'!$B:$AE,AD$1,FALSE)+VLOOKUP($A4,'Imports, CIF'!$B:$AE,AD$1,FALSE)</f>
        <v>445.72801200000004</v>
      </c>
    </row>
    <row r="5" spans="1:30" x14ac:dyDescent="0.15">
      <c r="A5" s="26" t="s">
        <v>36</v>
      </c>
      <c r="B5" s="25">
        <f>VLOOKUP($A5,'Exports, FOB'!$B:$AE,B$1,FALSE)+VLOOKUP($A5,'Imports, CIF'!$B:$AE,B$1,FALSE)</f>
        <v>398.99525087971705</v>
      </c>
      <c r="C5" s="25">
        <f>VLOOKUP($A5,'Exports, FOB'!$B:$AE,C$1,FALSE)+VLOOKUP($A5,'Imports, CIF'!$B:$AE,C$1,FALSE)</f>
        <v>439.93879368965202</v>
      </c>
      <c r="D5" s="25">
        <f>VLOOKUP($A5,'Exports, FOB'!$B:$AE,D$1,FALSE)+VLOOKUP($A5,'Imports, CIF'!$B:$AE,D$1,FALSE)</f>
        <v>371.80554317907797</v>
      </c>
      <c r="E5" s="25">
        <f>VLOOKUP($A5,'Exports, FOB'!$B:$AE,E$1,FALSE)+VLOOKUP($A5,'Imports, CIF'!$B:$AE,E$1,FALSE)</f>
        <v>412.44648440983104</v>
      </c>
      <c r="F5" s="25">
        <f>VLOOKUP($A5,'Exports, FOB'!$B:$AE,F$1,FALSE)+VLOOKUP($A5,'Imports, CIF'!$B:$AE,F$1,FALSE)</f>
        <v>511.19761594110696</v>
      </c>
      <c r="G5" s="25">
        <f>VLOOKUP($A5,'Exports, FOB'!$B:$AE,G$1,FALSE)+VLOOKUP($A5,'Imports, CIF'!$B:$AE,G$1,FALSE)</f>
        <v>497.85975622971807</v>
      </c>
      <c r="H5" s="25">
        <f>VLOOKUP($A5,'Exports, FOB'!$B:$AE,H$1,FALSE)+VLOOKUP($A5,'Imports, CIF'!$B:$AE,H$1,FALSE)</f>
        <v>524.23156659320296</v>
      </c>
      <c r="I5" s="25">
        <f>VLOOKUP($A5,'Exports, FOB'!$B:$AE,I$1,FALSE)+VLOOKUP($A5,'Imports, CIF'!$B:$AE,I$1,FALSE)</f>
        <v>484.09003050417004</v>
      </c>
      <c r="J5" s="25">
        <f>VLOOKUP($A5,'Exports, FOB'!$B:$AE,J$1,FALSE)+VLOOKUP($A5,'Imports, CIF'!$B:$AE,J$1,FALSE)</f>
        <v>433.58717118120404</v>
      </c>
      <c r="K5" s="25">
        <f>VLOOKUP($A5,'Exports, FOB'!$B:$AE,K$1,FALSE)+VLOOKUP($A5,'Imports, CIF'!$B:$AE,K$1,FALSE)</f>
        <v>429.67996200000005</v>
      </c>
      <c r="L5" s="25">
        <f>VLOOKUP($A5,'Exports, FOB'!$B:$AE,L$1,FALSE)+VLOOKUP($A5,'Imports, CIF'!$B:$AE,L$1,FALSE)</f>
        <v>421.39232600000003</v>
      </c>
      <c r="M5" s="25">
        <f>VLOOKUP($A5,'Exports, FOB'!$B:$AE,M$1,FALSE)+VLOOKUP($A5,'Imports, CIF'!$B:$AE,M$1,FALSE)</f>
        <v>451.70952</v>
      </c>
      <c r="N5" s="25">
        <f>VLOOKUP($A5,'Exports, FOB'!$B:$AE,N$1,FALSE)+VLOOKUP($A5,'Imports, CIF'!$B:$AE,N$1,FALSE)</f>
        <v>487.87139000000002</v>
      </c>
      <c r="O5" s="25">
        <f>VLOOKUP($A5,'Exports, FOB'!$B:$AE,O$1,FALSE)+VLOOKUP($A5,'Imports, CIF'!$B:$AE,O$1,FALSE)</f>
        <v>578.72716300000002</v>
      </c>
      <c r="P5" s="25">
        <f>VLOOKUP($A5,'Exports, FOB'!$B:$AE,P$1,FALSE)+VLOOKUP($A5,'Imports, CIF'!$B:$AE,P$1,FALSE)</f>
        <v>675.22736899999995</v>
      </c>
      <c r="Q5" s="25">
        <f>VLOOKUP($A5,'Exports, FOB'!$B:$AE,Q$1,FALSE)+VLOOKUP($A5,'Imports, CIF'!$B:$AE,Q$1,FALSE)</f>
        <v>846.75997599999994</v>
      </c>
      <c r="R5" s="25">
        <f>VLOOKUP($A5,'Exports, FOB'!$B:$AE,R$1,FALSE)+VLOOKUP($A5,'Imports, CIF'!$B:$AE,R$1,FALSE)</f>
        <v>1182.5641620000001</v>
      </c>
      <c r="S5" s="25">
        <f>VLOOKUP($A5,'Exports, FOB'!$B:$AE,S$1,FALSE)+VLOOKUP($A5,'Imports, CIF'!$B:$AE,S$1,FALSE)</f>
        <v>1806.3157630000001</v>
      </c>
      <c r="T5" s="25">
        <f>VLOOKUP($A5,'Exports, FOB'!$B:$AE,T$1,FALSE)+VLOOKUP($A5,'Imports, CIF'!$B:$AE,T$1,FALSE)</f>
        <v>1327.6894739999998</v>
      </c>
      <c r="U5" s="25">
        <f>VLOOKUP($A5,'Exports, FOB'!$B:$AE,U$1,FALSE)+VLOOKUP($A5,'Imports, CIF'!$B:$AE,U$1,FALSE)</f>
        <v>1364.508241</v>
      </c>
      <c r="V5" s="25">
        <f>VLOOKUP($A5,'Exports, FOB'!$B:$AE,V$1,FALSE)+VLOOKUP($A5,'Imports, CIF'!$B:$AE,V$1,FALSE)</f>
        <v>1635.8260069999999</v>
      </c>
      <c r="W5" s="25">
        <f>VLOOKUP($A5,'Exports, FOB'!$B:$AE,W$1,FALSE)+VLOOKUP($A5,'Imports, CIF'!$B:$AE,W$1,FALSE)</f>
        <v>1748.605742</v>
      </c>
      <c r="X5" s="25">
        <f>VLOOKUP($A5,'Exports, FOB'!$B:$AE,X$1,FALSE)+VLOOKUP($A5,'Imports, CIF'!$B:$AE,X$1,FALSE)</f>
        <v>1030.261759</v>
      </c>
      <c r="Y5" s="25">
        <f>VLOOKUP($A5,'Exports, FOB'!$B:$AE,Y$1,FALSE)+VLOOKUP($A5,'Imports, CIF'!$B:$AE,Y$1,FALSE)</f>
        <v>1057.574118</v>
      </c>
      <c r="Z5" s="25">
        <f>VLOOKUP($A5,'Exports, FOB'!$B:$AE,Z$1,FALSE)+VLOOKUP($A5,'Imports, CIF'!$B:$AE,Z$1,FALSE)</f>
        <v>790.11461000000008</v>
      </c>
      <c r="AA5" s="25">
        <f>VLOOKUP($A5,'Exports, FOB'!$B:$AE,AA$1,FALSE)+VLOOKUP($A5,'Imports, CIF'!$B:$AE,AA$1,FALSE)</f>
        <v>747.13779499999998</v>
      </c>
      <c r="AB5" s="25">
        <f>VLOOKUP($A5,'Exports, FOB'!$B:$AE,AB$1,FALSE)+VLOOKUP($A5,'Imports, CIF'!$B:$AE,AB$1,FALSE)</f>
        <v>903.06183600000008</v>
      </c>
      <c r="AC5" s="25">
        <f>VLOOKUP($A5,'Exports, FOB'!$B:$AE,AC$1,FALSE)+VLOOKUP($A5,'Imports, CIF'!$B:$AE,AC$1,FALSE)</f>
        <v>1004.711675</v>
      </c>
      <c r="AD5" s="25">
        <f>VLOOKUP($A5,'Exports, FOB'!$B:$AE,AD$1,FALSE)+VLOOKUP($A5,'Imports, CIF'!$B:$AE,AD$1,FALSE)</f>
        <v>1139.206054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2157.5760174767402</v>
      </c>
      <c r="I6" s="25">
        <f>VLOOKUP($A6,'Exports, FOB'!$B:$AE,I$1,FALSE)+VLOOKUP($A6,'Imports, CIF'!$B:$AE,I$1,FALSE)</f>
        <v>1921.7803196858083</v>
      </c>
      <c r="J6" s="25">
        <f>VLOOKUP($A6,'Exports, FOB'!$B:$AE,J$1,FALSE)+VLOOKUP($A6,'Imports, CIF'!$B:$AE,J$1,FALSE)</f>
        <v>1834.9475978727573</v>
      </c>
      <c r="K6" s="25">
        <f>VLOOKUP($A6,'Exports, FOB'!$B:$AE,K$1,FALSE)+VLOOKUP($A6,'Imports, CIF'!$B:$AE,K$1,FALSE)</f>
        <v>2395.6822120000002</v>
      </c>
      <c r="L6" s="25">
        <f>VLOOKUP($A6,'Exports, FOB'!$B:$AE,L$1,FALSE)+VLOOKUP($A6,'Imports, CIF'!$B:$AE,L$1,FALSE)</f>
        <v>2619.9084969999999</v>
      </c>
      <c r="M6" s="25">
        <f>VLOOKUP($A6,'Exports, FOB'!$B:$AE,M$1,FALSE)+VLOOKUP($A6,'Imports, CIF'!$B:$AE,M$1,FALSE)</f>
        <v>2450.4305589999999</v>
      </c>
      <c r="N6" s="25">
        <f>VLOOKUP($A6,'Exports, FOB'!$B:$AE,N$1,FALSE)+VLOOKUP($A6,'Imports, CIF'!$B:$AE,N$1,FALSE)</f>
        <v>2658.9961210000001</v>
      </c>
      <c r="O6" s="25">
        <f>VLOOKUP($A6,'Exports, FOB'!$B:$AE,O$1,FALSE)+VLOOKUP($A6,'Imports, CIF'!$B:$AE,O$1,FALSE)</f>
        <v>3232.8507289999998</v>
      </c>
      <c r="P6" s="25">
        <f>VLOOKUP($A6,'Exports, FOB'!$B:$AE,P$1,FALSE)+VLOOKUP($A6,'Imports, CIF'!$B:$AE,P$1,FALSE)</f>
        <v>3972.600594</v>
      </c>
      <c r="Q6" s="25">
        <f>VLOOKUP($A6,'Exports, FOB'!$B:$AE,Q$1,FALSE)+VLOOKUP($A6,'Imports, CIF'!$B:$AE,Q$1,FALSE)</f>
        <v>4540.1665890000004</v>
      </c>
      <c r="R6" s="25">
        <f>VLOOKUP($A6,'Exports, FOB'!$B:$AE,R$1,FALSE)+VLOOKUP($A6,'Imports, CIF'!$B:$AE,R$1,FALSE)</f>
        <v>5049.9210629999998</v>
      </c>
      <c r="S6" s="25">
        <f>VLOOKUP($A6,'Exports, FOB'!$B:$AE,S$1,FALSE)+VLOOKUP($A6,'Imports, CIF'!$B:$AE,S$1,FALSE)</f>
        <v>6052.9544820000001</v>
      </c>
      <c r="T6" s="25">
        <f>VLOOKUP($A6,'Exports, FOB'!$B:$AE,T$1,FALSE)+VLOOKUP($A6,'Imports, CIF'!$B:$AE,T$1,FALSE)</f>
        <v>4255.9358759999996</v>
      </c>
      <c r="U6" s="25">
        <f>VLOOKUP($A6,'Exports, FOB'!$B:$AE,U$1,FALSE)+VLOOKUP($A6,'Imports, CIF'!$B:$AE,U$1,FALSE)</f>
        <v>4783.9325760000002</v>
      </c>
      <c r="V6" s="25">
        <f>VLOOKUP($A6,'Exports, FOB'!$B:$AE,V$1,FALSE)+VLOOKUP($A6,'Imports, CIF'!$B:$AE,V$1,FALSE)</f>
        <v>6072.2485489999999</v>
      </c>
      <c r="W6" s="25">
        <f>VLOOKUP($A6,'Exports, FOB'!$B:$AE,W$1,FALSE)+VLOOKUP($A6,'Imports, CIF'!$B:$AE,W$1,FALSE)</f>
        <v>6362.3628499999995</v>
      </c>
      <c r="X6" s="25">
        <f>VLOOKUP($A6,'Exports, FOB'!$B:$AE,X$1,FALSE)+VLOOKUP($A6,'Imports, CIF'!$B:$AE,X$1,FALSE)</f>
        <v>9821.8841990000001</v>
      </c>
      <c r="Y6" s="25">
        <f>VLOOKUP($A6,'Exports, FOB'!$B:$AE,Y$1,FALSE)+VLOOKUP($A6,'Imports, CIF'!$B:$AE,Y$1,FALSE)</f>
        <v>8420.8204489999989</v>
      </c>
      <c r="Z6" s="25">
        <f>VLOOKUP($A6,'Exports, FOB'!$B:$AE,Z$1,FALSE)+VLOOKUP($A6,'Imports, CIF'!$B:$AE,Z$1,FALSE)</f>
        <v>6431.8261469999998</v>
      </c>
      <c r="AA6" s="25">
        <f>VLOOKUP($A6,'Exports, FOB'!$B:$AE,AA$1,FALSE)+VLOOKUP($A6,'Imports, CIF'!$B:$AE,AA$1,FALSE)</f>
        <v>5111.4188779999995</v>
      </c>
      <c r="AB6" s="25">
        <f>VLOOKUP($A6,'Exports, FOB'!$B:$AE,AB$1,FALSE)+VLOOKUP($A6,'Imports, CIF'!$B:$AE,AB$1,FALSE)</f>
        <v>6047.2821610000001</v>
      </c>
      <c r="AC6" s="25">
        <f>VLOOKUP($A6,'Exports, FOB'!$B:$AE,AC$1,FALSE)+VLOOKUP($A6,'Imports, CIF'!$B:$AE,AC$1,FALSE)</f>
        <v>8100.92227</v>
      </c>
      <c r="AD6" s="25">
        <f>VLOOKUP($A6,'Exports, FOB'!$B:$AE,AD$1,FALSE)+VLOOKUP($A6,'Imports, CIF'!$B:$AE,AD$1,FALSE)</f>
        <v>5606.124597</v>
      </c>
    </row>
    <row r="7" spans="1:30" x14ac:dyDescent="0.15">
      <c r="A7" s="26" t="s">
        <v>226</v>
      </c>
      <c r="B7" s="25">
        <f>VLOOKUP($A7,'Exports, FOB'!$B:$AE,B$1,FALSE)+VLOOKUP($A7,'Imports, CIF'!$B:$AE,B$1,FALSE)</f>
        <v>243.56939959953297</v>
      </c>
      <c r="C7" s="25">
        <f>VLOOKUP($A7,'Exports, FOB'!$B:$AE,C$1,FALSE)+VLOOKUP($A7,'Imports, CIF'!$B:$AE,C$1,FALSE)</f>
        <v>187.0463986045541</v>
      </c>
      <c r="D7" s="25">
        <f>VLOOKUP($A7,'Exports, FOB'!$B:$AE,D$1,FALSE)+VLOOKUP($A7,'Imports, CIF'!$B:$AE,D$1,FALSE)</f>
        <v>190.52752953332504</v>
      </c>
      <c r="E7" s="25">
        <f>VLOOKUP($A7,'Exports, FOB'!$B:$AE,E$1,FALSE)+VLOOKUP($A7,'Imports, CIF'!$B:$AE,E$1,FALSE)</f>
        <v>282.58111669873</v>
      </c>
      <c r="F7" s="25">
        <f>VLOOKUP($A7,'Exports, FOB'!$B:$AE,F$1,FALSE)+VLOOKUP($A7,'Imports, CIF'!$B:$AE,F$1,FALSE)</f>
        <v>379.644827233576</v>
      </c>
      <c r="G7" s="25">
        <f>VLOOKUP($A7,'Exports, FOB'!$B:$AE,G$1,FALSE)+VLOOKUP($A7,'Imports, CIF'!$B:$AE,G$1,FALSE)</f>
        <v>359.48357106298903</v>
      </c>
      <c r="H7" s="25">
        <f>VLOOKUP($A7,'Exports, FOB'!$B:$AE,H$1,FALSE)+VLOOKUP($A7,'Imports, CIF'!$B:$AE,H$1,FALSE)</f>
        <v>433.186252581708</v>
      </c>
      <c r="I7" s="25">
        <f>VLOOKUP($A7,'Exports, FOB'!$B:$AE,I$1,FALSE)+VLOOKUP($A7,'Imports, CIF'!$B:$AE,I$1,FALSE)</f>
        <v>463.62277839685288</v>
      </c>
      <c r="J7" s="25">
        <f>VLOOKUP($A7,'Exports, FOB'!$B:$AE,J$1,FALSE)+VLOOKUP($A7,'Imports, CIF'!$B:$AE,J$1,FALSE)</f>
        <v>398.01585222024903</v>
      </c>
      <c r="K7" s="25">
        <f>VLOOKUP($A7,'Exports, FOB'!$B:$AE,K$1,FALSE)+VLOOKUP($A7,'Imports, CIF'!$B:$AE,K$1,FALSE)</f>
        <v>436.48717099999999</v>
      </c>
      <c r="L7" s="25">
        <f>VLOOKUP($A7,'Exports, FOB'!$B:$AE,L$1,FALSE)+VLOOKUP($A7,'Imports, CIF'!$B:$AE,L$1,FALSE)</f>
        <v>429.24158199999999</v>
      </c>
      <c r="M7" s="25">
        <f>VLOOKUP($A7,'Exports, FOB'!$B:$AE,M$1,FALSE)+VLOOKUP($A7,'Imports, CIF'!$B:$AE,M$1,FALSE)</f>
        <v>423.733451</v>
      </c>
      <c r="N7" s="25">
        <f>VLOOKUP($A7,'Exports, FOB'!$B:$AE,N$1,FALSE)+VLOOKUP($A7,'Imports, CIF'!$B:$AE,N$1,FALSE)</f>
        <v>603.45721800000001</v>
      </c>
      <c r="O7" s="25">
        <f>VLOOKUP($A7,'Exports, FOB'!$B:$AE,O$1,FALSE)+VLOOKUP($A7,'Imports, CIF'!$B:$AE,O$1,FALSE)</f>
        <v>694.65946499999995</v>
      </c>
      <c r="P7" s="25">
        <f>VLOOKUP($A7,'Exports, FOB'!$B:$AE,P$1,FALSE)+VLOOKUP($A7,'Imports, CIF'!$B:$AE,P$1,FALSE)</f>
        <v>921.26870800000006</v>
      </c>
      <c r="Q7" s="25">
        <f>VLOOKUP($A7,'Exports, FOB'!$B:$AE,Q$1,FALSE)+VLOOKUP($A7,'Imports, CIF'!$B:$AE,Q$1,FALSE)</f>
        <v>935.77294800000004</v>
      </c>
      <c r="R7" s="25">
        <f>VLOOKUP($A7,'Exports, FOB'!$B:$AE,R$1,FALSE)+VLOOKUP($A7,'Imports, CIF'!$B:$AE,R$1,FALSE)</f>
        <v>1329.0011180000001</v>
      </c>
      <c r="S7" s="25">
        <f>VLOOKUP($A7,'Exports, FOB'!$B:$AE,S$1,FALSE)+VLOOKUP($A7,'Imports, CIF'!$B:$AE,S$1,FALSE)</f>
        <v>1751.947541</v>
      </c>
      <c r="T7" s="25">
        <f>VLOOKUP($A7,'Exports, FOB'!$B:$AE,T$1,FALSE)+VLOOKUP($A7,'Imports, CIF'!$B:$AE,T$1,FALSE)</f>
        <v>1339.880842</v>
      </c>
      <c r="U7" s="25">
        <f>VLOOKUP($A7,'Exports, FOB'!$B:$AE,U$1,FALSE)+VLOOKUP($A7,'Imports, CIF'!$B:$AE,U$1,FALSE)</f>
        <v>1999.601881</v>
      </c>
      <c r="V7" s="25">
        <f>VLOOKUP($A7,'Exports, FOB'!$B:$AE,V$1,FALSE)+VLOOKUP($A7,'Imports, CIF'!$B:$AE,V$1,FALSE)</f>
        <v>2220.6633120000001</v>
      </c>
      <c r="W7" s="25">
        <f>VLOOKUP($A7,'Exports, FOB'!$B:$AE,W$1,FALSE)+VLOOKUP($A7,'Imports, CIF'!$B:$AE,W$1,FALSE)</f>
        <v>2353.1727980000001</v>
      </c>
      <c r="X7" s="25">
        <f>VLOOKUP($A7,'Exports, FOB'!$B:$AE,X$1,FALSE)+VLOOKUP($A7,'Imports, CIF'!$B:$AE,X$1,FALSE)</f>
        <v>2179.1845560000002</v>
      </c>
      <c r="Y7" s="25">
        <f>VLOOKUP($A7,'Exports, FOB'!$B:$AE,Y$1,FALSE)+VLOOKUP($A7,'Imports, CIF'!$B:$AE,Y$1,FALSE)</f>
        <v>2401.515073</v>
      </c>
      <c r="Z7" s="25">
        <f>VLOOKUP($A7,'Exports, FOB'!$B:$AE,Z$1,FALSE)+VLOOKUP($A7,'Imports, CIF'!$B:$AE,Z$1,FALSE)</f>
        <v>1931.850044</v>
      </c>
      <c r="AA7" s="25">
        <f>VLOOKUP($A7,'Exports, FOB'!$B:$AE,AA$1,FALSE)+VLOOKUP($A7,'Imports, CIF'!$B:$AE,AA$1,FALSE)</f>
        <v>1572.4634289999999</v>
      </c>
      <c r="AB7" s="25">
        <f>VLOOKUP($A7,'Exports, FOB'!$B:$AE,AB$1,FALSE)+VLOOKUP($A7,'Imports, CIF'!$B:$AE,AB$1,FALSE)</f>
        <v>1669.855137</v>
      </c>
      <c r="AC7" s="25">
        <f>VLOOKUP($A7,'Exports, FOB'!$B:$AE,AC$1,FALSE)+VLOOKUP($A7,'Imports, CIF'!$B:$AE,AC$1,FALSE)</f>
        <v>1798.7359080000001</v>
      </c>
      <c r="AD7" s="25">
        <f>VLOOKUP($A7,'Exports, FOB'!$B:$AE,AD$1,FALSE)+VLOOKUP($A7,'Imports, CIF'!$B:$AE,AD$1,FALSE)</f>
        <v>1991.0449940000001</v>
      </c>
    </row>
    <row r="8" spans="1:30" x14ac:dyDescent="0.15">
      <c r="A8" s="26" t="s">
        <v>58</v>
      </c>
      <c r="B8" s="25">
        <f>VLOOKUP($A8,'Exports, FOB'!$B:$AE,B$1,FALSE)+VLOOKUP($A8,'Imports, CIF'!$B:$AE,B$1,FALSE)</f>
        <v>1375.8441277849997</v>
      </c>
      <c r="C8" s="25">
        <f>VLOOKUP($A8,'Exports, FOB'!$B:$AE,C$1,FALSE)+VLOOKUP($A8,'Imports, CIF'!$B:$AE,C$1,FALSE)</f>
        <v>1330.4527944789349</v>
      </c>
      <c r="D8" s="25">
        <f>VLOOKUP($A8,'Exports, FOB'!$B:$AE,D$1,FALSE)+VLOOKUP($A8,'Imports, CIF'!$B:$AE,D$1,FALSE)</f>
        <v>1154.8121486264677</v>
      </c>
      <c r="E8" s="25">
        <f>VLOOKUP($A8,'Exports, FOB'!$B:$AE,E$1,FALSE)+VLOOKUP($A8,'Imports, CIF'!$B:$AE,E$1,FALSE)</f>
        <v>1684.6684719573</v>
      </c>
      <c r="F8" s="25">
        <f>VLOOKUP($A8,'Exports, FOB'!$B:$AE,F$1,FALSE)+VLOOKUP($A8,'Imports, CIF'!$B:$AE,F$1,FALSE)</f>
        <v>2282.7385914954939</v>
      </c>
      <c r="G8" s="25">
        <f>VLOOKUP($A8,'Exports, FOB'!$B:$AE,G$1,FALSE)+VLOOKUP($A8,'Imports, CIF'!$B:$AE,G$1,FALSE)</f>
        <v>2724.1574736121529</v>
      </c>
      <c r="H8" s="25">
        <f>VLOOKUP($A8,'Exports, FOB'!$B:$AE,H$1,FALSE)+VLOOKUP($A8,'Imports, CIF'!$B:$AE,H$1,FALSE)</f>
        <v>2867.8991164198396</v>
      </c>
      <c r="I8" s="25">
        <f>VLOOKUP($A8,'Exports, FOB'!$B:$AE,I$1,FALSE)+VLOOKUP($A8,'Imports, CIF'!$B:$AE,I$1,FALSE)</f>
        <v>2005.1618297021832</v>
      </c>
      <c r="J8" s="25">
        <f>VLOOKUP($A8,'Exports, FOB'!$B:$AE,J$1,FALSE)+VLOOKUP($A8,'Imports, CIF'!$B:$AE,J$1,FALSE)</f>
        <v>2653.7981384998793</v>
      </c>
      <c r="K8" s="25">
        <f>VLOOKUP($A8,'Exports, FOB'!$B:$AE,K$1,FALSE)+VLOOKUP($A8,'Imports, CIF'!$B:$AE,K$1,FALSE)</f>
        <v>4258.4436269999997</v>
      </c>
      <c r="L8" s="25">
        <f>VLOOKUP($A8,'Exports, FOB'!$B:$AE,L$1,FALSE)+VLOOKUP($A8,'Imports, CIF'!$B:$AE,L$1,FALSE)</f>
        <v>3286.2969880000001</v>
      </c>
      <c r="M8" s="25">
        <f>VLOOKUP($A8,'Exports, FOB'!$B:$AE,M$1,FALSE)+VLOOKUP($A8,'Imports, CIF'!$B:$AE,M$1,FALSE)</f>
        <v>2890.9856890000001</v>
      </c>
      <c r="N8" s="25">
        <f>VLOOKUP($A8,'Exports, FOB'!$B:$AE,N$1,FALSE)+VLOOKUP($A8,'Imports, CIF'!$B:$AE,N$1,FALSE)</f>
        <v>3308.8700159999999</v>
      </c>
      <c r="O8" s="25">
        <f>VLOOKUP($A8,'Exports, FOB'!$B:$AE,O$1,FALSE)+VLOOKUP($A8,'Imports, CIF'!$B:$AE,O$1,FALSE)</f>
        <v>4408.4966599999998</v>
      </c>
      <c r="P8" s="25">
        <f>VLOOKUP($A8,'Exports, FOB'!$B:$AE,P$1,FALSE)+VLOOKUP($A8,'Imports, CIF'!$B:$AE,P$1,FALSE)</f>
        <v>5336.8964190000006</v>
      </c>
      <c r="Q8" s="25">
        <f>VLOOKUP($A8,'Exports, FOB'!$B:$AE,Q$1,FALSE)+VLOOKUP($A8,'Imports, CIF'!$B:$AE,Q$1,FALSE)</f>
        <v>5508.716351</v>
      </c>
      <c r="R8" s="25">
        <f>VLOOKUP($A8,'Exports, FOB'!$B:$AE,R$1,FALSE)+VLOOKUP($A8,'Imports, CIF'!$B:$AE,R$1,FALSE)</f>
        <v>7405.025388</v>
      </c>
      <c r="S8" s="25">
        <f>VLOOKUP($A8,'Exports, FOB'!$B:$AE,S$1,FALSE)+VLOOKUP($A8,'Imports, CIF'!$B:$AE,S$1,FALSE)</f>
        <v>6597.5427070000005</v>
      </c>
      <c r="T8" s="25">
        <f>VLOOKUP($A8,'Exports, FOB'!$B:$AE,T$1,FALSE)+VLOOKUP($A8,'Imports, CIF'!$B:$AE,T$1,FALSE)</f>
        <v>4139.422568</v>
      </c>
      <c r="U8" s="25">
        <f>VLOOKUP($A8,'Exports, FOB'!$B:$AE,U$1,FALSE)+VLOOKUP($A8,'Imports, CIF'!$B:$AE,U$1,FALSE)</f>
        <v>4678.6037420000002</v>
      </c>
      <c r="V8" s="25">
        <f>VLOOKUP($A8,'Exports, FOB'!$B:$AE,V$1,FALSE)+VLOOKUP($A8,'Imports, CIF'!$B:$AE,V$1,FALSE)</f>
        <v>6317.0027769999997</v>
      </c>
      <c r="W8" s="25">
        <f>VLOOKUP($A8,'Exports, FOB'!$B:$AE,W$1,FALSE)+VLOOKUP($A8,'Imports, CIF'!$B:$AE,W$1,FALSE)</f>
        <v>3273.556767</v>
      </c>
      <c r="X8" s="25">
        <f>VLOOKUP($A8,'Exports, FOB'!$B:$AE,X$1,FALSE)+VLOOKUP($A8,'Imports, CIF'!$B:$AE,X$1,FALSE)</f>
        <v>3399.617788</v>
      </c>
      <c r="Y8" s="25">
        <f>VLOOKUP($A8,'Exports, FOB'!$B:$AE,Y$1,FALSE)+VLOOKUP($A8,'Imports, CIF'!$B:$AE,Y$1,FALSE)</f>
        <v>3036.725175</v>
      </c>
      <c r="Z8" s="25">
        <f>VLOOKUP($A8,'Exports, FOB'!$B:$AE,Z$1,FALSE)+VLOOKUP($A8,'Imports, CIF'!$B:$AE,Z$1,FALSE)</f>
        <v>2319.8585940000003</v>
      </c>
      <c r="AA8" s="25">
        <f>VLOOKUP($A8,'Exports, FOB'!$B:$AE,AA$1,FALSE)+VLOOKUP($A8,'Imports, CIF'!$B:$AE,AA$1,FALSE)</f>
        <v>2204.8885439999999</v>
      </c>
      <c r="AB8" s="25">
        <f>VLOOKUP($A8,'Exports, FOB'!$B:$AE,AB$1,FALSE)+VLOOKUP($A8,'Imports, CIF'!$B:$AE,AB$1,FALSE)</f>
        <v>2761.5287399999997</v>
      </c>
      <c r="AC8" s="25">
        <f>VLOOKUP($A8,'Exports, FOB'!$B:$AE,AC$1,FALSE)+VLOOKUP($A8,'Imports, CIF'!$B:$AE,AC$1,FALSE)</f>
        <v>2933.2435609999998</v>
      </c>
      <c r="AD8" s="25">
        <f>VLOOKUP($A8,'Exports, FOB'!$B:$AE,AD$1,FALSE)+VLOOKUP($A8,'Imports, CIF'!$B:$AE,AD$1,FALSE)</f>
        <v>2705.689492</v>
      </c>
    </row>
    <row r="9" spans="1:30" x14ac:dyDescent="0.15">
      <c r="A9" s="26" t="s">
        <v>227</v>
      </c>
      <c r="B9" s="25">
        <f>VLOOKUP($A9,'Exports, FOB'!$B:$AE,B$1,FALSE)+VLOOKUP($A9,'Imports, CIF'!$B:$AE,B$1,FALSE)</f>
        <v>49.589827945105895</v>
      </c>
      <c r="C9" s="25">
        <f>VLOOKUP($A9,'Exports, FOB'!$B:$AE,C$1,FALSE)+VLOOKUP($A9,'Imports, CIF'!$B:$AE,C$1,FALSE)</f>
        <v>53.503894989688803</v>
      </c>
      <c r="D9" s="25">
        <f>VLOOKUP($A9,'Exports, FOB'!$B:$AE,D$1,FALSE)+VLOOKUP($A9,'Imports, CIF'!$B:$AE,D$1,FALSE)</f>
        <v>48.698240874709199</v>
      </c>
      <c r="E9" s="25">
        <f>VLOOKUP($A9,'Exports, FOB'!$B:$AE,E$1,FALSE)+VLOOKUP($A9,'Imports, CIF'!$B:$AE,E$1,FALSE)</f>
        <v>46.456114698488804</v>
      </c>
      <c r="F9" s="25">
        <f>VLOOKUP($A9,'Exports, FOB'!$B:$AE,F$1,FALSE)+VLOOKUP($A9,'Imports, CIF'!$B:$AE,F$1,FALSE)</f>
        <v>96.632210690552483</v>
      </c>
      <c r="G9" s="25">
        <f>VLOOKUP($A9,'Exports, FOB'!$B:$AE,G$1,FALSE)+VLOOKUP($A9,'Imports, CIF'!$B:$AE,G$1,FALSE)</f>
        <v>161.898693251335</v>
      </c>
      <c r="H9" s="25">
        <f>VLOOKUP($A9,'Exports, FOB'!$B:$AE,H$1,FALSE)+VLOOKUP($A9,'Imports, CIF'!$B:$AE,H$1,FALSE)</f>
        <v>87.072684626831503</v>
      </c>
      <c r="I9" s="25">
        <f>VLOOKUP($A9,'Exports, FOB'!$B:$AE,I$1,FALSE)+VLOOKUP($A9,'Imports, CIF'!$B:$AE,I$1,FALSE)</f>
        <v>60.948379471486163</v>
      </c>
      <c r="J9" s="25">
        <f>VLOOKUP($A9,'Exports, FOB'!$B:$AE,J$1,FALSE)+VLOOKUP($A9,'Imports, CIF'!$B:$AE,J$1,FALSE)</f>
        <v>78.444033712334189</v>
      </c>
      <c r="K9" s="25">
        <f>VLOOKUP($A9,'Exports, FOB'!$B:$AE,K$1,FALSE)+VLOOKUP($A9,'Imports, CIF'!$B:$AE,K$1,FALSE)</f>
        <v>66.95530500000001</v>
      </c>
      <c r="L9" s="25">
        <f>VLOOKUP($A9,'Exports, FOB'!$B:$AE,L$1,FALSE)+VLOOKUP($A9,'Imports, CIF'!$B:$AE,L$1,FALSE)</f>
        <v>79.102197000000004</v>
      </c>
      <c r="M9" s="25">
        <f>VLOOKUP($A9,'Exports, FOB'!$B:$AE,M$1,FALSE)+VLOOKUP($A9,'Imports, CIF'!$B:$AE,M$1,FALSE)</f>
        <v>73.582541999999989</v>
      </c>
      <c r="N9" s="25">
        <f>VLOOKUP($A9,'Exports, FOB'!$B:$AE,N$1,FALSE)+VLOOKUP($A9,'Imports, CIF'!$B:$AE,N$1,FALSE)</f>
        <v>88.057794999999999</v>
      </c>
      <c r="O9" s="25">
        <f>VLOOKUP($A9,'Exports, FOB'!$B:$AE,O$1,FALSE)+VLOOKUP($A9,'Imports, CIF'!$B:$AE,O$1,FALSE)</f>
        <v>127.67743300000001</v>
      </c>
      <c r="P9" s="25">
        <f>VLOOKUP($A9,'Exports, FOB'!$B:$AE,P$1,FALSE)+VLOOKUP($A9,'Imports, CIF'!$B:$AE,P$1,FALSE)</f>
        <v>136.54487600000002</v>
      </c>
      <c r="Q9" s="25">
        <f>VLOOKUP($A9,'Exports, FOB'!$B:$AE,Q$1,FALSE)+VLOOKUP($A9,'Imports, CIF'!$B:$AE,Q$1,FALSE)</f>
        <v>171.61839700000002</v>
      </c>
      <c r="R9" s="25">
        <f>VLOOKUP($A9,'Exports, FOB'!$B:$AE,R$1,FALSE)+VLOOKUP($A9,'Imports, CIF'!$B:$AE,R$1,FALSE)</f>
        <v>229.740004</v>
      </c>
      <c r="S9" s="25">
        <f>VLOOKUP($A9,'Exports, FOB'!$B:$AE,S$1,FALSE)+VLOOKUP($A9,'Imports, CIF'!$B:$AE,S$1,FALSE)</f>
        <v>239.81645099999997</v>
      </c>
      <c r="T9" s="25">
        <f>VLOOKUP($A9,'Exports, FOB'!$B:$AE,T$1,FALSE)+VLOOKUP($A9,'Imports, CIF'!$B:$AE,T$1,FALSE)</f>
        <v>186.32545999999999</v>
      </c>
      <c r="U9" s="25">
        <f>VLOOKUP($A9,'Exports, FOB'!$B:$AE,U$1,FALSE)+VLOOKUP($A9,'Imports, CIF'!$B:$AE,U$1,FALSE)</f>
        <v>184.956343</v>
      </c>
      <c r="V9" s="25">
        <f>VLOOKUP($A9,'Exports, FOB'!$B:$AE,V$1,FALSE)+VLOOKUP($A9,'Imports, CIF'!$B:$AE,V$1,FALSE)</f>
        <v>201.638544</v>
      </c>
      <c r="W9" s="25">
        <f>VLOOKUP($A9,'Exports, FOB'!$B:$AE,W$1,FALSE)+VLOOKUP($A9,'Imports, CIF'!$B:$AE,W$1,FALSE)</f>
        <v>367.46262300000001</v>
      </c>
      <c r="X9" s="25">
        <f>VLOOKUP($A9,'Exports, FOB'!$B:$AE,X$1,FALSE)+VLOOKUP($A9,'Imports, CIF'!$B:$AE,X$1,FALSE)</f>
        <v>208.92857299999997</v>
      </c>
      <c r="Y9" s="25">
        <f>VLOOKUP($A9,'Exports, FOB'!$B:$AE,Y$1,FALSE)+VLOOKUP($A9,'Imports, CIF'!$B:$AE,Y$1,FALSE)</f>
        <v>255.62619699999999</v>
      </c>
      <c r="Z9" s="25">
        <f>VLOOKUP($A9,'Exports, FOB'!$B:$AE,Z$1,FALSE)+VLOOKUP($A9,'Imports, CIF'!$B:$AE,Z$1,FALSE)</f>
        <v>253.37714499999998</v>
      </c>
      <c r="AA9" s="25">
        <f>VLOOKUP($A9,'Exports, FOB'!$B:$AE,AA$1,FALSE)+VLOOKUP($A9,'Imports, CIF'!$B:$AE,AA$1,FALSE)</f>
        <v>268.87316199999998</v>
      </c>
      <c r="AB9" s="25">
        <f>VLOOKUP($A9,'Exports, FOB'!$B:$AE,AB$1,FALSE)+VLOOKUP($A9,'Imports, CIF'!$B:$AE,AB$1,FALSE)</f>
        <v>192.57310100000001</v>
      </c>
      <c r="AC9" s="25">
        <f>VLOOKUP($A9,'Exports, FOB'!$B:$AE,AC$1,FALSE)+VLOOKUP($A9,'Imports, CIF'!$B:$AE,AC$1,FALSE)</f>
        <v>274.48764199999999</v>
      </c>
      <c r="AD9" s="25">
        <f>VLOOKUP($A9,'Exports, FOB'!$B:$AE,AD$1,FALSE)+VLOOKUP($A9,'Imports, CIF'!$B:$AE,AD$1,FALSE)</f>
        <v>277.14713399999999</v>
      </c>
    </row>
    <row r="10" spans="1:30" x14ac:dyDescent="0.15">
      <c r="A10" s="26" t="s">
        <v>82</v>
      </c>
      <c r="B10" s="25">
        <f>VLOOKUP($A10,'Exports, FOB'!$B:$AE,B$1,FALSE)+VLOOKUP($A10,'Imports, CIF'!$B:$AE,B$1,FALSE)</f>
        <v>383.17492456494904</v>
      </c>
      <c r="C10" s="25">
        <f>VLOOKUP($A10,'Exports, FOB'!$B:$AE,C$1,FALSE)+VLOOKUP($A10,'Imports, CIF'!$B:$AE,C$1,FALSE)</f>
        <v>485.42917297862903</v>
      </c>
      <c r="D10" s="25">
        <f>VLOOKUP($A10,'Exports, FOB'!$B:$AE,D$1,FALSE)+VLOOKUP($A10,'Imports, CIF'!$B:$AE,D$1,FALSE)</f>
        <v>605.28690548858208</v>
      </c>
      <c r="E10" s="25">
        <f>VLOOKUP($A10,'Exports, FOB'!$B:$AE,E$1,FALSE)+VLOOKUP($A10,'Imports, CIF'!$B:$AE,E$1,FALSE)</f>
        <v>655.19486315720928</v>
      </c>
      <c r="F10" s="25">
        <f>VLOOKUP($A10,'Exports, FOB'!$B:$AE,F$1,FALSE)+VLOOKUP($A10,'Imports, CIF'!$B:$AE,F$1,FALSE)</f>
        <v>800.48039853664295</v>
      </c>
      <c r="G10" s="25">
        <f>VLOOKUP($A10,'Exports, FOB'!$B:$AE,G$1,FALSE)+VLOOKUP($A10,'Imports, CIF'!$B:$AE,G$1,FALSE)</f>
        <v>869.86433931748195</v>
      </c>
      <c r="H10" s="25">
        <f>VLOOKUP($A10,'Exports, FOB'!$B:$AE,H$1,FALSE)+VLOOKUP($A10,'Imports, CIF'!$B:$AE,H$1,FALSE)</f>
        <v>1109.7773454329672</v>
      </c>
      <c r="I10" s="25">
        <f>VLOOKUP($A10,'Exports, FOB'!$B:$AE,I$1,FALSE)+VLOOKUP($A10,'Imports, CIF'!$B:$AE,I$1,FALSE)</f>
        <v>1079.376692296692</v>
      </c>
      <c r="J10" s="25">
        <f>VLOOKUP($A10,'Exports, FOB'!$B:$AE,J$1,FALSE)+VLOOKUP($A10,'Imports, CIF'!$B:$AE,J$1,FALSE)</f>
        <v>1431.4359324671072</v>
      </c>
      <c r="K10" s="25">
        <f>VLOOKUP($A10,'Exports, FOB'!$B:$AE,K$1,FALSE)+VLOOKUP($A10,'Imports, CIF'!$B:$AE,K$1,FALSE)</f>
        <v>1236.2099169999999</v>
      </c>
      <c r="L10" s="25">
        <f>VLOOKUP($A10,'Exports, FOB'!$B:$AE,L$1,FALSE)+VLOOKUP($A10,'Imports, CIF'!$B:$AE,L$1,FALSE)</f>
        <v>1656.4597039999999</v>
      </c>
      <c r="M10" s="25">
        <f>VLOOKUP($A10,'Exports, FOB'!$B:$AE,M$1,FALSE)+VLOOKUP($A10,'Imports, CIF'!$B:$AE,M$1,FALSE)</f>
        <v>2197.8494110000001</v>
      </c>
      <c r="N10" s="25">
        <f>VLOOKUP($A10,'Exports, FOB'!$B:$AE,N$1,FALSE)+VLOOKUP($A10,'Imports, CIF'!$B:$AE,N$1,FALSE)</f>
        <v>2620.540015</v>
      </c>
      <c r="O10" s="25">
        <f>VLOOKUP($A10,'Exports, FOB'!$B:$AE,O$1,FALSE)+VLOOKUP($A10,'Imports, CIF'!$B:$AE,O$1,FALSE)</f>
        <v>3318.263645</v>
      </c>
      <c r="P10" s="25">
        <f>VLOOKUP($A10,'Exports, FOB'!$B:$AE,P$1,FALSE)+VLOOKUP($A10,'Imports, CIF'!$B:$AE,P$1,FALSE)</f>
        <v>4014.428711</v>
      </c>
      <c r="Q10" s="25">
        <f>VLOOKUP($A10,'Exports, FOB'!$B:$AE,Q$1,FALSE)+VLOOKUP($A10,'Imports, CIF'!$B:$AE,Q$1,FALSE)</f>
        <v>5365.3423060000005</v>
      </c>
      <c r="R10" s="25">
        <f>VLOOKUP($A10,'Exports, FOB'!$B:$AE,R$1,FALSE)+VLOOKUP($A10,'Imports, CIF'!$B:$AE,R$1,FALSE)</f>
        <v>6466.6390259999998</v>
      </c>
      <c r="S10" s="25">
        <f>VLOOKUP($A10,'Exports, FOB'!$B:$AE,S$1,FALSE)+VLOOKUP($A10,'Imports, CIF'!$B:$AE,S$1,FALSE)</f>
        <v>7574.5887660000008</v>
      </c>
      <c r="T10" s="25">
        <f>VLOOKUP($A10,'Exports, FOB'!$B:$AE,T$1,FALSE)+VLOOKUP($A10,'Imports, CIF'!$B:$AE,T$1,FALSE)</f>
        <v>7776.6400099999992</v>
      </c>
      <c r="U10" s="25">
        <f>VLOOKUP($A10,'Exports, FOB'!$B:$AE,U$1,FALSE)+VLOOKUP($A10,'Imports, CIF'!$B:$AE,U$1,FALSE)</f>
        <v>8815.2497650000005</v>
      </c>
      <c r="V10" s="25">
        <f>VLOOKUP($A10,'Exports, FOB'!$B:$AE,V$1,FALSE)+VLOOKUP($A10,'Imports, CIF'!$B:$AE,V$1,FALSE)</f>
        <v>11200.454744000001</v>
      </c>
      <c r="W10" s="25">
        <f>VLOOKUP($A10,'Exports, FOB'!$B:$AE,W$1,FALSE)+VLOOKUP($A10,'Imports, CIF'!$B:$AE,W$1,FALSE)</f>
        <v>10462.941879</v>
      </c>
      <c r="X10" s="25">
        <f>VLOOKUP($A10,'Exports, FOB'!$B:$AE,X$1,FALSE)+VLOOKUP($A10,'Imports, CIF'!$B:$AE,X$1,FALSE)</f>
        <v>11020.423469000001</v>
      </c>
      <c r="Y10" s="25">
        <f>VLOOKUP($A10,'Exports, FOB'!$B:$AE,Y$1,FALSE)+VLOOKUP($A10,'Imports, CIF'!$B:$AE,Y$1,FALSE)</f>
        <v>11667.817075000001</v>
      </c>
      <c r="Z10" s="25">
        <f>VLOOKUP($A10,'Exports, FOB'!$B:$AE,Z$1,FALSE)+VLOOKUP($A10,'Imports, CIF'!$B:$AE,Z$1,FALSE)</f>
        <v>10887.446864000001</v>
      </c>
      <c r="AA10" s="25">
        <f>VLOOKUP($A10,'Exports, FOB'!$B:$AE,AA$1,FALSE)+VLOOKUP($A10,'Imports, CIF'!$B:$AE,AA$1,FALSE)</f>
        <v>10174.915718</v>
      </c>
      <c r="AB10" s="25">
        <f>VLOOKUP($A10,'Exports, FOB'!$B:$AE,AB$1,FALSE)+VLOOKUP($A10,'Imports, CIF'!$B:$AE,AB$1,FALSE)</f>
        <v>10018.750521</v>
      </c>
      <c r="AC10" s="25">
        <f>VLOOKUP($A10,'Exports, FOB'!$B:$AE,AC$1,FALSE)+VLOOKUP($A10,'Imports, CIF'!$B:$AE,AC$1,FALSE)</f>
        <v>10735.875203</v>
      </c>
      <c r="AD10" s="25">
        <f>VLOOKUP($A10,'Exports, FOB'!$B:$AE,AD$1,FALSE)+VLOOKUP($A10,'Imports, CIF'!$B:$AE,AD$1,FALSE)</f>
        <v>12925.130658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1796.8688374519215</v>
      </c>
      <c r="C11" s="25">
        <f>VLOOKUP($A11,'Exports, FOB'!$B:$AE,C$1,FALSE)+VLOOKUP($A11,'Imports, CIF'!$B:$AE,C$1,FALSE)</f>
        <v>1820.580655378463</v>
      </c>
      <c r="D11" s="25">
        <f>VLOOKUP($A11,'Exports, FOB'!$B:$AE,D$1,FALSE)+VLOOKUP($A11,'Imports, CIF'!$B:$AE,D$1,FALSE)</f>
        <v>1603.118718567353</v>
      </c>
      <c r="E11" s="25">
        <f>VLOOKUP($A11,'Exports, FOB'!$B:$AE,E$1,FALSE)+VLOOKUP($A11,'Imports, CIF'!$B:$AE,E$1,FALSE)</f>
        <v>2027.0523280678317</v>
      </c>
      <c r="F11" s="25">
        <f>VLOOKUP($A11,'Exports, FOB'!$B:$AE,F$1,FALSE)+VLOOKUP($A11,'Imports, CIF'!$B:$AE,F$1,FALSE)</f>
        <v>2437.6105861441802</v>
      </c>
      <c r="G11" s="25">
        <f>VLOOKUP($A11,'Exports, FOB'!$B:$AE,G$1,FALSE)+VLOOKUP($A11,'Imports, CIF'!$B:$AE,G$1,FALSE)</f>
        <v>2302.5571419130902</v>
      </c>
      <c r="H11" s="25">
        <f>VLOOKUP($A11,'Exports, FOB'!$B:$AE,H$1,FALSE)+VLOOKUP($A11,'Imports, CIF'!$B:$AE,H$1,FALSE)</f>
        <v>2165.5071387749508</v>
      </c>
      <c r="I11" s="25">
        <f>VLOOKUP($A11,'Exports, FOB'!$B:$AE,I$1,FALSE)+VLOOKUP($A11,'Imports, CIF'!$B:$AE,I$1,FALSE)</f>
        <v>2289.6933313183899</v>
      </c>
      <c r="J11" s="25">
        <f>VLOOKUP($A11,'Exports, FOB'!$B:$AE,J$1,FALSE)+VLOOKUP($A11,'Imports, CIF'!$B:$AE,J$1,FALSE)</f>
        <v>2145.1917221782101</v>
      </c>
      <c r="K11" s="25">
        <f>VLOOKUP($A11,'Exports, FOB'!$B:$AE,K$1,FALSE)+VLOOKUP($A11,'Imports, CIF'!$B:$AE,K$1,FALSE)</f>
        <v>2501.234837</v>
      </c>
      <c r="L11" s="25">
        <f>VLOOKUP($A11,'Exports, FOB'!$B:$AE,L$1,FALSE)+VLOOKUP($A11,'Imports, CIF'!$B:$AE,L$1,FALSE)</f>
        <v>2236.2587039999999</v>
      </c>
      <c r="M11" s="25">
        <f>VLOOKUP($A11,'Exports, FOB'!$B:$AE,M$1,FALSE)+VLOOKUP($A11,'Imports, CIF'!$B:$AE,M$1,FALSE)</f>
        <v>2270.8234560000001</v>
      </c>
      <c r="N11" s="25">
        <f>VLOOKUP($A11,'Exports, FOB'!$B:$AE,N$1,FALSE)+VLOOKUP($A11,'Imports, CIF'!$B:$AE,N$1,FALSE)</f>
        <v>2468.8478</v>
      </c>
      <c r="O11" s="25">
        <f>VLOOKUP($A11,'Exports, FOB'!$B:$AE,O$1,FALSE)+VLOOKUP($A11,'Imports, CIF'!$B:$AE,O$1,FALSE)</f>
        <v>3210.7742509999998</v>
      </c>
      <c r="P11" s="25">
        <f>VLOOKUP($A11,'Exports, FOB'!$B:$AE,P$1,FALSE)+VLOOKUP($A11,'Imports, CIF'!$B:$AE,P$1,FALSE)</f>
        <v>3062.6409279999998</v>
      </c>
      <c r="Q11" s="25">
        <f>VLOOKUP($A11,'Exports, FOB'!$B:$AE,Q$1,FALSE)+VLOOKUP($A11,'Imports, CIF'!$B:$AE,Q$1,FALSE)</f>
        <v>3964.6749920000002</v>
      </c>
      <c r="R11" s="25">
        <f>VLOOKUP($A11,'Exports, FOB'!$B:$AE,R$1,FALSE)+VLOOKUP($A11,'Imports, CIF'!$B:$AE,R$1,FALSE)</f>
        <v>4680.8368970000001</v>
      </c>
      <c r="S11" s="25">
        <f>VLOOKUP($A11,'Exports, FOB'!$B:$AE,S$1,FALSE)+VLOOKUP($A11,'Imports, CIF'!$B:$AE,S$1,FALSE)</f>
        <v>5491.5349399999996</v>
      </c>
      <c r="T11" s="25">
        <f>VLOOKUP($A11,'Exports, FOB'!$B:$AE,T$1,FALSE)+VLOOKUP($A11,'Imports, CIF'!$B:$AE,T$1,FALSE)</f>
        <v>3437.641877</v>
      </c>
      <c r="U11" s="25">
        <f>VLOOKUP($A11,'Exports, FOB'!$B:$AE,U$1,FALSE)+VLOOKUP($A11,'Imports, CIF'!$B:$AE,U$1,FALSE)</f>
        <v>3604.1473379999998</v>
      </c>
      <c r="V11" s="25">
        <f>VLOOKUP($A11,'Exports, FOB'!$B:$AE,V$1,FALSE)+VLOOKUP($A11,'Imports, CIF'!$B:$AE,V$1,FALSE)</f>
        <v>4827.1900329999999</v>
      </c>
      <c r="W11" s="25">
        <f>VLOOKUP($A11,'Exports, FOB'!$B:$AE,W$1,FALSE)+VLOOKUP($A11,'Imports, CIF'!$B:$AE,W$1,FALSE)</f>
        <v>4769.5530780000008</v>
      </c>
      <c r="X11" s="25">
        <f>VLOOKUP($A11,'Exports, FOB'!$B:$AE,X$1,FALSE)+VLOOKUP($A11,'Imports, CIF'!$B:$AE,X$1,FALSE)</f>
        <v>3906.1828169999999</v>
      </c>
      <c r="Y11" s="25">
        <f>VLOOKUP($A11,'Exports, FOB'!$B:$AE,Y$1,FALSE)+VLOOKUP($A11,'Imports, CIF'!$B:$AE,Y$1,FALSE)</f>
        <v>4289.3624540000001</v>
      </c>
      <c r="Z11" s="25">
        <f>VLOOKUP($A11,'Exports, FOB'!$B:$AE,Z$1,FALSE)+VLOOKUP($A11,'Imports, CIF'!$B:$AE,Z$1,FALSE)</f>
        <v>2851.3375169999999</v>
      </c>
      <c r="AA11" s="25">
        <f>VLOOKUP($A11,'Exports, FOB'!$B:$AE,AA$1,FALSE)+VLOOKUP($A11,'Imports, CIF'!$B:$AE,AA$1,FALSE)</f>
        <v>2855.9561789999998</v>
      </c>
      <c r="AB11" s="25">
        <f>VLOOKUP($A11,'Exports, FOB'!$B:$AE,AB$1,FALSE)+VLOOKUP($A11,'Imports, CIF'!$B:$AE,AB$1,FALSE)</f>
        <v>3292.3180700000003</v>
      </c>
      <c r="AC11" s="25">
        <f>VLOOKUP($A11,'Exports, FOB'!$B:$AE,AC$1,FALSE)+VLOOKUP($A11,'Imports, CIF'!$B:$AE,AC$1,FALSE)</f>
        <v>3795.9396569999999</v>
      </c>
      <c r="AD11" s="25">
        <f>VLOOKUP($A11,'Exports, FOB'!$B:$AE,AD$1,FALSE)+VLOOKUP($A11,'Imports, CIF'!$B:$AE,AD$1,FALSE)</f>
        <v>3412.739826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3489.6669746691523</v>
      </c>
      <c r="C12" s="25">
        <f>VLOOKUP($A12,'Exports, FOB'!$B:$AE,C$1,FALSE)+VLOOKUP($A12,'Imports, CIF'!$B:$AE,C$1,FALSE)</f>
        <v>3832.6167521365701</v>
      </c>
      <c r="D12" s="25">
        <f>VLOOKUP($A12,'Exports, FOB'!$B:$AE,D$1,FALSE)+VLOOKUP($A12,'Imports, CIF'!$B:$AE,D$1,FALSE)</f>
        <v>3473.9367324940176</v>
      </c>
      <c r="E12" s="25">
        <f>VLOOKUP($A12,'Exports, FOB'!$B:$AE,E$1,FALSE)+VLOOKUP($A12,'Imports, CIF'!$B:$AE,E$1,FALSE)</f>
        <v>3906.5499788301195</v>
      </c>
      <c r="F12" s="25">
        <f>VLOOKUP($A12,'Exports, FOB'!$B:$AE,F$1,FALSE)+VLOOKUP($A12,'Imports, CIF'!$B:$AE,F$1,FALSE)</f>
        <v>4698.4575973576621</v>
      </c>
      <c r="G12" s="25">
        <f>VLOOKUP($A12,'Exports, FOB'!$B:$AE,G$1,FALSE)+VLOOKUP($A12,'Imports, CIF'!$B:$AE,G$1,FALSE)</f>
        <v>5729.2799626514425</v>
      </c>
      <c r="H12" s="25">
        <f>VLOOKUP($A12,'Exports, FOB'!$B:$AE,H$1,FALSE)+VLOOKUP($A12,'Imports, CIF'!$B:$AE,H$1,FALSE)</f>
        <v>5664.1636666756704</v>
      </c>
      <c r="I12" s="25">
        <f>VLOOKUP($A12,'Exports, FOB'!$B:$AE,I$1,FALSE)+VLOOKUP($A12,'Imports, CIF'!$B:$AE,I$1,FALSE)</f>
        <v>5001.0785568775009</v>
      </c>
      <c r="J12" s="25">
        <f>VLOOKUP($A12,'Exports, FOB'!$B:$AE,J$1,FALSE)+VLOOKUP($A12,'Imports, CIF'!$B:$AE,J$1,FALSE)</f>
        <v>5426.9667072388092</v>
      </c>
      <c r="K12" s="25">
        <f>VLOOKUP($A12,'Exports, FOB'!$B:$AE,K$1,FALSE)+VLOOKUP($A12,'Imports, CIF'!$B:$AE,K$1,FALSE)</f>
        <v>7206.5314689999996</v>
      </c>
      <c r="L12" s="25">
        <f>VLOOKUP($A12,'Exports, FOB'!$B:$AE,L$1,FALSE)+VLOOKUP($A12,'Imports, CIF'!$B:$AE,L$1,FALSE)</f>
        <v>8548.9920060000004</v>
      </c>
      <c r="M12" s="25">
        <f>VLOOKUP($A12,'Exports, FOB'!$B:$AE,M$1,FALSE)+VLOOKUP($A12,'Imports, CIF'!$B:$AE,M$1,FALSE)</f>
        <v>8607.6999489999998</v>
      </c>
      <c r="N12" s="25">
        <f>VLOOKUP($A12,'Exports, FOB'!$B:$AE,N$1,FALSE)+VLOOKUP($A12,'Imports, CIF'!$B:$AE,N$1,FALSE)</f>
        <v>7346.5634910000008</v>
      </c>
      <c r="O12" s="25">
        <f>VLOOKUP($A12,'Exports, FOB'!$B:$AE,O$1,FALSE)+VLOOKUP($A12,'Imports, CIF'!$B:$AE,O$1,FALSE)</f>
        <v>9988.7505689999998</v>
      </c>
      <c r="P12" s="25">
        <f>VLOOKUP($A12,'Exports, FOB'!$B:$AE,P$1,FALSE)+VLOOKUP($A12,'Imports, CIF'!$B:$AE,P$1,FALSE)</f>
        <v>11851.924732000001</v>
      </c>
      <c r="Q12" s="25">
        <f>VLOOKUP($A12,'Exports, FOB'!$B:$AE,Q$1,FALSE)+VLOOKUP($A12,'Imports, CIF'!$B:$AE,Q$1,FALSE)</f>
        <v>12583.725849</v>
      </c>
      <c r="R12" s="25">
        <f>VLOOKUP($A12,'Exports, FOB'!$B:$AE,R$1,FALSE)+VLOOKUP($A12,'Imports, CIF'!$B:$AE,R$1,FALSE)</f>
        <v>13875.605101000001</v>
      </c>
      <c r="S12" s="25">
        <f>VLOOKUP($A12,'Exports, FOB'!$B:$AE,S$1,FALSE)+VLOOKUP($A12,'Imports, CIF'!$B:$AE,S$1,FALSE)</f>
        <v>19314.706281999999</v>
      </c>
      <c r="T12" s="25">
        <f>VLOOKUP($A12,'Exports, FOB'!$B:$AE,T$1,FALSE)+VLOOKUP($A12,'Imports, CIF'!$B:$AE,T$1,FALSE)</f>
        <v>11825.498169999999</v>
      </c>
      <c r="U12" s="25">
        <f>VLOOKUP($A12,'Exports, FOB'!$B:$AE,U$1,FALSE)+VLOOKUP($A12,'Imports, CIF'!$B:$AE,U$1,FALSE)</f>
        <v>11234.452343000001</v>
      </c>
      <c r="V12" s="25">
        <f>VLOOKUP($A12,'Exports, FOB'!$B:$AE,V$1,FALSE)+VLOOKUP($A12,'Imports, CIF'!$B:$AE,V$1,FALSE)</f>
        <v>13839.100177</v>
      </c>
      <c r="W12" s="25">
        <f>VLOOKUP($A12,'Exports, FOB'!$B:$AE,W$1,FALSE)+VLOOKUP($A12,'Imports, CIF'!$B:$AE,W$1,FALSE)</f>
        <v>12940.663183000001</v>
      </c>
      <c r="X12" s="25">
        <f>VLOOKUP($A12,'Exports, FOB'!$B:$AE,X$1,FALSE)+VLOOKUP($A12,'Imports, CIF'!$B:$AE,X$1,FALSE)</f>
        <v>14440.012771000002</v>
      </c>
      <c r="Y12" s="25">
        <f>VLOOKUP($A12,'Exports, FOB'!$B:$AE,Y$1,FALSE)+VLOOKUP($A12,'Imports, CIF'!$B:$AE,Y$1,FALSE)</f>
        <v>11899.885303999999</v>
      </c>
      <c r="Z12" s="25">
        <f>VLOOKUP($A12,'Exports, FOB'!$B:$AE,Z$1,FALSE)+VLOOKUP($A12,'Imports, CIF'!$B:$AE,Z$1,FALSE)</f>
        <v>9362.130654999999</v>
      </c>
      <c r="AA12" s="25">
        <f>VLOOKUP($A12,'Exports, FOB'!$B:$AE,AA$1,FALSE)+VLOOKUP($A12,'Imports, CIF'!$B:$AE,AA$1,FALSE)</f>
        <v>8148.652094</v>
      </c>
      <c r="AB12" s="25">
        <f>VLOOKUP($A12,'Exports, FOB'!$B:$AE,AB$1,FALSE)+VLOOKUP($A12,'Imports, CIF'!$B:$AE,AB$1,FALSE)</f>
        <v>8874.5345749999997</v>
      </c>
      <c r="AC12" s="25">
        <f>VLOOKUP($A12,'Exports, FOB'!$B:$AE,AC$1,FALSE)+VLOOKUP($A12,'Imports, CIF'!$B:$AE,AC$1,FALSE)</f>
        <v>11339.856299999999</v>
      </c>
      <c r="AD12" s="25">
        <f>VLOOKUP($A12,'Exports, FOB'!$B:$AE,AD$1,FALSE)+VLOOKUP($A12,'Imports, CIF'!$B:$AE,AD$1,FALSE)</f>
        <v>8901.9843099999998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7252.1778381219601</v>
      </c>
      <c r="C13" s="25">
        <f>VLOOKUP($A13,'Exports, FOB'!$B:$AE,C$1,FALSE)+VLOOKUP($A13,'Imports, CIF'!$B:$AE,C$1,FALSE)</f>
        <v>8459.77841341776</v>
      </c>
      <c r="D13" s="25">
        <f>VLOOKUP($A13,'Exports, FOB'!$B:$AE,D$1,FALSE)+VLOOKUP($A13,'Imports, CIF'!$B:$AE,D$1,FALSE)</f>
        <v>7183.3317709289277</v>
      </c>
      <c r="E13" s="25">
        <f>VLOOKUP($A13,'Exports, FOB'!$B:$AE,E$1,FALSE)+VLOOKUP($A13,'Imports, CIF'!$B:$AE,E$1,FALSE)</f>
        <v>8071.2460545133299</v>
      </c>
      <c r="F13" s="25">
        <f>VLOOKUP($A13,'Exports, FOB'!$B:$AE,F$1,FALSE)+VLOOKUP($A13,'Imports, CIF'!$B:$AE,F$1,FALSE)</f>
        <v>9555.123181446892</v>
      </c>
      <c r="G13" s="25">
        <f>VLOOKUP($A13,'Exports, FOB'!$B:$AE,G$1,FALSE)+VLOOKUP($A13,'Imports, CIF'!$B:$AE,G$1,FALSE)</f>
        <v>10163.866454162755</v>
      </c>
      <c r="H13" s="25">
        <f>VLOOKUP($A13,'Exports, FOB'!$B:$AE,H$1,FALSE)+VLOOKUP($A13,'Imports, CIF'!$B:$AE,H$1,FALSE)</f>
        <v>9629.017442222801</v>
      </c>
      <c r="I13" s="25">
        <f>VLOOKUP($A13,'Exports, FOB'!$B:$AE,I$1,FALSE)+VLOOKUP($A13,'Imports, CIF'!$B:$AE,I$1,FALSE)</f>
        <v>9954.620248184001</v>
      </c>
      <c r="J13" s="25">
        <f>VLOOKUP($A13,'Exports, FOB'!$B:$AE,J$1,FALSE)+VLOOKUP($A13,'Imports, CIF'!$B:$AE,J$1,FALSE)</f>
        <v>9442.4833339871129</v>
      </c>
      <c r="K13" s="25">
        <f>VLOOKUP($A13,'Exports, FOB'!$B:$AE,K$1,FALSE)+VLOOKUP($A13,'Imports, CIF'!$B:$AE,K$1,FALSE)</f>
        <v>9430.590728000001</v>
      </c>
      <c r="L13" s="25">
        <f>VLOOKUP($A13,'Exports, FOB'!$B:$AE,L$1,FALSE)+VLOOKUP($A13,'Imports, CIF'!$B:$AE,L$1,FALSE)</f>
        <v>10917.937204999998</v>
      </c>
      <c r="M13" s="25">
        <f>VLOOKUP($A13,'Exports, FOB'!$B:$AE,M$1,FALSE)+VLOOKUP($A13,'Imports, CIF'!$B:$AE,M$1,FALSE)</f>
        <v>12048.100906</v>
      </c>
      <c r="N13" s="25">
        <f>VLOOKUP($A13,'Exports, FOB'!$B:$AE,N$1,FALSE)+VLOOKUP($A13,'Imports, CIF'!$B:$AE,N$1,FALSE)</f>
        <v>14197.913895</v>
      </c>
      <c r="O13" s="25">
        <f>VLOOKUP($A13,'Exports, FOB'!$B:$AE,O$1,FALSE)+VLOOKUP($A13,'Imports, CIF'!$B:$AE,O$1,FALSE)</f>
        <v>17199.182851999998</v>
      </c>
      <c r="P13" s="25">
        <f>VLOOKUP($A13,'Exports, FOB'!$B:$AE,P$1,FALSE)+VLOOKUP($A13,'Imports, CIF'!$B:$AE,P$1,FALSE)</f>
        <v>20508.129476000002</v>
      </c>
      <c r="Q13" s="25">
        <f>VLOOKUP($A13,'Exports, FOB'!$B:$AE,Q$1,FALSE)+VLOOKUP($A13,'Imports, CIF'!$B:$AE,Q$1,FALSE)</f>
        <v>23680.789682999999</v>
      </c>
      <c r="R13" s="25">
        <f>VLOOKUP($A13,'Exports, FOB'!$B:$AE,R$1,FALSE)+VLOOKUP($A13,'Imports, CIF'!$B:$AE,R$1,FALSE)</f>
        <v>27691.888532999998</v>
      </c>
      <c r="S13" s="25">
        <f>VLOOKUP($A13,'Exports, FOB'!$B:$AE,S$1,FALSE)+VLOOKUP($A13,'Imports, CIF'!$B:$AE,S$1,FALSE)</f>
        <v>33236.286997000003</v>
      </c>
      <c r="T13" s="25">
        <f>VLOOKUP($A13,'Exports, FOB'!$B:$AE,T$1,FALSE)+VLOOKUP($A13,'Imports, CIF'!$B:$AE,T$1,FALSE)</f>
        <v>23296.652285</v>
      </c>
      <c r="U13" s="25">
        <f>VLOOKUP($A13,'Exports, FOB'!$B:$AE,U$1,FALSE)+VLOOKUP($A13,'Imports, CIF'!$B:$AE,U$1,FALSE)</f>
        <v>23972.080353999998</v>
      </c>
      <c r="V13" s="25">
        <f>VLOOKUP($A13,'Exports, FOB'!$B:$AE,V$1,FALSE)+VLOOKUP($A13,'Imports, CIF'!$B:$AE,V$1,FALSE)</f>
        <v>27887.744018000001</v>
      </c>
      <c r="W13" s="25">
        <f>VLOOKUP($A13,'Exports, FOB'!$B:$AE,W$1,FALSE)+VLOOKUP($A13,'Imports, CIF'!$B:$AE,W$1,FALSE)</f>
        <v>30083.885285999997</v>
      </c>
      <c r="X13" s="25">
        <f>VLOOKUP($A13,'Exports, FOB'!$B:$AE,X$1,FALSE)+VLOOKUP($A13,'Imports, CIF'!$B:$AE,X$1,FALSE)</f>
        <v>37817.893234999996</v>
      </c>
      <c r="Y13" s="25">
        <f>VLOOKUP($A13,'Exports, FOB'!$B:$AE,Y$1,FALSE)+VLOOKUP($A13,'Imports, CIF'!$B:$AE,Y$1,FALSE)</f>
        <v>35048.778162000002</v>
      </c>
      <c r="Z13" s="25">
        <f>VLOOKUP($A13,'Exports, FOB'!$B:$AE,Z$1,FALSE)+VLOOKUP($A13,'Imports, CIF'!$B:$AE,Z$1,FALSE)</f>
        <v>27129.250482999996</v>
      </c>
      <c r="AA13" s="25">
        <f>VLOOKUP($A13,'Exports, FOB'!$B:$AE,AA$1,FALSE)+VLOOKUP($A13,'Imports, CIF'!$B:$AE,AA$1,FALSE)</f>
        <v>21109.377023000001</v>
      </c>
      <c r="AB13" s="25">
        <f>VLOOKUP($A13,'Exports, FOB'!$B:$AE,AB$1,FALSE)+VLOOKUP($A13,'Imports, CIF'!$B:$AE,AB$1,FALSE)</f>
        <v>24525.077354000001</v>
      </c>
      <c r="AC13" s="25">
        <f>VLOOKUP($A13,'Exports, FOB'!$B:$AE,AC$1,FALSE)+VLOOKUP($A13,'Imports, CIF'!$B:$AE,AC$1,FALSE)</f>
        <v>29450.139824999998</v>
      </c>
      <c r="AD13" s="25">
        <f>VLOOKUP($A13,'Exports, FOB'!$B:$AE,AD$1,FALSE)+VLOOKUP($A13,'Imports, CIF'!$B:$AE,AD$1,FALSE)</f>
        <v>24037.067296000001</v>
      </c>
    </row>
    <row r="14" spans="1:30" x14ac:dyDescent="0.15">
      <c r="A14" s="26" t="s">
        <v>86</v>
      </c>
      <c r="B14" s="25">
        <f>VLOOKUP($A14,'Exports, FOB'!$B:$AE,B$1,FALSE)+VLOOKUP($A14,'Imports, CIF'!$B:$AE,B$1,FALSE)</f>
        <v>87.968255033993898</v>
      </c>
      <c r="C14" s="25">
        <f>VLOOKUP($A14,'Exports, FOB'!$B:$AE,C$1,FALSE)+VLOOKUP($A14,'Imports, CIF'!$B:$AE,C$1,FALSE)</f>
        <v>135.07118632885638</v>
      </c>
      <c r="D14" s="25">
        <f>VLOOKUP($A14,'Exports, FOB'!$B:$AE,D$1,FALSE)+VLOOKUP($A14,'Imports, CIF'!$B:$AE,D$1,FALSE)</f>
        <v>106.50492997676078</v>
      </c>
      <c r="E14" s="25">
        <f>VLOOKUP($A14,'Exports, FOB'!$B:$AE,E$1,FALSE)+VLOOKUP($A14,'Imports, CIF'!$B:$AE,E$1,FALSE)</f>
        <v>140.54853985448318</v>
      </c>
      <c r="F14" s="25">
        <f>VLOOKUP($A14,'Exports, FOB'!$B:$AE,F$1,FALSE)+VLOOKUP($A14,'Imports, CIF'!$B:$AE,F$1,FALSE)</f>
        <v>153.0191060725825</v>
      </c>
      <c r="G14" s="25">
        <f>VLOOKUP($A14,'Exports, FOB'!$B:$AE,G$1,FALSE)+VLOOKUP($A14,'Imports, CIF'!$B:$AE,G$1,FALSE)</f>
        <v>172.34869455962641</v>
      </c>
      <c r="H14" s="25">
        <f>VLOOKUP($A14,'Exports, FOB'!$B:$AE,H$1,FALSE)+VLOOKUP($A14,'Imports, CIF'!$B:$AE,H$1,FALSE)</f>
        <v>192.45339435380072</v>
      </c>
      <c r="I14" s="25">
        <f>VLOOKUP($A14,'Exports, FOB'!$B:$AE,I$1,FALSE)+VLOOKUP($A14,'Imports, CIF'!$B:$AE,I$1,FALSE)</f>
        <v>143.15990391602247</v>
      </c>
      <c r="J14" s="25">
        <f>VLOOKUP($A14,'Exports, FOB'!$B:$AE,J$1,FALSE)+VLOOKUP($A14,'Imports, CIF'!$B:$AE,J$1,FALSE)</f>
        <v>146.7736297861444</v>
      </c>
      <c r="K14" s="25">
        <f>VLOOKUP($A14,'Exports, FOB'!$B:$AE,K$1,FALSE)+VLOOKUP($A14,'Imports, CIF'!$B:$AE,K$1,FALSE)</f>
        <v>165.50866100000002</v>
      </c>
      <c r="L14" s="25">
        <f>VLOOKUP($A14,'Exports, FOB'!$B:$AE,L$1,FALSE)+VLOOKUP($A14,'Imports, CIF'!$B:$AE,L$1,FALSE)</f>
        <v>145.26127099999999</v>
      </c>
      <c r="M14" s="25">
        <f>VLOOKUP($A14,'Exports, FOB'!$B:$AE,M$1,FALSE)+VLOOKUP($A14,'Imports, CIF'!$B:$AE,M$1,FALSE)</f>
        <v>169.61668800000001</v>
      </c>
      <c r="N14" s="25">
        <f>VLOOKUP($A14,'Exports, FOB'!$B:$AE,N$1,FALSE)+VLOOKUP($A14,'Imports, CIF'!$B:$AE,N$1,FALSE)</f>
        <v>203.54147600000002</v>
      </c>
      <c r="O14" s="25">
        <f>VLOOKUP($A14,'Exports, FOB'!$B:$AE,O$1,FALSE)+VLOOKUP($A14,'Imports, CIF'!$B:$AE,O$1,FALSE)</f>
        <v>304.79567699999996</v>
      </c>
      <c r="P14" s="25">
        <f>VLOOKUP($A14,'Exports, FOB'!$B:$AE,P$1,FALSE)+VLOOKUP($A14,'Imports, CIF'!$B:$AE,P$1,FALSE)</f>
        <v>412.91728000000001</v>
      </c>
      <c r="Q14" s="25">
        <f>VLOOKUP($A14,'Exports, FOB'!$B:$AE,Q$1,FALSE)+VLOOKUP($A14,'Imports, CIF'!$B:$AE,Q$1,FALSE)</f>
        <v>569.91876600000001</v>
      </c>
      <c r="R14" s="25">
        <f>VLOOKUP($A14,'Exports, FOB'!$B:$AE,R$1,FALSE)+VLOOKUP($A14,'Imports, CIF'!$B:$AE,R$1,FALSE)</f>
        <v>883.46875999999997</v>
      </c>
      <c r="S14" s="25">
        <f>VLOOKUP($A14,'Exports, FOB'!$B:$AE,S$1,FALSE)+VLOOKUP($A14,'Imports, CIF'!$B:$AE,S$1,FALSE)</f>
        <v>904.73786399999995</v>
      </c>
      <c r="T14" s="25">
        <f>VLOOKUP($A14,'Exports, FOB'!$B:$AE,T$1,FALSE)+VLOOKUP($A14,'Imports, CIF'!$B:$AE,T$1,FALSE)</f>
        <v>878.62063899999998</v>
      </c>
      <c r="U14" s="25">
        <f>VLOOKUP($A14,'Exports, FOB'!$B:$AE,U$1,FALSE)+VLOOKUP($A14,'Imports, CIF'!$B:$AE,U$1,FALSE)</f>
        <v>789.75944800000002</v>
      </c>
      <c r="V14" s="25">
        <f>VLOOKUP($A14,'Exports, FOB'!$B:$AE,V$1,FALSE)+VLOOKUP($A14,'Imports, CIF'!$B:$AE,V$1,FALSE)</f>
        <v>988.37474300000008</v>
      </c>
      <c r="W14" s="25">
        <f>VLOOKUP($A14,'Exports, FOB'!$B:$AE,W$1,FALSE)+VLOOKUP($A14,'Imports, CIF'!$B:$AE,W$1,FALSE)</f>
        <v>936.69953600000008</v>
      </c>
      <c r="X14" s="25">
        <f>VLOOKUP($A14,'Exports, FOB'!$B:$AE,X$1,FALSE)+VLOOKUP($A14,'Imports, CIF'!$B:$AE,X$1,FALSE)</f>
        <v>744.58214900000007</v>
      </c>
      <c r="Y14" s="25">
        <f>VLOOKUP($A14,'Exports, FOB'!$B:$AE,Y$1,FALSE)+VLOOKUP($A14,'Imports, CIF'!$B:$AE,Y$1,FALSE)</f>
        <v>726.07089799999994</v>
      </c>
      <c r="Z14" s="25">
        <f>VLOOKUP($A14,'Exports, FOB'!$B:$AE,Z$1,FALSE)+VLOOKUP($A14,'Imports, CIF'!$B:$AE,Z$1,FALSE)</f>
        <v>636.57585199999994</v>
      </c>
      <c r="AA14" s="25">
        <f>VLOOKUP($A14,'Exports, FOB'!$B:$AE,AA$1,FALSE)+VLOOKUP($A14,'Imports, CIF'!$B:$AE,AA$1,FALSE)</f>
        <v>674.90030000000002</v>
      </c>
      <c r="AB14" s="25">
        <f>VLOOKUP($A14,'Exports, FOB'!$B:$AE,AB$1,FALSE)+VLOOKUP($A14,'Imports, CIF'!$B:$AE,AB$1,FALSE)</f>
        <v>777.35690199999999</v>
      </c>
      <c r="AC14" s="25">
        <f>VLOOKUP($A14,'Exports, FOB'!$B:$AE,AC$1,FALSE)+VLOOKUP($A14,'Imports, CIF'!$B:$AE,AC$1,FALSE)</f>
        <v>832.81236899999999</v>
      </c>
      <c r="AD14" s="25">
        <f>VLOOKUP($A14,'Exports, FOB'!$B:$AE,AD$1,FALSE)+VLOOKUP($A14,'Imports, CIF'!$B:$AE,AD$1,FALSE)</f>
        <v>1043.4721119999999</v>
      </c>
    </row>
    <row r="15" spans="1:30" x14ac:dyDescent="0.15">
      <c r="A15" s="26" t="s">
        <v>87</v>
      </c>
      <c r="B15" s="25">
        <f>VLOOKUP($A15,'Exports, FOB'!$B:$AE,B$1,FALSE)+VLOOKUP($A15,'Imports, CIF'!$B:$AE,B$1,FALSE)</f>
        <v>49.357437799585099</v>
      </c>
      <c r="C15" s="25">
        <f>VLOOKUP($A15,'Exports, FOB'!$B:$AE,C$1,FALSE)+VLOOKUP($A15,'Imports, CIF'!$B:$AE,C$1,FALSE)</f>
        <v>59.634717242642594</v>
      </c>
      <c r="D15" s="25">
        <f>VLOOKUP($A15,'Exports, FOB'!$B:$AE,D$1,FALSE)+VLOOKUP($A15,'Imports, CIF'!$B:$AE,D$1,FALSE)</f>
        <v>64.007656529563292</v>
      </c>
      <c r="E15" s="25">
        <f>VLOOKUP($A15,'Exports, FOB'!$B:$AE,E$1,FALSE)+VLOOKUP($A15,'Imports, CIF'!$B:$AE,E$1,FALSE)</f>
        <v>70.199511743017297</v>
      </c>
      <c r="F15" s="25">
        <f>VLOOKUP($A15,'Exports, FOB'!$B:$AE,F$1,FALSE)+VLOOKUP($A15,'Imports, CIF'!$B:$AE,F$1,FALSE)</f>
        <v>82.537912241463403</v>
      </c>
      <c r="G15" s="25">
        <f>VLOOKUP($A15,'Exports, FOB'!$B:$AE,G$1,FALSE)+VLOOKUP($A15,'Imports, CIF'!$B:$AE,G$1,FALSE)</f>
        <v>117.34554333420809</v>
      </c>
      <c r="H15" s="25">
        <f>VLOOKUP($A15,'Exports, FOB'!$B:$AE,H$1,FALSE)+VLOOKUP($A15,'Imports, CIF'!$B:$AE,H$1,FALSE)</f>
        <v>119.36266866444839</v>
      </c>
      <c r="I15" s="25">
        <f>VLOOKUP($A15,'Exports, FOB'!$B:$AE,I$1,FALSE)+VLOOKUP($A15,'Imports, CIF'!$B:$AE,I$1,FALSE)</f>
        <v>108.17544306022569</v>
      </c>
      <c r="J15" s="25">
        <f>VLOOKUP($A15,'Exports, FOB'!$B:$AE,J$1,FALSE)+VLOOKUP($A15,'Imports, CIF'!$B:$AE,J$1,FALSE)</f>
        <v>100.11234548190988</v>
      </c>
      <c r="K15" s="25">
        <f>VLOOKUP($A15,'Exports, FOB'!$B:$AE,K$1,FALSE)+VLOOKUP($A15,'Imports, CIF'!$B:$AE,K$1,FALSE)</f>
        <v>97.222692999999992</v>
      </c>
      <c r="L15" s="25">
        <f>VLOOKUP($A15,'Exports, FOB'!$B:$AE,L$1,FALSE)+VLOOKUP($A15,'Imports, CIF'!$B:$AE,L$1,FALSE)</f>
        <v>114.938107</v>
      </c>
      <c r="M15" s="25">
        <f>VLOOKUP($A15,'Exports, FOB'!$B:$AE,M$1,FALSE)+VLOOKUP($A15,'Imports, CIF'!$B:$AE,M$1,FALSE)</f>
        <v>118.888069</v>
      </c>
      <c r="N15" s="25">
        <f>VLOOKUP($A15,'Exports, FOB'!$B:$AE,N$1,FALSE)+VLOOKUP($A15,'Imports, CIF'!$B:$AE,N$1,FALSE)</f>
        <v>129.39498800000001</v>
      </c>
      <c r="O15" s="25">
        <f>VLOOKUP($A15,'Exports, FOB'!$B:$AE,O$1,FALSE)+VLOOKUP($A15,'Imports, CIF'!$B:$AE,O$1,FALSE)</f>
        <v>147.547571</v>
      </c>
      <c r="P15" s="25">
        <f>VLOOKUP($A15,'Exports, FOB'!$B:$AE,P$1,FALSE)+VLOOKUP($A15,'Imports, CIF'!$B:$AE,P$1,FALSE)</f>
        <v>180.46711500000001</v>
      </c>
      <c r="Q15" s="25">
        <f>VLOOKUP($A15,'Exports, FOB'!$B:$AE,Q$1,FALSE)+VLOOKUP($A15,'Imports, CIF'!$B:$AE,Q$1,FALSE)</f>
        <v>200.93909200000002</v>
      </c>
      <c r="R15" s="25">
        <f>VLOOKUP($A15,'Exports, FOB'!$B:$AE,R$1,FALSE)+VLOOKUP($A15,'Imports, CIF'!$B:$AE,R$1,FALSE)</f>
        <v>253.853399</v>
      </c>
      <c r="S15" s="25">
        <f>VLOOKUP($A15,'Exports, FOB'!$B:$AE,S$1,FALSE)+VLOOKUP($A15,'Imports, CIF'!$B:$AE,S$1,FALSE)</f>
        <v>246.232572</v>
      </c>
      <c r="T15" s="25">
        <f>VLOOKUP($A15,'Exports, FOB'!$B:$AE,T$1,FALSE)+VLOOKUP($A15,'Imports, CIF'!$B:$AE,T$1,FALSE)</f>
        <v>185.31947500000001</v>
      </c>
      <c r="U15" s="25">
        <f>VLOOKUP($A15,'Exports, FOB'!$B:$AE,U$1,FALSE)+VLOOKUP($A15,'Imports, CIF'!$B:$AE,U$1,FALSE)</f>
        <v>295.30014200000005</v>
      </c>
      <c r="V15" s="25">
        <f>VLOOKUP($A15,'Exports, FOB'!$B:$AE,V$1,FALSE)+VLOOKUP($A15,'Imports, CIF'!$B:$AE,V$1,FALSE)</f>
        <v>276.441236</v>
      </c>
      <c r="W15" s="25">
        <f>VLOOKUP($A15,'Exports, FOB'!$B:$AE,W$1,FALSE)+VLOOKUP($A15,'Imports, CIF'!$B:$AE,W$1,FALSE)</f>
        <v>310.58501799999999</v>
      </c>
      <c r="X15" s="25">
        <f>VLOOKUP($A15,'Exports, FOB'!$B:$AE,X$1,FALSE)+VLOOKUP($A15,'Imports, CIF'!$B:$AE,X$1,FALSE)</f>
        <v>308.94020599999999</v>
      </c>
      <c r="Y15" s="25">
        <f>VLOOKUP($A15,'Exports, FOB'!$B:$AE,Y$1,FALSE)+VLOOKUP($A15,'Imports, CIF'!$B:$AE,Y$1,FALSE)</f>
        <v>326.35998999999998</v>
      </c>
      <c r="Z15" s="25">
        <f>VLOOKUP($A15,'Exports, FOB'!$B:$AE,Z$1,FALSE)+VLOOKUP($A15,'Imports, CIF'!$B:$AE,Z$1,FALSE)</f>
        <v>318.30417799999998</v>
      </c>
      <c r="AA15" s="25">
        <f>VLOOKUP($A15,'Exports, FOB'!$B:$AE,AA$1,FALSE)+VLOOKUP($A15,'Imports, CIF'!$B:$AE,AA$1,FALSE)</f>
        <v>379.08715699999999</v>
      </c>
      <c r="AB15" s="25">
        <f>VLOOKUP($A15,'Exports, FOB'!$B:$AE,AB$1,FALSE)+VLOOKUP($A15,'Imports, CIF'!$B:$AE,AB$1,FALSE)</f>
        <v>334.16353900000001</v>
      </c>
      <c r="AC15" s="25">
        <f>VLOOKUP($A15,'Exports, FOB'!$B:$AE,AC$1,FALSE)+VLOOKUP($A15,'Imports, CIF'!$B:$AE,AC$1,FALSE)</f>
        <v>364.45479499999999</v>
      </c>
      <c r="AD15" s="25">
        <f>VLOOKUP($A15,'Exports, FOB'!$B:$AE,AD$1,FALSE)+VLOOKUP($A15,'Imports, CIF'!$B:$AE,AD$1,FALSE)</f>
        <v>335.31287800000001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1635.6114241991595</v>
      </c>
      <c r="C16" s="25">
        <f>VLOOKUP($A16,'Exports, FOB'!$B:$AE,C$1,FALSE)+VLOOKUP($A16,'Imports, CIF'!$B:$AE,C$1,FALSE)</f>
        <v>1791.374769842738</v>
      </c>
      <c r="D16" s="25">
        <f>VLOOKUP($A16,'Exports, FOB'!$B:$AE,D$1,FALSE)+VLOOKUP($A16,'Imports, CIF'!$B:$AE,D$1,FALSE)</f>
        <v>1661.1998653052624</v>
      </c>
      <c r="E16" s="25">
        <f>VLOOKUP($A16,'Exports, FOB'!$B:$AE,E$1,FALSE)+VLOOKUP($A16,'Imports, CIF'!$B:$AE,E$1,FALSE)</f>
        <v>1943.6534316366997</v>
      </c>
      <c r="F16" s="25">
        <f>VLOOKUP($A16,'Exports, FOB'!$B:$AE,F$1,FALSE)+VLOOKUP($A16,'Imports, CIF'!$B:$AE,F$1,FALSE)</f>
        <v>2288.9773334433298</v>
      </c>
      <c r="G16" s="25">
        <f>VLOOKUP($A16,'Exports, FOB'!$B:$AE,G$1,FALSE)+VLOOKUP($A16,'Imports, CIF'!$B:$AE,G$1,FALSE)</f>
        <v>2632.8448828093801</v>
      </c>
      <c r="H16" s="25">
        <f>VLOOKUP($A16,'Exports, FOB'!$B:$AE,H$1,FALSE)+VLOOKUP($A16,'Imports, CIF'!$B:$AE,H$1,FALSE)</f>
        <v>2618.1606890886096</v>
      </c>
      <c r="I16" s="25">
        <f>VLOOKUP($A16,'Exports, FOB'!$B:$AE,I$1,FALSE)+VLOOKUP($A16,'Imports, CIF'!$B:$AE,I$1,FALSE)</f>
        <v>2527.6567749001979</v>
      </c>
      <c r="J16" s="25">
        <f>VLOOKUP($A16,'Exports, FOB'!$B:$AE,J$1,FALSE)+VLOOKUP($A16,'Imports, CIF'!$B:$AE,J$1,FALSE)</f>
        <v>2299.6445522363601</v>
      </c>
      <c r="K16" s="25">
        <f>VLOOKUP($A16,'Exports, FOB'!$B:$AE,K$1,FALSE)+VLOOKUP($A16,'Imports, CIF'!$B:$AE,K$1,FALSE)</f>
        <v>2198.061874</v>
      </c>
      <c r="L16" s="25">
        <f>VLOOKUP($A16,'Exports, FOB'!$B:$AE,L$1,FALSE)+VLOOKUP($A16,'Imports, CIF'!$B:$AE,L$1,FALSE)</f>
        <v>2187.988703</v>
      </c>
      <c r="M16" s="25">
        <f>VLOOKUP($A16,'Exports, FOB'!$B:$AE,M$1,FALSE)+VLOOKUP($A16,'Imports, CIF'!$B:$AE,M$1,FALSE)</f>
        <v>3156.601424</v>
      </c>
      <c r="N16" s="25">
        <f>VLOOKUP($A16,'Exports, FOB'!$B:$AE,N$1,FALSE)+VLOOKUP($A16,'Imports, CIF'!$B:$AE,N$1,FALSE)</f>
        <v>3999.5656479999998</v>
      </c>
      <c r="O16" s="25">
        <f>VLOOKUP($A16,'Exports, FOB'!$B:$AE,O$1,FALSE)+VLOOKUP($A16,'Imports, CIF'!$B:$AE,O$1,FALSE)</f>
        <v>3692.2681620000003</v>
      </c>
      <c r="P16" s="25">
        <f>VLOOKUP($A16,'Exports, FOB'!$B:$AE,P$1,FALSE)+VLOOKUP($A16,'Imports, CIF'!$B:$AE,P$1,FALSE)</f>
        <v>4781.5857759999999</v>
      </c>
      <c r="Q16" s="25">
        <f>VLOOKUP($A16,'Exports, FOB'!$B:$AE,Q$1,FALSE)+VLOOKUP($A16,'Imports, CIF'!$B:$AE,Q$1,FALSE)</f>
        <v>6029.1636209999997</v>
      </c>
      <c r="R16" s="25">
        <f>VLOOKUP($A16,'Exports, FOB'!$B:$AE,R$1,FALSE)+VLOOKUP($A16,'Imports, CIF'!$B:$AE,R$1,FALSE)</f>
        <v>6378.2396420000005</v>
      </c>
      <c r="S16" s="25">
        <f>VLOOKUP($A16,'Exports, FOB'!$B:$AE,S$1,FALSE)+VLOOKUP($A16,'Imports, CIF'!$B:$AE,S$1,FALSE)</f>
        <v>8265.6794109999992</v>
      </c>
      <c r="T16" s="25">
        <f>VLOOKUP($A16,'Exports, FOB'!$B:$AE,T$1,FALSE)+VLOOKUP($A16,'Imports, CIF'!$B:$AE,T$1,FALSE)</f>
        <v>5647.826395</v>
      </c>
      <c r="U16" s="25">
        <f>VLOOKUP($A16,'Exports, FOB'!$B:$AE,U$1,FALSE)+VLOOKUP($A16,'Imports, CIF'!$B:$AE,U$1,FALSE)</f>
        <v>5302.6166680000006</v>
      </c>
      <c r="V16" s="25">
        <f>VLOOKUP($A16,'Exports, FOB'!$B:$AE,V$1,FALSE)+VLOOKUP($A16,'Imports, CIF'!$B:$AE,V$1,FALSE)</f>
        <v>6039.1488260000006</v>
      </c>
      <c r="W16" s="25">
        <f>VLOOKUP($A16,'Exports, FOB'!$B:$AE,W$1,FALSE)+VLOOKUP($A16,'Imports, CIF'!$B:$AE,W$1,FALSE)</f>
        <v>6109.5110839999998</v>
      </c>
      <c r="X16" s="25">
        <f>VLOOKUP($A16,'Exports, FOB'!$B:$AE,X$1,FALSE)+VLOOKUP($A16,'Imports, CIF'!$B:$AE,X$1,FALSE)</f>
        <v>3922.910034</v>
      </c>
      <c r="Y16" s="25">
        <f>VLOOKUP($A16,'Exports, FOB'!$B:$AE,Y$1,FALSE)+VLOOKUP($A16,'Imports, CIF'!$B:$AE,Y$1,FALSE)</f>
        <v>3913.5579120000002</v>
      </c>
      <c r="Z16" s="25">
        <f>VLOOKUP($A16,'Exports, FOB'!$B:$AE,Z$1,FALSE)+VLOOKUP($A16,'Imports, CIF'!$B:$AE,Z$1,FALSE)</f>
        <v>3182.7741959999998</v>
      </c>
      <c r="AA16" s="25">
        <f>VLOOKUP($A16,'Exports, FOB'!$B:$AE,AA$1,FALSE)+VLOOKUP($A16,'Imports, CIF'!$B:$AE,AA$1,FALSE)</f>
        <v>3349.1951090000002</v>
      </c>
      <c r="AB16" s="25">
        <f>VLOOKUP($A16,'Exports, FOB'!$B:$AE,AB$1,FALSE)+VLOOKUP($A16,'Imports, CIF'!$B:$AE,AB$1,FALSE)</f>
        <v>3637.053414</v>
      </c>
      <c r="AC16" s="25">
        <f>VLOOKUP($A16,'Exports, FOB'!$B:$AE,AC$1,FALSE)+VLOOKUP($A16,'Imports, CIF'!$B:$AE,AC$1,FALSE)</f>
        <v>4486.9596060000003</v>
      </c>
      <c r="AD16" s="25">
        <f>VLOOKUP($A16,'Exports, FOB'!$B:$AE,AD$1,FALSE)+VLOOKUP($A16,'Imports, CIF'!$B:$AE,AD$1,FALSE)</f>
        <v>4099.249863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1830.4921221929969</v>
      </c>
      <c r="C17" s="25">
        <f>VLOOKUP($A17,'Exports, FOB'!$B:$AE,C$1,FALSE)+VLOOKUP($A17,'Imports, CIF'!$B:$AE,C$1,FALSE)</f>
        <v>2217.0565857998008</v>
      </c>
      <c r="D17" s="25">
        <f>VLOOKUP($A17,'Exports, FOB'!$B:$AE,D$1,FALSE)+VLOOKUP($A17,'Imports, CIF'!$B:$AE,D$1,FALSE)</f>
        <v>1854.402938370486</v>
      </c>
      <c r="E17" s="25">
        <f>VLOOKUP($A17,'Exports, FOB'!$B:$AE,E$1,FALSE)+VLOOKUP($A17,'Imports, CIF'!$B:$AE,E$1,FALSE)</f>
        <v>2335.1081433994109</v>
      </c>
      <c r="F17" s="25">
        <f>VLOOKUP($A17,'Exports, FOB'!$B:$AE,F$1,FALSE)+VLOOKUP($A17,'Imports, CIF'!$B:$AE,F$1,FALSE)</f>
        <v>1985.0114591409347</v>
      </c>
      <c r="G17" s="25">
        <f>VLOOKUP($A17,'Exports, FOB'!$B:$AE,G$1,FALSE)+VLOOKUP($A17,'Imports, CIF'!$B:$AE,G$1,FALSE)</f>
        <v>2241.7862824529102</v>
      </c>
      <c r="H17" s="25">
        <f>VLOOKUP($A17,'Exports, FOB'!$B:$AE,H$1,FALSE)+VLOOKUP($A17,'Imports, CIF'!$B:$AE,H$1,FALSE)</f>
        <v>2497.2994484854721</v>
      </c>
      <c r="I17" s="25">
        <f>VLOOKUP($A17,'Exports, FOB'!$B:$AE,I$1,FALSE)+VLOOKUP($A17,'Imports, CIF'!$B:$AE,I$1,FALSE)</f>
        <v>2473.9869875742338</v>
      </c>
      <c r="J17" s="25">
        <f>VLOOKUP($A17,'Exports, FOB'!$B:$AE,J$1,FALSE)+VLOOKUP($A17,'Imports, CIF'!$B:$AE,J$1,FALSE)</f>
        <v>2526.1585217695697</v>
      </c>
      <c r="K17" s="25">
        <f>VLOOKUP($A17,'Exports, FOB'!$B:$AE,K$1,FALSE)+VLOOKUP($A17,'Imports, CIF'!$B:$AE,K$1,FALSE)</f>
        <v>2156.2131079999999</v>
      </c>
      <c r="L17" s="25">
        <f>VLOOKUP($A17,'Exports, FOB'!$B:$AE,L$1,FALSE)+VLOOKUP($A17,'Imports, CIF'!$B:$AE,L$1,FALSE)</f>
        <v>1890.74296</v>
      </c>
      <c r="M17" s="25">
        <f>VLOOKUP($A17,'Exports, FOB'!$B:$AE,M$1,FALSE)+VLOOKUP($A17,'Imports, CIF'!$B:$AE,M$1,FALSE)</f>
        <v>2067.9373379999997</v>
      </c>
      <c r="N17" s="25">
        <f>VLOOKUP($A17,'Exports, FOB'!$B:$AE,N$1,FALSE)+VLOOKUP($A17,'Imports, CIF'!$B:$AE,N$1,FALSE)</f>
        <v>2418.4477919999999</v>
      </c>
      <c r="O17" s="25">
        <f>VLOOKUP($A17,'Exports, FOB'!$B:$AE,O$1,FALSE)+VLOOKUP($A17,'Imports, CIF'!$B:$AE,O$1,FALSE)</f>
        <v>2666.038751</v>
      </c>
      <c r="P17" s="25">
        <f>VLOOKUP($A17,'Exports, FOB'!$B:$AE,P$1,FALSE)+VLOOKUP($A17,'Imports, CIF'!$B:$AE,P$1,FALSE)</f>
        <v>2776.1856619999999</v>
      </c>
      <c r="Q17" s="25">
        <f>VLOOKUP($A17,'Exports, FOB'!$B:$AE,Q$1,FALSE)+VLOOKUP($A17,'Imports, CIF'!$B:$AE,Q$1,FALSE)</f>
        <v>2921.025396</v>
      </c>
      <c r="R17" s="25">
        <f>VLOOKUP($A17,'Exports, FOB'!$B:$AE,R$1,FALSE)+VLOOKUP($A17,'Imports, CIF'!$B:$AE,R$1,FALSE)</f>
        <v>3090.6428580000002</v>
      </c>
      <c r="S17" s="25">
        <f>VLOOKUP($A17,'Exports, FOB'!$B:$AE,S$1,FALSE)+VLOOKUP($A17,'Imports, CIF'!$B:$AE,S$1,FALSE)</f>
        <v>3388.58205</v>
      </c>
      <c r="T17" s="25">
        <f>VLOOKUP($A17,'Exports, FOB'!$B:$AE,T$1,FALSE)+VLOOKUP($A17,'Imports, CIF'!$B:$AE,T$1,FALSE)</f>
        <v>2976.5014329999999</v>
      </c>
      <c r="U17" s="25">
        <f>VLOOKUP($A17,'Exports, FOB'!$B:$AE,U$1,FALSE)+VLOOKUP($A17,'Imports, CIF'!$B:$AE,U$1,FALSE)</f>
        <v>3282.324427</v>
      </c>
      <c r="V17" s="25">
        <f>VLOOKUP($A17,'Exports, FOB'!$B:$AE,V$1,FALSE)+VLOOKUP($A17,'Imports, CIF'!$B:$AE,V$1,FALSE)</f>
        <v>3811.1697819999999</v>
      </c>
      <c r="W17" s="25">
        <f>VLOOKUP($A17,'Exports, FOB'!$B:$AE,W$1,FALSE)+VLOOKUP($A17,'Imports, CIF'!$B:$AE,W$1,FALSE)</f>
        <v>3560.7801799999997</v>
      </c>
      <c r="X17" s="25">
        <f>VLOOKUP($A17,'Exports, FOB'!$B:$AE,X$1,FALSE)+VLOOKUP($A17,'Imports, CIF'!$B:$AE,X$1,FALSE)</f>
        <v>3172.2002899999998</v>
      </c>
      <c r="Y17" s="25">
        <f>VLOOKUP($A17,'Exports, FOB'!$B:$AE,Y$1,FALSE)+VLOOKUP($A17,'Imports, CIF'!$B:$AE,Y$1,FALSE)</f>
        <v>3636.8430710000002</v>
      </c>
      <c r="Z17" s="25">
        <f>VLOOKUP($A17,'Exports, FOB'!$B:$AE,Z$1,FALSE)+VLOOKUP($A17,'Imports, CIF'!$B:$AE,Z$1,FALSE)</f>
        <v>2887.7969139999996</v>
      </c>
      <c r="AA17" s="25">
        <f>VLOOKUP($A17,'Exports, FOB'!$B:$AE,AA$1,FALSE)+VLOOKUP($A17,'Imports, CIF'!$B:$AE,AA$1,FALSE)</f>
        <v>2905.572001</v>
      </c>
      <c r="AB17" s="25">
        <f>VLOOKUP($A17,'Exports, FOB'!$B:$AE,AB$1,FALSE)+VLOOKUP($A17,'Imports, CIF'!$B:$AE,AB$1,FALSE)</f>
        <v>2853.7301520000001</v>
      </c>
      <c r="AC17" s="25">
        <f>VLOOKUP($A17,'Exports, FOB'!$B:$AE,AC$1,FALSE)+VLOOKUP($A17,'Imports, CIF'!$B:$AE,AC$1,FALSE)</f>
        <v>2975.888121</v>
      </c>
      <c r="AD17" s="25">
        <f>VLOOKUP($A17,'Exports, FOB'!$B:$AE,AD$1,FALSE)+VLOOKUP($A17,'Imports, CIF'!$B:$AE,AD$1,FALSE)</f>
        <v>2827.1638849999999</v>
      </c>
    </row>
    <row r="18" spans="1:30" x14ac:dyDescent="0.15">
      <c r="A18" s="26" t="s">
        <v>539</v>
      </c>
      <c r="B18" s="25">
        <f>VLOOKUP($A18,'Exports, FOB'!$B:$AE,B$1,FALSE)+VLOOKUP($A18,'Imports, CIF'!$B:$AE,B$1,FALSE)</f>
        <v>319.66972632881391</v>
      </c>
      <c r="C18" s="25">
        <f>VLOOKUP($A18,'Exports, FOB'!$B:$AE,C$1,FALSE)+VLOOKUP($A18,'Imports, CIF'!$B:$AE,C$1,FALSE)</f>
        <v>359.99673344641195</v>
      </c>
      <c r="D18" s="25">
        <f>VLOOKUP($A18,'Exports, FOB'!$B:$AE,D$1,FALSE)+VLOOKUP($A18,'Imports, CIF'!$B:$AE,D$1,FALSE)</f>
        <v>234.14364668530365</v>
      </c>
      <c r="E18" s="25">
        <f>VLOOKUP($A18,'Exports, FOB'!$B:$AE,E$1,FALSE)+VLOOKUP($A18,'Imports, CIF'!$B:$AE,E$1,FALSE)</f>
        <v>338.86007432219395</v>
      </c>
      <c r="F18" s="25">
        <f>VLOOKUP($A18,'Exports, FOB'!$B:$AE,F$1,FALSE)+VLOOKUP($A18,'Imports, CIF'!$B:$AE,F$1,FALSE)</f>
        <v>473.65051455153286</v>
      </c>
      <c r="G18" s="25">
        <f>VLOOKUP($A18,'Exports, FOB'!$B:$AE,G$1,FALSE)+VLOOKUP($A18,'Imports, CIF'!$B:$AE,G$1,FALSE)</f>
        <v>435.89368498095996</v>
      </c>
      <c r="H18" s="25">
        <f>VLOOKUP($A18,'Exports, FOB'!$B:$AE,H$1,FALSE)+VLOOKUP($A18,'Imports, CIF'!$B:$AE,H$1,FALSE)</f>
        <v>726.21361648174695</v>
      </c>
      <c r="I18" s="25">
        <f>VLOOKUP($A18,'Exports, FOB'!$B:$AE,I$1,FALSE)+VLOOKUP($A18,'Imports, CIF'!$B:$AE,I$1,FALSE)</f>
        <v>571.18631325007505</v>
      </c>
      <c r="J18" s="25">
        <f>VLOOKUP($A18,'Exports, FOB'!$B:$AE,J$1,FALSE)+VLOOKUP($A18,'Imports, CIF'!$B:$AE,J$1,FALSE)</f>
        <v>968.82621491798204</v>
      </c>
      <c r="K18" s="25">
        <f>VLOOKUP($A18,'Exports, FOB'!$B:$AE,K$1,FALSE)+VLOOKUP($A18,'Imports, CIF'!$B:$AE,K$1,FALSE)</f>
        <v>833.0562910000001</v>
      </c>
      <c r="L18" s="25">
        <f>VLOOKUP($A18,'Exports, FOB'!$B:$AE,L$1,FALSE)+VLOOKUP($A18,'Imports, CIF'!$B:$AE,L$1,FALSE)</f>
        <v>704.833845</v>
      </c>
      <c r="M18" s="25">
        <f>VLOOKUP($A18,'Exports, FOB'!$B:$AE,M$1,FALSE)+VLOOKUP($A18,'Imports, CIF'!$B:$AE,M$1,FALSE)</f>
        <v>814.44108299999994</v>
      </c>
      <c r="N18" s="25">
        <f>VLOOKUP($A18,'Exports, FOB'!$B:$AE,N$1,FALSE)+VLOOKUP($A18,'Imports, CIF'!$B:$AE,N$1,FALSE)</f>
        <v>954.96227299999998</v>
      </c>
      <c r="O18" s="25">
        <f>VLOOKUP($A18,'Exports, FOB'!$B:$AE,O$1,FALSE)+VLOOKUP($A18,'Imports, CIF'!$B:$AE,O$1,FALSE)</f>
        <v>1103.561095</v>
      </c>
      <c r="P18" s="25">
        <f>VLOOKUP($A18,'Exports, FOB'!$B:$AE,P$1,FALSE)+VLOOKUP($A18,'Imports, CIF'!$B:$AE,P$1,FALSE)</f>
        <v>1356.7420320000001</v>
      </c>
      <c r="Q18" s="25">
        <f>VLOOKUP($A18,'Exports, FOB'!$B:$AE,Q$1,FALSE)+VLOOKUP($A18,'Imports, CIF'!$B:$AE,Q$1,FALSE)</f>
        <v>1686.4013990000001</v>
      </c>
      <c r="R18" s="25">
        <f>VLOOKUP($A18,'Exports, FOB'!$B:$AE,R$1,FALSE)+VLOOKUP($A18,'Imports, CIF'!$B:$AE,R$1,FALSE)</f>
        <v>1965.9019859999999</v>
      </c>
      <c r="S18" s="25">
        <f>VLOOKUP($A18,'Exports, FOB'!$B:$AE,S$1,FALSE)+VLOOKUP($A18,'Imports, CIF'!$B:$AE,S$1,FALSE)</f>
        <v>2772.6096369999996</v>
      </c>
      <c r="T18" s="25">
        <f>VLOOKUP($A18,'Exports, FOB'!$B:$AE,T$1,FALSE)+VLOOKUP($A18,'Imports, CIF'!$B:$AE,T$1,FALSE)</f>
        <v>3641.7683619999998</v>
      </c>
      <c r="U18" s="25">
        <f>VLOOKUP($A18,'Exports, FOB'!$B:$AE,U$1,FALSE)+VLOOKUP($A18,'Imports, CIF'!$B:$AE,U$1,FALSE)</f>
        <v>4377.0015659999999</v>
      </c>
      <c r="V18" s="25">
        <f>VLOOKUP($A18,'Exports, FOB'!$B:$AE,V$1,FALSE)+VLOOKUP($A18,'Imports, CIF'!$B:$AE,V$1,FALSE)</f>
        <v>3989.0743819999998</v>
      </c>
      <c r="W18" s="25">
        <f>VLOOKUP($A18,'Exports, FOB'!$B:$AE,W$1,FALSE)+VLOOKUP($A18,'Imports, CIF'!$B:$AE,W$1,FALSE)</f>
        <v>5590.8071559999998</v>
      </c>
      <c r="X18" s="25">
        <f>VLOOKUP($A18,'Exports, FOB'!$B:$AE,X$1,FALSE)+VLOOKUP($A18,'Imports, CIF'!$B:$AE,X$1,FALSE)</f>
        <v>0</v>
      </c>
      <c r="Y18" s="25">
        <f>VLOOKUP($A18,'Exports, FOB'!$B:$AE,Y$1,FALSE)+VLOOKUP($A18,'Imports, CIF'!$B:$AE,Y$1,FALSE)</f>
        <v>0</v>
      </c>
      <c r="Z18" s="25">
        <f>VLOOKUP($A18,'Exports, FOB'!$B:$AE,Z$1,FALSE)+VLOOKUP($A18,'Imports, CIF'!$B:$AE,Z$1,FALSE)</f>
        <v>0</v>
      </c>
      <c r="AA18" s="25">
        <f>VLOOKUP($A18,'Exports, FOB'!$B:$AE,AA$1,FALSE)+VLOOKUP($A18,'Imports, CIF'!$B:$AE,AA$1,FALSE)</f>
        <v>1336.2507249999999</v>
      </c>
      <c r="AB18" s="25">
        <f>VLOOKUP($A18,'Exports, FOB'!$B:$AE,AB$1,FALSE)+VLOOKUP($A18,'Imports, CIF'!$B:$AE,AB$1,FALSE)</f>
        <v>2841.1101879999997</v>
      </c>
      <c r="AC18" s="25">
        <f>VLOOKUP($A18,'Exports, FOB'!$B:$AE,AC$1,FALSE)+VLOOKUP($A18,'Imports, CIF'!$B:$AE,AC$1,FALSE)</f>
        <v>3505.747875</v>
      </c>
      <c r="AD18" s="25">
        <f>VLOOKUP($A18,'Exports, FOB'!$B:$AE,AD$1,FALSE)+VLOOKUP($A18,'Imports, CIF'!$B:$AE,AD$1,FALSE)</f>
        <v>2829.261618</v>
      </c>
    </row>
    <row r="19" spans="1:30" x14ac:dyDescent="0.15">
      <c r="A19" s="26" t="s">
        <v>90</v>
      </c>
      <c r="B19" s="25">
        <f>VLOOKUP($A19,'Exports, FOB'!$B:$AE,B$1,FALSE)+VLOOKUP($A19,'Imports, CIF'!$B:$AE,B$1,FALSE)</f>
        <v>95.670744518016065</v>
      </c>
      <c r="C19" s="25">
        <f>VLOOKUP($A19,'Exports, FOB'!$B:$AE,C$1,FALSE)+VLOOKUP($A19,'Imports, CIF'!$B:$AE,C$1,FALSE)</f>
        <v>149.13506729757461</v>
      </c>
      <c r="D19" s="25">
        <f>VLOOKUP($A19,'Exports, FOB'!$B:$AE,D$1,FALSE)+VLOOKUP($A19,'Imports, CIF'!$B:$AE,D$1,FALSE)</f>
        <v>81.866698165766294</v>
      </c>
      <c r="E19" s="25">
        <f>VLOOKUP($A19,'Exports, FOB'!$B:$AE,E$1,FALSE)+VLOOKUP($A19,'Imports, CIF'!$B:$AE,E$1,FALSE)</f>
        <v>154.8552606170982</v>
      </c>
      <c r="F19" s="25">
        <f>VLOOKUP($A19,'Exports, FOB'!$B:$AE,F$1,FALSE)+VLOOKUP($A19,'Imports, CIF'!$B:$AE,F$1,FALSE)</f>
        <v>146.74693180572302</v>
      </c>
      <c r="G19" s="25">
        <f>VLOOKUP($A19,'Exports, FOB'!$B:$AE,G$1,FALSE)+VLOOKUP($A19,'Imports, CIF'!$B:$AE,G$1,FALSE)</f>
        <v>146.17338981371356</v>
      </c>
      <c r="H19" s="25">
        <f>VLOOKUP($A19,'Exports, FOB'!$B:$AE,H$1,FALSE)+VLOOKUP($A19,'Imports, CIF'!$B:$AE,H$1,FALSE)</f>
        <v>182.40165238762452</v>
      </c>
      <c r="I19" s="25">
        <f>VLOOKUP($A19,'Exports, FOB'!$B:$AE,I$1,FALSE)+VLOOKUP($A19,'Imports, CIF'!$B:$AE,I$1,FALSE)</f>
        <v>136.52945586290932</v>
      </c>
      <c r="J19" s="25">
        <f>VLOOKUP($A19,'Exports, FOB'!$B:$AE,J$1,FALSE)+VLOOKUP($A19,'Imports, CIF'!$B:$AE,J$1,FALSE)</f>
        <v>152.7284025496283</v>
      </c>
      <c r="K19" s="25">
        <f>VLOOKUP($A19,'Exports, FOB'!$B:$AE,K$1,FALSE)+VLOOKUP($A19,'Imports, CIF'!$B:$AE,K$1,FALSE)</f>
        <v>153.24555600000002</v>
      </c>
      <c r="L19" s="25">
        <f>VLOOKUP($A19,'Exports, FOB'!$B:$AE,L$1,FALSE)+VLOOKUP($A19,'Imports, CIF'!$B:$AE,L$1,FALSE)</f>
        <v>35.815365999999997</v>
      </c>
      <c r="M19" s="25">
        <f>VLOOKUP($A19,'Exports, FOB'!$B:$AE,M$1,FALSE)+VLOOKUP($A19,'Imports, CIF'!$B:$AE,M$1,FALSE)</f>
        <v>210.37875100000002</v>
      </c>
      <c r="N19" s="25">
        <f>VLOOKUP($A19,'Exports, FOB'!$B:$AE,N$1,FALSE)+VLOOKUP($A19,'Imports, CIF'!$B:$AE,N$1,FALSE)</f>
        <v>230.163242</v>
      </c>
      <c r="O19" s="25">
        <f>VLOOKUP($A19,'Exports, FOB'!$B:$AE,O$1,FALSE)+VLOOKUP($A19,'Imports, CIF'!$B:$AE,O$1,FALSE)</f>
        <v>243.99093200000002</v>
      </c>
      <c r="P19" s="25">
        <f>VLOOKUP($A19,'Exports, FOB'!$B:$AE,P$1,FALSE)+VLOOKUP($A19,'Imports, CIF'!$B:$AE,P$1,FALSE)</f>
        <v>272.63750599999997</v>
      </c>
      <c r="Q19" s="25">
        <f>VLOOKUP($A19,'Exports, FOB'!$B:$AE,Q$1,FALSE)+VLOOKUP($A19,'Imports, CIF'!$B:$AE,Q$1,FALSE)</f>
        <v>407.51637600000004</v>
      </c>
      <c r="R19" s="25">
        <f>VLOOKUP($A19,'Exports, FOB'!$B:$AE,R$1,FALSE)+VLOOKUP($A19,'Imports, CIF'!$B:$AE,R$1,FALSE)</f>
        <v>419.40292599999998</v>
      </c>
      <c r="S19" s="25">
        <f>VLOOKUP($A19,'Exports, FOB'!$B:$AE,S$1,FALSE)+VLOOKUP($A19,'Imports, CIF'!$B:$AE,S$1,FALSE)</f>
        <v>525.00387599999999</v>
      </c>
      <c r="T19" s="25">
        <f>VLOOKUP($A19,'Exports, FOB'!$B:$AE,T$1,FALSE)+VLOOKUP($A19,'Imports, CIF'!$B:$AE,T$1,FALSE)</f>
        <v>445.050499</v>
      </c>
      <c r="U19" s="25">
        <f>VLOOKUP($A19,'Exports, FOB'!$B:$AE,U$1,FALSE)+VLOOKUP($A19,'Imports, CIF'!$B:$AE,U$1,FALSE)</f>
        <v>547.23255199999994</v>
      </c>
      <c r="V19" s="25">
        <f>VLOOKUP($A19,'Exports, FOB'!$B:$AE,V$1,FALSE)+VLOOKUP($A19,'Imports, CIF'!$B:$AE,V$1,FALSE)</f>
        <v>469.191171</v>
      </c>
      <c r="W19" s="25">
        <f>VLOOKUP($A19,'Exports, FOB'!$B:$AE,W$1,FALSE)+VLOOKUP($A19,'Imports, CIF'!$B:$AE,W$1,FALSE)</f>
        <v>568.15388199999995</v>
      </c>
      <c r="X19" s="25">
        <f>VLOOKUP($A19,'Exports, FOB'!$B:$AE,X$1,FALSE)+VLOOKUP($A19,'Imports, CIF'!$B:$AE,X$1,FALSE)</f>
        <v>645.74919699999998</v>
      </c>
      <c r="Y19" s="25">
        <f>VLOOKUP($A19,'Exports, FOB'!$B:$AE,Y$1,FALSE)+VLOOKUP($A19,'Imports, CIF'!$B:$AE,Y$1,FALSE)</f>
        <v>878.84880500000008</v>
      </c>
      <c r="Z19" s="25">
        <f>VLOOKUP($A19,'Exports, FOB'!$B:$AE,Z$1,FALSE)+VLOOKUP($A19,'Imports, CIF'!$B:$AE,Z$1,FALSE)</f>
        <v>817.20144700000003</v>
      </c>
      <c r="AA19" s="25">
        <f>VLOOKUP($A19,'Exports, FOB'!$B:$AE,AA$1,FALSE)+VLOOKUP($A19,'Imports, CIF'!$B:$AE,AA$1,FALSE)</f>
        <v>476.05143899999996</v>
      </c>
      <c r="AB19" s="25">
        <f>VLOOKUP($A19,'Exports, FOB'!$B:$AE,AB$1,FALSE)+VLOOKUP($A19,'Imports, CIF'!$B:$AE,AB$1,FALSE)</f>
        <v>667.51593400000002</v>
      </c>
      <c r="AC19" s="25">
        <f>VLOOKUP($A19,'Exports, FOB'!$B:$AE,AC$1,FALSE)+VLOOKUP($A19,'Imports, CIF'!$B:$AE,AC$1,FALSE)</f>
        <v>628.49501599999996</v>
      </c>
      <c r="AD19" s="25">
        <f>VLOOKUP($A19,'Exports, FOB'!$B:$AE,AD$1,FALSE)+VLOOKUP($A19,'Imports, CIF'!$B:$AE,AD$1,FALSE)</f>
        <v>570.66628500000002</v>
      </c>
    </row>
    <row r="20" spans="1:30" x14ac:dyDescent="0.15">
      <c r="A20" s="26" t="s">
        <v>243</v>
      </c>
      <c r="B20" s="25">
        <f>VLOOKUP($A20,'Exports, FOB'!$B:$AE,B$1,FALSE)+VLOOKUP($A20,'Imports, CIF'!$B:$AE,B$1,FALSE)</f>
        <v>33.339816391926497</v>
      </c>
      <c r="C20" s="25">
        <f>VLOOKUP($A20,'Exports, FOB'!$B:$AE,C$1,FALSE)+VLOOKUP($A20,'Imports, CIF'!$B:$AE,C$1,FALSE)</f>
        <v>30.348374721970863</v>
      </c>
      <c r="D20" s="25">
        <f>VLOOKUP($A20,'Exports, FOB'!$B:$AE,D$1,FALSE)+VLOOKUP($A20,'Imports, CIF'!$B:$AE,D$1,FALSE)</f>
        <v>32.475827614209457</v>
      </c>
      <c r="E20" s="25">
        <f>VLOOKUP($A20,'Exports, FOB'!$B:$AE,E$1,FALSE)+VLOOKUP($A20,'Imports, CIF'!$B:$AE,E$1,FALSE)</f>
        <v>57.601710234880201</v>
      </c>
      <c r="F20" s="25">
        <f>VLOOKUP($A20,'Exports, FOB'!$B:$AE,F$1,FALSE)+VLOOKUP($A20,'Imports, CIF'!$B:$AE,F$1,FALSE)</f>
        <v>48.099471570237604</v>
      </c>
      <c r="G20" s="25">
        <f>VLOOKUP($A20,'Exports, FOB'!$B:$AE,G$1,FALSE)+VLOOKUP($A20,'Imports, CIF'!$B:$AE,G$1,FALSE)</f>
        <v>69.217198273789705</v>
      </c>
      <c r="H20" s="25">
        <f>VLOOKUP($A20,'Exports, FOB'!$B:$AE,H$1,FALSE)+VLOOKUP($A20,'Imports, CIF'!$B:$AE,H$1,FALSE)</f>
        <v>84.372427642950129</v>
      </c>
      <c r="I20" s="25">
        <f>VLOOKUP($A20,'Exports, FOB'!$B:$AE,I$1,FALSE)+VLOOKUP($A20,'Imports, CIF'!$B:$AE,I$1,FALSE)</f>
        <v>81.651382992855289</v>
      </c>
      <c r="J20" s="25">
        <f>VLOOKUP($A20,'Exports, FOB'!$B:$AE,J$1,FALSE)+VLOOKUP($A20,'Imports, CIF'!$B:$AE,J$1,FALSE)</f>
        <v>88.628261720399493</v>
      </c>
      <c r="K20" s="25">
        <f>VLOOKUP($A20,'Exports, FOB'!$B:$AE,K$1,FALSE)+VLOOKUP($A20,'Imports, CIF'!$B:$AE,K$1,FALSE)</f>
        <v>114.605625</v>
      </c>
      <c r="L20" s="25">
        <f>VLOOKUP($A20,'Exports, FOB'!$B:$AE,L$1,FALSE)+VLOOKUP($A20,'Imports, CIF'!$B:$AE,L$1,FALSE)</f>
        <v>152.94052400000001</v>
      </c>
      <c r="M20" s="25">
        <f>VLOOKUP($A20,'Exports, FOB'!$B:$AE,M$1,FALSE)+VLOOKUP($A20,'Imports, CIF'!$B:$AE,M$1,FALSE)</f>
        <v>99.473371999999998</v>
      </c>
      <c r="N20" s="25">
        <f>VLOOKUP($A20,'Exports, FOB'!$B:$AE,N$1,FALSE)+VLOOKUP($A20,'Imports, CIF'!$B:$AE,N$1,FALSE)</f>
        <v>122.45272</v>
      </c>
      <c r="O20" s="25">
        <f>VLOOKUP($A20,'Exports, FOB'!$B:$AE,O$1,FALSE)+VLOOKUP($A20,'Imports, CIF'!$B:$AE,O$1,FALSE)</f>
        <v>157.243492</v>
      </c>
      <c r="P20" s="25">
        <f>VLOOKUP($A20,'Exports, FOB'!$B:$AE,P$1,FALSE)+VLOOKUP($A20,'Imports, CIF'!$B:$AE,P$1,FALSE)</f>
        <v>214.56100900000001</v>
      </c>
      <c r="Q20" s="25">
        <f>VLOOKUP($A20,'Exports, FOB'!$B:$AE,Q$1,FALSE)+VLOOKUP($A20,'Imports, CIF'!$B:$AE,Q$1,FALSE)</f>
        <v>151.34139500000001</v>
      </c>
      <c r="R20" s="25">
        <f>VLOOKUP($A20,'Exports, FOB'!$B:$AE,R$1,FALSE)+VLOOKUP($A20,'Imports, CIF'!$B:$AE,R$1,FALSE)</f>
        <v>200.365465</v>
      </c>
      <c r="S20" s="25">
        <f>VLOOKUP($A20,'Exports, FOB'!$B:$AE,S$1,FALSE)+VLOOKUP($A20,'Imports, CIF'!$B:$AE,S$1,FALSE)</f>
        <v>288.05873000000003</v>
      </c>
      <c r="T20" s="25">
        <f>VLOOKUP($A20,'Exports, FOB'!$B:$AE,T$1,FALSE)+VLOOKUP($A20,'Imports, CIF'!$B:$AE,T$1,FALSE)</f>
        <v>212.148087</v>
      </c>
      <c r="U20" s="25">
        <f>VLOOKUP($A20,'Exports, FOB'!$B:$AE,U$1,FALSE)+VLOOKUP($A20,'Imports, CIF'!$B:$AE,U$1,FALSE)</f>
        <v>268.06582000000003</v>
      </c>
      <c r="V20" s="25">
        <f>VLOOKUP($A20,'Exports, FOB'!$B:$AE,V$1,FALSE)+VLOOKUP($A20,'Imports, CIF'!$B:$AE,V$1,FALSE)</f>
        <v>271.87571200000002</v>
      </c>
      <c r="W20" s="25">
        <f>VLOOKUP($A20,'Exports, FOB'!$B:$AE,W$1,FALSE)+VLOOKUP($A20,'Imports, CIF'!$B:$AE,W$1,FALSE)</f>
        <v>333.615362</v>
      </c>
      <c r="X20" s="25">
        <f>VLOOKUP($A20,'Exports, FOB'!$B:$AE,X$1,FALSE)+VLOOKUP($A20,'Imports, CIF'!$B:$AE,X$1,FALSE)</f>
        <v>327.35796099999999</v>
      </c>
      <c r="Y20" s="25">
        <f>VLOOKUP($A20,'Exports, FOB'!$B:$AE,Y$1,FALSE)+VLOOKUP($A20,'Imports, CIF'!$B:$AE,Y$1,FALSE)</f>
        <v>314.11727999999999</v>
      </c>
      <c r="Z20" s="25">
        <f>VLOOKUP($A20,'Exports, FOB'!$B:$AE,Z$1,FALSE)+VLOOKUP($A20,'Imports, CIF'!$B:$AE,Z$1,FALSE)</f>
        <v>312.32772799999998</v>
      </c>
      <c r="AA20" s="25">
        <f>VLOOKUP($A20,'Exports, FOB'!$B:$AE,AA$1,FALSE)+VLOOKUP($A20,'Imports, CIF'!$B:$AE,AA$1,FALSE)</f>
        <v>331.92870300000004</v>
      </c>
      <c r="AB20" s="25">
        <f>VLOOKUP($A20,'Exports, FOB'!$B:$AE,AB$1,FALSE)+VLOOKUP($A20,'Imports, CIF'!$B:$AE,AB$1,FALSE)</f>
        <v>342.24633900000003</v>
      </c>
      <c r="AC20" s="25">
        <f>VLOOKUP($A20,'Exports, FOB'!$B:$AE,AC$1,FALSE)+VLOOKUP($A20,'Imports, CIF'!$B:$AE,AC$1,FALSE)</f>
        <v>426.675028</v>
      </c>
      <c r="AD20" s="25">
        <f>VLOOKUP($A20,'Exports, FOB'!$B:$AE,AD$1,FALSE)+VLOOKUP($A20,'Imports, CIF'!$B:$AE,AD$1,FALSE)</f>
        <v>454.26617900000002</v>
      </c>
    </row>
    <row r="21" spans="1:30" x14ac:dyDescent="0.15">
      <c r="A21" s="26" t="s">
        <v>52</v>
      </c>
      <c r="B21" s="25">
        <f>VLOOKUP($A21,'Exports, FOB'!$B:$AE,B$1,FALSE)+VLOOKUP($A21,'Imports, CIF'!$B:$AE,B$1,FALSE)</f>
        <v>4000.8788903853192</v>
      </c>
      <c r="C21" s="25">
        <f>VLOOKUP($A21,'Exports, FOB'!$B:$AE,C$1,FALSE)+VLOOKUP($A21,'Imports, CIF'!$B:$AE,C$1,FALSE)</f>
        <v>3577.1819163271502</v>
      </c>
      <c r="D21" s="25">
        <f>VLOOKUP($A21,'Exports, FOB'!$B:$AE,D$1,FALSE)+VLOOKUP($A21,'Imports, CIF'!$B:$AE,D$1,FALSE)</f>
        <v>3705.0703495886055</v>
      </c>
      <c r="E21" s="25">
        <f>VLOOKUP($A21,'Exports, FOB'!$B:$AE,E$1,FALSE)+VLOOKUP($A21,'Imports, CIF'!$B:$AE,E$1,FALSE)</f>
        <v>4452.7229886535179</v>
      </c>
      <c r="F21" s="25">
        <f>VLOOKUP($A21,'Exports, FOB'!$B:$AE,F$1,FALSE)+VLOOKUP($A21,'Imports, CIF'!$B:$AE,F$1,FALSE)</f>
        <v>5407.2398035089091</v>
      </c>
      <c r="G21" s="25">
        <f>VLOOKUP($A21,'Exports, FOB'!$B:$AE,G$1,FALSE)+VLOOKUP($A21,'Imports, CIF'!$B:$AE,G$1,FALSE)</f>
        <v>6925.7764344728221</v>
      </c>
      <c r="H21" s="25">
        <f>VLOOKUP($A21,'Exports, FOB'!$B:$AE,H$1,FALSE)+VLOOKUP($A21,'Imports, CIF'!$B:$AE,H$1,FALSE)</f>
        <v>6971.8797452569142</v>
      </c>
      <c r="I21" s="25">
        <f>VLOOKUP($A21,'Exports, FOB'!$B:$AE,I$1,FALSE)+VLOOKUP($A21,'Imports, CIF'!$B:$AE,I$1,FALSE)</f>
        <v>5734.3372391263192</v>
      </c>
      <c r="J21" s="25">
        <f>VLOOKUP($A21,'Exports, FOB'!$B:$AE,J$1,FALSE)+VLOOKUP($A21,'Imports, CIF'!$B:$AE,J$1,FALSE)</f>
        <v>6108.0798366102217</v>
      </c>
      <c r="K21" s="25">
        <f>VLOOKUP($A21,'Exports, FOB'!$B:$AE,K$1,FALSE)+VLOOKUP($A21,'Imports, CIF'!$B:$AE,K$1,FALSE)</f>
        <v>8003.8754559999998</v>
      </c>
      <c r="L21" s="25">
        <f>VLOOKUP($A21,'Exports, FOB'!$B:$AE,L$1,FALSE)+VLOOKUP($A21,'Imports, CIF'!$B:$AE,L$1,FALSE)</f>
        <v>7226.0833569999995</v>
      </c>
      <c r="M21" s="25">
        <f>VLOOKUP($A21,'Exports, FOB'!$B:$AE,M$1,FALSE)+VLOOKUP($A21,'Imports, CIF'!$B:$AE,M$1,FALSE)</f>
        <v>7266.2900399999999</v>
      </c>
      <c r="N21" s="25">
        <f>VLOOKUP($A21,'Exports, FOB'!$B:$AE,N$1,FALSE)+VLOOKUP($A21,'Imports, CIF'!$B:$AE,N$1,FALSE)</f>
        <v>8355.0707029999994</v>
      </c>
      <c r="O21" s="25">
        <f>VLOOKUP($A21,'Exports, FOB'!$B:$AE,O$1,FALSE)+VLOOKUP($A21,'Imports, CIF'!$B:$AE,O$1,FALSE)</f>
        <v>10285.059915</v>
      </c>
      <c r="P21" s="25">
        <f>VLOOKUP($A21,'Exports, FOB'!$B:$AE,P$1,FALSE)+VLOOKUP($A21,'Imports, CIF'!$B:$AE,P$1,FALSE)</f>
        <v>12489.889138</v>
      </c>
      <c r="Q21" s="25">
        <f>VLOOKUP($A21,'Exports, FOB'!$B:$AE,Q$1,FALSE)+VLOOKUP($A21,'Imports, CIF'!$B:$AE,Q$1,FALSE)</f>
        <v>15163.570252000001</v>
      </c>
      <c r="R21" s="25">
        <f>VLOOKUP($A21,'Exports, FOB'!$B:$AE,R$1,FALSE)+VLOOKUP($A21,'Imports, CIF'!$B:$AE,R$1,FALSE)</f>
        <v>16944.803941999999</v>
      </c>
      <c r="S21" s="25">
        <f>VLOOKUP($A21,'Exports, FOB'!$B:$AE,S$1,FALSE)+VLOOKUP($A21,'Imports, CIF'!$B:$AE,S$1,FALSE)</f>
        <v>21746.164450999997</v>
      </c>
      <c r="T21" s="25">
        <f>VLOOKUP($A21,'Exports, FOB'!$B:$AE,T$1,FALSE)+VLOOKUP($A21,'Imports, CIF'!$B:$AE,T$1,FALSE)</f>
        <v>16126.431805</v>
      </c>
      <c r="U21" s="25">
        <f>VLOOKUP($A21,'Exports, FOB'!$B:$AE,U$1,FALSE)+VLOOKUP($A21,'Imports, CIF'!$B:$AE,U$1,FALSE)</f>
        <v>18427.488482000001</v>
      </c>
      <c r="V21" s="25">
        <f>VLOOKUP($A21,'Exports, FOB'!$B:$AE,V$1,FALSE)+VLOOKUP($A21,'Imports, CIF'!$B:$AE,V$1,FALSE)</f>
        <v>22473.059503</v>
      </c>
      <c r="W21" s="25">
        <f>VLOOKUP($A21,'Exports, FOB'!$B:$AE,W$1,FALSE)+VLOOKUP($A21,'Imports, CIF'!$B:$AE,W$1,FALSE)</f>
        <v>23134.079263</v>
      </c>
      <c r="X21" s="25">
        <f>VLOOKUP($A21,'Exports, FOB'!$B:$AE,X$1,FALSE)+VLOOKUP($A21,'Imports, CIF'!$B:$AE,X$1,FALSE)</f>
        <v>20336.66059</v>
      </c>
      <c r="Y21" s="25">
        <f>VLOOKUP($A21,'Exports, FOB'!$B:$AE,Y$1,FALSE)+VLOOKUP($A21,'Imports, CIF'!$B:$AE,Y$1,FALSE)</f>
        <v>22701.509437000001</v>
      </c>
      <c r="Z21" s="25">
        <f>VLOOKUP($A21,'Exports, FOB'!$B:$AE,Z$1,FALSE)+VLOOKUP($A21,'Imports, CIF'!$B:$AE,Z$1,FALSE)</f>
        <v>13268.053459999999</v>
      </c>
      <c r="AA21" s="25">
        <f>VLOOKUP($A21,'Exports, FOB'!$B:$AE,AA$1,FALSE)+VLOOKUP($A21,'Imports, CIF'!$B:$AE,AA$1,FALSE)</f>
        <v>11937.689063</v>
      </c>
      <c r="AB21" s="25">
        <f>VLOOKUP($A21,'Exports, FOB'!$B:$AE,AB$1,FALSE)+VLOOKUP($A21,'Imports, CIF'!$B:$AE,AB$1,FALSE)</f>
        <v>13136.694501</v>
      </c>
      <c r="AC21" s="25">
        <f>VLOOKUP($A21,'Exports, FOB'!$B:$AE,AC$1,FALSE)+VLOOKUP($A21,'Imports, CIF'!$B:$AE,AC$1,FALSE)</f>
        <v>17599.231231000002</v>
      </c>
      <c r="AD21" s="25">
        <f>VLOOKUP($A21,'Exports, FOB'!$B:$AE,AD$1,FALSE)+VLOOKUP($A21,'Imports, CIF'!$B:$AE,AD$1,FALSE)</f>
        <v>14621.596074000001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37.281618027974488</v>
      </c>
      <c r="C22" s="25">
        <f>VLOOKUP($A22,'Exports, FOB'!$B:$AE,C$1,FALSE)+VLOOKUP($A22,'Imports, CIF'!$B:$AE,C$1,FALSE)</f>
        <v>36.093003447179484</v>
      </c>
      <c r="D22" s="25">
        <f>VLOOKUP($A22,'Exports, FOB'!$B:$AE,D$1,FALSE)+VLOOKUP($A22,'Imports, CIF'!$B:$AE,D$1,FALSE)</f>
        <v>15.509737710744714</v>
      </c>
      <c r="E22" s="25">
        <f>VLOOKUP($A22,'Exports, FOB'!$B:$AE,E$1,FALSE)+VLOOKUP($A22,'Imports, CIF'!$B:$AE,E$1,FALSE)</f>
        <v>19.647991780528383</v>
      </c>
      <c r="F22" s="25">
        <f>VLOOKUP($A22,'Exports, FOB'!$B:$AE,F$1,FALSE)+VLOOKUP($A22,'Imports, CIF'!$B:$AE,F$1,FALSE)</f>
        <v>46.599225944592703</v>
      </c>
      <c r="G22" s="25">
        <f>VLOOKUP($A22,'Exports, FOB'!$B:$AE,G$1,FALSE)+VLOOKUP($A22,'Imports, CIF'!$B:$AE,G$1,FALSE)</f>
        <v>35.347199216844004</v>
      </c>
      <c r="H22" s="25">
        <f>VLOOKUP($A22,'Exports, FOB'!$B:$AE,H$1,FALSE)+VLOOKUP($A22,'Imports, CIF'!$B:$AE,H$1,FALSE)</f>
        <v>63.887231990364</v>
      </c>
      <c r="I22" s="25">
        <f>VLOOKUP($A22,'Exports, FOB'!$B:$AE,I$1,FALSE)+VLOOKUP($A22,'Imports, CIF'!$B:$AE,I$1,FALSE)</f>
        <v>28.739148365720098</v>
      </c>
      <c r="J22" s="25">
        <f>VLOOKUP($A22,'Exports, FOB'!$B:$AE,J$1,FALSE)+VLOOKUP($A22,'Imports, CIF'!$B:$AE,J$1,FALSE)</f>
        <v>33.035536110991501</v>
      </c>
      <c r="K22" s="25">
        <f>VLOOKUP($A22,'Exports, FOB'!$B:$AE,K$1,FALSE)+VLOOKUP($A22,'Imports, CIF'!$B:$AE,K$1,FALSE)</f>
        <v>26.793109999999999</v>
      </c>
      <c r="L22" s="25">
        <f>VLOOKUP($A22,'Exports, FOB'!$B:$AE,L$1,FALSE)+VLOOKUP($A22,'Imports, CIF'!$B:$AE,L$1,FALSE)</f>
        <v>31.709524999999999</v>
      </c>
      <c r="M22" s="25">
        <f>VLOOKUP($A22,'Exports, FOB'!$B:$AE,M$1,FALSE)+VLOOKUP($A22,'Imports, CIF'!$B:$AE,M$1,FALSE)</f>
        <v>37.415738000000005</v>
      </c>
      <c r="N22" s="25">
        <f>VLOOKUP($A22,'Exports, FOB'!$B:$AE,N$1,FALSE)+VLOOKUP($A22,'Imports, CIF'!$B:$AE,N$1,FALSE)</f>
        <v>49.506558999999996</v>
      </c>
      <c r="O22" s="25">
        <f>VLOOKUP($A22,'Exports, FOB'!$B:$AE,O$1,FALSE)+VLOOKUP($A22,'Imports, CIF'!$B:$AE,O$1,FALSE)</f>
        <v>42.187184000000002</v>
      </c>
      <c r="P22" s="25">
        <f>VLOOKUP($A22,'Exports, FOB'!$B:$AE,P$1,FALSE)+VLOOKUP($A22,'Imports, CIF'!$B:$AE,P$1,FALSE)</f>
        <v>47.242141000000004</v>
      </c>
      <c r="Q22" s="25">
        <f>VLOOKUP($A22,'Exports, FOB'!$B:$AE,Q$1,FALSE)+VLOOKUP($A22,'Imports, CIF'!$B:$AE,Q$1,FALSE)</f>
        <v>41.208351</v>
      </c>
      <c r="R22" s="25">
        <f>VLOOKUP($A22,'Exports, FOB'!$B:$AE,R$1,FALSE)+VLOOKUP($A22,'Imports, CIF'!$B:$AE,R$1,FALSE)</f>
        <v>59.384332000000001</v>
      </c>
      <c r="S22" s="25">
        <f>VLOOKUP($A22,'Exports, FOB'!$B:$AE,S$1,FALSE)+VLOOKUP($A22,'Imports, CIF'!$B:$AE,S$1,FALSE)</f>
        <v>88.238911999999999</v>
      </c>
      <c r="T22" s="25">
        <f>VLOOKUP($A22,'Exports, FOB'!$B:$AE,T$1,FALSE)+VLOOKUP($A22,'Imports, CIF'!$B:$AE,T$1,FALSE)</f>
        <v>46.348481999999997</v>
      </c>
      <c r="U22" s="25">
        <f>VLOOKUP($A22,'Exports, FOB'!$B:$AE,U$1,FALSE)+VLOOKUP($A22,'Imports, CIF'!$B:$AE,U$1,FALSE)</f>
        <v>56.351785999999997</v>
      </c>
      <c r="V22" s="25">
        <f>VLOOKUP($A22,'Exports, FOB'!$B:$AE,V$1,FALSE)+VLOOKUP($A22,'Imports, CIF'!$B:$AE,V$1,FALSE)</f>
        <v>77.627842000000001</v>
      </c>
      <c r="W22" s="25">
        <f>VLOOKUP($A22,'Exports, FOB'!$B:$AE,W$1,FALSE)+VLOOKUP($A22,'Imports, CIF'!$B:$AE,W$1,FALSE)</f>
        <v>72.051514999999995</v>
      </c>
      <c r="X22" s="25">
        <f>VLOOKUP($A22,'Exports, FOB'!$B:$AE,X$1,FALSE)+VLOOKUP($A22,'Imports, CIF'!$B:$AE,X$1,FALSE)</f>
        <v>74.272661999999997</v>
      </c>
      <c r="Y22" s="25">
        <f>VLOOKUP($A22,'Exports, FOB'!$B:$AE,Y$1,FALSE)+VLOOKUP($A22,'Imports, CIF'!$B:$AE,Y$1,FALSE)</f>
        <v>88.724859000000009</v>
      </c>
      <c r="Z22" s="25">
        <f>VLOOKUP($A22,'Exports, FOB'!$B:$AE,Z$1,FALSE)+VLOOKUP($A22,'Imports, CIF'!$B:$AE,Z$1,FALSE)</f>
        <v>87.606741999999997</v>
      </c>
      <c r="AA22" s="25">
        <f>VLOOKUP($A22,'Exports, FOB'!$B:$AE,AA$1,FALSE)+VLOOKUP($A22,'Imports, CIF'!$B:$AE,AA$1,FALSE)</f>
        <v>89.005431999999999</v>
      </c>
      <c r="AB22" s="25">
        <f>VLOOKUP($A22,'Exports, FOB'!$B:$AE,AB$1,FALSE)+VLOOKUP($A22,'Imports, CIF'!$B:$AE,AB$1,FALSE)</f>
        <v>79.293815999999993</v>
      </c>
      <c r="AC22" s="25">
        <f>VLOOKUP($A22,'Exports, FOB'!$B:$AE,AC$1,FALSE)+VLOOKUP($A22,'Imports, CIF'!$B:$AE,AC$1,FALSE)</f>
        <v>247.212695</v>
      </c>
      <c r="AD22" s="25">
        <f>VLOOKUP($A22,'Exports, FOB'!$B:$AE,AD$1,FALSE)+VLOOKUP($A22,'Imports, CIF'!$B:$AE,AD$1,FALSE)</f>
        <v>107.064561</v>
      </c>
    </row>
    <row r="23" spans="1:30" x14ac:dyDescent="0.15">
      <c r="A23" s="26" t="s">
        <v>249</v>
      </c>
      <c r="B23" s="25">
        <f>VLOOKUP($A23,'Exports, FOB'!$B:$AE,B$1,FALSE)+VLOOKUP($A23,'Imports, CIF'!$B:$AE,B$1,FALSE)</f>
        <v>12.445386873323354</v>
      </c>
      <c r="C23" s="25">
        <f>VLOOKUP($A23,'Exports, FOB'!$B:$AE,C$1,FALSE)+VLOOKUP($A23,'Imports, CIF'!$B:$AE,C$1,FALSE)</f>
        <v>11.81108539020498</v>
      </c>
      <c r="D23" s="25">
        <f>VLOOKUP($A23,'Exports, FOB'!$B:$AE,D$1,FALSE)+VLOOKUP($A23,'Imports, CIF'!$B:$AE,D$1,FALSE)</f>
        <v>18.3158090704434</v>
      </c>
      <c r="E23" s="25">
        <f>VLOOKUP($A23,'Exports, FOB'!$B:$AE,E$1,FALSE)+VLOOKUP($A23,'Imports, CIF'!$B:$AE,E$1,FALSE)</f>
        <v>46.284624075838195</v>
      </c>
      <c r="F23" s="25">
        <f>VLOOKUP($A23,'Exports, FOB'!$B:$AE,F$1,FALSE)+VLOOKUP($A23,'Imports, CIF'!$B:$AE,F$1,FALSE)</f>
        <v>48.901010044083272</v>
      </c>
      <c r="G23" s="25">
        <f>VLOOKUP($A23,'Exports, FOB'!$B:$AE,G$1,FALSE)+VLOOKUP($A23,'Imports, CIF'!$B:$AE,G$1,FALSE)</f>
        <v>36.513385181911516</v>
      </c>
      <c r="H23" s="25">
        <f>VLOOKUP($A23,'Exports, FOB'!$B:$AE,H$1,FALSE)+VLOOKUP($A23,'Imports, CIF'!$B:$AE,H$1,FALSE)</f>
        <v>79.664649760057657</v>
      </c>
      <c r="I23" s="25">
        <f>VLOOKUP($A23,'Exports, FOB'!$B:$AE,I$1,FALSE)+VLOOKUP($A23,'Imports, CIF'!$B:$AE,I$1,FALSE)</f>
        <v>32.868336106888307</v>
      </c>
      <c r="J23" s="25">
        <f>VLOOKUP($A23,'Exports, FOB'!$B:$AE,J$1,FALSE)+VLOOKUP($A23,'Imports, CIF'!$B:$AE,J$1,FALSE)</f>
        <v>35.771540544067278</v>
      </c>
      <c r="K23" s="25">
        <f>VLOOKUP($A23,'Exports, FOB'!$B:$AE,K$1,FALSE)+VLOOKUP($A23,'Imports, CIF'!$B:$AE,K$1,FALSE)</f>
        <v>79.524741000000006</v>
      </c>
      <c r="L23" s="25">
        <f>VLOOKUP($A23,'Exports, FOB'!$B:$AE,L$1,FALSE)+VLOOKUP($A23,'Imports, CIF'!$B:$AE,L$1,FALSE)</f>
        <v>38.528044000000001</v>
      </c>
      <c r="M23" s="25">
        <f>VLOOKUP($A23,'Exports, FOB'!$B:$AE,M$1,FALSE)+VLOOKUP($A23,'Imports, CIF'!$B:$AE,M$1,FALSE)</f>
        <v>62.081688</v>
      </c>
      <c r="N23" s="25">
        <f>VLOOKUP($A23,'Exports, FOB'!$B:$AE,N$1,FALSE)+VLOOKUP($A23,'Imports, CIF'!$B:$AE,N$1,FALSE)</f>
        <v>60.377159000000006</v>
      </c>
      <c r="O23" s="25">
        <f>VLOOKUP($A23,'Exports, FOB'!$B:$AE,O$1,FALSE)+VLOOKUP($A23,'Imports, CIF'!$B:$AE,O$1,FALSE)</f>
        <v>52.158557000000002</v>
      </c>
      <c r="P23" s="25">
        <f>VLOOKUP($A23,'Exports, FOB'!$B:$AE,P$1,FALSE)+VLOOKUP($A23,'Imports, CIF'!$B:$AE,P$1,FALSE)</f>
        <v>166.34850299999999</v>
      </c>
      <c r="Q23" s="25">
        <f>VLOOKUP($A23,'Exports, FOB'!$B:$AE,Q$1,FALSE)+VLOOKUP($A23,'Imports, CIF'!$B:$AE,Q$1,FALSE)</f>
        <v>143.472689</v>
      </c>
      <c r="R23" s="25">
        <f>VLOOKUP($A23,'Exports, FOB'!$B:$AE,R$1,FALSE)+VLOOKUP($A23,'Imports, CIF'!$B:$AE,R$1,FALSE)</f>
        <v>208.901488</v>
      </c>
      <c r="S23" s="25">
        <f>VLOOKUP($A23,'Exports, FOB'!$B:$AE,S$1,FALSE)+VLOOKUP($A23,'Imports, CIF'!$B:$AE,S$1,FALSE)</f>
        <v>218.90222900000001</v>
      </c>
      <c r="T23" s="25">
        <f>VLOOKUP($A23,'Exports, FOB'!$B:$AE,T$1,FALSE)+VLOOKUP($A23,'Imports, CIF'!$B:$AE,T$1,FALSE)</f>
        <v>296.69609399999996</v>
      </c>
      <c r="U23" s="25">
        <f>VLOOKUP($A23,'Exports, FOB'!$B:$AE,U$1,FALSE)+VLOOKUP($A23,'Imports, CIF'!$B:$AE,U$1,FALSE)</f>
        <v>244.397064</v>
      </c>
      <c r="V23" s="25">
        <f>VLOOKUP($A23,'Exports, FOB'!$B:$AE,V$1,FALSE)+VLOOKUP($A23,'Imports, CIF'!$B:$AE,V$1,FALSE)</f>
        <v>287.42755199999999</v>
      </c>
      <c r="W23" s="25">
        <f>VLOOKUP($A23,'Exports, FOB'!$B:$AE,W$1,FALSE)+VLOOKUP($A23,'Imports, CIF'!$B:$AE,W$1,FALSE)</f>
        <v>414.37463100000002</v>
      </c>
      <c r="X23" s="25">
        <f>VLOOKUP($A23,'Exports, FOB'!$B:$AE,X$1,FALSE)+VLOOKUP($A23,'Imports, CIF'!$B:$AE,X$1,FALSE)</f>
        <v>347.30306899999999</v>
      </c>
      <c r="Y23" s="25">
        <f>VLOOKUP($A23,'Exports, FOB'!$B:$AE,Y$1,FALSE)+VLOOKUP($A23,'Imports, CIF'!$B:$AE,Y$1,FALSE)</f>
        <v>346.78116699999998</v>
      </c>
      <c r="Z23" s="25">
        <f>VLOOKUP($A23,'Exports, FOB'!$B:$AE,Z$1,FALSE)+VLOOKUP($A23,'Imports, CIF'!$B:$AE,Z$1,FALSE)</f>
        <v>270.96607499999999</v>
      </c>
      <c r="AA23" s="25">
        <f>VLOOKUP($A23,'Exports, FOB'!$B:$AE,AA$1,FALSE)+VLOOKUP($A23,'Imports, CIF'!$B:$AE,AA$1,FALSE)</f>
        <v>240.52052399999999</v>
      </c>
      <c r="AB23" s="25">
        <f>VLOOKUP($A23,'Exports, FOB'!$B:$AE,AB$1,FALSE)+VLOOKUP($A23,'Imports, CIF'!$B:$AE,AB$1,FALSE)</f>
        <v>197.340181</v>
      </c>
      <c r="AC23" s="25">
        <f>VLOOKUP($A23,'Exports, FOB'!$B:$AE,AC$1,FALSE)+VLOOKUP($A23,'Imports, CIF'!$B:$AE,AC$1,FALSE)</f>
        <v>229.03924799999999</v>
      </c>
      <c r="AD23" s="25">
        <f>VLOOKUP($A23,'Exports, FOB'!$B:$AE,AD$1,FALSE)+VLOOKUP($A23,'Imports, CIF'!$B:$AE,AD$1,FALSE)</f>
        <v>243.05596600000001</v>
      </c>
    </row>
    <row r="24" spans="1:30" x14ac:dyDescent="0.15">
      <c r="A24" s="26" t="s">
        <v>101</v>
      </c>
      <c r="B24" s="25">
        <f>VLOOKUP($A24,'Exports, FOB'!$B:$AE,B$1,FALSE)+VLOOKUP($A24,'Imports, CIF'!$B:$AE,B$1,FALSE)</f>
        <v>24.71344296496229</v>
      </c>
      <c r="C24" s="25">
        <f>VLOOKUP($A24,'Exports, FOB'!$B:$AE,C$1,FALSE)+VLOOKUP($A24,'Imports, CIF'!$B:$AE,C$1,FALSE)</f>
        <v>23.139428870728558</v>
      </c>
      <c r="D24" s="25">
        <f>VLOOKUP($A24,'Exports, FOB'!$B:$AE,D$1,FALSE)+VLOOKUP($A24,'Imports, CIF'!$B:$AE,D$1,FALSE)</f>
        <v>19.96388004596885</v>
      </c>
      <c r="E24" s="25">
        <f>VLOOKUP($A24,'Exports, FOB'!$B:$AE,E$1,FALSE)+VLOOKUP($A24,'Imports, CIF'!$B:$AE,E$1,FALSE)</f>
        <v>29.173036021169398</v>
      </c>
      <c r="F24" s="25">
        <f>VLOOKUP($A24,'Exports, FOB'!$B:$AE,F$1,FALSE)+VLOOKUP($A24,'Imports, CIF'!$B:$AE,F$1,FALSE)</f>
        <v>31.968957983839299</v>
      </c>
      <c r="G24" s="25">
        <f>VLOOKUP($A24,'Exports, FOB'!$B:$AE,G$1,FALSE)+VLOOKUP($A24,'Imports, CIF'!$B:$AE,G$1,FALSE)</f>
        <v>116.22602715099511</v>
      </c>
      <c r="H24" s="25">
        <f>VLOOKUP($A24,'Exports, FOB'!$B:$AE,H$1,FALSE)+VLOOKUP($A24,'Imports, CIF'!$B:$AE,H$1,FALSE)</f>
        <v>48.816687776660004</v>
      </c>
      <c r="I24" s="25">
        <f>VLOOKUP($A24,'Exports, FOB'!$B:$AE,I$1,FALSE)+VLOOKUP($A24,'Imports, CIF'!$B:$AE,I$1,FALSE)</f>
        <v>36.592761173122206</v>
      </c>
      <c r="J24" s="25">
        <f>VLOOKUP($A24,'Exports, FOB'!$B:$AE,J$1,FALSE)+VLOOKUP($A24,'Imports, CIF'!$B:$AE,J$1,FALSE)</f>
        <v>36.936669455961606</v>
      </c>
      <c r="K24" s="25">
        <f>VLOOKUP($A24,'Exports, FOB'!$B:$AE,K$1,FALSE)+VLOOKUP($A24,'Imports, CIF'!$B:$AE,K$1,FALSE)</f>
        <v>58.774110999999998</v>
      </c>
      <c r="L24" s="25">
        <f>VLOOKUP($A24,'Exports, FOB'!$B:$AE,L$1,FALSE)+VLOOKUP($A24,'Imports, CIF'!$B:$AE,L$1,FALSE)</f>
        <v>65.827929999999995</v>
      </c>
      <c r="M24" s="25">
        <f>VLOOKUP($A24,'Exports, FOB'!$B:$AE,M$1,FALSE)+VLOOKUP($A24,'Imports, CIF'!$B:$AE,M$1,FALSE)</f>
        <v>51.308797999999996</v>
      </c>
      <c r="N24" s="25">
        <f>VLOOKUP($A24,'Exports, FOB'!$B:$AE,N$1,FALSE)+VLOOKUP($A24,'Imports, CIF'!$B:$AE,N$1,FALSE)</f>
        <v>43.023736999999997</v>
      </c>
      <c r="O24" s="25">
        <f>VLOOKUP($A24,'Exports, FOB'!$B:$AE,O$1,FALSE)+VLOOKUP($A24,'Imports, CIF'!$B:$AE,O$1,FALSE)</f>
        <v>56.679062999999999</v>
      </c>
      <c r="P24" s="25">
        <f>VLOOKUP($A24,'Exports, FOB'!$B:$AE,P$1,FALSE)+VLOOKUP($A24,'Imports, CIF'!$B:$AE,P$1,FALSE)</f>
        <v>70.746881999999999</v>
      </c>
      <c r="Q24" s="25">
        <f>VLOOKUP($A24,'Exports, FOB'!$B:$AE,Q$1,FALSE)+VLOOKUP($A24,'Imports, CIF'!$B:$AE,Q$1,FALSE)</f>
        <v>59.374326999999994</v>
      </c>
      <c r="R24" s="25">
        <f>VLOOKUP($A24,'Exports, FOB'!$B:$AE,R$1,FALSE)+VLOOKUP($A24,'Imports, CIF'!$B:$AE,R$1,FALSE)</f>
        <v>69.360821000000001</v>
      </c>
      <c r="S24" s="25">
        <f>VLOOKUP($A24,'Exports, FOB'!$B:$AE,S$1,FALSE)+VLOOKUP($A24,'Imports, CIF'!$B:$AE,S$1,FALSE)</f>
        <v>255.90633099999999</v>
      </c>
      <c r="T24" s="25">
        <f>VLOOKUP($A24,'Exports, FOB'!$B:$AE,T$1,FALSE)+VLOOKUP($A24,'Imports, CIF'!$B:$AE,T$1,FALSE)</f>
        <v>67.541888999999998</v>
      </c>
      <c r="U24" s="25">
        <f>VLOOKUP($A24,'Exports, FOB'!$B:$AE,U$1,FALSE)+VLOOKUP($A24,'Imports, CIF'!$B:$AE,U$1,FALSE)</f>
        <v>107.957565</v>
      </c>
      <c r="V24" s="25">
        <f>VLOOKUP($A24,'Exports, FOB'!$B:$AE,V$1,FALSE)+VLOOKUP($A24,'Imports, CIF'!$B:$AE,V$1,FALSE)</f>
        <v>173.22317900000002</v>
      </c>
      <c r="W24" s="25">
        <f>VLOOKUP($A24,'Exports, FOB'!$B:$AE,W$1,FALSE)+VLOOKUP($A24,'Imports, CIF'!$B:$AE,W$1,FALSE)</f>
        <v>152.070097</v>
      </c>
      <c r="X24" s="25">
        <f>VLOOKUP($A24,'Exports, FOB'!$B:$AE,X$1,FALSE)+VLOOKUP($A24,'Imports, CIF'!$B:$AE,X$1,FALSE)</f>
        <v>96.22076100000001</v>
      </c>
      <c r="Y24" s="25">
        <f>VLOOKUP($A24,'Exports, FOB'!$B:$AE,Y$1,FALSE)+VLOOKUP($A24,'Imports, CIF'!$B:$AE,Y$1,FALSE)</f>
        <v>110.40659400000001</v>
      </c>
      <c r="Z24" s="25">
        <f>VLOOKUP($A24,'Exports, FOB'!$B:$AE,Z$1,FALSE)+VLOOKUP($A24,'Imports, CIF'!$B:$AE,Z$1,FALSE)</f>
        <v>146.12763100000001</v>
      </c>
      <c r="AA24" s="25">
        <f>VLOOKUP($A24,'Exports, FOB'!$B:$AE,AA$1,FALSE)+VLOOKUP($A24,'Imports, CIF'!$B:$AE,AA$1,FALSE)</f>
        <v>112.516536</v>
      </c>
      <c r="AB24" s="25">
        <f>VLOOKUP($A24,'Exports, FOB'!$B:$AE,AB$1,FALSE)+VLOOKUP($A24,'Imports, CIF'!$B:$AE,AB$1,FALSE)</f>
        <v>99.803326999999996</v>
      </c>
      <c r="AC24" s="25">
        <f>VLOOKUP($A24,'Exports, FOB'!$B:$AE,AC$1,FALSE)+VLOOKUP($A24,'Imports, CIF'!$B:$AE,AC$1,FALSE)</f>
        <v>85.374953000000005</v>
      </c>
      <c r="AD24" s="25">
        <f>VLOOKUP($A24,'Exports, FOB'!$B:$AE,AD$1,FALSE)+VLOOKUP($A24,'Imports, CIF'!$B:$AE,AD$1,FALSE)</f>
        <v>90.606434000000007</v>
      </c>
    </row>
    <row r="25" spans="1:30" x14ac:dyDescent="0.15">
      <c r="A25" s="26" t="s">
        <v>157</v>
      </c>
      <c r="B25" s="25">
        <f>VLOOKUP($A25,'Exports, FOB'!$B:$AE,B$1,FALSE)+VLOOKUP($A25,'Imports, CIF'!$B:$AE,B$1,FALSE)</f>
        <v>106.41137858416806</v>
      </c>
      <c r="C25" s="25">
        <f>VLOOKUP($A25,'Exports, FOB'!$B:$AE,C$1,FALSE)+VLOOKUP($A25,'Imports, CIF'!$B:$AE,C$1,FALSE)</f>
        <v>65.154066409999999</v>
      </c>
      <c r="D25" s="25">
        <f>VLOOKUP($A25,'Exports, FOB'!$B:$AE,D$1,FALSE)+VLOOKUP($A25,'Imports, CIF'!$B:$AE,D$1,FALSE)</f>
        <v>40.291165715157682</v>
      </c>
      <c r="E25" s="25">
        <f>VLOOKUP($A25,'Exports, FOB'!$B:$AE,E$1,FALSE)+VLOOKUP($A25,'Imports, CIF'!$B:$AE,E$1,FALSE)</f>
        <v>37.952756743434996</v>
      </c>
      <c r="F25" s="25">
        <f>VLOOKUP($A25,'Exports, FOB'!$B:$AE,F$1,FALSE)+VLOOKUP($A25,'Imports, CIF'!$B:$AE,F$1,FALSE)</f>
        <v>137.50316041007196</v>
      </c>
      <c r="G25" s="25">
        <f>VLOOKUP($A25,'Exports, FOB'!$B:$AE,G$1,FALSE)+VLOOKUP($A25,'Imports, CIF'!$B:$AE,G$1,FALSE)</f>
        <v>52.145371000834331</v>
      </c>
      <c r="H25" s="25">
        <f>VLOOKUP($A25,'Exports, FOB'!$B:$AE,H$1,FALSE)+VLOOKUP($A25,'Imports, CIF'!$B:$AE,H$1,FALSE)</f>
        <v>52.761042219083372</v>
      </c>
      <c r="I25" s="25">
        <f>VLOOKUP($A25,'Exports, FOB'!$B:$AE,I$1,FALSE)+VLOOKUP($A25,'Imports, CIF'!$B:$AE,I$1,FALSE)</f>
        <v>59.526526342273101</v>
      </c>
      <c r="J25" s="25">
        <f>VLOOKUP($A25,'Exports, FOB'!$B:$AE,J$1,FALSE)+VLOOKUP($A25,'Imports, CIF'!$B:$AE,J$1,FALSE)</f>
        <v>32.938105369985699</v>
      </c>
      <c r="K25" s="25">
        <f>VLOOKUP($A25,'Exports, FOB'!$B:$AE,K$1,FALSE)+VLOOKUP($A25,'Imports, CIF'!$B:$AE,K$1,FALSE)</f>
        <v>39.208568</v>
      </c>
      <c r="L25" s="25">
        <f>VLOOKUP($A25,'Exports, FOB'!$B:$AE,L$1,FALSE)+VLOOKUP($A25,'Imports, CIF'!$B:$AE,L$1,FALSE)</f>
        <v>52.923676</v>
      </c>
      <c r="M25" s="25">
        <f>VLOOKUP($A25,'Exports, FOB'!$B:$AE,M$1,FALSE)+VLOOKUP($A25,'Imports, CIF'!$B:$AE,M$1,FALSE)</f>
        <v>49.943167000000003</v>
      </c>
      <c r="N25" s="25">
        <f>VLOOKUP($A25,'Exports, FOB'!$B:$AE,N$1,FALSE)+VLOOKUP($A25,'Imports, CIF'!$B:$AE,N$1,FALSE)</f>
        <v>71.646788000000001</v>
      </c>
      <c r="O25" s="25">
        <f>VLOOKUP($A25,'Exports, FOB'!$B:$AE,O$1,FALSE)+VLOOKUP($A25,'Imports, CIF'!$B:$AE,O$1,FALSE)</f>
        <v>92.902670000000001</v>
      </c>
      <c r="P25" s="25">
        <f>VLOOKUP($A25,'Exports, FOB'!$B:$AE,P$1,FALSE)+VLOOKUP($A25,'Imports, CIF'!$B:$AE,P$1,FALSE)</f>
        <v>94.026803999999998</v>
      </c>
      <c r="Q25" s="25">
        <f>VLOOKUP($A25,'Exports, FOB'!$B:$AE,Q$1,FALSE)+VLOOKUP($A25,'Imports, CIF'!$B:$AE,Q$1,FALSE)</f>
        <v>157.848332</v>
      </c>
      <c r="R25" s="25">
        <f>VLOOKUP($A25,'Exports, FOB'!$B:$AE,R$1,FALSE)+VLOOKUP($A25,'Imports, CIF'!$B:$AE,R$1,FALSE)</f>
        <v>175.419173</v>
      </c>
      <c r="S25" s="25">
        <f>VLOOKUP($A25,'Exports, FOB'!$B:$AE,S$1,FALSE)+VLOOKUP($A25,'Imports, CIF'!$B:$AE,S$1,FALSE)</f>
        <v>246.61384500000003</v>
      </c>
      <c r="T25" s="25">
        <f>VLOOKUP($A25,'Exports, FOB'!$B:$AE,T$1,FALSE)+VLOOKUP($A25,'Imports, CIF'!$B:$AE,T$1,FALSE)</f>
        <v>149.64180199999998</v>
      </c>
      <c r="U25" s="25">
        <f>VLOOKUP($A25,'Exports, FOB'!$B:$AE,U$1,FALSE)+VLOOKUP($A25,'Imports, CIF'!$B:$AE,U$1,FALSE)</f>
        <v>166.24220800000001</v>
      </c>
      <c r="V25" s="25">
        <f>VLOOKUP($A25,'Exports, FOB'!$B:$AE,V$1,FALSE)+VLOOKUP($A25,'Imports, CIF'!$B:$AE,V$1,FALSE)</f>
        <v>159.61414199999999</v>
      </c>
      <c r="W25" s="25">
        <f>VLOOKUP($A25,'Exports, FOB'!$B:$AE,W$1,FALSE)+VLOOKUP($A25,'Imports, CIF'!$B:$AE,W$1,FALSE)</f>
        <v>95.559591999999995</v>
      </c>
      <c r="X25" s="25">
        <f>VLOOKUP($A25,'Exports, FOB'!$B:$AE,X$1,FALSE)+VLOOKUP($A25,'Imports, CIF'!$B:$AE,X$1,FALSE)</f>
        <v>145.729713</v>
      </c>
      <c r="Y25" s="25">
        <f>VLOOKUP($A25,'Exports, FOB'!$B:$AE,Y$1,FALSE)+VLOOKUP($A25,'Imports, CIF'!$B:$AE,Y$1,FALSE)</f>
        <v>148.35044199999999</v>
      </c>
      <c r="Z25" s="25">
        <f>VLOOKUP($A25,'Exports, FOB'!$B:$AE,Z$1,FALSE)+VLOOKUP($A25,'Imports, CIF'!$B:$AE,Z$1,FALSE)</f>
        <v>160.11397099999999</v>
      </c>
      <c r="AA25" s="25">
        <f>VLOOKUP($A25,'Exports, FOB'!$B:$AE,AA$1,FALSE)+VLOOKUP($A25,'Imports, CIF'!$B:$AE,AA$1,FALSE)</f>
        <v>146.96280000000002</v>
      </c>
      <c r="AB25" s="25">
        <f>VLOOKUP($A25,'Exports, FOB'!$B:$AE,AB$1,FALSE)+VLOOKUP($A25,'Imports, CIF'!$B:$AE,AB$1,FALSE)</f>
        <v>170.16152199999999</v>
      </c>
      <c r="AC25" s="25">
        <f>VLOOKUP($A25,'Exports, FOB'!$B:$AE,AC$1,FALSE)+VLOOKUP($A25,'Imports, CIF'!$B:$AE,AC$1,FALSE)</f>
        <v>140.18533600000001</v>
      </c>
      <c r="AD25" s="25">
        <f>VLOOKUP($A25,'Exports, FOB'!$B:$AE,AD$1,FALSE)+VLOOKUP($A25,'Imports, CIF'!$B:$AE,AD$1,FALSE)</f>
        <v>151.997828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267.29353055164052</v>
      </c>
      <c r="C26" s="25">
        <f>VLOOKUP($A26,'Exports, FOB'!$B:$AE,C$1,FALSE)+VLOOKUP($A26,'Imports, CIF'!$B:$AE,C$1,FALSE)</f>
        <v>235.04703582387469</v>
      </c>
      <c r="D26" s="25">
        <f>VLOOKUP($A26,'Exports, FOB'!$B:$AE,D$1,FALSE)+VLOOKUP($A26,'Imports, CIF'!$B:$AE,D$1,FALSE)</f>
        <v>212.76479810479839</v>
      </c>
      <c r="E26" s="25">
        <f>VLOOKUP($A26,'Exports, FOB'!$B:$AE,E$1,FALSE)+VLOOKUP($A26,'Imports, CIF'!$B:$AE,E$1,FALSE)</f>
        <v>298.72753102215</v>
      </c>
      <c r="F26" s="25">
        <f>VLOOKUP($A26,'Exports, FOB'!$B:$AE,F$1,FALSE)+VLOOKUP($A26,'Imports, CIF'!$B:$AE,F$1,FALSE)</f>
        <v>414.3952006337181</v>
      </c>
      <c r="G26" s="25">
        <f>VLOOKUP($A26,'Exports, FOB'!$B:$AE,G$1,FALSE)+VLOOKUP($A26,'Imports, CIF'!$B:$AE,G$1,FALSE)</f>
        <v>580.32998095487415</v>
      </c>
      <c r="H26" s="25">
        <f>VLOOKUP($A26,'Exports, FOB'!$B:$AE,H$1,FALSE)+VLOOKUP($A26,'Imports, CIF'!$B:$AE,H$1,FALSE)</f>
        <v>401.70210439791998</v>
      </c>
      <c r="I26" s="25">
        <f>VLOOKUP($A26,'Exports, FOB'!$B:$AE,I$1,FALSE)+VLOOKUP($A26,'Imports, CIF'!$B:$AE,I$1,FALSE)</f>
        <v>367.83820197789498</v>
      </c>
      <c r="J26" s="25">
        <f>VLOOKUP($A26,'Exports, FOB'!$B:$AE,J$1,FALSE)+VLOOKUP($A26,'Imports, CIF'!$B:$AE,J$1,FALSE)</f>
        <v>295.69071331827115</v>
      </c>
      <c r="K26" s="25">
        <f>VLOOKUP($A26,'Exports, FOB'!$B:$AE,K$1,FALSE)+VLOOKUP($A26,'Imports, CIF'!$B:$AE,K$1,FALSE)</f>
        <v>320.68223999999998</v>
      </c>
      <c r="L26" s="25">
        <f>VLOOKUP($A26,'Exports, FOB'!$B:$AE,L$1,FALSE)+VLOOKUP($A26,'Imports, CIF'!$B:$AE,L$1,FALSE)</f>
        <v>423.644722</v>
      </c>
      <c r="M26" s="25">
        <f>VLOOKUP($A26,'Exports, FOB'!$B:$AE,M$1,FALSE)+VLOOKUP($A26,'Imports, CIF'!$B:$AE,M$1,FALSE)</f>
        <v>505.59273900000005</v>
      </c>
      <c r="N26" s="25">
        <f>VLOOKUP($A26,'Exports, FOB'!$B:$AE,N$1,FALSE)+VLOOKUP($A26,'Imports, CIF'!$B:$AE,N$1,FALSE)</f>
        <v>835.35705699999994</v>
      </c>
      <c r="O26" s="25">
        <f>VLOOKUP($A26,'Exports, FOB'!$B:$AE,O$1,FALSE)+VLOOKUP($A26,'Imports, CIF'!$B:$AE,O$1,FALSE)</f>
        <v>515.09646499999997</v>
      </c>
      <c r="P26" s="25">
        <f>VLOOKUP($A26,'Exports, FOB'!$B:$AE,P$1,FALSE)+VLOOKUP($A26,'Imports, CIF'!$B:$AE,P$1,FALSE)</f>
        <v>984.25287700000001</v>
      </c>
      <c r="Q26" s="25">
        <f>VLOOKUP($A26,'Exports, FOB'!$B:$AE,Q$1,FALSE)+VLOOKUP($A26,'Imports, CIF'!$B:$AE,Q$1,FALSE)</f>
        <v>239.760527</v>
      </c>
      <c r="R26" s="25">
        <f>VLOOKUP($A26,'Exports, FOB'!$B:$AE,R$1,FALSE)+VLOOKUP($A26,'Imports, CIF'!$B:$AE,R$1,FALSE)</f>
        <v>1289.25782</v>
      </c>
      <c r="S26" s="25">
        <f>VLOOKUP($A26,'Exports, FOB'!$B:$AE,S$1,FALSE)+VLOOKUP($A26,'Imports, CIF'!$B:$AE,S$1,FALSE)</f>
        <v>1570.736993</v>
      </c>
      <c r="T26" s="25">
        <f>VLOOKUP($A26,'Exports, FOB'!$B:$AE,T$1,FALSE)+VLOOKUP($A26,'Imports, CIF'!$B:$AE,T$1,FALSE)</f>
        <v>1399.8023680000001</v>
      </c>
      <c r="U26" s="25">
        <f>VLOOKUP($A26,'Exports, FOB'!$B:$AE,U$1,FALSE)+VLOOKUP($A26,'Imports, CIF'!$B:$AE,U$1,FALSE)</f>
        <v>1658.835257</v>
      </c>
      <c r="V26" s="25">
        <f>VLOOKUP($A26,'Exports, FOB'!$B:$AE,V$1,FALSE)+VLOOKUP($A26,'Imports, CIF'!$B:$AE,V$1,FALSE)</f>
        <v>1622.080575</v>
      </c>
      <c r="W26" s="25">
        <f>VLOOKUP($A26,'Exports, FOB'!$B:$AE,W$1,FALSE)+VLOOKUP($A26,'Imports, CIF'!$B:$AE,W$1,FALSE)</f>
        <v>1681.5133209999999</v>
      </c>
      <c r="X26" s="25">
        <f>VLOOKUP($A26,'Exports, FOB'!$B:$AE,X$1,FALSE)+VLOOKUP($A26,'Imports, CIF'!$B:$AE,X$1,FALSE)</f>
        <v>2223.1105809999999</v>
      </c>
      <c r="Y26" s="25">
        <f>VLOOKUP($A26,'Exports, FOB'!$B:$AE,Y$1,FALSE)+VLOOKUP($A26,'Imports, CIF'!$B:$AE,Y$1,FALSE)</f>
        <v>2426.7582050000001</v>
      </c>
      <c r="Z26" s="25">
        <f>VLOOKUP($A26,'Exports, FOB'!$B:$AE,Z$1,FALSE)+VLOOKUP($A26,'Imports, CIF'!$B:$AE,Z$1,FALSE)</f>
        <v>1830.2495789999998</v>
      </c>
      <c r="AA26" s="25">
        <f>VLOOKUP($A26,'Exports, FOB'!$B:$AE,AA$1,FALSE)+VLOOKUP($A26,'Imports, CIF'!$B:$AE,AA$1,FALSE)</f>
        <v>1340.383949</v>
      </c>
      <c r="AB26" s="25">
        <f>VLOOKUP($A26,'Exports, FOB'!$B:$AE,AB$1,FALSE)+VLOOKUP($A26,'Imports, CIF'!$B:$AE,AB$1,FALSE)</f>
        <v>1578.6593969999999</v>
      </c>
      <c r="AC26" s="25">
        <f>VLOOKUP($A26,'Exports, FOB'!$B:$AE,AC$1,FALSE)+VLOOKUP($A26,'Imports, CIF'!$B:$AE,AC$1,FALSE)</f>
        <v>1018.840063</v>
      </c>
      <c r="AD26" s="25">
        <f>VLOOKUP($A26,'Exports, FOB'!$B:$AE,AD$1,FALSE)+VLOOKUP($A26,'Imports, CIF'!$B:$AE,AD$1,FALSE)</f>
        <v>1043.326996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37.822158856100167</v>
      </c>
      <c r="C27" s="25">
        <f>VLOOKUP($A27,'Exports, FOB'!$B:$AE,C$1,FALSE)+VLOOKUP($A27,'Imports, CIF'!$B:$AE,C$1,FALSE)</f>
        <v>34.966605657922962</v>
      </c>
      <c r="D27" s="25">
        <f>VLOOKUP($A27,'Exports, FOB'!$B:$AE,D$1,FALSE)+VLOOKUP($A27,'Imports, CIF'!$B:$AE,D$1,FALSE)</f>
        <v>59.938976776699796</v>
      </c>
      <c r="E27" s="25">
        <f>VLOOKUP($A27,'Exports, FOB'!$B:$AE,E$1,FALSE)+VLOOKUP($A27,'Imports, CIF'!$B:$AE,E$1,FALSE)</f>
        <v>69.793572249558565</v>
      </c>
      <c r="F27" s="25">
        <f>VLOOKUP($A27,'Exports, FOB'!$B:$AE,F$1,FALSE)+VLOOKUP($A27,'Imports, CIF'!$B:$AE,F$1,FALSE)</f>
        <v>78.63781484177062</v>
      </c>
      <c r="G27" s="25">
        <f>VLOOKUP($A27,'Exports, FOB'!$B:$AE,G$1,FALSE)+VLOOKUP($A27,'Imports, CIF'!$B:$AE,G$1,FALSE)</f>
        <v>104.25449447328896</v>
      </c>
      <c r="H27" s="25">
        <f>VLOOKUP($A27,'Exports, FOB'!$B:$AE,H$1,FALSE)+VLOOKUP($A27,'Imports, CIF'!$B:$AE,H$1,FALSE)</f>
        <v>106.37033270535471</v>
      </c>
      <c r="I27" s="25">
        <f>VLOOKUP($A27,'Exports, FOB'!$B:$AE,I$1,FALSE)+VLOOKUP($A27,'Imports, CIF'!$B:$AE,I$1,FALSE)</f>
        <v>100.29244056178274</v>
      </c>
      <c r="J27" s="25">
        <f>VLOOKUP($A27,'Exports, FOB'!$B:$AE,J$1,FALSE)+VLOOKUP($A27,'Imports, CIF'!$B:$AE,J$1,FALSE)</f>
        <v>86.697401823413415</v>
      </c>
      <c r="K27" s="25">
        <f>VLOOKUP($A27,'Exports, FOB'!$B:$AE,K$1,FALSE)+VLOOKUP($A27,'Imports, CIF'!$B:$AE,K$1,FALSE)</f>
        <v>77.100622999999999</v>
      </c>
      <c r="L27" s="25">
        <f>VLOOKUP($A27,'Exports, FOB'!$B:$AE,L$1,FALSE)+VLOOKUP($A27,'Imports, CIF'!$B:$AE,L$1,FALSE)</f>
        <v>85.008836000000002</v>
      </c>
      <c r="M27" s="25">
        <f>VLOOKUP($A27,'Exports, FOB'!$B:$AE,M$1,FALSE)+VLOOKUP($A27,'Imports, CIF'!$B:$AE,M$1,FALSE)</f>
        <v>96.348742000000001</v>
      </c>
      <c r="N27" s="25">
        <f>VLOOKUP($A27,'Exports, FOB'!$B:$AE,N$1,FALSE)+VLOOKUP($A27,'Imports, CIF'!$B:$AE,N$1,FALSE)</f>
        <v>147.237257</v>
      </c>
      <c r="O27" s="25">
        <f>VLOOKUP($A27,'Exports, FOB'!$B:$AE,O$1,FALSE)+VLOOKUP($A27,'Imports, CIF'!$B:$AE,O$1,FALSE)</f>
        <v>175.59925699999999</v>
      </c>
      <c r="P27" s="25">
        <f>VLOOKUP($A27,'Exports, FOB'!$B:$AE,P$1,FALSE)+VLOOKUP($A27,'Imports, CIF'!$B:$AE,P$1,FALSE)</f>
        <v>185.09929699999998</v>
      </c>
      <c r="Q27" s="25">
        <f>VLOOKUP($A27,'Exports, FOB'!$B:$AE,Q$1,FALSE)+VLOOKUP($A27,'Imports, CIF'!$B:$AE,Q$1,FALSE)</f>
        <v>220.70309399999999</v>
      </c>
      <c r="R27" s="25">
        <f>VLOOKUP($A27,'Exports, FOB'!$B:$AE,R$1,FALSE)+VLOOKUP($A27,'Imports, CIF'!$B:$AE,R$1,FALSE)</f>
        <v>328.48110700000001</v>
      </c>
      <c r="S27" s="25">
        <f>VLOOKUP($A27,'Exports, FOB'!$B:$AE,S$1,FALSE)+VLOOKUP($A27,'Imports, CIF'!$B:$AE,S$1,FALSE)</f>
        <v>587.49388399999998</v>
      </c>
      <c r="T27" s="25">
        <f>VLOOKUP($A27,'Exports, FOB'!$B:$AE,T$1,FALSE)+VLOOKUP($A27,'Imports, CIF'!$B:$AE,T$1,FALSE)</f>
        <v>357.65162600000002</v>
      </c>
      <c r="U27" s="25">
        <f>VLOOKUP($A27,'Exports, FOB'!$B:$AE,U$1,FALSE)+VLOOKUP($A27,'Imports, CIF'!$B:$AE,U$1,FALSE)</f>
        <v>598.52573099999995</v>
      </c>
      <c r="V27" s="25">
        <f>VLOOKUP($A27,'Exports, FOB'!$B:$AE,V$1,FALSE)+VLOOKUP($A27,'Imports, CIF'!$B:$AE,V$1,FALSE)</f>
        <v>621.23201599999993</v>
      </c>
      <c r="W27" s="25">
        <f>VLOOKUP($A27,'Exports, FOB'!$B:$AE,W$1,FALSE)+VLOOKUP($A27,'Imports, CIF'!$B:$AE,W$1,FALSE)</f>
        <v>580.38098000000002</v>
      </c>
      <c r="X27" s="25">
        <f>VLOOKUP($A27,'Exports, FOB'!$B:$AE,X$1,FALSE)+VLOOKUP($A27,'Imports, CIF'!$B:$AE,X$1,FALSE)</f>
        <v>565.06756199999995</v>
      </c>
      <c r="Y27" s="25">
        <f>VLOOKUP($A27,'Exports, FOB'!$B:$AE,Y$1,FALSE)+VLOOKUP($A27,'Imports, CIF'!$B:$AE,Y$1,FALSE)</f>
        <v>378.39802800000001</v>
      </c>
      <c r="Z27" s="25">
        <f>VLOOKUP($A27,'Exports, FOB'!$B:$AE,Z$1,FALSE)+VLOOKUP($A27,'Imports, CIF'!$B:$AE,Z$1,FALSE)</f>
        <v>286.04854799999998</v>
      </c>
      <c r="AA27" s="25">
        <f>VLOOKUP($A27,'Exports, FOB'!$B:$AE,AA$1,FALSE)+VLOOKUP($A27,'Imports, CIF'!$B:$AE,AA$1,FALSE)</f>
        <v>397.58271300000001</v>
      </c>
      <c r="AB27" s="25">
        <f>VLOOKUP($A27,'Exports, FOB'!$B:$AE,AB$1,FALSE)+VLOOKUP($A27,'Imports, CIF'!$B:$AE,AB$1,FALSE)</f>
        <v>344.42152599999997</v>
      </c>
      <c r="AC27" s="25">
        <f>VLOOKUP($A27,'Exports, FOB'!$B:$AE,AC$1,FALSE)+VLOOKUP($A27,'Imports, CIF'!$B:$AE,AC$1,FALSE)</f>
        <v>524.97387200000003</v>
      </c>
      <c r="AD27" s="25">
        <f>VLOOKUP($A27,'Exports, FOB'!$B:$AE,AD$1,FALSE)+VLOOKUP($A27,'Imports, CIF'!$B:$AE,AD$1,FALSE)</f>
        <v>516.73170900000002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596.75467419099698</v>
      </c>
      <c r="C28" s="25">
        <f>VLOOKUP($A28,'Exports, FOB'!$B:$AE,C$1,FALSE)+VLOOKUP($A28,'Imports, CIF'!$B:$AE,C$1,FALSE)</f>
        <v>743.32599252742398</v>
      </c>
      <c r="D28" s="25">
        <f>VLOOKUP($A28,'Exports, FOB'!$B:$AE,D$1,FALSE)+VLOOKUP($A28,'Imports, CIF'!$B:$AE,D$1,FALSE)</f>
        <v>688.962471115943</v>
      </c>
      <c r="E28" s="25">
        <f>VLOOKUP($A28,'Exports, FOB'!$B:$AE,E$1,FALSE)+VLOOKUP($A28,'Imports, CIF'!$B:$AE,E$1,FALSE)</f>
        <v>751.00121755600082</v>
      </c>
      <c r="F28" s="25">
        <f>VLOOKUP($A28,'Exports, FOB'!$B:$AE,F$1,FALSE)+VLOOKUP($A28,'Imports, CIF'!$B:$AE,F$1,FALSE)</f>
        <v>1291.9382959522943</v>
      </c>
      <c r="G28" s="25">
        <f>VLOOKUP($A28,'Exports, FOB'!$B:$AE,G$1,FALSE)+VLOOKUP($A28,'Imports, CIF'!$B:$AE,G$1,FALSE)</f>
        <v>1446.4060941990563</v>
      </c>
      <c r="H28" s="25">
        <f>VLOOKUP($A28,'Exports, FOB'!$B:$AE,H$1,FALSE)+VLOOKUP($A28,'Imports, CIF'!$B:$AE,H$1,FALSE)</f>
        <v>1808.578405413431</v>
      </c>
      <c r="I28" s="25">
        <f>VLOOKUP($A28,'Exports, FOB'!$B:$AE,I$1,FALSE)+VLOOKUP($A28,'Imports, CIF'!$B:$AE,I$1,FALSE)</f>
        <v>1446.826839759482</v>
      </c>
      <c r="J28" s="25">
        <f>VLOOKUP($A28,'Exports, FOB'!$B:$AE,J$1,FALSE)+VLOOKUP($A28,'Imports, CIF'!$B:$AE,J$1,FALSE)</f>
        <v>1609.8853267142567</v>
      </c>
      <c r="K28" s="25">
        <f>VLOOKUP($A28,'Exports, FOB'!$B:$AE,K$1,FALSE)+VLOOKUP($A28,'Imports, CIF'!$B:$AE,K$1,FALSE)</f>
        <v>1434.2943209999999</v>
      </c>
      <c r="L28" s="25">
        <f>VLOOKUP($A28,'Exports, FOB'!$B:$AE,L$1,FALSE)+VLOOKUP($A28,'Imports, CIF'!$B:$AE,L$1,FALSE)</f>
        <v>1320.1939709999999</v>
      </c>
      <c r="M28" s="25">
        <f>VLOOKUP($A28,'Exports, FOB'!$B:$AE,M$1,FALSE)+VLOOKUP($A28,'Imports, CIF'!$B:$AE,M$1,FALSE)</f>
        <v>1540.715001</v>
      </c>
      <c r="N28" s="25">
        <f>VLOOKUP($A28,'Exports, FOB'!$B:$AE,N$1,FALSE)+VLOOKUP($A28,'Imports, CIF'!$B:$AE,N$1,FALSE)</f>
        <v>2268.063787</v>
      </c>
      <c r="O28" s="25">
        <f>VLOOKUP($A28,'Exports, FOB'!$B:$AE,O$1,FALSE)+VLOOKUP($A28,'Imports, CIF'!$B:$AE,O$1,FALSE)</f>
        <v>3213.952409</v>
      </c>
      <c r="P28" s="25">
        <f>VLOOKUP($A28,'Exports, FOB'!$B:$AE,P$1,FALSE)+VLOOKUP($A28,'Imports, CIF'!$B:$AE,P$1,FALSE)</f>
        <v>3762.5241850000002</v>
      </c>
      <c r="Q28" s="25">
        <f>VLOOKUP($A28,'Exports, FOB'!$B:$AE,Q$1,FALSE)+VLOOKUP($A28,'Imports, CIF'!$B:$AE,Q$1,FALSE)</f>
        <v>4088.469967</v>
      </c>
      <c r="R28" s="25">
        <f>VLOOKUP($A28,'Exports, FOB'!$B:$AE,R$1,FALSE)+VLOOKUP($A28,'Imports, CIF'!$B:$AE,R$1,FALSE)</f>
        <v>4999.9244900000003</v>
      </c>
      <c r="S28" s="25">
        <f>VLOOKUP($A28,'Exports, FOB'!$B:$AE,S$1,FALSE)+VLOOKUP($A28,'Imports, CIF'!$B:$AE,S$1,FALSE)</f>
        <v>5026.6108560000002</v>
      </c>
      <c r="T28" s="25">
        <f>VLOOKUP($A28,'Exports, FOB'!$B:$AE,T$1,FALSE)+VLOOKUP($A28,'Imports, CIF'!$B:$AE,T$1,FALSE)</f>
        <v>3579.1457310000001</v>
      </c>
      <c r="U28" s="25">
        <f>VLOOKUP($A28,'Exports, FOB'!$B:$AE,U$1,FALSE)+VLOOKUP($A28,'Imports, CIF'!$B:$AE,U$1,FALSE)</f>
        <v>3413.2124879999997</v>
      </c>
      <c r="V28" s="25">
        <f>VLOOKUP($A28,'Exports, FOB'!$B:$AE,V$1,FALSE)+VLOOKUP($A28,'Imports, CIF'!$B:$AE,V$1,FALSE)</f>
        <v>4128.8054780000002</v>
      </c>
      <c r="W28" s="25">
        <f>VLOOKUP($A28,'Exports, FOB'!$B:$AE,W$1,FALSE)+VLOOKUP($A28,'Imports, CIF'!$B:$AE,W$1,FALSE)</f>
        <v>3757.7384659999998</v>
      </c>
      <c r="X28" s="25">
        <f>VLOOKUP($A28,'Exports, FOB'!$B:$AE,X$1,FALSE)+VLOOKUP($A28,'Imports, CIF'!$B:$AE,X$1,FALSE)</f>
        <v>3241.243567</v>
      </c>
      <c r="Y28" s="25">
        <f>VLOOKUP($A28,'Exports, FOB'!$B:$AE,Y$1,FALSE)+VLOOKUP($A28,'Imports, CIF'!$B:$AE,Y$1,FALSE)</f>
        <v>3951.2216720000001</v>
      </c>
      <c r="Z28" s="25">
        <f>VLOOKUP($A28,'Exports, FOB'!$B:$AE,Z$1,FALSE)+VLOOKUP($A28,'Imports, CIF'!$B:$AE,Z$1,FALSE)</f>
        <v>2985.1957389999998</v>
      </c>
      <c r="AA28" s="25">
        <f>VLOOKUP($A28,'Exports, FOB'!$B:$AE,AA$1,FALSE)+VLOOKUP($A28,'Imports, CIF'!$B:$AE,AA$1,FALSE)</f>
        <v>3244.9109189999999</v>
      </c>
      <c r="AB28" s="25">
        <f>VLOOKUP($A28,'Exports, FOB'!$B:$AE,AB$1,FALSE)+VLOOKUP($A28,'Imports, CIF'!$B:$AE,AB$1,FALSE)</f>
        <v>3917.8937289999999</v>
      </c>
      <c r="AC28" s="25">
        <f>VLOOKUP($A28,'Exports, FOB'!$B:$AE,AC$1,FALSE)+VLOOKUP($A28,'Imports, CIF'!$B:$AE,AC$1,FALSE)</f>
        <v>3939.1342009999998</v>
      </c>
      <c r="AD28" s="25">
        <f>VLOOKUP($A28,'Exports, FOB'!$B:$AE,AD$1,FALSE)+VLOOKUP($A28,'Imports, CIF'!$B:$AE,AD$1,FALSE)</f>
        <v>4115.6210739999997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7511.38585043889</v>
      </c>
      <c r="C29" s="25">
        <f>VLOOKUP($A29,'Exports, FOB'!$B:$AE,C$1,FALSE)+VLOOKUP($A29,'Imports, CIF'!$B:$AE,C$1,FALSE)</f>
        <v>7309.3400770590197</v>
      </c>
      <c r="D29" s="25">
        <f>VLOOKUP($A29,'Exports, FOB'!$B:$AE,D$1,FALSE)+VLOOKUP($A29,'Imports, CIF'!$B:$AE,D$1,FALSE)</f>
        <v>6026.3255209526187</v>
      </c>
      <c r="E29" s="25">
        <f>VLOOKUP($A29,'Exports, FOB'!$B:$AE,E$1,FALSE)+VLOOKUP($A29,'Imports, CIF'!$B:$AE,E$1,FALSE)</f>
        <v>7173.0172397492406</v>
      </c>
      <c r="F29" s="25">
        <f>VLOOKUP($A29,'Exports, FOB'!$B:$AE,F$1,FALSE)+VLOOKUP($A29,'Imports, CIF'!$B:$AE,F$1,FALSE)</f>
        <v>9095.7791748578711</v>
      </c>
      <c r="G29" s="25">
        <f>VLOOKUP($A29,'Exports, FOB'!$B:$AE,G$1,FALSE)+VLOOKUP($A29,'Imports, CIF'!$B:$AE,G$1,FALSE)</f>
        <v>10348.126104751031</v>
      </c>
      <c r="H29" s="25">
        <f>VLOOKUP($A29,'Exports, FOB'!$B:$AE,H$1,FALSE)+VLOOKUP($A29,'Imports, CIF'!$B:$AE,H$1,FALSE)</f>
        <v>9885.0894566157003</v>
      </c>
      <c r="I29" s="25">
        <f>VLOOKUP($A29,'Exports, FOB'!$B:$AE,I$1,FALSE)+VLOOKUP($A29,'Imports, CIF'!$B:$AE,I$1,FALSE)</f>
        <v>9452.3491386985315</v>
      </c>
      <c r="J29" s="25">
        <f>VLOOKUP($A29,'Exports, FOB'!$B:$AE,J$1,FALSE)+VLOOKUP($A29,'Imports, CIF'!$B:$AE,J$1,FALSE)</f>
        <v>9368.8983172967091</v>
      </c>
      <c r="K29" s="25">
        <f>VLOOKUP($A29,'Exports, FOB'!$B:$AE,K$1,FALSE)+VLOOKUP($A29,'Imports, CIF'!$B:$AE,K$1,FALSE)</f>
        <v>9996.3154959999993</v>
      </c>
      <c r="L29" s="25">
        <f>VLOOKUP($A29,'Exports, FOB'!$B:$AE,L$1,FALSE)+VLOOKUP($A29,'Imports, CIF'!$B:$AE,L$1,FALSE)</f>
        <v>9600.5155830000003</v>
      </c>
      <c r="M29" s="25">
        <f>VLOOKUP($A29,'Exports, FOB'!$B:$AE,M$1,FALSE)+VLOOKUP($A29,'Imports, CIF'!$B:$AE,M$1,FALSE)</f>
        <v>9783.3295429999998</v>
      </c>
      <c r="N29" s="25">
        <f>VLOOKUP($A29,'Exports, FOB'!$B:$AE,N$1,FALSE)+VLOOKUP($A29,'Imports, CIF'!$B:$AE,N$1,FALSE)</f>
        <v>11474.286607</v>
      </c>
      <c r="O29" s="25">
        <f>VLOOKUP($A29,'Exports, FOB'!$B:$AE,O$1,FALSE)+VLOOKUP($A29,'Imports, CIF'!$B:$AE,O$1,FALSE)</f>
        <v>13142.472905999999</v>
      </c>
      <c r="P29" s="25">
        <f>VLOOKUP($A29,'Exports, FOB'!$B:$AE,P$1,FALSE)+VLOOKUP($A29,'Imports, CIF'!$B:$AE,P$1,FALSE)</f>
        <v>14751.989364999999</v>
      </c>
      <c r="Q29" s="25">
        <f>VLOOKUP($A29,'Exports, FOB'!$B:$AE,Q$1,FALSE)+VLOOKUP($A29,'Imports, CIF'!$B:$AE,Q$1,FALSE)</f>
        <v>10538.936715</v>
      </c>
      <c r="R29" s="25">
        <f>VLOOKUP($A29,'Exports, FOB'!$B:$AE,R$1,FALSE)+VLOOKUP($A29,'Imports, CIF'!$B:$AE,R$1,FALSE)</f>
        <v>20695.487051</v>
      </c>
      <c r="S29" s="25">
        <f>VLOOKUP($A29,'Exports, FOB'!$B:$AE,S$1,FALSE)+VLOOKUP($A29,'Imports, CIF'!$B:$AE,S$1,FALSE)</f>
        <v>23634.614010999998</v>
      </c>
      <c r="T29" s="25">
        <f>VLOOKUP($A29,'Exports, FOB'!$B:$AE,T$1,FALSE)+VLOOKUP($A29,'Imports, CIF'!$B:$AE,T$1,FALSE)</f>
        <v>16415.158771000002</v>
      </c>
      <c r="U29" s="25">
        <f>VLOOKUP($A29,'Exports, FOB'!$B:$AE,U$1,FALSE)+VLOOKUP($A29,'Imports, CIF'!$B:$AE,U$1,FALSE)</f>
        <v>19968.222729000001</v>
      </c>
      <c r="V29" s="25">
        <f>VLOOKUP($A29,'Exports, FOB'!$B:$AE,V$1,FALSE)+VLOOKUP($A29,'Imports, CIF'!$B:$AE,V$1,FALSE)</f>
        <v>22540.350009000002</v>
      </c>
      <c r="W29" s="25">
        <f>VLOOKUP($A29,'Exports, FOB'!$B:$AE,W$1,FALSE)+VLOOKUP($A29,'Imports, CIF'!$B:$AE,W$1,FALSE)</f>
        <v>22031.693375000003</v>
      </c>
      <c r="X29" s="25">
        <f>VLOOKUP($A29,'Exports, FOB'!$B:$AE,X$1,FALSE)+VLOOKUP($A29,'Imports, CIF'!$B:$AE,X$1,FALSE)</f>
        <v>20983.210288999999</v>
      </c>
      <c r="Y29" s="25">
        <f>VLOOKUP($A29,'Exports, FOB'!$B:$AE,Y$1,FALSE)+VLOOKUP($A29,'Imports, CIF'!$B:$AE,Y$1,FALSE)</f>
        <v>19189.937941</v>
      </c>
      <c r="Z29" s="25">
        <f>VLOOKUP($A29,'Exports, FOB'!$B:$AE,Z$1,FALSE)+VLOOKUP($A29,'Imports, CIF'!$B:$AE,Z$1,FALSE)</f>
        <v>15047.959934999999</v>
      </c>
      <c r="AA29" s="25">
        <f>VLOOKUP($A29,'Exports, FOB'!$B:$AE,AA$1,FALSE)+VLOOKUP($A29,'Imports, CIF'!$B:$AE,AA$1,FALSE)</f>
        <v>14397.181153999998</v>
      </c>
      <c r="AB29" s="25">
        <f>VLOOKUP($A29,'Exports, FOB'!$B:$AE,AB$1,FALSE)+VLOOKUP($A29,'Imports, CIF'!$B:$AE,AB$1,FALSE)</f>
        <v>16319.677135999998</v>
      </c>
      <c r="AC29" s="25">
        <f>VLOOKUP($A29,'Exports, FOB'!$B:$AE,AC$1,FALSE)+VLOOKUP($A29,'Imports, CIF'!$B:$AE,AC$1,FALSE)</f>
        <v>18469.453758</v>
      </c>
      <c r="AD29" s="25">
        <f>VLOOKUP($A29,'Exports, FOB'!$B:$AE,AD$1,FALSE)+VLOOKUP($A29,'Imports, CIF'!$B:$AE,AD$1,FALSE)</f>
        <v>18055.052215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530.59894294661797</v>
      </c>
      <c r="C30" s="25">
        <f>VLOOKUP($A30,'Exports, FOB'!$B:$AE,C$1,FALSE)+VLOOKUP($A30,'Imports, CIF'!$B:$AE,C$1,FALSE)</f>
        <v>597.16783367288508</v>
      </c>
      <c r="D30" s="25">
        <f>VLOOKUP($A30,'Exports, FOB'!$B:$AE,D$1,FALSE)+VLOOKUP($A30,'Imports, CIF'!$B:$AE,D$1,FALSE)</f>
        <v>558.05048093754897</v>
      </c>
      <c r="E30" s="25">
        <f>VLOOKUP($A30,'Exports, FOB'!$B:$AE,E$1,FALSE)+VLOOKUP($A30,'Imports, CIF'!$B:$AE,E$1,FALSE)</f>
        <v>584.36704218808916</v>
      </c>
      <c r="F30" s="25">
        <f>VLOOKUP($A30,'Exports, FOB'!$B:$AE,F$1,FALSE)+VLOOKUP($A30,'Imports, CIF'!$B:$AE,F$1,FALSE)</f>
        <v>683.75757931528801</v>
      </c>
      <c r="G30" s="25">
        <f>VLOOKUP($A30,'Exports, FOB'!$B:$AE,G$1,FALSE)+VLOOKUP($A30,'Imports, CIF'!$B:$AE,G$1,FALSE)</f>
        <v>703.57458323248193</v>
      </c>
      <c r="H30" s="25">
        <f>VLOOKUP($A30,'Exports, FOB'!$B:$AE,H$1,FALSE)+VLOOKUP($A30,'Imports, CIF'!$B:$AE,H$1,FALSE)</f>
        <v>638.787495076921</v>
      </c>
      <c r="I30" s="25">
        <f>VLOOKUP($A30,'Exports, FOB'!$B:$AE,I$1,FALSE)+VLOOKUP($A30,'Imports, CIF'!$B:$AE,I$1,FALSE)</f>
        <v>709.62085302874402</v>
      </c>
      <c r="J30" s="25">
        <f>VLOOKUP($A30,'Exports, FOB'!$B:$AE,J$1,FALSE)+VLOOKUP($A30,'Imports, CIF'!$B:$AE,J$1,FALSE)</f>
        <v>607.74337419676499</v>
      </c>
      <c r="K30" s="25">
        <f>VLOOKUP($A30,'Exports, FOB'!$B:$AE,K$1,FALSE)+VLOOKUP($A30,'Imports, CIF'!$B:$AE,K$1,FALSE)</f>
        <v>583.55134899999996</v>
      </c>
      <c r="L30" s="25">
        <f>VLOOKUP($A30,'Exports, FOB'!$B:$AE,L$1,FALSE)+VLOOKUP($A30,'Imports, CIF'!$B:$AE,L$1,FALSE)</f>
        <v>644.77423099999999</v>
      </c>
      <c r="M30" s="25">
        <f>VLOOKUP($A30,'Exports, FOB'!$B:$AE,M$1,FALSE)+VLOOKUP($A30,'Imports, CIF'!$B:$AE,M$1,FALSE)</f>
        <v>715.36848000000009</v>
      </c>
      <c r="N30" s="25">
        <f>VLOOKUP($A30,'Exports, FOB'!$B:$AE,N$1,FALSE)+VLOOKUP($A30,'Imports, CIF'!$B:$AE,N$1,FALSE)</f>
        <v>717.05703600000004</v>
      </c>
      <c r="O30" s="25">
        <f>VLOOKUP($A30,'Exports, FOB'!$B:$AE,O$1,FALSE)+VLOOKUP($A30,'Imports, CIF'!$B:$AE,O$1,FALSE)</f>
        <v>752.66760900000008</v>
      </c>
      <c r="P30" s="25">
        <f>VLOOKUP($A30,'Exports, FOB'!$B:$AE,P$1,FALSE)+VLOOKUP($A30,'Imports, CIF'!$B:$AE,P$1,FALSE)</f>
        <v>863.71274900000003</v>
      </c>
      <c r="Q30" s="25">
        <f>VLOOKUP($A30,'Exports, FOB'!$B:$AE,Q$1,FALSE)+VLOOKUP($A30,'Imports, CIF'!$B:$AE,Q$1,FALSE)</f>
        <v>1050.995919</v>
      </c>
      <c r="R30" s="25">
        <f>VLOOKUP($A30,'Exports, FOB'!$B:$AE,R$1,FALSE)+VLOOKUP($A30,'Imports, CIF'!$B:$AE,R$1,FALSE)</f>
        <v>1784.1841910000001</v>
      </c>
      <c r="S30" s="25">
        <f>VLOOKUP($A30,'Exports, FOB'!$B:$AE,S$1,FALSE)+VLOOKUP($A30,'Imports, CIF'!$B:$AE,S$1,FALSE)</f>
        <v>2054.1848300000001</v>
      </c>
      <c r="T30" s="25">
        <f>VLOOKUP($A30,'Exports, FOB'!$B:$AE,T$1,FALSE)+VLOOKUP($A30,'Imports, CIF'!$B:$AE,T$1,FALSE)</f>
        <v>1493.0407559999999</v>
      </c>
      <c r="U30" s="25">
        <f>VLOOKUP($A30,'Exports, FOB'!$B:$AE,U$1,FALSE)+VLOOKUP($A30,'Imports, CIF'!$B:$AE,U$1,FALSE)</f>
        <v>1612.0882259999998</v>
      </c>
      <c r="V30" s="25">
        <f>VLOOKUP($A30,'Exports, FOB'!$B:$AE,V$1,FALSE)+VLOOKUP($A30,'Imports, CIF'!$B:$AE,V$1,FALSE)</f>
        <v>1979.262729</v>
      </c>
      <c r="W30" s="25">
        <f>VLOOKUP($A30,'Exports, FOB'!$B:$AE,W$1,FALSE)+VLOOKUP($A30,'Imports, CIF'!$B:$AE,W$1,FALSE)</f>
        <v>1994.611396</v>
      </c>
      <c r="X30" s="25">
        <f>VLOOKUP($A30,'Exports, FOB'!$B:$AE,X$1,FALSE)+VLOOKUP($A30,'Imports, CIF'!$B:$AE,X$1,FALSE)</f>
        <v>1703.2908910000001</v>
      </c>
      <c r="Y30" s="25">
        <f>VLOOKUP($A30,'Exports, FOB'!$B:$AE,Y$1,FALSE)+VLOOKUP($A30,'Imports, CIF'!$B:$AE,Y$1,FALSE)</f>
        <v>1758.0515810000002</v>
      </c>
      <c r="Z30" s="25">
        <f>VLOOKUP($A30,'Exports, FOB'!$B:$AE,Z$1,FALSE)+VLOOKUP($A30,'Imports, CIF'!$B:$AE,Z$1,FALSE)</f>
        <v>1319.264473</v>
      </c>
      <c r="AA30" s="25">
        <f>VLOOKUP($A30,'Exports, FOB'!$B:$AE,AA$1,FALSE)+VLOOKUP($A30,'Imports, CIF'!$B:$AE,AA$1,FALSE)</f>
        <v>1397.006169</v>
      </c>
      <c r="AB30" s="25">
        <f>VLOOKUP($A30,'Exports, FOB'!$B:$AE,AB$1,FALSE)+VLOOKUP($A30,'Imports, CIF'!$B:$AE,AB$1,FALSE)</f>
        <v>1355.1542769999999</v>
      </c>
      <c r="AC30" s="25">
        <f>VLOOKUP($A30,'Exports, FOB'!$B:$AE,AC$1,FALSE)+VLOOKUP($A30,'Imports, CIF'!$B:$AE,AC$1,FALSE)</f>
        <v>1309.222996</v>
      </c>
      <c r="AD30" s="25">
        <f>VLOOKUP($A30,'Exports, FOB'!$B:$AE,AD$1,FALSE)+VLOOKUP($A30,'Imports, CIF'!$B:$AE,AD$1,FALSE)</f>
        <v>1256.750798</v>
      </c>
    </row>
    <row r="31" spans="1:30" x14ac:dyDescent="0.15">
      <c r="A31" s="26" t="s">
        <v>105</v>
      </c>
      <c r="B31" s="25">
        <f>VLOOKUP($A31,'Exports, FOB'!$B:$AE,B$1,FALSE)+VLOOKUP($A31,'Imports, CIF'!$B:$AE,B$1,FALSE)</f>
        <v>122.09925831055958</v>
      </c>
      <c r="C31" s="25">
        <f>VLOOKUP($A31,'Exports, FOB'!$B:$AE,C$1,FALSE)+VLOOKUP($A31,'Imports, CIF'!$B:$AE,C$1,FALSE)</f>
        <v>131.69199296108661</v>
      </c>
      <c r="D31" s="25">
        <f>VLOOKUP($A31,'Exports, FOB'!$B:$AE,D$1,FALSE)+VLOOKUP($A31,'Imports, CIF'!$B:$AE,D$1,FALSE)</f>
        <v>150.09659506497937</v>
      </c>
      <c r="E31" s="25">
        <f>VLOOKUP($A31,'Exports, FOB'!$B:$AE,E$1,FALSE)+VLOOKUP($A31,'Imports, CIF'!$B:$AE,E$1,FALSE)</f>
        <v>164.10412566786374</v>
      </c>
      <c r="F31" s="25">
        <f>VLOOKUP($A31,'Exports, FOB'!$B:$AE,F$1,FALSE)+VLOOKUP($A31,'Imports, CIF'!$B:$AE,F$1,FALSE)</f>
        <v>228.66140638994307</v>
      </c>
      <c r="G31" s="25">
        <f>VLOOKUP($A31,'Exports, FOB'!$B:$AE,G$1,FALSE)+VLOOKUP($A31,'Imports, CIF'!$B:$AE,G$1,FALSE)</f>
        <v>262.86659149583602</v>
      </c>
      <c r="H31" s="25">
        <f>VLOOKUP($A31,'Exports, FOB'!$B:$AE,H$1,FALSE)+VLOOKUP($A31,'Imports, CIF'!$B:$AE,H$1,FALSE)</f>
        <v>229.12599443855402</v>
      </c>
      <c r="I31" s="25">
        <f>VLOOKUP($A31,'Exports, FOB'!$B:$AE,I$1,FALSE)+VLOOKUP($A31,'Imports, CIF'!$B:$AE,I$1,FALSE)</f>
        <v>173.6240480315474</v>
      </c>
      <c r="J31" s="25">
        <f>VLOOKUP($A31,'Exports, FOB'!$B:$AE,J$1,FALSE)+VLOOKUP($A31,'Imports, CIF'!$B:$AE,J$1,FALSE)</f>
        <v>165.29570360606326</v>
      </c>
      <c r="K31" s="25">
        <f>VLOOKUP($A31,'Exports, FOB'!$B:$AE,K$1,FALSE)+VLOOKUP($A31,'Imports, CIF'!$B:$AE,K$1,FALSE)</f>
        <v>169.331546</v>
      </c>
      <c r="L31" s="25">
        <f>VLOOKUP($A31,'Exports, FOB'!$B:$AE,L$1,FALSE)+VLOOKUP($A31,'Imports, CIF'!$B:$AE,L$1,FALSE)</f>
        <v>187.75202400000001</v>
      </c>
      <c r="M31" s="25">
        <f>VLOOKUP($A31,'Exports, FOB'!$B:$AE,M$1,FALSE)+VLOOKUP($A31,'Imports, CIF'!$B:$AE,M$1,FALSE)</f>
        <v>218.50654</v>
      </c>
      <c r="N31" s="25">
        <f>VLOOKUP($A31,'Exports, FOB'!$B:$AE,N$1,FALSE)+VLOOKUP($A31,'Imports, CIF'!$B:$AE,N$1,FALSE)</f>
        <v>247.44353599999999</v>
      </c>
      <c r="O31" s="25">
        <f>VLOOKUP($A31,'Exports, FOB'!$B:$AE,O$1,FALSE)+VLOOKUP($A31,'Imports, CIF'!$B:$AE,O$1,FALSE)</f>
        <v>283.60368499999998</v>
      </c>
      <c r="P31" s="25">
        <f>VLOOKUP($A31,'Exports, FOB'!$B:$AE,P$1,FALSE)+VLOOKUP($A31,'Imports, CIF'!$B:$AE,P$1,FALSE)</f>
        <v>295.50450799999999</v>
      </c>
      <c r="Q31" s="25">
        <f>VLOOKUP($A31,'Exports, FOB'!$B:$AE,Q$1,FALSE)+VLOOKUP($A31,'Imports, CIF'!$B:$AE,Q$1,FALSE)</f>
        <v>416.78533900000002</v>
      </c>
      <c r="R31" s="25">
        <f>VLOOKUP($A31,'Exports, FOB'!$B:$AE,R$1,FALSE)+VLOOKUP($A31,'Imports, CIF'!$B:$AE,R$1,FALSE)</f>
        <v>563.49718400000006</v>
      </c>
      <c r="S31" s="25">
        <f>VLOOKUP($A31,'Exports, FOB'!$B:$AE,S$1,FALSE)+VLOOKUP($A31,'Imports, CIF'!$B:$AE,S$1,FALSE)</f>
        <v>620.01151300000004</v>
      </c>
      <c r="T31" s="25">
        <f>VLOOKUP($A31,'Exports, FOB'!$B:$AE,T$1,FALSE)+VLOOKUP($A31,'Imports, CIF'!$B:$AE,T$1,FALSE)</f>
        <v>448.98422800000003</v>
      </c>
      <c r="U31" s="25">
        <f>VLOOKUP($A31,'Exports, FOB'!$B:$AE,U$1,FALSE)+VLOOKUP($A31,'Imports, CIF'!$B:$AE,U$1,FALSE)</f>
        <v>571.59289200000001</v>
      </c>
      <c r="V31" s="25">
        <f>VLOOKUP($A31,'Exports, FOB'!$B:$AE,V$1,FALSE)+VLOOKUP($A31,'Imports, CIF'!$B:$AE,V$1,FALSE)</f>
        <v>668.088211</v>
      </c>
      <c r="W31" s="25">
        <f>VLOOKUP($A31,'Exports, FOB'!$B:$AE,W$1,FALSE)+VLOOKUP($A31,'Imports, CIF'!$B:$AE,W$1,FALSE)</f>
        <v>885.566194</v>
      </c>
      <c r="X31" s="25">
        <f>VLOOKUP($A31,'Exports, FOB'!$B:$AE,X$1,FALSE)+VLOOKUP($A31,'Imports, CIF'!$B:$AE,X$1,FALSE)</f>
        <v>687.23103000000003</v>
      </c>
      <c r="Y31" s="25">
        <f>VLOOKUP($A31,'Exports, FOB'!$B:$AE,Y$1,FALSE)+VLOOKUP($A31,'Imports, CIF'!$B:$AE,Y$1,FALSE)</f>
        <v>843.61143700000002</v>
      </c>
      <c r="Z31" s="25">
        <f>VLOOKUP($A31,'Exports, FOB'!$B:$AE,Z$1,FALSE)+VLOOKUP($A31,'Imports, CIF'!$B:$AE,Z$1,FALSE)</f>
        <v>630.72804999999994</v>
      </c>
      <c r="AA31" s="25">
        <f>VLOOKUP($A31,'Exports, FOB'!$B:$AE,AA$1,FALSE)+VLOOKUP($A31,'Imports, CIF'!$B:$AE,AA$1,FALSE)</f>
        <v>675.25690399999996</v>
      </c>
      <c r="AB31" s="25">
        <f>VLOOKUP($A31,'Exports, FOB'!$B:$AE,AB$1,FALSE)+VLOOKUP($A31,'Imports, CIF'!$B:$AE,AB$1,FALSE)</f>
        <v>1042.4146920000001</v>
      </c>
      <c r="AC31" s="25">
        <f>VLOOKUP($A31,'Exports, FOB'!$B:$AE,AC$1,FALSE)+VLOOKUP($A31,'Imports, CIF'!$B:$AE,AC$1,FALSE)</f>
        <v>701.04027399999995</v>
      </c>
      <c r="AD31" s="25">
        <f>VLOOKUP($A31,'Exports, FOB'!$B:$AE,AD$1,FALSE)+VLOOKUP($A31,'Imports, CIF'!$B:$AE,AD$1,FALSE)</f>
        <v>769.256125</v>
      </c>
    </row>
    <row r="32" spans="1:30" x14ac:dyDescent="0.15">
      <c r="A32" s="26" t="s">
        <v>130</v>
      </c>
      <c r="B32" s="25">
        <f>VLOOKUP($A32,'Exports, FOB'!$B:$AE,B$1,FALSE)+VLOOKUP($A32,'Imports, CIF'!$B:$AE,B$1,FALSE)</f>
        <v>111.98418024573301</v>
      </c>
      <c r="C32" s="25">
        <f>VLOOKUP($A32,'Exports, FOB'!$B:$AE,C$1,FALSE)+VLOOKUP($A32,'Imports, CIF'!$B:$AE,C$1,FALSE)</f>
        <v>172.2905875652925</v>
      </c>
      <c r="D32" s="25">
        <f>VLOOKUP($A32,'Exports, FOB'!$B:$AE,D$1,FALSE)+VLOOKUP($A32,'Imports, CIF'!$B:$AE,D$1,FALSE)</f>
        <v>124.61698674382704</v>
      </c>
      <c r="E32" s="25">
        <f>VLOOKUP($A32,'Exports, FOB'!$B:$AE,E$1,FALSE)+VLOOKUP($A32,'Imports, CIF'!$B:$AE,E$1,FALSE)</f>
        <v>115.65148625552268</v>
      </c>
      <c r="F32" s="25">
        <f>VLOOKUP($A32,'Exports, FOB'!$B:$AE,F$1,FALSE)+VLOOKUP($A32,'Imports, CIF'!$B:$AE,F$1,FALSE)</f>
        <v>168.89172194142276</v>
      </c>
      <c r="G32" s="25">
        <f>VLOOKUP($A32,'Exports, FOB'!$B:$AE,G$1,FALSE)+VLOOKUP($A32,'Imports, CIF'!$B:$AE,G$1,FALSE)</f>
        <v>204.07532466911817</v>
      </c>
      <c r="H32" s="25">
        <f>VLOOKUP($A32,'Exports, FOB'!$B:$AE,H$1,FALSE)+VLOOKUP($A32,'Imports, CIF'!$B:$AE,H$1,FALSE)</f>
        <v>282.763559867065</v>
      </c>
      <c r="I32" s="25">
        <f>VLOOKUP($A32,'Exports, FOB'!$B:$AE,I$1,FALSE)+VLOOKUP($A32,'Imports, CIF'!$B:$AE,I$1,FALSE)</f>
        <v>262.684943579037</v>
      </c>
      <c r="J32" s="25">
        <f>VLOOKUP($A32,'Exports, FOB'!$B:$AE,J$1,FALSE)+VLOOKUP($A32,'Imports, CIF'!$B:$AE,J$1,FALSE)</f>
        <v>266.76597733803402</v>
      </c>
      <c r="K32" s="25">
        <f>VLOOKUP($A32,'Exports, FOB'!$B:$AE,K$1,FALSE)+VLOOKUP($A32,'Imports, CIF'!$B:$AE,K$1,FALSE)</f>
        <v>298.07530299999996</v>
      </c>
      <c r="L32" s="25">
        <f>VLOOKUP($A32,'Exports, FOB'!$B:$AE,L$1,FALSE)+VLOOKUP($A32,'Imports, CIF'!$B:$AE,L$1,FALSE)</f>
        <v>321.68594000000002</v>
      </c>
      <c r="M32" s="25">
        <f>VLOOKUP($A32,'Exports, FOB'!$B:$AE,M$1,FALSE)+VLOOKUP($A32,'Imports, CIF'!$B:$AE,M$1,FALSE)</f>
        <v>467.03085199999998</v>
      </c>
      <c r="N32" s="25">
        <f>VLOOKUP($A32,'Exports, FOB'!$B:$AE,N$1,FALSE)+VLOOKUP($A32,'Imports, CIF'!$B:$AE,N$1,FALSE)</f>
        <v>657.71054499999991</v>
      </c>
      <c r="O32" s="25">
        <f>VLOOKUP($A32,'Exports, FOB'!$B:$AE,O$1,FALSE)+VLOOKUP($A32,'Imports, CIF'!$B:$AE,O$1,FALSE)</f>
        <v>781.64721499999996</v>
      </c>
      <c r="P32" s="25">
        <f>VLOOKUP($A32,'Exports, FOB'!$B:$AE,P$1,FALSE)+VLOOKUP($A32,'Imports, CIF'!$B:$AE,P$1,FALSE)</f>
        <v>789.77631100000008</v>
      </c>
      <c r="Q32" s="25">
        <f>VLOOKUP($A32,'Exports, FOB'!$B:$AE,Q$1,FALSE)+VLOOKUP($A32,'Imports, CIF'!$B:$AE,Q$1,FALSE)</f>
        <v>918.55607299999997</v>
      </c>
      <c r="R32" s="25">
        <f>VLOOKUP($A32,'Exports, FOB'!$B:$AE,R$1,FALSE)+VLOOKUP($A32,'Imports, CIF'!$B:$AE,R$1,FALSE)</f>
        <v>966.98674699999992</v>
      </c>
      <c r="S32" s="25">
        <f>VLOOKUP($A32,'Exports, FOB'!$B:$AE,S$1,FALSE)+VLOOKUP($A32,'Imports, CIF'!$B:$AE,S$1,FALSE)</f>
        <v>992.705152</v>
      </c>
      <c r="T32" s="25">
        <f>VLOOKUP($A32,'Exports, FOB'!$B:$AE,T$1,FALSE)+VLOOKUP($A32,'Imports, CIF'!$B:$AE,T$1,FALSE)</f>
        <v>1246.5645770000001</v>
      </c>
      <c r="U32" s="25">
        <f>VLOOKUP($A32,'Exports, FOB'!$B:$AE,U$1,FALSE)+VLOOKUP($A32,'Imports, CIF'!$B:$AE,U$1,FALSE)</f>
        <v>1078.161065</v>
      </c>
      <c r="V32" s="25">
        <f>VLOOKUP($A32,'Exports, FOB'!$B:$AE,V$1,FALSE)+VLOOKUP($A32,'Imports, CIF'!$B:$AE,V$1,FALSE)</f>
        <v>1593.8766890000002</v>
      </c>
      <c r="W32" s="25">
        <f>VLOOKUP($A32,'Exports, FOB'!$B:$AE,W$1,FALSE)+VLOOKUP($A32,'Imports, CIF'!$B:$AE,W$1,FALSE)</f>
        <v>1672.28181</v>
      </c>
      <c r="X32" s="25">
        <f>VLOOKUP($A32,'Exports, FOB'!$B:$AE,X$1,FALSE)+VLOOKUP($A32,'Imports, CIF'!$B:$AE,X$1,FALSE)</f>
        <v>1869.6074170000002</v>
      </c>
      <c r="Y32" s="25">
        <f>VLOOKUP($A32,'Exports, FOB'!$B:$AE,Y$1,FALSE)+VLOOKUP($A32,'Imports, CIF'!$B:$AE,Y$1,FALSE)</f>
        <v>1892.485903</v>
      </c>
      <c r="Z32" s="25">
        <f>VLOOKUP($A32,'Exports, FOB'!$B:$AE,Z$1,FALSE)+VLOOKUP($A32,'Imports, CIF'!$B:$AE,Z$1,FALSE)</f>
        <v>1244.713949</v>
      </c>
      <c r="AA32" s="25">
        <f>VLOOKUP($A32,'Exports, FOB'!$B:$AE,AA$1,FALSE)+VLOOKUP($A32,'Imports, CIF'!$B:$AE,AA$1,FALSE)</f>
        <v>1270.364963</v>
      </c>
      <c r="AB32" s="25">
        <f>VLOOKUP($A32,'Exports, FOB'!$B:$AE,AB$1,FALSE)+VLOOKUP($A32,'Imports, CIF'!$B:$AE,AB$1,FALSE)</f>
        <v>1677.2708620000001</v>
      </c>
      <c r="AC32" s="25">
        <f>VLOOKUP($A32,'Exports, FOB'!$B:$AE,AC$1,FALSE)+VLOOKUP($A32,'Imports, CIF'!$B:$AE,AC$1,FALSE)</f>
        <v>1486.2307800000001</v>
      </c>
      <c r="AD32" s="25">
        <f>VLOOKUP($A32,'Exports, FOB'!$B:$AE,AD$1,FALSE)+VLOOKUP($A32,'Imports, CIF'!$B:$AE,AD$1,FALSE)</f>
        <v>1752.661558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10075.82461837445</v>
      </c>
      <c r="C33" s="25">
        <f>VLOOKUP($A33,'Exports, FOB'!$B:$AE,C$1,FALSE)+VLOOKUP($A33,'Imports, CIF'!$B:$AE,C$1,FALSE)</f>
        <v>10917.9967658974</v>
      </c>
      <c r="D33" s="25">
        <f>VLOOKUP($A33,'Exports, FOB'!$B:$AE,D$1,FALSE)+VLOOKUP($A33,'Imports, CIF'!$B:$AE,D$1,FALSE)</f>
        <v>9919.1124605168989</v>
      </c>
      <c r="E33" s="25">
        <f>VLOOKUP($A33,'Exports, FOB'!$B:$AE,E$1,FALSE)+VLOOKUP($A33,'Imports, CIF'!$B:$AE,E$1,FALSE)</f>
        <v>10081.17222730396</v>
      </c>
      <c r="F33" s="25">
        <f>VLOOKUP($A33,'Exports, FOB'!$B:$AE,F$1,FALSE)+VLOOKUP($A33,'Imports, CIF'!$B:$AE,F$1,FALSE)</f>
        <v>11528.572913169663</v>
      </c>
      <c r="G33" s="25">
        <f>VLOOKUP($A33,'Exports, FOB'!$B:$AE,G$1,FALSE)+VLOOKUP($A33,'Imports, CIF'!$B:$AE,G$1,FALSE)</f>
        <v>12793.679366165125</v>
      </c>
      <c r="H33" s="25">
        <f>VLOOKUP($A33,'Exports, FOB'!$B:$AE,H$1,FALSE)+VLOOKUP($A33,'Imports, CIF'!$B:$AE,H$1,FALSE)</f>
        <v>12700.849579545718</v>
      </c>
      <c r="I33" s="25">
        <f>VLOOKUP($A33,'Exports, FOB'!$B:$AE,I$1,FALSE)+VLOOKUP($A33,'Imports, CIF'!$B:$AE,I$1,FALSE)</f>
        <v>10262.785410610919</v>
      </c>
      <c r="J33" s="25">
        <f>VLOOKUP($A33,'Exports, FOB'!$B:$AE,J$1,FALSE)+VLOOKUP($A33,'Imports, CIF'!$B:$AE,J$1,FALSE)</f>
        <v>10808.416352437493</v>
      </c>
      <c r="K33" s="25">
        <f>VLOOKUP($A33,'Exports, FOB'!$B:$AE,K$1,FALSE)+VLOOKUP($A33,'Imports, CIF'!$B:$AE,K$1,FALSE)</f>
        <v>14918.693937</v>
      </c>
      <c r="L33" s="25">
        <f>VLOOKUP($A33,'Exports, FOB'!$B:$AE,L$1,FALSE)+VLOOKUP($A33,'Imports, CIF'!$B:$AE,L$1,FALSE)</f>
        <v>13912.457057000001</v>
      </c>
      <c r="M33" s="25">
        <f>VLOOKUP($A33,'Exports, FOB'!$B:$AE,M$1,FALSE)+VLOOKUP($A33,'Imports, CIF'!$B:$AE,M$1,FALSE)</f>
        <v>14213.759200999999</v>
      </c>
      <c r="N33" s="25">
        <f>VLOOKUP($A33,'Exports, FOB'!$B:$AE,N$1,FALSE)+VLOOKUP($A33,'Imports, CIF'!$B:$AE,N$1,FALSE)</f>
        <v>17383.361077999998</v>
      </c>
      <c r="O33" s="25">
        <f>VLOOKUP($A33,'Exports, FOB'!$B:$AE,O$1,FALSE)+VLOOKUP($A33,'Imports, CIF'!$B:$AE,O$1,FALSE)</f>
        <v>21562.476757</v>
      </c>
      <c r="P33" s="25">
        <f>VLOOKUP($A33,'Exports, FOB'!$B:$AE,P$1,FALSE)+VLOOKUP($A33,'Imports, CIF'!$B:$AE,P$1,FALSE)</f>
        <v>30030.004730000001</v>
      </c>
      <c r="Q33" s="25">
        <f>VLOOKUP($A33,'Exports, FOB'!$B:$AE,Q$1,FALSE)+VLOOKUP($A33,'Imports, CIF'!$B:$AE,Q$1,FALSE)</f>
        <v>36836.344058000002</v>
      </c>
      <c r="R33" s="25">
        <f>VLOOKUP($A33,'Exports, FOB'!$B:$AE,R$1,FALSE)+VLOOKUP($A33,'Imports, CIF'!$B:$AE,R$1,FALSE)</f>
        <v>41372.906616</v>
      </c>
      <c r="S33" s="25">
        <f>VLOOKUP($A33,'Exports, FOB'!$B:$AE,S$1,FALSE)+VLOOKUP($A33,'Imports, CIF'!$B:$AE,S$1,FALSE)</f>
        <v>52036.150646000002</v>
      </c>
      <c r="T33" s="25">
        <f>VLOOKUP($A33,'Exports, FOB'!$B:$AE,T$1,FALSE)+VLOOKUP($A33,'Imports, CIF'!$B:$AE,T$1,FALSE)</f>
        <v>31262.239598</v>
      </c>
      <c r="U33" s="25">
        <f>VLOOKUP($A33,'Exports, FOB'!$B:$AE,U$1,FALSE)+VLOOKUP($A33,'Imports, CIF'!$B:$AE,U$1,FALSE)</f>
        <v>40461.066179999994</v>
      </c>
      <c r="V33" s="25">
        <f>VLOOKUP($A33,'Exports, FOB'!$B:$AE,V$1,FALSE)+VLOOKUP($A33,'Imports, CIF'!$B:$AE,V$1,FALSE)</f>
        <v>50117.742548999995</v>
      </c>
      <c r="W33" s="25">
        <f>VLOOKUP($A33,'Exports, FOB'!$B:$AE,W$1,FALSE)+VLOOKUP($A33,'Imports, CIF'!$B:$AE,W$1,FALSE)</f>
        <v>48010.370869999999</v>
      </c>
      <c r="X33" s="25">
        <f>VLOOKUP($A33,'Exports, FOB'!$B:$AE,X$1,FALSE)+VLOOKUP($A33,'Imports, CIF'!$B:$AE,X$1,FALSE)</f>
        <v>43099.262796000003</v>
      </c>
      <c r="Y33" s="25">
        <f>VLOOKUP($A33,'Exports, FOB'!$B:$AE,Y$1,FALSE)+VLOOKUP($A33,'Imports, CIF'!$B:$AE,Y$1,FALSE)</f>
        <v>37891.786389000001</v>
      </c>
      <c r="Z33" s="25">
        <f>VLOOKUP($A33,'Exports, FOB'!$B:$AE,Z$1,FALSE)+VLOOKUP($A33,'Imports, CIF'!$B:$AE,Z$1,FALSE)</f>
        <v>27862.790866999996</v>
      </c>
      <c r="AA33" s="25">
        <f>VLOOKUP($A33,'Exports, FOB'!$B:$AE,AA$1,FALSE)+VLOOKUP($A33,'Imports, CIF'!$B:$AE,AA$1,FALSE)</f>
        <v>22440.845842000002</v>
      </c>
      <c r="AB33" s="25">
        <f>VLOOKUP($A33,'Exports, FOB'!$B:$AE,AB$1,FALSE)+VLOOKUP($A33,'Imports, CIF'!$B:$AE,AB$1,FALSE)</f>
        <v>25701.1908</v>
      </c>
      <c r="AC33" s="25">
        <f>VLOOKUP($A33,'Exports, FOB'!$B:$AE,AC$1,FALSE)+VLOOKUP($A33,'Imports, CIF'!$B:$AE,AC$1,FALSE)</f>
        <v>32606.335341000002</v>
      </c>
      <c r="AD33" s="25">
        <f>VLOOKUP($A33,'Exports, FOB'!$B:$AE,AD$1,FALSE)+VLOOKUP($A33,'Imports, CIF'!$B:$AE,AD$1,FALSE)</f>
        <v>24936.662823999999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3587.4128347321803</v>
      </c>
      <c r="C34" s="25">
        <f>VLOOKUP($A34,'Exports, FOB'!$B:$AE,C$1,FALSE)+VLOOKUP($A34,'Imports, CIF'!$B:$AE,C$1,FALSE)</f>
        <v>4126.0272848409204</v>
      </c>
      <c r="D34" s="25">
        <f>VLOOKUP($A34,'Exports, FOB'!$B:$AE,D$1,FALSE)+VLOOKUP($A34,'Imports, CIF'!$B:$AE,D$1,FALSE)</f>
        <v>3946.2694442086599</v>
      </c>
      <c r="E34" s="25">
        <f>VLOOKUP($A34,'Exports, FOB'!$B:$AE,E$1,FALSE)+VLOOKUP($A34,'Imports, CIF'!$B:$AE,E$1,FALSE)</f>
        <v>4233.5388707599195</v>
      </c>
      <c r="F34" s="25">
        <f>VLOOKUP($A34,'Exports, FOB'!$B:$AE,F$1,FALSE)+VLOOKUP($A34,'Imports, CIF'!$B:$AE,F$1,FALSE)</f>
        <v>4738.1644093754412</v>
      </c>
      <c r="G34" s="25">
        <f>VLOOKUP($A34,'Exports, FOB'!$B:$AE,G$1,FALSE)+VLOOKUP($A34,'Imports, CIF'!$B:$AE,G$1,FALSE)</f>
        <v>5853.6350542440996</v>
      </c>
      <c r="H34" s="25">
        <f>VLOOKUP($A34,'Exports, FOB'!$B:$AE,H$1,FALSE)+VLOOKUP($A34,'Imports, CIF'!$B:$AE,H$1,FALSE)</f>
        <v>5369.02981957877</v>
      </c>
      <c r="I34" s="25">
        <f>VLOOKUP($A34,'Exports, FOB'!$B:$AE,I$1,FALSE)+VLOOKUP($A34,'Imports, CIF'!$B:$AE,I$1,FALSE)</f>
        <v>5180.4518327763299</v>
      </c>
      <c r="J34" s="25">
        <f>VLOOKUP($A34,'Exports, FOB'!$B:$AE,J$1,FALSE)+VLOOKUP($A34,'Imports, CIF'!$B:$AE,J$1,FALSE)</f>
        <v>6190.9008006195618</v>
      </c>
      <c r="K34" s="25">
        <f>VLOOKUP($A34,'Exports, FOB'!$B:$AE,K$1,FALSE)+VLOOKUP($A34,'Imports, CIF'!$B:$AE,K$1,FALSE)</f>
        <v>6760.5705520000001</v>
      </c>
      <c r="L34" s="25">
        <f>VLOOKUP($A34,'Exports, FOB'!$B:$AE,L$1,FALSE)+VLOOKUP($A34,'Imports, CIF'!$B:$AE,L$1,FALSE)</f>
        <v>6824.7163009999995</v>
      </c>
      <c r="M34" s="25">
        <f>VLOOKUP($A34,'Exports, FOB'!$B:$AE,M$1,FALSE)+VLOOKUP($A34,'Imports, CIF'!$B:$AE,M$1,FALSE)</f>
        <v>7281.073335000001</v>
      </c>
      <c r="N34" s="25">
        <f>VLOOKUP($A34,'Exports, FOB'!$B:$AE,N$1,FALSE)+VLOOKUP($A34,'Imports, CIF'!$B:$AE,N$1,FALSE)</f>
        <v>7968.4753839999994</v>
      </c>
      <c r="O34" s="25">
        <f>VLOOKUP($A34,'Exports, FOB'!$B:$AE,O$1,FALSE)+VLOOKUP($A34,'Imports, CIF'!$B:$AE,O$1,FALSE)</f>
        <v>9303.4700899999989</v>
      </c>
      <c r="P34" s="25">
        <f>VLOOKUP($A34,'Exports, FOB'!$B:$AE,P$1,FALSE)+VLOOKUP($A34,'Imports, CIF'!$B:$AE,P$1,FALSE)</f>
        <v>9692.9274349999996</v>
      </c>
      <c r="Q34" s="25">
        <f>VLOOKUP($A34,'Exports, FOB'!$B:$AE,Q$1,FALSE)+VLOOKUP($A34,'Imports, CIF'!$B:$AE,Q$1,FALSE)</f>
        <v>10418.646841</v>
      </c>
      <c r="R34" s="25">
        <f>VLOOKUP($A34,'Exports, FOB'!$B:$AE,R$1,FALSE)+VLOOKUP($A34,'Imports, CIF'!$B:$AE,R$1,FALSE)</f>
        <v>12264.241931</v>
      </c>
      <c r="S34" s="25">
        <f>VLOOKUP($A34,'Exports, FOB'!$B:$AE,S$1,FALSE)+VLOOKUP($A34,'Imports, CIF'!$B:$AE,S$1,FALSE)</f>
        <v>12315.297401</v>
      </c>
      <c r="T34" s="25">
        <f>VLOOKUP($A34,'Exports, FOB'!$B:$AE,T$1,FALSE)+VLOOKUP($A34,'Imports, CIF'!$B:$AE,T$1,FALSE)</f>
        <v>9886.3520480000007</v>
      </c>
      <c r="U34" s="25">
        <f>VLOOKUP($A34,'Exports, FOB'!$B:$AE,U$1,FALSE)+VLOOKUP($A34,'Imports, CIF'!$B:$AE,U$1,FALSE)</f>
        <v>10775.823087000001</v>
      </c>
      <c r="V34" s="25">
        <f>VLOOKUP($A34,'Exports, FOB'!$B:$AE,V$1,FALSE)+VLOOKUP($A34,'Imports, CIF'!$B:$AE,V$1,FALSE)</f>
        <v>13914.531188000001</v>
      </c>
      <c r="W34" s="25">
        <f>VLOOKUP($A34,'Exports, FOB'!$B:$AE,W$1,FALSE)+VLOOKUP($A34,'Imports, CIF'!$B:$AE,W$1,FALSE)</f>
        <v>12815.294187</v>
      </c>
      <c r="X34" s="25">
        <f>VLOOKUP($A34,'Exports, FOB'!$B:$AE,X$1,FALSE)+VLOOKUP($A34,'Imports, CIF'!$B:$AE,X$1,FALSE)</f>
        <v>11759.024667000002</v>
      </c>
      <c r="Y34" s="25">
        <f>VLOOKUP($A34,'Exports, FOB'!$B:$AE,Y$1,FALSE)+VLOOKUP($A34,'Imports, CIF'!$B:$AE,Y$1,FALSE)</f>
        <v>10948.853977999999</v>
      </c>
      <c r="Z34" s="25">
        <f>VLOOKUP($A34,'Exports, FOB'!$B:$AE,Z$1,FALSE)+VLOOKUP($A34,'Imports, CIF'!$B:$AE,Z$1,FALSE)</f>
        <v>9402.0602679999993</v>
      </c>
      <c r="AA34" s="25">
        <f>VLOOKUP($A34,'Exports, FOB'!$B:$AE,AA$1,FALSE)+VLOOKUP($A34,'Imports, CIF'!$B:$AE,AA$1,FALSE)</f>
        <v>8392.8819050000002</v>
      </c>
      <c r="AB34" s="25">
        <f>VLOOKUP($A34,'Exports, FOB'!$B:$AE,AB$1,FALSE)+VLOOKUP($A34,'Imports, CIF'!$B:$AE,AB$1,FALSE)</f>
        <v>10018.063576</v>
      </c>
      <c r="AC34" s="25">
        <f>VLOOKUP($A34,'Exports, FOB'!$B:$AE,AC$1,FALSE)+VLOOKUP($A34,'Imports, CIF'!$B:$AE,AC$1,FALSE)</f>
        <v>12038.782682000001</v>
      </c>
      <c r="AD34" s="25">
        <f>VLOOKUP($A34,'Exports, FOB'!$B:$AE,AD$1,FALSE)+VLOOKUP($A34,'Imports, CIF'!$B:$AE,AD$1,FALSE)</f>
        <v>11265.262205999999</v>
      </c>
    </row>
    <row r="36" spans="1:33" x14ac:dyDescent="0.15">
      <c r="A36" s="20" t="s">
        <v>540</v>
      </c>
      <c r="B36" s="27">
        <f t="shared" ref="B36:AD36" si="1">SUM(B3:B34)</f>
        <v>46235.010251447042</v>
      </c>
      <c r="C36" s="27">
        <f t="shared" si="1"/>
        <v>49550.978953659607</v>
      </c>
      <c r="D36" s="27">
        <f t="shared" si="1"/>
        <v>44359.9026694391</v>
      </c>
      <c r="E36" s="27">
        <f t="shared" si="1"/>
        <v>50400.21952355394</v>
      </c>
      <c r="F36" s="27">
        <f t="shared" si="1"/>
        <v>60105.653631104782</v>
      </c>
      <c r="G36" s="27">
        <f t="shared" si="1"/>
        <v>68422.937219936255</v>
      </c>
      <c r="H36" s="27">
        <f t="shared" si="1"/>
        <v>70001.462050138332</v>
      </c>
      <c r="I36" s="27">
        <f t="shared" si="1"/>
        <v>63406.709746066212</v>
      </c>
      <c r="J36" s="27">
        <f t="shared" si="1"/>
        <v>66038.382187126976</v>
      </c>
      <c r="K36" s="27">
        <f t="shared" si="1"/>
        <v>76643.471808000002</v>
      </c>
      <c r="L36" s="27">
        <f t="shared" si="1"/>
        <v>76420.171052000005</v>
      </c>
      <c r="M36" s="27">
        <f t="shared" si="1"/>
        <v>80586.350299999991</v>
      </c>
      <c r="N36" s="27">
        <f t="shared" si="1"/>
        <v>92375.003065000012</v>
      </c>
      <c r="O36" s="27">
        <f t="shared" si="1"/>
        <v>111626.35760800001</v>
      </c>
      <c r="P36" s="27">
        <f t="shared" si="1"/>
        <v>135046.831507</v>
      </c>
      <c r="Q36" s="27">
        <f t="shared" si="1"/>
        <v>150207.35559200001</v>
      </c>
      <c r="R36" s="27">
        <f t="shared" si="1"/>
        <v>183341.64646000002</v>
      </c>
      <c r="S36" s="27">
        <f t="shared" si="1"/>
        <v>220466.50980100001</v>
      </c>
      <c r="T36" s="27">
        <f t="shared" si="1"/>
        <v>154720.057333</v>
      </c>
      <c r="U36" s="27">
        <f t="shared" si="1"/>
        <v>175053.005558</v>
      </c>
      <c r="V36" s="27">
        <f t="shared" si="1"/>
        <v>210886.34657799994</v>
      </c>
      <c r="W36" s="27">
        <f t="shared" si="1"/>
        <v>207730.10385499996</v>
      </c>
      <c r="X36" s="27">
        <f t="shared" si="1"/>
        <v>200631.60397799997</v>
      </c>
      <c r="Y36" s="27">
        <f t="shared" si="1"/>
        <v>191206.14585800003</v>
      </c>
      <c r="Z36" s="27">
        <f t="shared" si="1"/>
        <v>145324.56750500001</v>
      </c>
      <c r="AA36" s="27">
        <f t="shared" si="1"/>
        <v>128105.47374099998</v>
      </c>
      <c r="AB36" s="27">
        <f t="shared" si="1"/>
        <v>145759.70972200006</v>
      </c>
      <c r="AC36" s="27">
        <f t="shared" si="1"/>
        <v>173667.15477099997</v>
      </c>
      <c r="AD36" s="27">
        <f t="shared" si="1"/>
        <v>152608.64020000002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541</v>
      </c>
    </row>
    <row r="39" spans="1:33" x14ac:dyDescent="0.15">
      <c r="A39" s="22" t="s">
        <v>219</v>
      </c>
      <c r="B39" s="20">
        <f t="shared" ref="B39:AD47" si="2">B3/B$36</f>
        <v>1.1528715553678816E-3</v>
      </c>
      <c r="C39" s="20">
        <f t="shared" si="2"/>
        <v>1.1700536412601896E-3</v>
      </c>
      <c r="D39" s="20">
        <f t="shared" si="2"/>
        <v>1.0971349468268409E-3</v>
      </c>
      <c r="E39" s="20">
        <f t="shared" si="2"/>
        <v>8.0213061444645614E-4</v>
      </c>
      <c r="F39" s="20">
        <f t="shared" si="2"/>
        <v>1.4133045946086752E-3</v>
      </c>
      <c r="G39" s="20">
        <f t="shared" si="2"/>
        <v>1.212390947627871E-3</v>
      </c>
      <c r="H39" s="20">
        <f t="shared" si="2"/>
        <v>9.4779666055671511E-4</v>
      </c>
      <c r="I39" s="20">
        <f t="shared" si="2"/>
        <v>9.6650632745610672E-4</v>
      </c>
      <c r="J39" s="20">
        <f t="shared" si="2"/>
        <v>9.3794523897854185E-4</v>
      </c>
      <c r="K39" s="20">
        <f t="shared" si="2"/>
        <v>6.9792287246591843E-4</v>
      </c>
      <c r="L39" s="20">
        <f t="shared" si="2"/>
        <v>5.9001421194568196E-4</v>
      </c>
      <c r="M39" s="20">
        <f t="shared" si="2"/>
        <v>7.1958434380170726E-4</v>
      </c>
      <c r="N39" s="20">
        <f t="shared" si="2"/>
        <v>4.8507289324223627E-4</v>
      </c>
      <c r="O39" s="20">
        <f t="shared" si="2"/>
        <v>5.4057586660585788E-4</v>
      </c>
      <c r="P39" s="20">
        <f t="shared" si="2"/>
        <v>5.4550055842059132E-4</v>
      </c>
      <c r="Q39" s="20">
        <f t="shared" si="2"/>
        <v>3.9618764850400911E-4</v>
      </c>
      <c r="R39" s="20">
        <f t="shared" si="2"/>
        <v>3.7565235356946621E-4</v>
      </c>
      <c r="S39" s="20">
        <f t="shared" si="2"/>
        <v>5.5232787106718943E-4</v>
      </c>
      <c r="T39" s="20">
        <f t="shared" si="2"/>
        <v>4.0631437890885282E-4</v>
      </c>
      <c r="U39" s="20">
        <f t="shared" si="2"/>
        <v>4.1434595635073476E-4</v>
      </c>
      <c r="V39" s="20">
        <f t="shared" si="2"/>
        <v>5.3585711846074007E-4</v>
      </c>
      <c r="W39" s="20">
        <f t="shared" si="2"/>
        <v>6.5295795593824438E-4</v>
      </c>
      <c r="X39" s="20">
        <f t="shared" si="2"/>
        <v>6.0762290976534145E-4</v>
      </c>
      <c r="Y39" s="20">
        <f t="shared" si="2"/>
        <v>1.0001503933980309E-3</v>
      </c>
      <c r="Z39" s="20">
        <f t="shared" si="2"/>
        <v>1.7124671435298621E-3</v>
      </c>
      <c r="AA39" s="20">
        <f t="shared" si="2"/>
        <v>8.0412026115501641E-4</v>
      </c>
      <c r="AB39" s="20">
        <f t="shared" si="2"/>
        <v>4.6933204059252228E-4</v>
      </c>
      <c r="AC39" s="20">
        <f t="shared" si="2"/>
        <v>6.3317178279909266E-4</v>
      </c>
      <c r="AD39" s="20">
        <f t="shared" si="2"/>
        <v>5.3560951000466354E-4</v>
      </c>
      <c r="AF39" s="21">
        <f t="shared" ref="AF39:AF70" si="3">AVERAGE(B39:AD39)</f>
        <v>7.7154905509155291E-4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2.5263052752887674E-3</v>
      </c>
      <c r="C40" s="20">
        <f t="shared" si="2"/>
        <v>3.2250354458381743E-3</v>
      </c>
      <c r="D40" s="20">
        <f t="shared" si="2"/>
        <v>3.6029393995948714E-3</v>
      </c>
      <c r="E40" s="20">
        <f t="shared" si="2"/>
        <v>3.4844128059759029E-3</v>
      </c>
      <c r="F40" s="20">
        <f t="shared" si="2"/>
        <v>2.990860455964541E-3</v>
      </c>
      <c r="G40" s="20">
        <f t="shared" si="2"/>
        <v>3.6895345459282401E-3</v>
      </c>
      <c r="H40" s="20">
        <f t="shared" si="2"/>
        <v>3.3872673323795447E-3</v>
      </c>
      <c r="I40" s="20">
        <f t="shared" si="2"/>
        <v>3.0623038561517863E-3</v>
      </c>
      <c r="J40" s="20">
        <f t="shared" si="2"/>
        <v>3.0534322771851035E-3</v>
      </c>
      <c r="K40" s="20">
        <f t="shared" si="2"/>
        <v>1.8717861236686006E-3</v>
      </c>
      <c r="L40" s="20">
        <f t="shared" si="2"/>
        <v>2.7630255218392885E-3</v>
      </c>
      <c r="M40" s="20">
        <f t="shared" si="2"/>
        <v>2.324780205364382E-3</v>
      </c>
      <c r="N40" s="20">
        <f t="shared" si="2"/>
        <v>2.29424990493233E-3</v>
      </c>
      <c r="O40" s="20">
        <f t="shared" si="2"/>
        <v>2.0713106559649089E-3</v>
      </c>
      <c r="P40" s="20">
        <f t="shared" si="2"/>
        <v>2.031593514178664E-3</v>
      </c>
      <c r="Q40" s="20">
        <f t="shared" si="2"/>
        <v>1.9260020380480487E-3</v>
      </c>
      <c r="R40" s="20">
        <f t="shared" si="2"/>
        <v>2.437201403105584E-3</v>
      </c>
      <c r="S40" s="20">
        <f t="shared" si="2"/>
        <v>2.2430204045338271E-3</v>
      </c>
      <c r="T40" s="20">
        <f t="shared" si="2"/>
        <v>1.9950297803707187E-3</v>
      </c>
      <c r="U40" s="20">
        <f t="shared" si="2"/>
        <v>1.9461253230932088E-3</v>
      </c>
      <c r="V40" s="20">
        <f t="shared" si="2"/>
        <v>1.7510661974667805E-3</v>
      </c>
      <c r="W40" s="20">
        <f t="shared" si="2"/>
        <v>2.5250202077890839E-3</v>
      </c>
      <c r="X40" s="20">
        <f t="shared" si="2"/>
        <v>2.1548500407114661E-3</v>
      </c>
      <c r="Y40" s="20">
        <f t="shared" si="2"/>
        <v>2.427387246980486E-3</v>
      </c>
      <c r="Z40" s="20">
        <f t="shared" si="2"/>
        <v>2.9014522749946786E-3</v>
      </c>
      <c r="AA40" s="20">
        <f t="shared" si="2"/>
        <v>2.1285929245404892E-3</v>
      </c>
      <c r="AB40" s="20">
        <f t="shared" si="2"/>
        <v>2.1617957088483439E-3</v>
      </c>
      <c r="AC40" s="20">
        <f t="shared" si="2"/>
        <v>2.920479400199709E-3</v>
      </c>
      <c r="AD40" s="20">
        <f t="shared" si="2"/>
        <v>2.9207259262375627E-3</v>
      </c>
      <c r="AF40" s="21">
        <f t="shared" si="3"/>
        <v>2.5799167654198311E-3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8.6297212590588646E-3</v>
      </c>
      <c r="C41" s="20">
        <f t="shared" si="2"/>
        <v>8.8785086183884605E-3</v>
      </c>
      <c r="D41" s="20">
        <f t="shared" si="2"/>
        <v>8.3815680559467549E-3</v>
      </c>
      <c r="E41" s="20">
        <f t="shared" si="2"/>
        <v>8.1834263483134065E-3</v>
      </c>
      <c r="F41" s="20">
        <f t="shared" si="2"/>
        <v>8.5049838918407721E-3</v>
      </c>
      <c r="G41" s="20">
        <f t="shared" si="2"/>
        <v>7.2762114059707114E-3</v>
      </c>
      <c r="H41" s="20">
        <f t="shared" si="2"/>
        <v>7.4888659642240573E-3</v>
      </c>
      <c r="I41" s="20">
        <f t="shared" si="2"/>
        <v>7.6346814468511871E-3</v>
      </c>
      <c r="J41" s="20">
        <f t="shared" si="2"/>
        <v>6.5656843311604363E-3</v>
      </c>
      <c r="K41" s="20">
        <f t="shared" si="2"/>
        <v>5.6062173576425893E-3</v>
      </c>
      <c r="L41" s="20">
        <f t="shared" si="2"/>
        <v>5.5141505207213443E-3</v>
      </c>
      <c r="M41" s="20">
        <f t="shared" si="2"/>
        <v>5.6052857378255045E-3</v>
      </c>
      <c r="N41" s="20">
        <f t="shared" si="2"/>
        <v>5.2814221792957076E-3</v>
      </c>
      <c r="O41" s="20">
        <f t="shared" si="2"/>
        <v>5.184502794871486E-3</v>
      </c>
      <c r="P41" s="20">
        <f t="shared" si="2"/>
        <v>4.9999497319935292E-3</v>
      </c>
      <c r="Q41" s="20">
        <f t="shared" si="2"/>
        <v>5.6372737051573396E-3</v>
      </c>
      <c r="R41" s="20">
        <f t="shared" si="2"/>
        <v>6.4500575010272001E-3</v>
      </c>
      <c r="S41" s="20">
        <f t="shared" si="2"/>
        <v>8.1931526227291274E-3</v>
      </c>
      <c r="T41" s="20">
        <f t="shared" si="2"/>
        <v>8.581236957160945E-3</v>
      </c>
      <c r="U41" s="20">
        <f t="shared" si="2"/>
        <v>7.7948289813733014E-3</v>
      </c>
      <c r="V41" s="20">
        <f t="shared" si="2"/>
        <v>7.7569080860100227E-3</v>
      </c>
      <c r="W41" s="20">
        <f t="shared" si="2"/>
        <v>8.4176809694398655E-3</v>
      </c>
      <c r="X41" s="20">
        <f t="shared" si="2"/>
        <v>5.1350920720993299E-3</v>
      </c>
      <c r="Y41" s="20">
        <f t="shared" si="2"/>
        <v>5.5310675985562278E-3</v>
      </c>
      <c r="Z41" s="20">
        <f t="shared" si="2"/>
        <v>5.4368963456424219E-3</v>
      </c>
      <c r="AA41" s="20">
        <f t="shared" si="2"/>
        <v>5.832208204549807E-3</v>
      </c>
      <c r="AB41" s="20">
        <f t="shared" si="2"/>
        <v>6.1955518278841463E-3</v>
      </c>
      <c r="AC41" s="20">
        <f t="shared" si="2"/>
        <v>5.7852716958760996E-3</v>
      </c>
      <c r="AD41" s="20">
        <f t="shared" si="2"/>
        <v>7.4648856873832485E-3</v>
      </c>
      <c r="AF41" s="21">
        <f t="shared" si="3"/>
        <v>6.8257686861722027E-3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3.082187077651868E-2</v>
      </c>
      <c r="I42" s="20">
        <f t="shared" si="2"/>
        <v>3.0308784786061804E-2</v>
      </c>
      <c r="J42" s="20">
        <f t="shared" si="2"/>
        <v>2.7786077385621482E-2</v>
      </c>
      <c r="K42" s="20">
        <f t="shared" si="2"/>
        <v>3.125748554294927E-2</v>
      </c>
      <c r="L42" s="20">
        <f t="shared" si="2"/>
        <v>3.4282944685079107E-2</v>
      </c>
      <c r="M42" s="20">
        <f t="shared" si="2"/>
        <v>3.0407513801999297E-2</v>
      </c>
      <c r="N42" s="20">
        <f t="shared" si="2"/>
        <v>2.8784801437343258E-2</v>
      </c>
      <c r="O42" s="20">
        <f t="shared" si="2"/>
        <v>2.8961356424016371E-2</v>
      </c>
      <c r="P42" s="20">
        <f t="shared" si="2"/>
        <v>2.9416466492914978E-2</v>
      </c>
      <c r="Q42" s="20">
        <f t="shared" si="2"/>
        <v>3.0225993734502628E-2</v>
      </c>
      <c r="R42" s="20">
        <f t="shared" si="2"/>
        <v>2.754377502605089E-2</v>
      </c>
      <c r="S42" s="20">
        <f t="shared" si="2"/>
        <v>2.7455210714151492E-2</v>
      </c>
      <c r="T42" s="20">
        <f t="shared" si="2"/>
        <v>2.7507331301203294E-2</v>
      </c>
      <c r="U42" s="20">
        <f t="shared" si="2"/>
        <v>2.7328480083793523E-2</v>
      </c>
      <c r="V42" s="20">
        <f t="shared" si="2"/>
        <v>2.8793938761483898E-2</v>
      </c>
      <c r="W42" s="20">
        <f t="shared" si="2"/>
        <v>3.0628025172707102E-2</v>
      </c>
      <c r="X42" s="20">
        <f t="shared" si="2"/>
        <v>4.8954820697525839E-2</v>
      </c>
      <c r="Y42" s="20">
        <f t="shared" si="2"/>
        <v>4.4040532333378832E-2</v>
      </c>
      <c r="Z42" s="20">
        <f t="shared" si="2"/>
        <v>4.4258353955044162E-2</v>
      </c>
      <c r="AA42" s="20">
        <f t="shared" si="2"/>
        <v>3.9900081774289532E-2</v>
      </c>
      <c r="AB42" s="20">
        <f t="shared" si="2"/>
        <v>4.1488022805023887E-2</v>
      </c>
      <c r="AC42" s="20">
        <f t="shared" si="2"/>
        <v>4.6646254328758907E-2</v>
      </c>
      <c r="AD42" s="20">
        <f t="shared" si="2"/>
        <v>3.6735302730257859E-2</v>
      </c>
      <c r="AF42" s="21">
        <f t="shared" si="3"/>
        <v>2.6673566370712967E-2</v>
      </c>
      <c r="AG42" s="21" t="str">
        <f t="shared" si="4"/>
        <v>Belgium</v>
      </c>
    </row>
    <row r="43" spans="1:33" x14ac:dyDescent="0.15">
      <c r="A43" s="26" t="s">
        <v>226</v>
      </c>
      <c r="B43" s="20">
        <f t="shared" si="2"/>
        <v>5.2680727932121491E-3</v>
      </c>
      <c r="C43" s="20">
        <f t="shared" si="2"/>
        <v>3.774827512075616E-3</v>
      </c>
      <c r="D43" s="20">
        <f t="shared" si="2"/>
        <v>4.2950393952190819E-3</v>
      </c>
      <c r="E43" s="20">
        <f t="shared" si="2"/>
        <v>5.6067437675875421E-3</v>
      </c>
      <c r="F43" s="20">
        <f t="shared" si="2"/>
        <v>6.3162914684136992E-3</v>
      </c>
      <c r="G43" s="20">
        <f t="shared" si="2"/>
        <v>5.2538459421506249E-3</v>
      </c>
      <c r="H43" s="20">
        <f t="shared" si="2"/>
        <v>6.1882457865157113E-3</v>
      </c>
      <c r="I43" s="20">
        <f t="shared" si="2"/>
        <v>7.3118882883781286E-3</v>
      </c>
      <c r="J43" s="20">
        <f t="shared" si="2"/>
        <v>6.0270382016995453E-3</v>
      </c>
      <c r="K43" s="20">
        <f t="shared" si="2"/>
        <v>5.6950339109565198E-3</v>
      </c>
      <c r="L43" s="20">
        <f t="shared" si="2"/>
        <v>5.6168623557244215E-3</v>
      </c>
      <c r="M43" s="20">
        <f t="shared" si="2"/>
        <v>5.2581293162249094E-3</v>
      </c>
      <c r="N43" s="20">
        <f t="shared" si="2"/>
        <v>6.5326895586176612E-3</v>
      </c>
      <c r="O43" s="20">
        <f t="shared" si="2"/>
        <v>6.223077415456359E-3</v>
      </c>
      <c r="P43" s="20">
        <f t="shared" si="2"/>
        <v>6.8218461530676284E-3</v>
      </c>
      <c r="Q43" s="20">
        <f t="shared" si="2"/>
        <v>6.2298743248086243E-3</v>
      </c>
      <c r="R43" s="20">
        <f t="shared" si="2"/>
        <v>7.2487683167498486E-3</v>
      </c>
      <c r="S43" s="20">
        <f t="shared" si="2"/>
        <v>7.9465472673439733E-3</v>
      </c>
      <c r="T43" s="20">
        <f t="shared" si="2"/>
        <v>8.6600332568143312E-3</v>
      </c>
      <c r="U43" s="20">
        <f t="shared" si="2"/>
        <v>1.1422836612408093E-2</v>
      </c>
      <c r="V43" s="20">
        <f t="shared" si="2"/>
        <v>1.05301426480858E-2</v>
      </c>
      <c r="W43" s="20">
        <f t="shared" si="2"/>
        <v>1.1328029757509604E-2</v>
      </c>
      <c r="X43" s="20">
        <f t="shared" si="2"/>
        <v>1.0861621563066186E-2</v>
      </c>
      <c r="Y43" s="20">
        <f t="shared" si="2"/>
        <v>1.2559821559206022E-2</v>
      </c>
      <c r="Z43" s="20">
        <f t="shared" si="2"/>
        <v>1.3293347967015508E-2</v>
      </c>
      <c r="AA43" s="20">
        <f t="shared" si="2"/>
        <v>1.2274755973184736E-2</v>
      </c>
      <c r="AB43" s="20">
        <f t="shared" si="2"/>
        <v>1.1456218869980108E-2</v>
      </c>
      <c r="AC43" s="20">
        <f t="shared" si="2"/>
        <v>1.0357375350404281E-2</v>
      </c>
      <c r="AD43" s="20">
        <f t="shared" si="2"/>
        <v>1.3046738319604002E-2</v>
      </c>
      <c r="AF43" s="21">
        <f t="shared" si="3"/>
        <v>8.0484739190165768E-3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2.9757625667271029E-2</v>
      </c>
      <c r="C44" s="20">
        <f t="shared" si="2"/>
        <v>2.6850181824322441E-2</v>
      </c>
      <c r="D44" s="20">
        <f t="shared" si="2"/>
        <v>2.6032792660342179E-2</v>
      </c>
      <c r="E44" s="20">
        <f t="shared" si="2"/>
        <v>3.3425816154828258E-2</v>
      </c>
      <c r="F44" s="20">
        <f t="shared" si="2"/>
        <v>3.797876661496237E-2</v>
      </c>
      <c r="G44" s="20">
        <f t="shared" si="2"/>
        <v>3.9813512606974445E-2</v>
      </c>
      <c r="H44" s="20">
        <f t="shared" si="2"/>
        <v>4.0969131678502885E-2</v>
      </c>
      <c r="I44" s="20">
        <f t="shared" si="2"/>
        <v>3.162381138735218E-2</v>
      </c>
      <c r="J44" s="20">
        <f t="shared" si="2"/>
        <v>4.0185692783630773E-2</v>
      </c>
      <c r="K44" s="20">
        <f t="shared" si="2"/>
        <v>5.5561726609512821E-2</v>
      </c>
      <c r="L44" s="20">
        <f t="shared" si="2"/>
        <v>4.3003004871107177E-2</v>
      </c>
      <c r="M44" s="20">
        <f t="shared" si="2"/>
        <v>3.5874384163542404E-2</v>
      </c>
      <c r="N44" s="20">
        <f t="shared" si="2"/>
        <v>3.5819971921101874E-2</v>
      </c>
      <c r="O44" s="20">
        <f t="shared" si="2"/>
        <v>3.9493330737184716E-2</v>
      </c>
      <c r="P44" s="20">
        <f t="shared" si="2"/>
        <v>3.9518856973133565E-2</v>
      </c>
      <c r="Q44" s="20">
        <f t="shared" si="2"/>
        <v>3.6674078504937029E-2</v>
      </c>
      <c r="R44" s="20">
        <f t="shared" si="2"/>
        <v>4.0389216149073731E-2</v>
      </c>
      <c r="S44" s="20">
        <f t="shared" si="2"/>
        <v>2.9925373758377859E-2</v>
      </c>
      <c r="T44" s="20">
        <f t="shared" si="2"/>
        <v>2.6754272454093182E-2</v>
      </c>
      <c r="U44" s="20">
        <f t="shared" si="2"/>
        <v>2.6726783279649814E-2</v>
      </c>
      <c r="V44" s="20">
        <f t="shared" si="2"/>
        <v>2.9954536552529006E-2</v>
      </c>
      <c r="W44" s="20">
        <f t="shared" si="2"/>
        <v>1.5758701826313112E-2</v>
      </c>
      <c r="X44" s="20">
        <f t="shared" si="2"/>
        <v>1.6944577626826836E-2</v>
      </c>
      <c r="Y44" s="20">
        <f t="shared" si="2"/>
        <v>1.5881943341168728E-2</v>
      </c>
      <c r="Z44" s="20">
        <f t="shared" si="2"/>
        <v>1.5963292606531815E-2</v>
      </c>
      <c r="AA44" s="20">
        <f t="shared" si="2"/>
        <v>1.7211509232289177E-2</v>
      </c>
      <c r="AB44" s="20">
        <f t="shared" si="2"/>
        <v>1.8945761797048859E-2</v>
      </c>
      <c r="AC44" s="20">
        <f t="shared" si="2"/>
        <v>1.6890030615563531E-2</v>
      </c>
      <c r="AD44" s="20">
        <f t="shared" si="2"/>
        <v>1.7729595706075883E-2</v>
      </c>
      <c r="AF44" s="21">
        <f t="shared" si="3"/>
        <v>3.0402009658767166E-2</v>
      </c>
      <c r="AG44" s="21" t="str">
        <f t="shared" si="4"/>
        <v>Canada</v>
      </c>
    </row>
    <row r="45" spans="1:33" x14ac:dyDescent="0.15">
      <c r="A45" s="26" t="s">
        <v>227</v>
      </c>
      <c r="B45" s="20">
        <f t="shared" si="2"/>
        <v>1.0725601157091525E-3</v>
      </c>
      <c r="C45" s="20">
        <f t="shared" si="2"/>
        <v>1.0797747313877691E-3</v>
      </c>
      <c r="D45" s="20">
        <f t="shared" si="2"/>
        <v>1.0977986412097995E-3</v>
      </c>
      <c r="E45" s="20">
        <f t="shared" si="2"/>
        <v>9.2174429273622692E-4</v>
      </c>
      <c r="F45" s="20">
        <f t="shared" si="2"/>
        <v>1.6077058455037771E-3</v>
      </c>
      <c r="G45" s="20">
        <f t="shared" si="2"/>
        <v>2.3661464974959142E-3</v>
      </c>
      <c r="H45" s="20">
        <f t="shared" si="2"/>
        <v>1.2438695146747929E-3</v>
      </c>
      <c r="I45" s="20">
        <f t="shared" si="2"/>
        <v>9.6122917772542885E-4</v>
      </c>
      <c r="J45" s="20">
        <f t="shared" si="2"/>
        <v>1.1878551701956363E-3</v>
      </c>
      <c r="K45" s="20">
        <f t="shared" si="2"/>
        <v>8.7359436388437781E-4</v>
      </c>
      <c r="L45" s="20">
        <f t="shared" si="2"/>
        <v>1.0350957857209585E-3</v>
      </c>
      <c r="M45" s="20">
        <f t="shared" si="2"/>
        <v>9.1308939697694682E-4</v>
      </c>
      <c r="N45" s="20">
        <f t="shared" si="2"/>
        <v>9.5326432561022823E-4</v>
      </c>
      <c r="O45" s="20">
        <f t="shared" si="2"/>
        <v>1.1437928795308974E-3</v>
      </c>
      <c r="P45" s="20">
        <f t="shared" si="2"/>
        <v>1.0110927777888842E-3</v>
      </c>
      <c r="Q45" s="20">
        <f t="shared" si="2"/>
        <v>1.1425432284831486E-3</v>
      </c>
      <c r="R45" s="20">
        <f t="shared" si="2"/>
        <v>1.2530704749077444E-3</v>
      </c>
      <c r="S45" s="20">
        <f t="shared" si="2"/>
        <v>1.0877681658609548E-3</v>
      </c>
      <c r="T45" s="20">
        <f t="shared" si="2"/>
        <v>1.2042747605695136E-3</v>
      </c>
      <c r="U45" s="20">
        <f t="shared" si="2"/>
        <v>1.0565733642243507E-3</v>
      </c>
      <c r="V45" s="20">
        <f t="shared" si="2"/>
        <v>9.5614793120530695E-4</v>
      </c>
      <c r="W45" s="20">
        <f t="shared" si="2"/>
        <v>1.7689425662469063E-3</v>
      </c>
      <c r="X45" s="20">
        <f t="shared" si="2"/>
        <v>1.0413542475736265E-3</v>
      </c>
      <c r="Y45" s="20">
        <f t="shared" si="2"/>
        <v>1.3369141240357502E-3</v>
      </c>
      <c r="Z45" s="20">
        <f t="shared" si="2"/>
        <v>1.7435258838205889E-3</v>
      </c>
      <c r="AA45" s="20">
        <f t="shared" si="2"/>
        <v>2.0988421036840323E-3</v>
      </c>
      <c r="AB45" s="20">
        <f t="shared" si="2"/>
        <v>1.3211682526487237E-3</v>
      </c>
      <c r="AC45" s="20">
        <f t="shared" si="2"/>
        <v>1.5805386019132023E-3</v>
      </c>
      <c r="AD45" s="20">
        <f t="shared" si="2"/>
        <v>1.8160645009141492E-3</v>
      </c>
      <c r="AF45" s="21">
        <f t="shared" si="3"/>
        <v>1.2715979904220269E-3</v>
      </c>
      <c r="AG45" s="21" t="str">
        <f t="shared" si="4"/>
        <v>Chile</v>
      </c>
    </row>
    <row r="46" spans="1:33" x14ac:dyDescent="0.15">
      <c r="A46" s="26" t="s">
        <v>82</v>
      </c>
      <c r="B46" s="20">
        <f t="shared" si="2"/>
        <v>8.2875492506883693E-3</v>
      </c>
      <c r="C46" s="20">
        <f t="shared" si="2"/>
        <v>9.7965606982781412E-3</v>
      </c>
      <c r="D46" s="20">
        <f t="shared" si="2"/>
        <v>1.3644910585107818E-2</v>
      </c>
      <c r="E46" s="20">
        <f t="shared" si="2"/>
        <v>1.2999841456067703E-2</v>
      </c>
      <c r="F46" s="20">
        <f t="shared" si="2"/>
        <v>1.3317888587478781E-2</v>
      </c>
      <c r="G46" s="20">
        <f t="shared" si="2"/>
        <v>1.2713051714243442E-2</v>
      </c>
      <c r="H46" s="20">
        <f t="shared" si="2"/>
        <v>1.5853630951852014E-2</v>
      </c>
      <c r="I46" s="20">
        <f t="shared" si="2"/>
        <v>1.7023067379137381E-2</v>
      </c>
      <c r="J46" s="20">
        <f t="shared" si="2"/>
        <v>2.1675817684494104E-2</v>
      </c>
      <c r="K46" s="20">
        <f t="shared" si="2"/>
        <v>1.6129356980289677E-2</v>
      </c>
      <c r="L46" s="20">
        <f t="shared" si="2"/>
        <v>2.1675686944914896E-2</v>
      </c>
      <c r="M46" s="20">
        <f t="shared" si="2"/>
        <v>2.7273221864720684E-2</v>
      </c>
      <c r="N46" s="20">
        <f t="shared" si="2"/>
        <v>2.8368497191345664E-2</v>
      </c>
      <c r="O46" s="20">
        <f t="shared" si="2"/>
        <v>2.9726524416865751E-2</v>
      </c>
      <c r="P46" s="20">
        <f t="shared" si="2"/>
        <v>2.9726196951106676E-2</v>
      </c>
      <c r="Q46" s="20">
        <f t="shared" si="2"/>
        <v>3.5719571021365859E-2</v>
      </c>
      <c r="R46" s="20">
        <f t="shared" si="2"/>
        <v>3.5270977166722665E-2</v>
      </c>
      <c r="S46" s="20">
        <f t="shared" si="2"/>
        <v>3.4357094748027998E-2</v>
      </c>
      <c r="T46" s="20">
        <f t="shared" si="2"/>
        <v>5.0262649484821072E-2</v>
      </c>
      <c r="U46" s="20">
        <f t="shared" si="2"/>
        <v>5.0357603040864438E-2</v>
      </c>
      <c r="V46" s="20">
        <f t="shared" si="2"/>
        <v>5.3111331889176237E-2</v>
      </c>
      <c r="W46" s="20">
        <f t="shared" si="2"/>
        <v>5.0367961527152345E-2</v>
      </c>
      <c r="X46" s="20">
        <f t="shared" si="2"/>
        <v>5.492865157080852E-2</v>
      </c>
      <c r="Y46" s="20">
        <f t="shared" si="2"/>
        <v>6.1022186408511939E-2</v>
      </c>
      <c r="Z46" s="20">
        <f t="shared" si="2"/>
        <v>7.4918143923775382E-2</v>
      </c>
      <c r="AA46" s="20">
        <f t="shared" si="2"/>
        <v>7.9426080875914462E-2</v>
      </c>
      <c r="AB46" s="20">
        <f t="shared" si="2"/>
        <v>6.873470412439929E-2</v>
      </c>
      <c r="AC46" s="20">
        <f t="shared" si="2"/>
        <v>6.181868538789894E-2</v>
      </c>
      <c r="AD46" s="20">
        <f t="shared" si="2"/>
        <v>8.4694619132056184E-2</v>
      </c>
      <c r="AF46" s="21">
        <f t="shared" si="3"/>
        <v>3.700696768820988E-2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3.8863813972998609E-2</v>
      </c>
      <c r="C47" s="20">
        <f t="shared" si="2"/>
        <v>3.6741567852394637E-2</v>
      </c>
      <c r="D47" s="20">
        <f t="shared" si="2"/>
        <v>3.6138914246802233E-2</v>
      </c>
      <c r="E47" s="20">
        <f t="shared" si="2"/>
        <v>4.0219117044133369E-2</v>
      </c>
      <c r="F47" s="20">
        <f t="shared" si="2"/>
        <v>4.0555429296300211E-2</v>
      </c>
      <c r="G47" s="20">
        <f t="shared" si="2"/>
        <v>3.3651831322467678E-2</v>
      </c>
      <c r="H47" s="20">
        <f t="shared" si="2"/>
        <v>3.0935170142930915E-2</v>
      </c>
      <c r="I47" s="20">
        <f t="shared" si="2"/>
        <v>3.6111215051029259E-2</v>
      </c>
      <c r="J47" s="20">
        <f t="shared" si="2"/>
        <v>3.248401385878253E-2</v>
      </c>
      <c r="K47" s="20">
        <f t="shared" si="2"/>
        <v>3.2634675569836624E-2</v>
      </c>
      <c r="L47" s="20">
        <f t="shared" si="2"/>
        <v>2.9262675982213396E-2</v>
      </c>
      <c r="M47" s="20">
        <f t="shared" si="2"/>
        <v>2.8178760392378762E-2</v>
      </c>
      <c r="N47" s="20">
        <f t="shared" si="2"/>
        <v>2.6726362306724753E-2</v>
      </c>
      <c r="O47" s="20">
        <f t="shared" si="2"/>
        <v>2.8763585230249338E-2</v>
      </c>
      <c r="P47" s="20">
        <f t="shared" si="2"/>
        <v>2.2678361971352517E-2</v>
      </c>
      <c r="Q47" s="20">
        <f t="shared" si="2"/>
        <v>2.6394679384204256E-2</v>
      </c>
      <c r="R47" s="20">
        <f t="shared" si="2"/>
        <v>2.553067994849292E-2</v>
      </c>
      <c r="S47" s="20">
        <f t="shared" si="2"/>
        <v>2.4908703571153875E-2</v>
      </c>
      <c r="T47" s="20">
        <f t="shared" si="2"/>
        <v>2.2218463050341634E-2</v>
      </c>
      <c r="U47" s="20">
        <f t="shared" si="2"/>
        <v>2.058889149895712E-2</v>
      </c>
      <c r="V47" s="20">
        <f t="shared" si="2"/>
        <v>2.2890007396541345E-2</v>
      </c>
      <c r="W47" s="20">
        <f t="shared" si="2"/>
        <v>2.296033646297722E-2</v>
      </c>
      <c r="X47" s="20">
        <f t="shared" si="2"/>
        <v>1.9469429240212464E-2</v>
      </c>
      <c r="Y47" s="20">
        <f t="shared" ref="Y47:AD47" si="5">Y11/Y$36</f>
        <v>2.2433182964660098E-2</v>
      </c>
      <c r="Z47" s="20">
        <f t="shared" si="5"/>
        <v>1.9620478257414371E-2</v>
      </c>
      <c r="AA47" s="20">
        <f t="shared" si="5"/>
        <v>2.2293787264501212E-2</v>
      </c>
      <c r="AB47" s="20">
        <f t="shared" si="5"/>
        <v>2.2587298481036137E-2</v>
      </c>
      <c r="AC47" s="20">
        <f t="shared" si="5"/>
        <v>2.1857556554118602E-2</v>
      </c>
      <c r="AD47" s="20">
        <f t="shared" si="5"/>
        <v>2.2362690746260901E-2</v>
      </c>
      <c r="AF47" s="21">
        <f t="shared" si="3"/>
        <v>2.7933161346947136E-2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7.5476721118709691E-2</v>
      </c>
      <c r="C48" s="20">
        <f t="shared" si="6"/>
        <v>7.7346943149616834E-2</v>
      </c>
      <c r="D48" s="20">
        <f t="shared" si="6"/>
        <v>7.831254181013611E-2</v>
      </c>
      <c r="E48" s="20">
        <f t="shared" si="6"/>
        <v>7.7510574671295629E-2</v>
      </c>
      <c r="F48" s="20">
        <f t="shared" si="6"/>
        <v>7.8169977589698847E-2</v>
      </c>
      <c r="G48" s="20">
        <f t="shared" si="6"/>
        <v>8.3733323874060669E-2</v>
      </c>
      <c r="H48" s="20">
        <f t="shared" si="6"/>
        <v>8.0914933785507653E-2</v>
      </c>
      <c r="I48" s="20">
        <f t="shared" si="6"/>
        <v>7.8873017964597517E-2</v>
      </c>
      <c r="J48" s="20">
        <f t="shared" si="6"/>
        <v>8.2178977247820903E-2</v>
      </c>
      <c r="K48" s="20">
        <f t="shared" si="6"/>
        <v>9.4026683538724898E-2</v>
      </c>
      <c r="L48" s="20">
        <f t="shared" si="6"/>
        <v>0.11186826577740647</v>
      </c>
      <c r="M48" s="20">
        <f t="shared" si="6"/>
        <v>0.10681337369115226</v>
      </c>
      <c r="N48" s="20">
        <f t="shared" si="6"/>
        <v>7.9529778048619548E-2</v>
      </c>
      <c r="O48" s="20">
        <f t="shared" si="6"/>
        <v>8.9483799194430835E-2</v>
      </c>
      <c r="P48" s="20">
        <f t="shared" si="6"/>
        <v>8.776159055153894E-2</v>
      </c>
      <c r="Q48" s="20">
        <f t="shared" si="6"/>
        <v>8.377569659891014E-2</v>
      </c>
      <c r="R48" s="20">
        <f t="shared" si="6"/>
        <v>7.5681686997543504E-2</v>
      </c>
      <c r="S48" s="20">
        <f t="shared" si="6"/>
        <v>8.7608346045093474E-2</v>
      </c>
      <c r="T48" s="20">
        <f t="shared" si="6"/>
        <v>7.6431578257163402E-2</v>
      </c>
      <c r="U48" s="20">
        <f t="shared" si="6"/>
        <v>6.4177431899492349E-2</v>
      </c>
      <c r="V48" s="20">
        <f t="shared" si="6"/>
        <v>6.5623500058508394E-2</v>
      </c>
      <c r="W48" s="20">
        <f t="shared" si="6"/>
        <v>6.2295560166054982E-2</v>
      </c>
      <c r="X48" s="20">
        <f t="shared" si="6"/>
        <v>7.1972772408196495E-2</v>
      </c>
      <c r="Y48" s="20">
        <f t="shared" si="6"/>
        <v>6.2235893363163618E-2</v>
      </c>
      <c r="Z48" s="20">
        <f t="shared" si="6"/>
        <v>6.4422215842327463E-2</v>
      </c>
      <c r="AA48" s="20">
        <f t="shared" si="6"/>
        <v>6.3608929860988719E-2</v>
      </c>
      <c r="AB48" s="20">
        <f t="shared" si="6"/>
        <v>6.0884688861729624E-2</v>
      </c>
      <c r="AC48" s="20">
        <f t="shared" si="6"/>
        <v>6.5296493830125216E-2</v>
      </c>
      <c r="AD48" s="20">
        <f t="shared" si="6"/>
        <v>5.8332112115890532E-2</v>
      </c>
      <c r="AF48" s="21">
        <f t="shared" si="3"/>
        <v>7.7391289942017383E-2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0.15685468217009824</v>
      </c>
      <c r="C49" s="20">
        <f t="shared" si="6"/>
        <v>0.17072878461855212</v>
      </c>
      <c r="D49" s="20">
        <f t="shared" si="6"/>
        <v>0.16193299215414522</v>
      </c>
      <c r="E49" s="20">
        <f t="shared" si="6"/>
        <v>0.16014307339953807</v>
      </c>
      <c r="F49" s="20">
        <f t="shared" si="6"/>
        <v>0.15897211999541586</v>
      </c>
      <c r="G49" s="20">
        <f t="shared" si="6"/>
        <v>0.1485447258934878</v>
      </c>
      <c r="H49" s="20">
        <f t="shared" si="6"/>
        <v>0.13755451900884652</v>
      </c>
      <c r="I49" s="20">
        <f t="shared" si="6"/>
        <v>0.15699632244049047</v>
      </c>
      <c r="J49" s="20">
        <f t="shared" si="6"/>
        <v>0.14298477675044802</v>
      </c>
      <c r="K49" s="20">
        <f t="shared" si="6"/>
        <v>0.12304493136251222</v>
      </c>
      <c r="L49" s="20">
        <f t="shared" si="6"/>
        <v>0.14286721757755427</v>
      </c>
      <c r="M49" s="20">
        <f t="shared" si="6"/>
        <v>0.14950547904388717</v>
      </c>
      <c r="N49" s="20">
        <f t="shared" si="6"/>
        <v>0.15369865682179826</v>
      </c>
      <c r="O49" s="20">
        <f t="shared" si="6"/>
        <v>0.15407815161718913</v>
      </c>
      <c r="P49" s="20">
        <f t="shared" si="6"/>
        <v>0.15185939016227112</v>
      </c>
      <c r="Q49" s="20">
        <f t="shared" si="6"/>
        <v>0.15765399497027846</v>
      </c>
      <c r="R49" s="20">
        <f t="shared" si="6"/>
        <v>0.15103981592660992</v>
      </c>
      <c r="S49" s="20">
        <f t="shared" si="6"/>
        <v>0.15075435732619943</v>
      </c>
      <c r="T49" s="20">
        <f t="shared" si="6"/>
        <v>0.1505729294997559</v>
      </c>
      <c r="U49" s="20">
        <f t="shared" si="6"/>
        <v>0.13694183814546029</v>
      </c>
      <c r="V49" s="20">
        <f t="shared" si="6"/>
        <v>0.13224063326302274</v>
      </c>
      <c r="W49" s="20">
        <f t="shared" si="6"/>
        <v>0.14482198163728446</v>
      </c>
      <c r="X49" s="20">
        <f t="shared" si="6"/>
        <v>0.18849419774935794</v>
      </c>
      <c r="Y49" s="20">
        <f t="shared" si="6"/>
        <v>0.18330361717572149</v>
      </c>
      <c r="Z49" s="20">
        <f t="shared" si="6"/>
        <v>0.18668041439081931</v>
      </c>
      <c r="AA49" s="20">
        <f t="shared" si="6"/>
        <v>0.16478122602066436</v>
      </c>
      <c r="AB49" s="20">
        <f t="shared" si="6"/>
        <v>0.16825690309602984</v>
      </c>
      <c r="AC49" s="20">
        <f t="shared" si="6"/>
        <v>0.16957806364613609</v>
      </c>
      <c r="AD49" s="20">
        <f t="shared" si="6"/>
        <v>0.15750790561070735</v>
      </c>
      <c r="AF49" s="21">
        <f t="shared" si="3"/>
        <v>0.15559978280945796</v>
      </c>
      <c r="AG49" s="21" t="str">
        <f t="shared" si="4"/>
        <v>Germany</v>
      </c>
    </row>
    <row r="50" spans="1:33" x14ac:dyDescent="0.15">
      <c r="A50" s="26" t="s">
        <v>86</v>
      </c>
      <c r="B50" s="20">
        <f t="shared" si="6"/>
        <v>1.9026329734887582E-3</v>
      </c>
      <c r="C50" s="20">
        <f t="shared" si="6"/>
        <v>2.7259034872989256E-3</v>
      </c>
      <c r="D50" s="20">
        <f t="shared" si="6"/>
        <v>2.4009279454559151E-3</v>
      </c>
      <c r="E50" s="20">
        <f t="shared" si="6"/>
        <v>2.7886493587354218E-3</v>
      </c>
      <c r="F50" s="20">
        <f t="shared" si="6"/>
        <v>2.5458354884838131E-3</v>
      </c>
      <c r="G50" s="20">
        <f t="shared" si="6"/>
        <v>2.5188730791493924E-3</v>
      </c>
      <c r="H50" s="20">
        <f t="shared" si="6"/>
        <v>2.7492767824757228E-3</v>
      </c>
      <c r="I50" s="20">
        <f t="shared" si="6"/>
        <v>2.2578037007338044E-3</v>
      </c>
      <c r="J50" s="20">
        <f t="shared" si="6"/>
        <v>2.2225503551895815E-3</v>
      </c>
      <c r="K50" s="20">
        <f t="shared" si="6"/>
        <v>2.159461948887398E-3</v>
      </c>
      <c r="L50" s="20">
        <f t="shared" si="6"/>
        <v>1.9008236830712817E-3</v>
      </c>
      <c r="M50" s="20">
        <f t="shared" si="6"/>
        <v>2.1047818565869464E-3</v>
      </c>
      <c r="N50" s="20">
        <f t="shared" si="6"/>
        <v>2.2034259187713079E-3</v>
      </c>
      <c r="O50" s="20">
        <f t="shared" si="6"/>
        <v>2.7304991718027352E-3</v>
      </c>
      <c r="P50" s="20">
        <f t="shared" si="6"/>
        <v>3.0575858418314459E-3</v>
      </c>
      <c r="Q50" s="20">
        <f t="shared" si="6"/>
        <v>3.7942134308524746E-3</v>
      </c>
      <c r="R50" s="20">
        <f t="shared" si="6"/>
        <v>4.8187020082900147E-3</v>
      </c>
      <c r="S50" s="20">
        <f t="shared" si="6"/>
        <v>4.103742853355118E-3</v>
      </c>
      <c r="T50" s="20">
        <f t="shared" si="6"/>
        <v>5.6787765862118793E-3</v>
      </c>
      <c r="U50" s="20">
        <f t="shared" si="6"/>
        <v>4.5115446346239993E-3</v>
      </c>
      <c r="V50" s="20">
        <f t="shared" si="6"/>
        <v>4.6867649757232274E-3</v>
      </c>
      <c r="W50" s="20">
        <f t="shared" si="6"/>
        <v>4.5092142092887809E-3</v>
      </c>
      <c r="X50" s="20">
        <f t="shared" si="6"/>
        <v>3.7111907308563729E-3</v>
      </c>
      <c r="Y50" s="20">
        <f t="shared" si="6"/>
        <v>3.7973198755819242E-3</v>
      </c>
      <c r="Z50" s="20">
        <f t="shared" si="6"/>
        <v>4.3803732770654764E-3</v>
      </c>
      <c r="AA50" s="20">
        <f t="shared" si="6"/>
        <v>5.2683174285315425E-3</v>
      </c>
      <c r="AB50" s="20">
        <f t="shared" si="6"/>
        <v>5.3331397509134215E-3</v>
      </c>
      <c r="AC50" s="20">
        <f t="shared" si="6"/>
        <v>4.7954512187302111E-3</v>
      </c>
      <c r="AD50" s="20">
        <f t="shared" si="6"/>
        <v>6.8375690303804949E-3</v>
      </c>
      <c r="AF50" s="21">
        <f t="shared" si="3"/>
        <v>3.5343224690471508E-3</v>
      </c>
      <c r="AG50" s="21" t="str">
        <f t="shared" si="4"/>
        <v>India</v>
      </c>
    </row>
    <row r="51" spans="1:33" x14ac:dyDescent="0.15">
      <c r="A51" s="26" t="s">
        <v>87</v>
      </c>
      <c r="B51" s="20">
        <f t="shared" si="6"/>
        <v>1.0675338348830653E-3</v>
      </c>
      <c r="C51" s="20">
        <f t="shared" si="6"/>
        <v>1.2035023021122017E-3</v>
      </c>
      <c r="D51" s="20">
        <f t="shared" si="6"/>
        <v>1.4429169740640601E-3</v>
      </c>
      <c r="E51" s="20">
        <f t="shared" si="6"/>
        <v>1.3928413885223336E-3</v>
      </c>
      <c r="F51" s="20">
        <f t="shared" si="6"/>
        <v>1.3732137869764366E-3</v>
      </c>
      <c r="G51" s="20">
        <f t="shared" si="6"/>
        <v>1.7150030107157888E-3</v>
      </c>
      <c r="H51" s="20">
        <f t="shared" si="6"/>
        <v>1.7051453665204198E-3</v>
      </c>
      <c r="I51" s="20">
        <f t="shared" si="6"/>
        <v>1.7060567169224067E-3</v>
      </c>
      <c r="J51" s="20">
        <f t="shared" si="6"/>
        <v>1.5159721084358276E-3</v>
      </c>
      <c r="K51" s="20">
        <f t="shared" si="6"/>
        <v>1.2685058584448407E-3</v>
      </c>
      <c r="L51" s="20">
        <f t="shared" si="6"/>
        <v>1.5040283922132353E-3</v>
      </c>
      <c r="M51" s="20">
        <f t="shared" si="6"/>
        <v>1.4752879185794324E-3</v>
      </c>
      <c r="N51" s="20">
        <f t="shared" si="6"/>
        <v>1.4007576044024676E-3</v>
      </c>
      <c r="O51" s="20">
        <f t="shared" si="6"/>
        <v>1.3217986697921747E-3</v>
      </c>
      <c r="P51" s="20">
        <f t="shared" si="6"/>
        <v>1.3363298715427152E-3</v>
      </c>
      <c r="Q51" s="20">
        <f t="shared" si="6"/>
        <v>1.3377446877222167E-3</v>
      </c>
      <c r="R51" s="20">
        <f t="shared" si="6"/>
        <v>1.3845921202381242E-3</v>
      </c>
      <c r="S51" s="20">
        <f t="shared" si="6"/>
        <v>1.116870640453542E-3</v>
      </c>
      <c r="T51" s="20">
        <f t="shared" si="6"/>
        <v>1.1977727916758826E-3</v>
      </c>
      <c r="U51" s="20">
        <f t="shared" si="6"/>
        <v>1.6869184339834643E-3</v>
      </c>
      <c r="V51" s="20">
        <f t="shared" si="6"/>
        <v>1.3108541187504211E-3</v>
      </c>
      <c r="W51" s="20">
        <f t="shared" si="6"/>
        <v>1.4951372585689118E-3</v>
      </c>
      <c r="X51" s="20">
        <f t="shared" si="6"/>
        <v>1.5398381903674381E-3</v>
      </c>
      <c r="Y51" s="20">
        <f t="shared" si="6"/>
        <v>1.7068488491074573E-3</v>
      </c>
      <c r="Z51" s="20">
        <f t="shared" si="6"/>
        <v>2.1902984709660221E-3</v>
      </c>
      <c r="AA51" s="20">
        <f t="shared" si="6"/>
        <v>2.9591800094852126E-3</v>
      </c>
      <c r="AB51" s="20">
        <f t="shared" si="6"/>
        <v>2.292564520314515E-3</v>
      </c>
      <c r="AC51" s="20">
        <f t="shared" si="6"/>
        <v>2.0985821727808884E-3</v>
      </c>
      <c r="AD51" s="20">
        <f t="shared" si="6"/>
        <v>2.1972076912588857E-3</v>
      </c>
      <c r="AF51" s="21">
        <f t="shared" si="3"/>
        <v>1.5842518537862202E-3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3.5376036802067516E-2</v>
      </c>
      <c r="C52" s="20">
        <f t="shared" si="6"/>
        <v>3.6152156983982962E-2</v>
      </c>
      <c r="D52" s="20">
        <f t="shared" si="6"/>
        <v>3.744823061682942E-2</v>
      </c>
      <c r="E52" s="20">
        <f t="shared" si="6"/>
        <v>3.8564384242976493E-2</v>
      </c>
      <c r="F52" s="20">
        <f t="shared" si="6"/>
        <v>3.8082562873233278E-2</v>
      </c>
      <c r="G52" s="20">
        <f t="shared" si="6"/>
        <v>3.8478980730488915E-2</v>
      </c>
      <c r="H52" s="20">
        <f t="shared" si="6"/>
        <v>3.7401514374276357E-2</v>
      </c>
      <c r="I52" s="20">
        <f t="shared" si="6"/>
        <v>3.9864184484939551E-2</v>
      </c>
      <c r="J52" s="20">
        <f t="shared" si="6"/>
        <v>3.4822848108544906E-2</v>
      </c>
      <c r="K52" s="20">
        <f t="shared" si="6"/>
        <v>2.8679048875896139E-2</v>
      </c>
      <c r="L52" s="20">
        <f t="shared" si="6"/>
        <v>2.8631036451242511E-2</v>
      </c>
      <c r="M52" s="20">
        <f t="shared" si="6"/>
        <v>3.9170422934515253E-2</v>
      </c>
      <c r="N52" s="20">
        <f t="shared" si="6"/>
        <v>4.3297055645948837E-2</v>
      </c>
      <c r="O52" s="20">
        <f t="shared" si="6"/>
        <v>3.3077028052516014E-2</v>
      </c>
      <c r="P52" s="20">
        <f t="shared" si="6"/>
        <v>3.5406871250823473E-2</v>
      </c>
      <c r="Q52" s="20">
        <f t="shared" si="6"/>
        <v>4.0138937252691444E-2</v>
      </c>
      <c r="R52" s="20">
        <f t="shared" si="6"/>
        <v>3.4788820571607294E-2</v>
      </c>
      <c r="S52" s="20">
        <f t="shared" si="6"/>
        <v>3.7491768788197634E-2</v>
      </c>
      <c r="T52" s="20">
        <f t="shared" si="6"/>
        <v>3.6503517981798107E-2</v>
      </c>
      <c r="U52" s="20">
        <f t="shared" si="6"/>
        <v>3.0291491717593468E-2</v>
      </c>
      <c r="V52" s="20">
        <f t="shared" si="6"/>
        <v>2.8636983493695822E-2</v>
      </c>
      <c r="W52" s="20">
        <f t="shared" si="6"/>
        <v>2.9410812254080269E-2</v>
      </c>
      <c r="X52" s="20">
        <f t="shared" si="6"/>
        <v>1.9552802032276839E-2</v>
      </c>
      <c r="Y52" s="20">
        <f t="shared" si="6"/>
        <v>2.0467741214272573E-2</v>
      </c>
      <c r="Z52" s="20">
        <f t="shared" si="6"/>
        <v>2.1901143424290555E-2</v>
      </c>
      <c r="AA52" s="20">
        <f t="shared" si="6"/>
        <v>2.614404374141973E-2</v>
      </c>
      <c r="AB52" s="20">
        <f t="shared" si="6"/>
        <v>2.4952391994583163E-2</v>
      </c>
      <c r="AC52" s="20">
        <f t="shared" si="6"/>
        <v>2.5836546996561155E-2</v>
      </c>
      <c r="AD52" s="20">
        <f t="shared" si="6"/>
        <v>2.6861191198792947E-2</v>
      </c>
      <c r="AF52" s="21">
        <f t="shared" si="3"/>
        <v>3.267001914103939E-2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3.9591039609117577E-2</v>
      </c>
      <c r="C53" s="20">
        <f t="shared" si="6"/>
        <v>4.4742942170188128E-2</v>
      </c>
      <c r="D53" s="20">
        <f t="shared" si="6"/>
        <v>4.1803584471073268E-2</v>
      </c>
      <c r="E53" s="20">
        <f t="shared" si="6"/>
        <v>4.6331308979877084E-2</v>
      </c>
      <c r="F53" s="20">
        <f t="shared" si="6"/>
        <v>3.3025370147770718E-2</v>
      </c>
      <c r="G53" s="20">
        <f t="shared" si="6"/>
        <v>3.2763666301652498E-2</v>
      </c>
      <c r="H53" s="20">
        <f t="shared" si="6"/>
        <v>3.5674961284334165E-2</v>
      </c>
      <c r="I53" s="20">
        <f t="shared" si="6"/>
        <v>3.901774745105302E-2</v>
      </c>
      <c r="J53" s="20">
        <f t="shared" si="6"/>
        <v>3.8252883218904778E-2</v>
      </c>
      <c r="K53" s="20">
        <f t="shared" si="6"/>
        <v>2.8133030212952014E-2</v>
      </c>
      <c r="L53" s="20">
        <f t="shared" si="6"/>
        <v>2.4741412299554347E-2</v>
      </c>
      <c r="M53" s="20">
        <f t="shared" si="6"/>
        <v>2.5661136536170939E-2</v>
      </c>
      <c r="N53" s="20">
        <f t="shared" si="6"/>
        <v>2.6180760073136345E-2</v>
      </c>
      <c r="O53" s="20">
        <f t="shared" si="6"/>
        <v>2.3883595309652308E-2</v>
      </c>
      <c r="P53" s="20">
        <f t="shared" si="6"/>
        <v>2.0557206940883314E-2</v>
      </c>
      <c r="Q53" s="20">
        <f t="shared" si="6"/>
        <v>1.9446620203701748E-2</v>
      </c>
      <c r="R53" s="20">
        <f t="shared" si="6"/>
        <v>1.6857287570362752E-2</v>
      </c>
      <c r="S53" s="20">
        <f t="shared" si="6"/>
        <v>1.5370053497280111E-2</v>
      </c>
      <c r="T53" s="20">
        <f t="shared" si="6"/>
        <v>1.9237980416422367E-2</v>
      </c>
      <c r="U53" s="20">
        <f t="shared" si="6"/>
        <v>1.8750460276515921E-2</v>
      </c>
      <c r="V53" s="20">
        <f t="shared" si="6"/>
        <v>1.8072150444269627E-2</v>
      </c>
      <c r="W53" s="20">
        <f t="shared" si="6"/>
        <v>1.7141377748915488E-2</v>
      </c>
      <c r="X53" s="20">
        <f t="shared" si="6"/>
        <v>1.5811069777161547E-2</v>
      </c>
      <c r="Y53" s="20">
        <f t="shared" si="6"/>
        <v>1.9020534380212419E-2</v>
      </c>
      <c r="Z53" s="20">
        <f t="shared" si="6"/>
        <v>1.9871360800028822E-2</v>
      </c>
      <c r="AA53" s="20">
        <f t="shared" si="6"/>
        <v>2.268109172972892E-2</v>
      </c>
      <c r="AB53" s="20">
        <f t="shared" si="6"/>
        <v>1.9578319395961833E-2</v>
      </c>
      <c r="AC53" s="20">
        <f t="shared" si="6"/>
        <v>1.7135584013707423E-2</v>
      </c>
      <c r="AD53" s="20">
        <f t="shared" si="6"/>
        <v>1.8525582046304084E-2</v>
      </c>
      <c r="AF53" s="21">
        <f t="shared" si="3"/>
        <v>2.6133107493341155E-2</v>
      </c>
      <c r="AG53" s="21" t="str">
        <f t="shared" si="4"/>
        <v>Japan</v>
      </c>
    </row>
    <row r="54" spans="1:33" x14ac:dyDescent="0.15">
      <c r="A54" s="26" t="s">
        <v>539</v>
      </c>
      <c r="B54" s="20">
        <f t="shared" si="6"/>
        <v>6.9140187185058322E-3</v>
      </c>
      <c r="C54" s="20">
        <f t="shared" si="6"/>
        <v>7.2651790347690853E-3</v>
      </c>
      <c r="D54" s="20">
        <f t="shared" si="6"/>
        <v>5.2782723269276331E-3</v>
      </c>
      <c r="E54" s="20">
        <f t="shared" si="6"/>
        <v>6.7233848885089034E-3</v>
      </c>
      <c r="F54" s="20">
        <f t="shared" si="6"/>
        <v>7.8802988726907035E-3</v>
      </c>
      <c r="G54" s="20">
        <f t="shared" si="6"/>
        <v>6.3705783863069023E-3</v>
      </c>
      <c r="H54" s="20">
        <f t="shared" si="6"/>
        <v>1.0374263554118322E-2</v>
      </c>
      <c r="I54" s="20">
        <f t="shared" si="6"/>
        <v>9.0082944776283987E-3</v>
      </c>
      <c r="J54" s="20">
        <f t="shared" si="6"/>
        <v>1.4670653381130796E-2</v>
      </c>
      <c r="K54" s="20">
        <f t="shared" si="6"/>
        <v>1.086924001938344E-2</v>
      </c>
      <c r="L54" s="20">
        <f t="shared" si="6"/>
        <v>9.2231388035025029E-3</v>
      </c>
      <c r="M54" s="20">
        <f t="shared" si="6"/>
        <v>1.0106439613756773E-2</v>
      </c>
      <c r="N54" s="20">
        <f t="shared" si="6"/>
        <v>1.03378862388566E-2</v>
      </c>
      <c r="O54" s="20">
        <f t="shared" si="6"/>
        <v>9.8862053608825291E-3</v>
      </c>
      <c r="P54" s="20">
        <f t="shared" si="6"/>
        <v>1.0046455861718422E-2</v>
      </c>
      <c r="Q54" s="20">
        <f t="shared" si="6"/>
        <v>1.1227155902941795E-2</v>
      </c>
      <c r="R54" s="20">
        <f t="shared" si="6"/>
        <v>1.0722615532030275E-2</v>
      </c>
      <c r="S54" s="20">
        <f t="shared" si="6"/>
        <v>1.2576103461258783E-2</v>
      </c>
      <c r="T54" s="20">
        <f t="shared" si="6"/>
        <v>2.3537790928825183E-2</v>
      </c>
      <c r="U54" s="20">
        <f t="shared" si="6"/>
        <v>2.5003864127027375E-2</v>
      </c>
      <c r="V54" s="20">
        <f t="shared" si="6"/>
        <v>1.8915754607776714E-2</v>
      </c>
      <c r="W54" s="20">
        <f t="shared" si="6"/>
        <v>2.6913803306537133E-2</v>
      </c>
      <c r="X54" s="20">
        <f t="shared" si="6"/>
        <v>0</v>
      </c>
      <c r="Y54" s="20">
        <f t="shared" si="6"/>
        <v>0</v>
      </c>
      <c r="Z54" s="20">
        <f t="shared" si="6"/>
        <v>0</v>
      </c>
      <c r="AA54" s="20">
        <f t="shared" si="6"/>
        <v>1.0430863615567229E-2</v>
      </c>
      <c r="AB54" s="20">
        <f t="shared" si="6"/>
        <v>1.9491738789948896E-2</v>
      </c>
      <c r="AC54" s="20">
        <f t="shared" si="6"/>
        <v>2.0186591296568024E-2</v>
      </c>
      <c r="AD54" s="20">
        <f t="shared" si="6"/>
        <v>1.8539327880073724E-2</v>
      </c>
      <c r="AF54" s="21">
        <f t="shared" si="3"/>
        <v>1.1465514447835931E-2</v>
      </c>
      <c r="AG54" s="21" t="str">
        <f t="shared" si="4"/>
        <v>Korea, Rep. Of</v>
      </c>
    </row>
    <row r="55" spans="1:33" x14ac:dyDescent="0.15">
      <c r="A55" s="26" t="s">
        <v>90</v>
      </c>
      <c r="B55" s="20">
        <f t="shared" si="6"/>
        <v>2.0692272803166903E-3</v>
      </c>
      <c r="C55" s="20">
        <f t="shared" si="6"/>
        <v>3.0097299881208539E-3</v>
      </c>
      <c r="D55" s="20">
        <f t="shared" si="6"/>
        <v>1.8455112216052443E-3</v>
      </c>
      <c r="E55" s="20">
        <f t="shared" si="6"/>
        <v>3.072511629532257E-3</v>
      </c>
      <c r="F55" s="20">
        <f t="shared" si="6"/>
        <v>2.4414830043505463E-3</v>
      </c>
      <c r="G55" s="20">
        <f t="shared" si="6"/>
        <v>2.1363214698582583E-3</v>
      </c>
      <c r="H55" s="20">
        <f t="shared" si="6"/>
        <v>2.6056834678249989E-3</v>
      </c>
      <c r="I55" s="20">
        <f t="shared" si="6"/>
        <v>2.1532335680196635E-3</v>
      </c>
      <c r="J55" s="20">
        <f t="shared" si="6"/>
        <v>2.3127217459212685E-3</v>
      </c>
      <c r="K55" s="20">
        <f t="shared" si="6"/>
        <v>1.9994599981573947E-3</v>
      </c>
      <c r="L55" s="20">
        <f t="shared" si="6"/>
        <v>4.6866377694482626E-4</v>
      </c>
      <c r="M55" s="20">
        <f t="shared" si="6"/>
        <v>2.61060030906996E-3</v>
      </c>
      <c r="N55" s="20">
        <f t="shared" si="6"/>
        <v>2.4916182339722879E-3</v>
      </c>
      <c r="O55" s="20">
        <f t="shared" si="6"/>
        <v>2.1857824373059517E-3</v>
      </c>
      <c r="P55" s="20">
        <f t="shared" si="6"/>
        <v>2.0188367469092983E-3</v>
      </c>
      <c r="Q55" s="20">
        <f t="shared" si="6"/>
        <v>2.7130254333676868E-3</v>
      </c>
      <c r="R55" s="20">
        <f t="shared" si="6"/>
        <v>2.2875485962841613E-3</v>
      </c>
      <c r="S55" s="20">
        <f t="shared" si="6"/>
        <v>2.3813316429506003E-3</v>
      </c>
      <c r="T55" s="20">
        <f t="shared" si="6"/>
        <v>2.8764887156299927E-3</v>
      </c>
      <c r="U55" s="20">
        <f t="shared" si="6"/>
        <v>3.1260962944088745E-3</v>
      </c>
      <c r="V55" s="20">
        <f t="shared" si="6"/>
        <v>2.2248532378385225E-3</v>
      </c>
      <c r="W55" s="20">
        <f t="shared" si="6"/>
        <v>2.7350579981252187E-3</v>
      </c>
      <c r="X55" s="20">
        <f t="shared" si="6"/>
        <v>3.2185816401627777E-3</v>
      </c>
      <c r="Y55" s="20">
        <f t="shared" si="6"/>
        <v>4.596341822886177E-3</v>
      </c>
      <c r="Z55" s="20">
        <f t="shared" si="6"/>
        <v>5.6232849065377989E-3</v>
      </c>
      <c r="AA55" s="20">
        <f t="shared" si="6"/>
        <v>3.7160897586817196E-3</v>
      </c>
      <c r="AB55" s="20">
        <f t="shared" si="6"/>
        <v>4.5795641008967332E-3</v>
      </c>
      <c r="AC55" s="20">
        <f t="shared" si="6"/>
        <v>3.618963049338504E-3</v>
      </c>
      <c r="AD55" s="20">
        <f t="shared" si="6"/>
        <v>3.7394100638870639E-3</v>
      </c>
      <c r="AF55" s="21">
        <f t="shared" si="3"/>
        <v>2.7882076599622533E-3</v>
      </c>
      <c r="AG55" s="21" t="str">
        <f t="shared" si="4"/>
        <v>Malaysia</v>
      </c>
    </row>
    <row r="56" spans="1:33" x14ac:dyDescent="0.15">
      <c r="A56" s="26" t="s">
        <v>243</v>
      </c>
      <c r="B56" s="20">
        <f t="shared" si="6"/>
        <v>7.2109460364795837E-4</v>
      </c>
      <c r="C56" s="20">
        <f t="shared" si="6"/>
        <v>6.1246771229994982E-4</v>
      </c>
      <c r="D56" s="20">
        <f t="shared" si="6"/>
        <v>7.320987121232584E-4</v>
      </c>
      <c r="E56" s="20">
        <f t="shared" si="6"/>
        <v>1.1428860981044086E-3</v>
      </c>
      <c r="F56" s="20">
        <f t="shared" si="6"/>
        <v>8.0024870647685698E-4</v>
      </c>
      <c r="G56" s="20">
        <f t="shared" si="6"/>
        <v>1.0116081110534674E-3</v>
      </c>
      <c r="H56" s="20">
        <f t="shared" si="6"/>
        <v>1.2052952205843734E-3</v>
      </c>
      <c r="I56" s="20">
        <f t="shared" si="6"/>
        <v>1.2877404192688138E-3</v>
      </c>
      <c r="J56" s="20">
        <f t="shared" si="6"/>
        <v>1.3420719706497598E-3</v>
      </c>
      <c r="K56" s="20">
        <f t="shared" si="6"/>
        <v>1.4953083713000268E-3</v>
      </c>
      <c r="L56" s="20">
        <f t="shared" si="6"/>
        <v>2.0013109352494361E-3</v>
      </c>
      <c r="M56" s="20">
        <f t="shared" si="6"/>
        <v>1.2343699848633052E-3</v>
      </c>
      <c r="N56" s="20">
        <f t="shared" si="6"/>
        <v>1.3256045027011873E-3</v>
      </c>
      <c r="O56" s="20">
        <f t="shared" si="6"/>
        <v>1.4086591676868503E-3</v>
      </c>
      <c r="P56" s="20">
        <f t="shared" si="6"/>
        <v>1.5887896561932924E-3</v>
      </c>
      <c r="Q56" s="20">
        <f t="shared" si="6"/>
        <v>1.0075498260623157E-3</v>
      </c>
      <c r="R56" s="20">
        <f t="shared" si="6"/>
        <v>1.092852981680374E-3</v>
      </c>
      <c r="S56" s="20">
        <f t="shared" si="6"/>
        <v>1.3065872465618967E-3</v>
      </c>
      <c r="T56" s="20">
        <f t="shared" si="6"/>
        <v>1.3711737873997754E-3</v>
      </c>
      <c r="U56" s="20">
        <f t="shared" si="6"/>
        <v>1.5313408595614331E-3</v>
      </c>
      <c r="V56" s="20">
        <f t="shared" si="6"/>
        <v>1.2892049030753261E-3</v>
      </c>
      <c r="W56" s="20">
        <f t="shared" si="6"/>
        <v>1.6060039243655827E-3</v>
      </c>
      <c r="X56" s="20">
        <f t="shared" si="6"/>
        <v>1.6316370627027239E-3</v>
      </c>
      <c r="Y56" s="20">
        <f t="shared" ref="Y56:AD56" si="7">Y20/Y$36</f>
        <v>1.6428199971839836E-3</v>
      </c>
      <c r="Z56" s="20">
        <f t="shared" si="7"/>
        <v>2.149173628122128E-3</v>
      </c>
      <c r="AA56" s="20">
        <f t="shared" si="7"/>
        <v>2.5910579252146873E-3</v>
      </c>
      <c r="AB56" s="20">
        <f t="shared" si="7"/>
        <v>2.348017429869672E-3</v>
      </c>
      <c r="AC56" s="20">
        <f t="shared" si="7"/>
        <v>2.456855060259494E-3</v>
      </c>
      <c r="AD56" s="20">
        <f t="shared" si="7"/>
        <v>2.9766740494159777E-3</v>
      </c>
      <c r="AF56" s="21">
        <f t="shared" si="3"/>
        <v>1.4796725121958038E-3</v>
      </c>
      <c r="AG56" s="21" t="str">
        <f t="shared" si="4"/>
        <v>Mexico</v>
      </c>
    </row>
    <row r="57" spans="1:33" x14ac:dyDescent="0.15">
      <c r="A57" s="26" t="s">
        <v>52</v>
      </c>
      <c r="B57" s="20">
        <f t="shared" ref="B57:AD65" si="8">B21/B$36</f>
        <v>8.6533535271793333E-2</v>
      </c>
      <c r="C57" s="20">
        <f t="shared" si="8"/>
        <v>7.2191952447045571E-2</v>
      </c>
      <c r="D57" s="20">
        <f t="shared" si="8"/>
        <v>8.3522959398672048E-2</v>
      </c>
      <c r="E57" s="20">
        <f t="shared" si="8"/>
        <v>8.8347293538524982E-2</v>
      </c>
      <c r="F57" s="20">
        <f t="shared" si="8"/>
        <v>8.9962249419922341E-2</v>
      </c>
      <c r="G57" s="20">
        <f t="shared" si="8"/>
        <v>0.10122009834525011</v>
      </c>
      <c r="H57" s="20">
        <f t="shared" si="8"/>
        <v>9.9596201865945699E-2</v>
      </c>
      <c r="I57" s="20">
        <f t="shared" si="8"/>
        <v>9.0437388441876695E-2</v>
      </c>
      <c r="J57" s="20">
        <f t="shared" si="8"/>
        <v>9.2492875117720322E-2</v>
      </c>
      <c r="K57" s="20">
        <f t="shared" si="8"/>
        <v>0.10442996992686544</v>
      </c>
      <c r="L57" s="20">
        <f t="shared" si="8"/>
        <v>9.4557277974201603E-2</v>
      </c>
      <c r="M57" s="20">
        <f t="shared" si="8"/>
        <v>9.0167751895323153E-2</v>
      </c>
      <c r="N57" s="20">
        <f t="shared" si="8"/>
        <v>9.0447311781098647E-2</v>
      </c>
      <c r="O57" s="20">
        <f t="shared" si="8"/>
        <v>9.2138273929157508E-2</v>
      </c>
      <c r="P57" s="20">
        <f t="shared" si="8"/>
        <v>9.2485614054207577E-2</v>
      </c>
      <c r="Q57" s="20">
        <f t="shared" si="8"/>
        <v>0.10095091676594038</v>
      </c>
      <c r="R57" s="20">
        <f t="shared" si="8"/>
        <v>9.2422012506017712E-2</v>
      </c>
      <c r="S57" s="20">
        <f t="shared" si="8"/>
        <v>9.8637042291043517E-2</v>
      </c>
      <c r="T57" s="20">
        <f t="shared" si="8"/>
        <v>0.10422974294981997</v>
      </c>
      <c r="U57" s="20">
        <f t="shared" si="8"/>
        <v>0.10526804965879008</v>
      </c>
      <c r="V57" s="20">
        <f t="shared" si="8"/>
        <v>0.10656479126157156</v>
      </c>
      <c r="W57" s="20">
        <f t="shared" si="8"/>
        <v>0.1113660410007212</v>
      </c>
      <c r="X57" s="20">
        <f t="shared" si="8"/>
        <v>0.10136319596104108</v>
      </c>
      <c r="Y57" s="20">
        <f t="shared" si="8"/>
        <v>0.11872792757330804</v>
      </c>
      <c r="Z57" s="20">
        <f t="shared" si="8"/>
        <v>9.1299452582533927E-2</v>
      </c>
      <c r="AA57" s="20">
        <f t="shared" si="8"/>
        <v>9.318640893624329E-2</v>
      </c>
      <c r="AB57" s="20">
        <f t="shared" si="8"/>
        <v>9.0125690604453981E-2</v>
      </c>
      <c r="AC57" s="20">
        <f t="shared" si="8"/>
        <v>0.10133885854355479</v>
      </c>
      <c r="AD57" s="20">
        <f t="shared" si="8"/>
        <v>9.5811063219210832E-2</v>
      </c>
      <c r="AF57" s="21">
        <f t="shared" si="3"/>
        <v>9.5855929215926061E-2</v>
      </c>
      <c r="AG57" s="21" t="str">
        <f t="shared" si="4"/>
        <v>Netherlands, The</v>
      </c>
    </row>
    <row r="58" spans="1:33" x14ac:dyDescent="0.15">
      <c r="A58" s="26" t="s">
        <v>67</v>
      </c>
      <c r="B58" s="20">
        <f t="shared" si="8"/>
        <v>8.0635037875454276E-4</v>
      </c>
      <c r="C58" s="20">
        <f t="shared" si="8"/>
        <v>7.2840142030158254E-4</v>
      </c>
      <c r="D58" s="20">
        <f t="shared" si="8"/>
        <v>3.4963416909004739E-4</v>
      </c>
      <c r="E58" s="20">
        <f t="shared" si="8"/>
        <v>3.8983940876182349E-4</v>
      </c>
      <c r="F58" s="20">
        <f t="shared" si="8"/>
        <v>7.7528856487599229E-4</v>
      </c>
      <c r="G58" s="20">
        <f t="shared" si="8"/>
        <v>5.1659868244511664E-4</v>
      </c>
      <c r="H58" s="20">
        <f t="shared" si="8"/>
        <v>9.1265568059999895E-4</v>
      </c>
      <c r="I58" s="20">
        <f t="shared" si="8"/>
        <v>4.5325090169188428E-4</v>
      </c>
      <c r="J58" s="20">
        <f t="shared" si="8"/>
        <v>5.0024750784145042E-4</v>
      </c>
      <c r="K58" s="20">
        <f t="shared" si="8"/>
        <v>3.4958111066679719E-4</v>
      </c>
      <c r="L58" s="20">
        <f t="shared" si="8"/>
        <v>4.1493658759836187E-4</v>
      </c>
      <c r="M58" s="20">
        <f t="shared" si="8"/>
        <v>4.6429374032589744E-4</v>
      </c>
      <c r="N58" s="20">
        <f t="shared" si="8"/>
        <v>5.3593025556020299E-4</v>
      </c>
      <c r="O58" s="20">
        <f t="shared" si="8"/>
        <v>3.7793210227417241E-4</v>
      </c>
      <c r="P58" s="20">
        <f t="shared" si="8"/>
        <v>3.4982043245902636E-4</v>
      </c>
      <c r="Q58" s="20">
        <f t="shared" si="8"/>
        <v>2.7434309616588941E-4</v>
      </c>
      <c r="R58" s="20">
        <f t="shared" si="8"/>
        <v>3.2389985116096354E-4</v>
      </c>
      <c r="S58" s="20">
        <f t="shared" si="8"/>
        <v>4.0023726088668618E-4</v>
      </c>
      <c r="T58" s="20">
        <f t="shared" si="8"/>
        <v>2.9956350067945843E-4</v>
      </c>
      <c r="U58" s="20">
        <f t="shared" si="8"/>
        <v>3.2191270192918257E-4</v>
      </c>
      <c r="V58" s="20">
        <f t="shared" si="8"/>
        <v>3.6810273998126288E-4</v>
      </c>
      <c r="W58" s="20">
        <f t="shared" si="8"/>
        <v>3.4685158127246442E-4</v>
      </c>
      <c r="X58" s="20">
        <f t="shared" si="8"/>
        <v>3.7019422926083109E-4</v>
      </c>
      <c r="Y58" s="20">
        <f t="shared" si="8"/>
        <v>4.6402723407171161E-4</v>
      </c>
      <c r="Z58" s="20">
        <f t="shared" si="8"/>
        <v>6.0283504368238228E-4</v>
      </c>
      <c r="AA58" s="20">
        <f t="shared" si="8"/>
        <v>6.9478242732975374E-4</v>
      </c>
      <c r="AB58" s="20">
        <f t="shared" si="8"/>
        <v>5.4400366295482465E-4</v>
      </c>
      <c r="AC58" s="20">
        <f t="shared" si="8"/>
        <v>1.4234856057034977E-3</v>
      </c>
      <c r="AD58" s="20">
        <f t="shared" si="8"/>
        <v>7.0156290534852681E-4</v>
      </c>
      <c r="AF58" s="21">
        <f t="shared" si="3"/>
        <v>5.1932975116118394E-4</v>
      </c>
      <c r="AG58" s="21" t="str">
        <f t="shared" si="4"/>
        <v>New Zealand</v>
      </c>
    </row>
    <row r="59" spans="1:33" x14ac:dyDescent="0.15">
      <c r="A59" s="26" t="s">
        <v>249</v>
      </c>
      <c r="B59" s="20">
        <f t="shared" si="8"/>
        <v>2.6917668679296645E-4</v>
      </c>
      <c r="C59" s="20">
        <f t="shared" si="8"/>
        <v>2.3836230160560062E-4</v>
      </c>
      <c r="D59" s="20">
        <f t="shared" si="8"/>
        <v>4.1289110138336088E-4</v>
      </c>
      <c r="E59" s="20">
        <f t="shared" si="8"/>
        <v>9.1834171583732153E-4</v>
      </c>
      <c r="F59" s="20">
        <f t="shared" si="8"/>
        <v>8.1358419865476539E-4</v>
      </c>
      <c r="G59" s="20">
        <f t="shared" si="8"/>
        <v>5.3364246940385191E-4</v>
      </c>
      <c r="H59" s="20">
        <f t="shared" si="8"/>
        <v>1.1380426554947966E-3</v>
      </c>
      <c r="I59" s="20">
        <f t="shared" si="8"/>
        <v>5.1837315385896488E-4</v>
      </c>
      <c r="J59" s="20">
        <f t="shared" si="8"/>
        <v>5.4167802661647137E-4</v>
      </c>
      <c r="K59" s="20">
        <f t="shared" si="8"/>
        <v>1.0375931455612799E-3</v>
      </c>
      <c r="L59" s="20">
        <f t="shared" si="8"/>
        <v>5.0416066163714343E-4</v>
      </c>
      <c r="M59" s="20">
        <f t="shared" si="8"/>
        <v>7.7037473181112667E-4</v>
      </c>
      <c r="N59" s="20">
        <f t="shared" si="8"/>
        <v>6.5360927736603583E-4</v>
      </c>
      <c r="O59" s="20">
        <f t="shared" si="8"/>
        <v>4.6726022525222946E-4</v>
      </c>
      <c r="P59" s="20">
        <f t="shared" si="8"/>
        <v>1.2317838274597172E-3</v>
      </c>
      <c r="Q59" s="20">
        <f t="shared" si="8"/>
        <v>9.551642024090151E-4</v>
      </c>
      <c r="R59" s="20">
        <f t="shared" si="8"/>
        <v>1.1394109959930812E-3</v>
      </c>
      <c r="S59" s="20">
        <f t="shared" si="8"/>
        <v>9.9290467834587683E-4</v>
      </c>
      <c r="T59" s="20">
        <f t="shared" si="8"/>
        <v>1.9176317480378681E-3</v>
      </c>
      <c r="U59" s="20">
        <f t="shared" si="8"/>
        <v>1.3961317786059056E-3</v>
      </c>
      <c r="V59" s="20">
        <f t="shared" si="8"/>
        <v>1.3629500281265956E-3</v>
      </c>
      <c r="W59" s="20">
        <f t="shared" si="8"/>
        <v>1.9947741001912862E-3</v>
      </c>
      <c r="X59" s="20">
        <f t="shared" si="8"/>
        <v>1.7310486589046216E-3</v>
      </c>
      <c r="Y59" s="20">
        <f t="shared" si="8"/>
        <v>1.8136507351470717E-3</v>
      </c>
      <c r="Z59" s="20">
        <f t="shared" si="8"/>
        <v>1.8645579316152253E-3</v>
      </c>
      <c r="AA59" s="20">
        <f t="shared" si="8"/>
        <v>1.877519492151269E-3</v>
      </c>
      <c r="AB59" s="20">
        <f t="shared" si="8"/>
        <v>1.3538733122916936E-3</v>
      </c>
      <c r="AC59" s="20">
        <f t="shared" si="8"/>
        <v>1.318840331679381E-3</v>
      </c>
      <c r="AD59" s="20">
        <f t="shared" si="8"/>
        <v>1.5926749997999129E-3</v>
      </c>
      <c r="AF59" s="21">
        <f t="shared" si="3"/>
        <v>1.0813795576563596E-3</v>
      </c>
      <c r="AG59" s="21" t="str">
        <f t="shared" si="4"/>
        <v>Peru</v>
      </c>
    </row>
    <row r="60" spans="1:33" x14ac:dyDescent="0.15">
      <c r="A60" s="26" t="s">
        <v>101</v>
      </c>
      <c r="B60" s="20">
        <f t="shared" si="8"/>
        <v>5.3451795145192645E-4</v>
      </c>
      <c r="C60" s="20">
        <f t="shared" si="8"/>
        <v>4.6698227480770259E-4</v>
      </c>
      <c r="D60" s="20">
        <f t="shared" si="8"/>
        <v>4.5004336900230805E-4</v>
      </c>
      <c r="E60" s="20">
        <f t="shared" si="8"/>
        <v>5.7882755862870261E-4</v>
      </c>
      <c r="F60" s="20">
        <f t="shared" si="8"/>
        <v>5.3187938326146593E-4</v>
      </c>
      <c r="G60" s="20">
        <f t="shared" si="8"/>
        <v>1.6986413017816278E-3</v>
      </c>
      <c r="H60" s="20">
        <f t="shared" si="8"/>
        <v>6.9736668845138123E-4</v>
      </c>
      <c r="I60" s="20">
        <f t="shared" si="8"/>
        <v>5.7711181229353164E-4</v>
      </c>
      <c r="J60" s="20">
        <f t="shared" si="8"/>
        <v>5.5932123460107662E-4</v>
      </c>
      <c r="K60" s="20">
        <f t="shared" si="8"/>
        <v>7.6685084343824299E-4</v>
      </c>
      <c r="L60" s="20">
        <f t="shared" si="8"/>
        <v>8.61394695848135E-4</v>
      </c>
      <c r="M60" s="20">
        <f t="shared" si="8"/>
        <v>6.36693407866121E-4</v>
      </c>
      <c r="N60" s="20">
        <f t="shared" si="8"/>
        <v>4.6575085870066154E-4</v>
      </c>
      <c r="O60" s="20">
        <f t="shared" si="8"/>
        <v>5.0775698692096297E-4</v>
      </c>
      <c r="P60" s="20">
        <f t="shared" si="8"/>
        <v>5.2386924750865349E-4</v>
      </c>
      <c r="Q60" s="20">
        <f t="shared" si="8"/>
        <v>3.9528241986547729E-4</v>
      </c>
      <c r="R60" s="20">
        <f t="shared" si="8"/>
        <v>3.7831459648821568E-4</v>
      </c>
      <c r="S60" s="20">
        <f t="shared" si="8"/>
        <v>1.160749227767016E-3</v>
      </c>
      <c r="T60" s="20">
        <f t="shared" si="8"/>
        <v>4.365425541087496E-4</v>
      </c>
      <c r="U60" s="20">
        <f t="shared" si="8"/>
        <v>6.1671357573024144E-4</v>
      </c>
      <c r="V60" s="20">
        <f t="shared" si="8"/>
        <v>8.2140537692861233E-4</v>
      </c>
      <c r="W60" s="20">
        <f t="shared" si="8"/>
        <v>7.3205613523472828E-4</v>
      </c>
      <c r="X60" s="20">
        <f t="shared" si="8"/>
        <v>4.7958925260125512E-4</v>
      </c>
      <c r="Y60" s="20">
        <f t="shared" si="8"/>
        <v>5.7742178476833002E-4</v>
      </c>
      <c r="Z60" s="20">
        <f t="shared" si="8"/>
        <v>1.0055259995525008E-3</v>
      </c>
      <c r="AA60" s="20">
        <f t="shared" si="8"/>
        <v>8.7831169671549519E-4</v>
      </c>
      <c r="AB60" s="20">
        <f t="shared" si="8"/>
        <v>6.8471134575082311E-4</v>
      </c>
      <c r="AC60" s="20">
        <f t="shared" si="8"/>
        <v>4.9160103482190777E-4</v>
      </c>
      <c r="AD60" s="20">
        <f t="shared" si="8"/>
        <v>5.9371758952347963E-4</v>
      </c>
      <c r="AF60" s="21">
        <f t="shared" si="3"/>
        <v>6.5892931739377006E-4</v>
      </c>
      <c r="AG60" s="21" t="str">
        <f t="shared" si="4"/>
        <v>Philippines</v>
      </c>
    </row>
    <row r="61" spans="1:33" x14ac:dyDescent="0.15">
      <c r="A61" s="26" t="s">
        <v>157</v>
      </c>
      <c r="B61" s="20">
        <f t="shared" si="8"/>
        <v>2.3015324968125783E-3</v>
      </c>
      <c r="C61" s="20">
        <f t="shared" si="8"/>
        <v>1.3148895901922038E-3</v>
      </c>
      <c r="D61" s="20">
        <f t="shared" si="8"/>
        <v>9.0827894766585019E-4</v>
      </c>
      <c r="E61" s="20">
        <f t="shared" si="8"/>
        <v>7.5302760785988696E-4</v>
      </c>
      <c r="F61" s="20">
        <f t="shared" si="8"/>
        <v>2.2876909592230744E-3</v>
      </c>
      <c r="G61" s="20">
        <f t="shared" si="8"/>
        <v>7.6210366171829342E-4</v>
      </c>
      <c r="H61" s="20">
        <f t="shared" si="8"/>
        <v>7.5371343217507994E-4</v>
      </c>
      <c r="I61" s="20">
        <f t="shared" si="8"/>
        <v>9.3880484542830517E-4</v>
      </c>
      <c r="J61" s="20">
        <f t="shared" si="8"/>
        <v>4.987721424890752E-4</v>
      </c>
      <c r="K61" s="20">
        <f t="shared" si="8"/>
        <v>5.1157087583690889E-4</v>
      </c>
      <c r="L61" s="20">
        <f t="shared" si="8"/>
        <v>6.9253542973605955E-4</v>
      </c>
      <c r="M61" s="20">
        <f t="shared" si="8"/>
        <v>6.197472253561036E-4</v>
      </c>
      <c r="N61" s="20">
        <f t="shared" si="8"/>
        <v>7.756079634399089E-4</v>
      </c>
      <c r="O61" s="20">
        <f t="shared" si="8"/>
        <v>8.3226463705147254E-4</v>
      </c>
      <c r="P61" s="20">
        <f t="shared" si="8"/>
        <v>6.9625331413366947E-4</v>
      </c>
      <c r="Q61" s="20">
        <f t="shared" si="8"/>
        <v>1.0508695221874138E-3</v>
      </c>
      <c r="R61" s="20">
        <f t="shared" si="8"/>
        <v>9.5678846779785804E-4</v>
      </c>
      <c r="S61" s="20">
        <f t="shared" si="8"/>
        <v>1.1186000323704559E-3</v>
      </c>
      <c r="T61" s="20">
        <f t="shared" si="8"/>
        <v>9.67177782761092E-4</v>
      </c>
      <c r="U61" s="20">
        <f t="shared" si="8"/>
        <v>9.4966783043847402E-4</v>
      </c>
      <c r="V61" s="20">
        <f t="shared" si="8"/>
        <v>7.5687281130342853E-4</v>
      </c>
      <c r="W61" s="20">
        <f t="shared" si="8"/>
        <v>4.6001802447806327E-4</v>
      </c>
      <c r="X61" s="20">
        <f t="shared" si="8"/>
        <v>7.263547223396561E-4</v>
      </c>
      <c r="Y61" s="20">
        <f t="shared" si="8"/>
        <v>7.7586649390534235E-4</v>
      </c>
      <c r="Z61" s="20">
        <f t="shared" si="8"/>
        <v>1.1017680888297922E-3</v>
      </c>
      <c r="AA61" s="20">
        <f t="shared" si="8"/>
        <v>1.147201565306454E-3</v>
      </c>
      <c r="AB61" s="20">
        <f t="shared" si="8"/>
        <v>1.1674112299245123E-3</v>
      </c>
      <c r="AC61" s="20">
        <f t="shared" si="8"/>
        <v>8.0720695968590278E-4</v>
      </c>
      <c r="AD61" s="20">
        <f t="shared" si="8"/>
        <v>9.9599752544024035E-4</v>
      </c>
      <c r="AF61" s="21">
        <f t="shared" si="3"/>
        <v>9.5271014434093672E-4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5.7811932796808432E-3</v>
      </c>
      <c r="C62" s="20">
        <f t="shared" si="8"/>
        <v>4.7435396996634962E-3</v>
      </c>
      <c r="D62" s="20">
        <f t="shared" si="8"/>
        <v>4.7963314908573635E-3</v>
      </c>
      <c r="E62" s="20">
        <f t="shared" si="8"/>
        <v>5.9271077357618109E-3</v>
      </c>
      <c r="F62" s="20">
        <f t="shared" si="8"/>
        <v>6.8944462891468812E-3</v>
      </c>
      <c r="G62" s="20">
        <f t="shared" si="8"/>
        <v>8.4815122608589873E-3</v>
      </c>
      <c r="H62" s="20">
        <f t="shared" si="8"/>
        <v>5.7384816350007388E-3</v>
      </c>
      <c r="I62" s="20">
        <f t="shared" si="8"/>
        <v>5.8012504268243614E-3</v>
      </c>
      <c r="J62" s="20">
        <f t="shared" si="8"/>
        <v>4.4775584065702761E-3</v>
      </c>
      <c r="K62" s="20">
        <f t="shared" si="8"/>
        <v>4.1840776837894673E-3</v>
      </c>
      <c r="L62" s="20">
        <f t="shared" si="8"/>
        <v>5.5436243621037112E-3</v>
      </c>
      <c r="M62" s="20">
        <f t="shared" si="8"/>
        <v>6.2739252629982938E-3</v>
      </c>
      <c r="N62" s="20">
        <f t="shared" si="8"/>
        <v>9.0431072182178759E-3</v>
      </c>
      <c r="O62" s="20">
        <f t="shared" si="8"/>
        <v>4.6144698800338188E-3</v>
      </c>
      <c r="P62" s="20">
        <f t="shared" si="8"/>
        <v>7.2882337631814962E-3</v>
      </c>
      <c r="Q62" s="20">
        <f t="shared" si="8"/>
        <v>1.5961969775384925E-3</v>
      </c>
      <c r="R62" s="20">
        <f t="shared" si="8"/>
        <v>7.0319965206665676E-3</v>
      </c>
      <c r="S62" s="20">
        <f t="shared" si="8"/>
        <v>7.1246058842125114E-3</v>
      </c>
      <c r="T62" s="20">
        <f t="shared" si="8"/>
        <v>9.0473232244688319E-3</v>
      </c>
      <c r="U62" s="20">
        <f t="shared" si="8"/>
        <v>9.4761883791271498E-3</v>
      </c>
      <c r="V62" s="20">
        <f t="shared" si="8"/>
        <v>7.6917287502064318E-3</v>
      </c>
      <c r="W62" s="20">
        <f t="shared" si="8"/>
        <v>8.0947021630227069E-3</v>
      </c>
      <c r="X62" s="20">
        <f t="shared" si="8"/>
        <v>1.1080560275258392E-2</v>
      </c>
      <c r="Y62" s="20">
        <f t="shared" si="8"/>
        <v>1.2691842064544523E-2</v>
      </c>
      <c r="Z62" s="20">
        <f t="shared" si="8"/>
        <v>1.2594220030532887E-2</v>
      </c>
      <c r="AA62" s="20">
        <f t="shared" si="8"/>
        <v>1.0463127841905884E-2</v>
      </c>
      <c r="AB62" s="20">
        <f t="shared" si="8"/>
        <v>1.0830560790844707E-2</v>
      </c>
      <c r="AC62" s="20">
        <f t="shared" si="8"/>
        <v>5.8666249489919796E-3</v>
      </c>
      <c r="AD62" s="20">
        <f t="shared" si="8"/>
        <v>6.8366181274708707E-3</v>
      </c>
      <c r="AF62" s="21">
        <f t="shared" si="3"/>
        <v>7.2419019094303932E-3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8.1804153714698112E-4</v>
      </c>
      <c r="C63" s="20">
        <f t="shared" si="8"/>
        <v>7.0566932069342073E-4</v>
      </c>
      <c r="D63" s="20">
        <f t="shared" si="8"/>
        <v>1.3511972112146586E-3</v>
      </c>
      <c r="E63" s="20">
        <f t="shared" si="8"/>
        <v>1.3847870685749965E-3</v>
      </c>
      <c r="F63" s="20">
        <f t="shared" si="8"/>
        <v>1.3083264234077876E-3</v>
      </c>
      <c r="G63" s="20">
        <f t="shared" si="8"/>
        <v>1.523677566459578E-3</v>
      </c>
      <c r="H63" s="20">
        <f t="shared" si="8"/>
        <v>1.5195444436455811E-3</v>
      </c>
      <c r="I63" s="20">
        <f t="shared" si="8"/>
        <v>1.5817322955794114E-3</v>
      </c>
      <c r="J63" s="20">
        <f t="shared" si="8"/>
        <v>1.3128335212353756E-3</v>
      </c>
      <c r="K63" s="20">
        <f t="shared" si="8"/>
        <v>1.0059646461885914E-3</v>
      </c>
      <c r="L63" s="20">
        <f t="shared" si="8"/>
        <v>1.1123874080595272E-3</v>
      </c>
      <c r="M63" s="20">
        <f t="shared" si="8"/>
        <v>1.195596296907865E-3</v>
      </c>
      <c r="N63" s="20">
        <f t="shared" si="8"/>
        <v>1.5939080066540942E-3</v>
      </c>
      <c r="O63" s="20">
        <f t="shared" si="8"/>
        <v>1.5730985115240846E-3</v>
      </c>
      <c r="P63" s="20">
        <f t="shared" si="8"/>
        <v>1.3706304319357954E-3</v>
      </c>
      <c r="Q63" s="20">
        <f t="shared" si="8"/>
        <v>1.4693228113241252E-3</v>
      </c>
      <c r="R63" s="20">
        <f t="shared" si="8"/>
        <v>1.7916338886575088E-3</v>
      </c>
      <c r="S63" s="20">
        <f t="shared" si="8"/>
        <v>2.6647760901657601E-3</v>
      </c>
      <c r="T63" s="20">
        <f t="shared" si="8"/>
        <v>2.3116047923265413E-3</v>
      </c>
      <c r="U63" s="20">
        <f t="shared" si="8"/>
        <v>3.4191114233779406E-3</v>
      </c>
      <c r="V63" s="20">
        <f t="shared" si="8"/>
        <v>2.9458143027302464E-3</v>
      </c>
      <c r="W63" s="20">
        <f t="shared" si="8"/>
        <v>2.793918499194119E-3</v>
      </c>
      <c r="X63" s="20">
        <f t="shared" si="8"/>
        <v>2.8164434256427607E-3</v>
      </c>
      <c r="Y63" s="20">
        <f t="shared" si="8"/>
        <v>1.9790055717195344E-3</v>
      </c>
      <c r="Z63" s="20">
        <f t="shared" si="8"/>
        <v>1.9683426753715145E-3</v>
      </c>
      <c r="AA63" s="20">
        <f t="shared" si="8"/>
        <v>3.1035575716602203E-3</v>
      </c>
      <c r="AB63" s="20">
        <f t="shared" si="8"/>
        <v>2.3629405317621538E-3</v>
      </c>
      <c r="AC63" s="20">
        <f t="shared" si="8"/>
        <v>3.0228736843891878E-3</v>
      </c>
      <c r="AD63" s="20">
        <f t="shared" si="8"/>
        <v>3.3859924858959589E-3</v>
      </c>
      <c r="AF63" s="21">
        <f t="shared" si="3"/>
        <v>1.9100942221877695E-3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1.2906986955243943E-2</v>
      </c>
      <c r="C64" s="20">
        <f t="shared" si="8"/>
        <v>1.5001237275707251E-2</v>
      </c>
      <c r="D64" s="20">
        <f t="shared" si="8"/>
        <v>1.5531198890357133E-2</v>
      </c>
      <c r="E64" s="20">
        <f t="shared" si="8"/>
        <v>1.4900752906542985E-2</v>
      </c>
      <c r="F64" s="20">
        <f t="shared" si="8"/>
        <v>2.1494455478040322E-2</v>
      </c>
      <c r="G64" s="20">
        <f t="shared" si="8"/>
        <v>2.1139199118999818E-2</v>
      </c>
      <c r="H64" s="20">
        <f t="shared" si="8"/>
        <v>2.5836294735073422E-2</v>
      </c>
      <c r="I64" s="20">
        <f t="shared" si="8"/>
        <v>2.2818197719985684E-2</v>
      </c>
      <c r="J64" s="20">
        <f t="shared" si="8"/>
        <v>2.4378024921211282E-2</v>
      </c>
      <c r="K64" s="20">
        <f t="shared" si="8"/>
        <v>1.8713848513974663E-2</v>
      </c>
      <c r="L64" s="20">
        <f t="shared" si="8"/>
        <v>1.7275464747411724E-2</v>
      </c>
      <c r="M64" s="20">
        <f t="shared" si="8"/>
        <v>1.9118808523581943E-2</v>
      </c>
      <c r="N64" s="20">
        <f t="shared" si="8"/>
        <v>2.4552787136624704E-2</v>
      </c>
      <c r="O64" s="20">
        <f t="shared" si="8"/>
        <v>2.8792056624175503E-2</v>
      </c>
      <c r="P64" s="20">
        <f t="shared" si="8"/>
        <v>2.7860884576214395E-2</v>
      </c>
      <c r="Q64" s="20">
        <f t="shared" si="8"/>
        <v>2.7218839922229152E-2</v>
      </c>
      <c r="R64" s="20">
        <f t="shared" si="8"/>
        <v>2.7271078811277299E-2</v>
      </c>
      <c r="S64" s="20">
        <f t="shared" si="8"/>
        <v>2.2799884030173911E-2</v>
      </c>
      <c r="T64" s="20">
        <f t="shared" si="8"/>
        <v>2.3133042946698868E-2</v>
      </c>
      <c r="U64" s="20">
        <f t="shared" si="8"/>
        <v>1.9498165582019132E-2</v>
      </c>
      <c r="V64" s="20">
        <f t="shared" si="8"/>
        <v>1.9578344188692608E-2</v>
      </c>
      <c r="W64" s="20">
        <f t="shared" si="8"/>
        <v>1.8089522877353305E-2</v>
      </c>
      <c r="X64" s="20">
        <f t="shared" si="8"/>
        <v>1.6155199393986876E-2</v>
      </c>
      <c r="Y64" s="20">
        <f t="shared" si="8"/>
        <v>2.0664721075097606E-2</v>
      </c>
      <c r="Z64" s="20">
        <f t="shared" si="8"/>
        <v>2.0541576625695387E-2</v>
      </c>
      <c r="AA64" s="20">
        <f t="shared" si="8"/>
        <v>2.5329994294861036E-2</v>
      </c>
      <c r="AB64" s="20">
        <f t="shared" si="8"/>
        <v>2.6879126862096498E-2</v>
      </c>
      <c r="AC64" s="20">
        <f t="shared" si="8"/>
        <v>2.2682090958386456E-2</v>
      </c>
      <c r="AD64" s="20">
        <f t="shared" si="8"/>
        <v>2.6968466979368309E-2</v>
      </c>
      <c r="AF64" s="21">
        <f t="shared" si="3"/>
        <v>2.1625181126589007E-2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0.16246099675524139</v>
      </c>
      <c r="C65" s="20">
        <f t="shared" si="8"/>
        <v>0.14751151705589433</v>
      </c>
      <c r="D65" s="20">
        <f t="shared" si="8"/>
        <v>0.13585073812852028</v>
      </c>
      <c r="E65" s="20">
        <f t="shared" si="8"/>
        <v>0.14232115073223078</v>
      </c>
      <c r="F65" s="20">
        <f t="shared" si="8"/>
        <v>0.15132984378944994</v>
      </c>
      <c r="G65" s="20">
        <f t="shared" si="8"/>
        <v>0.15123767738131999</v>
      </c>
      <c r="H65" s="20">
        <f t="shared" si="8"/>
        <v>0.14121261423847883</v>
      </c>
      <c r="I65" s="20">
        <f t="shared" si="8"/>
        <v>0.14907490353234992</v>
      </c>
      <c r="J65" s="20">
        <f t="shared" si="8"/>
        <v>0.14187050026072581</v>
      </c>
      <c r="K65" s="20">
        <f t="shared" si="8"/>
        <v>0.13042618321155683</v>
      </c>
      <c r="L65" s="20">
        <f t="shared" si="8"/>
        <v>0.1256280305427129</v>
      </c>
      <c r="M65" s="20">
        <f t="shared" si="8"/>
        <v>0.12140181937238075</v>
      </c>
      <c r="N65" s="20">
        <f t="shared" si="8"/>
        <v>0.12421419460117447</v>
      </c>
      <c r="O65" s="20">
        <f t="shared" si="8"/>
        <v>0.11773628726785679</v>
      </c>
      <c r="P65" s="20">
        <f t="shared" si="8"/>
        <v>0.10923610128709571</v>
      </c>
      <c r="Q65" s="20">
        <f t="shared" si="8"/>
        <v>7.0162587401021395E-2</v>
      </c>
      <c r="R65" s="20">
        <f t="shared" si="8"/>
        <v>0.11287935638515809</v>
      </c>
      <c r="S65" s="20">
        <f t="shared" si="8"/>
        <v>0.10720274037237376</v>
      </c>
      <c r="T65" s="20">
        <f t="shared" si="8"/>
        <v>0.10609586794341781</v>
      </c>
      <c r="U65" s="20">
        <f t="shared" si="8"/>
        <v>0.11406957947022489</v>
      </c>
      <c r="V65" s="20">
        <f t="shared" si="8"/>
        <v>0.10688387548438592</v>
      </c>
      <c r="W65" s="20">
        <f t="shared" si="8"/>
        <v>0.1060592228383932</v>
      </c>
      <c r="X65" s="20">
        <f t="shared" si="8"/>
        <v>0.10458576751098939</v>
      </c>
      <c r="Y65" s="20">
        <f t="shared" ref="Y65:AD65" si="9">Y29/Y$36</f>
        <v>0.10036255819544357</v>
      </c>
      <c r="Z65" s="20">
        <f t="shared" si="9"/>
        <v>0.10354725421413871</v>
      </c>
      <c r="AA65" s="20">
        <f t="shared" si="9"/>
        <v>0.11238537069155852</v>
      </c>
      <c r="AB65" s="20">
        <f t="shared" si="9"/>
        <v>0.11196288169841771</v>
      </c>
      <c r="AC65" s="20">
        <f t="shared" si="9"/>
        <v>0.10634972273458437</v>
      </c>
      <c r="AD65" s="20">
        <f t="shared" si="9"/>
        <v>0.11830950194784579</v>
      </c>
      <c r="AF65" s="21">
        <f t="shared" si="3"/>
        <v>0.12180582224292905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1.1476129021297481E-2</v>
      </c>
      <c r="C66" s="20">
        <f t="shared" si="10"/>
        <v>1.2051584979407981E-2</v>
      </c>
      <c r="D66" s="20">
        <f t="shared" si="10"/>
        <v>1.2580065495094224E-2</v>
      </c>
      <c r="E66" s="20">
        <f t="shared" si="10"/>
        <v>1.1594533668945474E-2</v>
      </c>
      <c r="F66" s="20">
        <f t="shared" si="10"/>
        <v>1.1375927853839065E-2</v>
      </c>
      <c r="G66" s="20">
        <f t="shared" si="10"/>
        <v>1.0282729912206733E-2</v>
      </c>
      <c r="H66" s="20">
        <f t="shared" si="10"/>
        <v>9.1253450480704452E-3</v>
      </c>
      <c r="I66" s="20">
        <f t="shared" si="10"/>
        <v>1.1191573508082388E-2</v>
      </c>
      <c r="J66" s="20">
        <f t="shared" si="10"/>
        <v>9.2028810226552453E-3</v>
      </c>
      <c r="K66" s="20">
        <f t="shared" si="10"/>
        <v>7.6138428392421706E-3</v>
      </c>
      <c r="L66" s="20">
        <f t="shared" si="10"/>
        <v>8.437225697404736E-3</v>
      </c>
      <c r="M66" s="20">
        <f t="shared" si="10"/>
        <v>8.8770427912033163E-3</v>
      </c>
      <c r="N66" s="20">
        <f t="shared" si="10"/>
        <v>7.762457506988554E-3</v>
      </c>
      <c r="O66" s="20">
        <f t="shared" si="10"/>
        <v>6.7427409182619262E-3</v>
      </c>
      <c r="P66" s="20">
        <f t="shared" si="10"/>
        <v>6.39565356226244E-3</v>
      </c>
      <c r="Q66" s="20">
        <f t="shared" si="10"/>
        <v>6.9969670583560663E-3</v>
      </c>
      <c r="R66" s="20">
        <f t="shared" si="10"/>
        <v>9.7314725020169312E-3</v>
      </c>
      <c r="S66" s="20">
        <f t="shared" si="10"/>
        <v>9.3174461366226178E-3</v>
      </c>
      <c r="T66" s="20">
        <f t="shared" si="10"/>
        <v>9.6499496040553211E-3</v>
      </c>
      <c r="U66" s="20">
        <f t="shared" si="10"/>
        <v>9.2091433726675977E-3</v>
      </c>
      <c r="V66" s="20">
        <f t="shared" si="10"/>
        <v>9.3854474749883142E-3</v>
      </c>
      <c r="W66" s="20">
        <f t="shared" si="10"/>
        <v>9.6019371241073525E-3</v>
      </c>
      <c r="X66" s="20">
        <f t="shared" si="10"/>
        <v>8.4896439904192395E-3</v>
      </c>
      <c r="Y66" s="20">
        <f t="shared" si="10"/>
        <v>9.1945348990278997E-3</v>
      </c>
      <c r="Z66" s="20">
        <f t="shared" si="10"/>
        <v>9.078055387672904E-3</v>
      </c>
      <c r="AA66" s="20">
        <f t="shared" si="10"/>
        <v>1.0905124724213015E-2</v>
      </c>
      <c r="AB66" s="20">
        <f t="shared" si="10"/>
        <v>9.2971801301238548E-3</v>
      </c>
      <c r="AC66" s="20">
        <f t="shared" si="10"/>
        <v>7.5386908809922087E-3</v>
      </c>
      <c r="AD66" s="20">
        <f t="shared" si="10"/>
        <v>8.2351221815027999E-3</v>
      </c>
      <c r="AF66" s="21">
        <f t="shared" si="3"/>
        <v>9.3565672169561454E-3</v>
      </c>
      <c r="AG66" s="21" t="str">
        <f t="shared" si="4"/>
        <v>Switzerland</v>
      </c>
    </row>
    <row r="67" spans="1:33" x14ac:dyDescent="0.15">
      <c r="A67" s="26" t="s">
        <v>105</v>
      </c>
      <c r="B67" s="20">
        <f t="shared" si="10"/>
        <v>2.6408398667271448E-3</v>
      </c>
      <c r="C67" s="20">
        <f t="shared" si="10"/>
        <v>2.6577071884744357E-3</v>
      </c>
      <c r="D67" s="20">
        <f t="shared" si="10"/>
        <v>3.3836096572048054E-3</v>
      </c>
      <c r="E67" s="20">
        <f t="shared" si="10"/>
        <v>3.2560200574358934E-3</v>
      </c>
      <c r="F67" s="20">
        <f t="shared" si="10"/>
        <v>3.8043244283364783E-3</v>
      </c>
      <c r="G67" s="20">
        <f t="shared" si="10"/>
        <v>3.8417905190314618E-3</v>
      </c>
      <c r="H67" s="20">
        <f t="shared" si="10"/>
        <v>3.2731601273476721E-3</v>
      </c>
      <c r="I67" s="20">
        <f t="shared" si="10"/>
        <v>2.7382598580952093E-3</v>
      </c>
      <c r="J67" s="20">
        <f t="shared" si="10"/>
        <v>2.5030247279177707E-3</v>
      </c>
      <c r="K67" s="20">
        <f t="shared" si="10"/>
        <v>2.2093407566947569E-3</v>
      </c>
      <c r="L67" s="20">
        <f t="shared" si="10"/>
        <v>2.4568385730548074E-3</v>
      </c>
      <c r="M67" s="20">
        <f t="shared" si="10"/>
        <v>2.7114584440983179E-3</v>
      </c>
      <c r="N67" s="20">
        <f t="shared" si="10"/>
        <v>2.6786850099034414E-3</v>
      </c>
      <c r="O67" s="20">
        <f t="shared" si="10"/>
        <v>2.5406516084304693E-3</v>
      </c>
      <c r="P67" s="20">
        <f t="shared" si="10"/>
        <v>2.1881632075513215E-3</v>
      </c>
      <c r="Q67" s="20">
        <f t="shared" si="10"/>
        <v>2.7747332170076355E-3</v>
      </c>
      <c r="R67" s="20">
        <f t="shared" si="10"/>
        <v>3.0734816386790726E-3</v>
      </c>
      <c r="S67" s="20">
        <f t="shared" si="10"/>
        <v>2.8122707324556547E-3</v>
      </c>
      <c r="T67" s="20">
        <f t="shared" si="10"/>
        <v>2.90191353169979E-3</v>
      </c>
      <c r="U67" s="20">
        <f t="shared" si="10"/>
        <v>3.2652560873090244E-3</v>
      </c>
      <c r="V67" s="20">
        <f t="shared" si="10"/>
        <v>3.1680012567949539E-3</v>
      </c>
      <c r="W67" s="20">
        <f t="shared" si="10"/>
        <v>4.263061431953763E-3</v>
      </c>
      <c r="X67" s="20">
        <f t="shared" si="10"/>
        <v>3.4253378648926992E-3</v>
      </c>
      <c r="Y67" s="20">
        <f t="shared" si="10"/>
        <v>4.4120518888891326E-3</v>
      </c>
      <c r="Z67" s="20">
        <f t="shared" si="10"/>
        <v>4.3401336802760425E-3</v>
      </c>
      <c r="AA67" s="20">
        <f t="shared" si="10"/>
        <v>5.2711011034955093E-3</v>
      </c>
      <c r="AB67" s="20">
        <f t="shared" si="10"/>
        <v>7.1515969261200067E-3</v>
      </c>
      <c r="AC67" s="20">
        <f t="shared" si="10"/>
        <v>4.0366888887216571E-3</v>
      </c>
      <c r="AD67" s="20">
        <f t="shared" si="10"/>
        <v>5.0407114825992659E-3</v>
      </c>
      <c r="AF67" s="21">
        <f t="shared" si="3"/>
        <v>3.4075935779723514E-3</v>
      </c>
      <c r="AG67" s="21" t="str">
        <f t="shared" si="4"/>
        <v>Thailand</v>
      </c>
    </row>
    <row r="68" spans="1:33" x14ac:dyDescent="0.15">
      <c r="A68" s="26" t="s">
        <v>130</v>
      </c>
      <c r="B68" s="20">
        <f t="shared" si="10"/>
        <v>2.4220645704783462E-3</v>
      </c>
      <c r="C68" s="20">
        <f t="shared" si="10"/>
        <v>3.4770370072086721E-3</v>
      </c>
      <c r="D68" s="20">
        <f t="shared" si="10"/>
        <v>2.8092258829431451E-3</v>
      </c>
      <c r="E68" s="20">
        <f t="shared" si="10"/>
        <v>2.2946623516485747E-3</v>
      </c>
      <c r="F68" s="20">
        <f t="shared" si="10"/>
        <v>2.8099140719438243E-3</v>
      </c>
      <c r="G68" s="20">
        <f t="shared" si="10"/>
        <v>2.9825572090415487E-3</v>
      </c>
      <c r="H68" s="20">
        <f t="shared" si="10"/>
        <v>4.0393950581280209E-3</v>
      </c>
      <c r="I68" s="20">
        <f t="shared" si="10"/>
        <v>4.1428571933640529E-3</v>
      </c>
      <c r="J68" s="20">
        <f t="shared" si="10"/>
        <v>4.0395595485989266E-3</v>
      </c>
      <c r="K68" s="20">
        <f t="shared" si="10"/>
        <v>3.8891153540996956E-3</v>
      </c>
      <c r="L68" s="20">
        <f t="shared" si="10"/>
        <v>4.20943758135675E-3</v>
      </c>
      <c r="M68" s="20">
        <f t="shared" si="10"/>
        <v>5.7954089031377817E-3</v>
      </c>
      <c r="N68" s="20">
        <f t="shared" si="10"/>
        <v>7.1200056636230849E-3</v>
      </c>
      <c r="O68" s="20">
        <f t="shared" si="10"/>
        <v>7.0023534920392412E-3</v>
      </c>
      <c r="P68" s="20">
        <f t="shared" si="10"/>
        <v>5.8481661671496744E-3</v>
      </c>
      <c r="Q68" s="20">
        <f t="shared" si="10"/>
        <v>6.1152536064546896E-3</v>
      </c>
      <c r="R68" s="20">
        <f t="shared" si="10"/>
        <v>5.2742340088615339E-3</v>
      </c>
      <c r="S68" s="20">
        <f t="shared" si="10"/>
        <v>4.5027480722402997E-3</v>
      </c>
      <c r="T68" s="20">
        <f t="shared" si="10"/>
        <v>8.0569035358941943E-3</v>
      </c>
      <c r="U68" s="20">
        <f t="shared" si="10"/>
        <v>6.1590548620587653E-3</v>
      </c>
      <c r="V68" s="20">
        <f t="shared" si="10"/>
        <v>7.5579890062274727E-3</v>
      </c>
      <c r="W68" s="20">
        <f t="shared" si="10"/>
        <v>8.0502622343427335E-3</v>
      </c>
      <c r="X68" s="20">
        <f t="shared" si="10"/>
        <v>9.3186087332731982E-3</v>
      </c>
      <c r="Y68" s="20">
        <f t="shared" si="10"/>
        <v>9.8976206779747642E-3</v>
      </c>
      <c r="Z68" s="20">
        <f t="shared" si="10"/>
        <v>8.5650621252127551E-3</v>
      </c>
      <c r="AA68" s="20">
        <f t="shared" si="10"/>
        <v>9.9165548973214682E-3</v>
      </c>
      <c r="AB68" s="20">
        <f t="shared" si="10"/>
        <v>1.1507095240508998E-2</v>
      </c>
      <c r="AC68" s="20">
        <f t="shared" si="10"/>
        <v>8.557926695809381E-3</v>
      </c>
      <c r="AD68" s="20">
        <f t="shared" si="10"/>
        <v>1.148468104887812E-2</v>
      </c>
      <c r="AF68" s="21">
        <f t="shared" si="3"/>
        <v>6.1326122344765423E-3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0.21792629791963986</v>
      </c>
      <c r="C69" s="20">
        <f t="shared" si="10"/>
        <v>0.22033866931484805</v>
      </c>
      <c r="D69" s="20">
        <f t="shared" si="10"/>
        <v>0.22360537024691174</v>
      </c>
      <c r="E69" s="20">
        <f t="shared" si="10"/>
        <v>0.20002238725552859</v>
      </c>
      <c r="F69" s="20">
        <f t="shared" si="10"/>
        <v>0.19180513340601299</v>
      </c>
      <c r="G69" s="20">
        <f t="shared" si="10"/>
        <v>0.18697939442502412</v>
      </c>
      <c r="H69" s="20">
        <f t="shared" si="10"/>
        <v>0.18143691870962314</v>
      </c>
      <c r="I69" s="20">
        <f t="shared" si="10"/>
        <v>0.16185645733254009</v>
      </c>
      <c r="J69" s="20">
        <f t="shared" si="10"/>
        <v>0.16366870287359045</v>
      </c>
      <c r="K69" s="20">
        <f t="shared" si="10"/>
        <v>0.19465054994341729</v>
      </c>
      <c r="L69" s="20">
        <f t="shared" si="10"/>
        <v>0.18205215802949837</v>
      </c>
      <c r="M69" s="20">
        <f t="shared" si="10"/>
        <v>0.17637923976065709</v>
      </c>
      <c r="N69" s="20">
        <f t="shared" si="10"/>
        <v>0.1881825223406827</v>
      </c>
      <c r="O69" s="20">
        <f t="shared" si="10"/>
        <v>0.19316653538693146</v>
      </c>
      <c r="P69" s="20">
        <f t="shared" si="10"/>
        <v>0.22236734023962221</v>
      </c>
      <c r="Q69" s="20">
        <f t="shared" si="10"/>
        <v>0.24523661915769651</v>
      </c>
      <c r="R69" s="20">
        <f t="shared" si="10"/>
        <v>0.22566016731515717</v>
      </c>
      <c r="S69" s="20">
        <f t="shared" si="10"/>
        <v>0.23602746146328285</v>
      </c>
      <c r="T69" s="20">
        <f t="shared" si="10"/>
        <v>0.20205679946663338</v>
      </c>
      <c r="U69" s="20">
        <f t="shared" si="10"/>
        <v>0.23113608390227897</v>
      </c>
      <c r="V69" s="20">
        <f t="shared" si="10"/>
        <v>0.23765285596838337</v>
      </c>
      <c r="W69" s="20">
        <f t="shared" si="10"/>
        <v>0.23111898554439783</v>
      </c>
      <c r="X69" s="20">
        <f t="shared" si="10"/>
        <v>0.21481791473254633</v>
      </c>
      <c r="Y69" s="20">
        <f t="shared" si="10"/>
        <v>0.1981724291286143</v>
      </c>
      <c r="Z69" s="20">
        <f t="shared" si="10"/>
        <v>0.19172801505871576</v>
      </c>
      <c r="AA69" s="20">
        <f t="shared" si="10"/>
        <v>0.17517476175428903</v>
      </c>
      <c r="AB69" s="20">
        <f t="shared" si="10"/>
        <v>0.17632575455191665</v>
      </c>
      <c r="AC69" s="20">
        <f t="shared" si="10"/>
        <v>0.18775188310072327</v>
      </c>
      <c r="AD69" s="20">
        <f t="shared" si="10"/>
        <v>0.16340269326375922</v>
      </c>
      <c r="AF69" s="21">
        <f t="shared" si="3"/>
        <v>0.20071379660665245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7.7590830308508538E-2</v>
      </c>
      <c r="C70" s="20">
        <f t="shared" si="10"/>
        <v>8.3268330353263198E-2</v>
      </c>
      <c r="D70" s="20">
        <f t="shared" si="10"/>
        <v>8.896028184767335E-2</v>
      </c>
      <c r="E70" s="20">
        <f t="shared" si="10"/>
        <v>8.399842125253891E-2</v>
      </c>
      <c r="F70" s="20">
        <f t="shared" si="10"/>
        <v>7.883059451371531E-2</v>
      </c>
      <c r="G70" s="20">
        <f t="shared" si="10"/>
        <v>8.5550771306826298E-2</v>
      </c>
      <c r="H70" s="20">
        <f t="shared" si="10"/>
        <v>7.6698824029321253E-2</v>
      </c>
      <c r="I70" s="20">
        <f t="shared" si="10"/>
        <v>8.1701950054232669E-2</v>
      </c>
      <c r="J70" s="20">
        <f t="shared" si="10"/>
        <v>9.3747008869432435E-2</v>
      </c>
      <c r="K70" s="20">
        <f t="shared" si="10"/>
        <v>8.8208041631203035E-2</v>
      </c>
      <c r="L70" s="20">
        <f t="shared" si="10"/>
        <v>8.9305169133370957E-2</v>
      </c>
      <c r="M70" s="20">
        <f t="shared" si="10"/>
        <v>9.0351198532935689E-2</v>
      </c>
      <c r="N70" s="20">
        <f t="shared" si="10"/>
        <v>8.6262247573544892E-2</v>
      </c>
      <c r="O70" s="20">
        <f t="shared" si="10"/>
        <v>8.3344743028086046E-2</v>
      </c>
      <c r="P70" s="20">
        <f t="shared" si="10"/>
        <v>7.1774563881549333E-2</v>
      </c>
      <c r="Q70" s="20">
        <f t="shared" si="10"/>
        <v>6.93617619452645E-2</v>
      </c>
      <c r="R70" s="20">
        <f t="shared" si="10"/>
        <v>6.6892831867721408E-2</v>
      </c>
      <c r="S70" s="20">
        <f t="shared" si="10"/>
        <v>5.5860173103462168E-2</v>
      </c>
      <c r="T70" s="20">
        <f t="shared" si="10"/>
        <v>6.389832203023206E-2</v>
      </c>
      <c r="U70" s="20">
        <f t="shared" si="10"/>
        <v>6.1557486846060841E-2</v>
      </c>
      <c r="V70" s="20">
        <f t="shared" si="10"/>
        <v>6.5981185666059566E-2</v>
      </c>
      <c r="W70" s="20">
        <f t="shared" si="10"/>
        <v>6.1692041496043092E-2</v>
      </c>
      <c r="X70" s="20">
        <f t="shared" si="10"/>
        <v>5.861003168917208E-2</v>
      </c>
      <c r="Y70" s="20">
        <f t="shared" si="10"/>
        <v>5.7262040029462266E-2</v>
      </c>
      <c r="Z70" s="20">
        <f t="shared" si="10"/>
        <v>6.4696977458243696E-2</v>
      </c>
      <c r="AA70" s="20">
        <f t="shared" si="10"/>
        <v>6.5515404298558635E-2</v>
      </c>
      <c r="AB70" s="20">
        <f t="shared" si="10"/>
        <v>6.8729991265123497E-2</v>
      </c>
      <c r="AC70" s="20">
        <f t="shared" si="10"/>
        <v>6.9321010630216826E-2</v>
      </c>
      <c r="AD70" s="20">
        <f t="shared" si="10"/>
        <v>7.3817984297851025E-2</v>
      </c>
      <c r="AF70" s="21">
        <f t="shared" si="3"/>
        <v>7.4578973066885268E-2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43.9915951997788</v>
      </c>
      <c r="D8" s="8">
        <v>87.569382416206409</v>
      </c>
      <c r="E8" s="8">
        <v>88.003383705098102</v>
      </c>
      <c r="F8" s="8">
        <v>89.36151822517111</v>
      </c>
      <c r="G8" s="8">
        <v>76.071142615549803</v>
      </c>
      <c r="H8" s="8">
        <v>136.110469813317</v>
      </c>
      <c r="I8" s="8">
        <v>127.463439616092</v>
      </c>
      <c r="J8" s="8">
        <v>87.732586032514604</v>
      </c>
      <c r="K8" s="8">
        <v>89.43730901174925</v>
      </c>
      <c r="L8" s="8">
        <v>61.449675999999997</v>
      </c>
      <c r="M8" s="8">
        <v>104.225832</v>
      </c>
      <c r="N8" s="8">
        <v>44.740071</v>
      </c>
      <c r="O8" s="8">
        <v>67.681755999999993</v>
      </c>
      <c r="P8" s="8">
        <v>77.512934000000001</v>
      </c>
      <c r="Q8" s="8">
        <v>82.81129</v>
      </c>
      <c r="R8" s="8">
        <v>95.564830999999998</v>
      </c>
      <c r="S8" s="8">
        <v>160.419139</v>
      </c>
      <c r="T8" s="8">
        <v>243.23258799999999</v>
      </c>
      <c r="U8" s="8">
        <v>95.461945</v>
      </c>
      <c r="V8" s="8">
        <v>101.960686</v>
      </c>
      <c r="W8" s="8">
        <v>101.819198</v>
      </c>
      <c r="X8" s="8">
        <v>125.511219</v>
      </c>
      <c r="Y8" s="8">
        <v>130.79245800000001</v>
      </c>
      <c r="Z8" s="8">
        <v>146.95492999999999</v>
      </c>
      <c r="AA8" s="8">
        <v>100.089716</v>
      </c>
      <c r="AB8" s="8">
        <v>84.411845999999997</v>
      </c>
      <c r="AC8" s="8">
        <v>116.850483</v>
      </c>
      <c r="AD8" s="8">
        <v>214.14018200000001</v>
      </c>
      <c r="AE8" s="8">
        <v>254.82672400000001</v>
      </c>
    </row>
    <row r="9" spans="1:31" ht="13.5" customHeight="1" x14ac:dyDescent="0.15">
      <c r="A9" s="1"/>
      <c r="B9" s="9" t="s">
        <v>303</v>
      </c>
      <c r="C9" s="10">
        <v>24696.700626437592</v>
      </c>
      <c r="D9" s="11">
        <v>25872.151687566002</v>
      </c>
      <c r="E9" s="11">
        <v>22684.450982034145</v>
      </c>
      <c r="F9" s="11">
        <v>27040.767885637237</v>
      </c>
      <c r="G9" s="11">
        <v>32524.580096194273</v>
      </c>
      <c r="H9" s="11">
        <v>33936.135895083571</v>
      </c>
      <c r="I9" s="11">
        <v>35393.158948412492</v>
      </c>
      <c r="J9" s="11">
        <v>35623.13259070729</v>
      </c>
      <c r="K9" s="11">
        <v>33327.663222413496</v>
      </c>
      <c r="L9" s="11">
        <v>31811.327115</v>
      </c>
      <c r="M9" s="11">
        <v>31989.961369000001</v>
      </c>
      <c r="N9" s="11">
        <v>34158.176655000003</v>
      </c>
      <c r="O9" s="11">
        <v>40052.240301999998</v>
      </c>
      <c r="P9" s="11">
        <v>48440.708895000003</v>
      </c>
      <c r="Q9" s="11">
        <v>55481.243727000001</v>
      </c>
      <c r="R9" s="11">
        <v>64269.129130000001</v>
      </c>
      <c r="S9" s="11">
        <v>80281.185079000003</v>
      </c>
      <c r="T9" s="11">
        <v>90293.215721</v>
      </c>
      <c r="U9" s="11">
        <v>68287.381867999997</v>
      </c>
      <c r="V9" s="11">
        <v>77325.529280999996</v>
      </c>
      <c r="W9" s="11">
        <v>90787.649715000007</v>
      </c>
      <c r="X9" s="11">
        <v>87316.348236999998</v>
      </c>
      <c r="Y9" s="11">
        <v>88152.485310000004</v>
      </c>
      <c r="Z9" s="11">
        <v>87631.665384000007</v>
      </c>
      <c r="AA9" s="11">
        <v>73004.243113999997</v>
      </c>
      <c r="AB9" s="11">
        <v>70888.513703999997</v>
      </c>
      <c r="AC9" s="11">
        <v>78501.777723000007</v>
      </c>
      <c r="AD9" s="11">
        <v>89142.618052000005</v>
      </c>
      <c r="AE9" s="11">
        <v>85895.402409999995</v>
      </c>
    </row>
    <row r="10" spans="1:31" ht="13.5" customHeight="1" x14ac:dyDescent="0.15">
      <c r="A10" s="1"/>
      <c r="B10" s="12" t="s">
        <v>304</v>
      </c>
      <c r="C10" s="13">
        <v>22000.937903350728</v>
      </c>
      <c r="D10" s="14">
        <v>23561.946803702671</v>
      </c>
      <c r="E10" s="14">
        <v>20609.035719798543</v>
      </c>
      <c r="F10" s="14">
        <v>24279.017760168284</v>
      </c>
      <c r="G10" s="14">
        <v>29293.147077316342</v>
      </c>
      <c r="H10" s="14">
        <v>30614.659251541936</v>
      </c>
      <c r="I10" s="14">
        <v>31197.850256141533</v>
      </c>
      <c r="J10" s="14">
        <v>31908.43053528402</v>
      </c>
      <c r="K10" s="14">
        <v>29452.760270033821</v>
      </c>
      <c r="L10" s="14">
        <v>27356.859057000001</v>
      </c>
      <c r="M10" s="14">
        <v>27674.271607999999</v>
      </c>
      <c r="N10" s="14">
        <v>29355.273325999999</v>
      </c>
      <c r="O10" s="14">
        <v>33803.824143999998</v>
      </c>
      <c r="P10" s="14">
        <v>40377.592410999998</v>
      </c>
      <c r="Q10" s="14">
        <v>45552.380158</v>
      </c>
      <c r="R10" s="14">
        <v>52468.860443999998</v>
      </c>
      <c r="S10" s="14">
        <v>65107.228909999998</v>
      </c>
      <c r="T10" s="14">
        <v>70991.559995999996</v>
      </c>
      <c r="U10" s="14">
        <v>53327.315478999997</v>
      </c>
      <c r="V10" s="14">
        <v>59535.435772999997</v>
      </c>
      <c r="W10" s="14">
        <v>69723.780459000001</v>
      </c>
      <c r="X10" s="14">
        <v>66066.805798999994</v>
      </c>
      <c r="Y10" s="14">
        <v>66116.828206000006</v>
      </c>
      <c r="Z10" s="14">
        <v>65780.892143000005</v>
      </c>
      <c r="AA10" s="14">
        <v>53762.507270000002</v>
      </c>
      <c r="AB10" s="14">
        <v>52270.649562999999</v>
      </c>
      <c r="AC10" s="14">
        <v>58278.960999000003</v>
      </c>
      <c r="AD10" s="14">
        <v>67573.125885000001</v>
      </c>
      <c r="AE10" s="14">
        <v>62497.763573999997</v>
      </c>
    </row>
    <row r="11" spans="1:31" ht="13.5" customHeight="1" x14ac:dyDescent="0.15">
      <c r="A11" s="1"/>
      <c r="B11" s="15" t="s">
        <v>305</v>
      </c>
      <c r="C11" s="10">
        <v>9346.2532217554181</v>
      </c>
      <c r="D11" s="11">
        <v>9517.536425341621</v>
      </c>
      <c r="E11" s="11">
        <v>8590.8095526736706</v>
      </c>
      <c r="F11" s="11">
        <v>9989.1416550237336</v>
      </c>
      <c r="G11" s="11">
        <v>12845.057141481482</v>
      </c>
      <c r="H11" s="11">
        <v>12757.271793083215</v>
      </c>
      <c r="I11" s="11">
        <v>13366.894118941613</v>
      </c>
      <c r="J11" s="11">
        <v>13805.339353903941</v>
      </c>
      <c r="K11" s="11">
        <v>12713.827353142877</v>
      </c>
      <c r="L11" s="11">
        <v>11553.319141</v>
      </c>
      <c r="M11" s="11">
        <v>11932.059595999999</v>
      </c>
      <c r="N11" s="11">
        <v>13093.061846000001</v>
      </c>
      <c r="O11" s="11">
        <v>14931.883404</v>
      </c>
      <c r="P11" s="11">
        <v>18558.059639999999</v>
      </c>
      <c r="Q11" s="11">
        <v>20632.340050999999</v>
      </c>
      <c r="R11" s="11">
        <v>23831.831633999998</v>
      </c>
      <c r="S11" s="11">
        <v>29603.994854</v>
      </c>
      <c r="T11" s="11">
        <v>32559.496659</v>
      </c>
      <c r="U11" s="11">
        <v>23594.767259</v>
      </c>
      <c r="V11" s="11">
        <v>25200.409181999999</v>
      </c>
      <c r="W11" s="11">
        <v>29837.666018</v>
      </c>
      <c r="X11" s="11">
        <v>29111.187918</v>
      </c>
      <c r="Y11" s="11">
        <v>30146.182895000002</v>
      </c>
      <c r="Z11" s="11">
        <v>29626.843207999998</v>
      </c>
      <c r="AA11" s="11">
        <v>24386.28714</v>
      </c>
      <c r="AB11" s="11">
        <v>24566.849053000002</v>
      </c>
      <c r="AC11" s="11">
        <v>26175.793867</v>
      </c>
      <c r="AD11" s="11">
        <v>30383.162135999999</v>
      </c>
      <c r="AE11" s="11">
        <v>27843.281779000001</v>
      </c>
    </row>
    <row r="12" spans="1:31" ht="13.5" customHeight="1" x14ac:dyDescent="0.15">
      <c r="A12" s="1"/>
      <c r="B12" s="16" t="s">
        <v>306</v>
      </c>
      <c r="C12" s="13">
        <v>272.72372055218204</v>
      </c>
      <c r="D12" s="14">
        <v>311.04670380471703</v>
      </c>
      <c r="E12" s="14">
        <v>255.25539642707099</v>
      </c>
      <c r="F12" s="14">
        <v>272.11273022908404</v>
      </c>
      <c r="G12" s="14">
        <v>329.30205255553199</v>
      </c>
      <c r="H12" s="14">
        <v>325.58482933748104</v>
      </c>
      <c r="I12" s="14">
        <v>362.371659742644</v>
      </c>
      <c r="J12" s="14">
        <v>333.64809721984409</v>
      </c>
      <c r="K12" s="14">
        <v>296.42906654951503</v>
      </c>
      <c r="L12" s="14">
        <v>256.09864900000002</v>
      </c>
      <c r="M12" s="14">
        <v>285.76059400000003</v>
      </c>
      <c r="N12" s="14">
        <v>307.72729199999998</v>
      </c>
      <c r="O12" s="14">
        <v>335.81992400000001</v>
      </c>
      <c r="P12" s="14">
        <v>384.58608199999998</v>
      </c>
      <c r="Q12" s="14">
        <v>440.28198600000002</v>
      </c>
      <c r="R12" s="14">
        <v>515.19980699999996</v>
      </c>
      <c r="S12" s="14">
        <v>776.09927900000002</v>
      </c>
      <c r="T12" s="14">
        <v>861.316282</v>
      </c>
      <c r="U12" s="14">
        <v>692.09876999999994</v>
      </c>
      <c r="V12" s="14">
        <v>613.93980599999998</v>
      </c>
      <c r="W12" s="14">
        <v>651.18567499999995</v>
      </c>
      <c r="X12" s="14">
        <v>762.49023</v>
      </c>
      <c r="Y12" s="14">
        <v>759.158323</v>
      </c>
      <c r="Z12" s="14">
        <v>692.660304</v>
      </c>
      <c r="AA12" s="14">
        <v>530.27269200000001</v>
      </c>
      <c r="AB12" s="14">
        <v>530.58794399999999</v>
      </c>
      <c r="AC12" s="14">
        <v>647.47986400000002</v>
      </c>
      <c r="AD12" s="14">
        <v>740.28939200000002</v>
      </c>
      <c r="AE12" s="14">
        <v>814.80210099999999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>
        <v>715.55396325741992</v>
      </c>
      <c r="J13" s="11">
        <v>809.70334464598841</v>
      </c>
      <c r="K13" s="11">
        <v>785.47984533150702</v>
      </c>
      <c r="L13" s="11">
        <v>637.46527600000002</v>
      </c>
      <c r="M13" s="11">
        <v>624.74140899999998</v>
      </c>
      <c r="N13" s="11">
        <v>707.13182099999995</v>
      </c>
      <c r="O13" s="11">
        <v>819.06891700000006</v>
      </c>
      <c r="P13" s="11">
        <v>1160.8280749999999</v>
      </c>
      <c r="Q13" s="11">
        <v>1420.4169529999999</v>
      </c>
      <c r="R13" s="11">
        <v>1481.9252590000001</v>
      </c>
      <c r="S13" s="11">
        <v>1655.4379429999999</v>
      </c>
      <c r="T13" s="11">
        <v>1773.799029</v>
      </c>
      <c r="U13" s="11">
        <v>1333.9671840000001</v>
      </c>
      <c r="V13" s="11">
        <v>1415.2677759999999</v>
      </c>
      <c r="W13" s="11">
        <v>1662.4232669999999</v>
      </c>
      <c r="X13" s="11">
        <v>1760.173331</v>
      </c>
      <c r="Y13" s="11">
        <v>1691.494909</v>
      </c>
      <c r="Z13" s="11">
        <v>1587.726866</v>
      </c>
      <c r="AA13" s="11">
        <v>1275.0892260000001</v>
      </c>
      <c r="AB13" s="11">
        <v>1318.3815099999999</v>
      </c>
      <c r="AC13" s="11">
        <v>1267.471941</v>
      </c>
      <c r="AD13" s="11">
        <v>1801.8616529999999</v>
      </c>
      <c r="AE13" s="11">
        <v>1351.7731409999999</v>
      </c>
    </row>
    <row r="14" spans="1:31" ht="13.5" customHeight="1" x14ac:dyDescent="0.15">
      <c r="A14" s="1"/>
      <c r="B14" s="16" t="s">
        <v>308</v>
      </c>
      <c r="C14" s="13">
        <v>612.42102532760271</v>
      </c>
      <c r="D14" s="14">
        <v>623.58990752944601</v>
      </c>
      <c r="E14" s="14">
        <v>586.467268474555</v>
      </c>
      <c r="F14" s="14">
        <v>699.40459309591074</v>
      </c>
      <c r="G14" s="14">
        <v>954.99922812269449</v>
      </c>
      <c r="H14" s="14">
        <v>878.63664136253078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/>
      <c r="F15" s="11">
        <v>5.7386353003661439</v>
      </c>
      <c r="G15" s="11">
        <v>5.9404790815835762</v>
      </c>
      <c r="H15" s="11">
        <v>4.065011318851421</v>
      </c>
      <c r="I15" s="11">
        <v>5.7398132746377</v>
      </c>
      <c r="J15" s="11">
        <v>5.2918889275730407</v>
      </c>
      <c r="K15" s="11">
        <v>41.042806638623716</v>
      </c>
      <c r="L15" s="11">
        <v>5.0767769999999999</v>
      </c>
      <c r="M15" s="11">
        <v>6.3601000000000001</v>
      </c>
      <c r="N15" s="11">
        <v>5.8433650000000004</v>
      </c>
      <c r="O15" s="11">
        <v>6.91228</v>
      </c>
      <c r="P15" s="11">
        <v>9.6785519999999998</v>
      </c>
      <c r="Q15" s="11">
        <v>11.087643</v>
      </c>
      <c r="R15" s="11">
        <v>15.547601</v>
      </c>
      <c r="S15" s="11">
        <v>18.391116</v>
      </c>
      <c r="T15" s="11">
        <v>30.983750000000001</v>
      </c>
      <c r="U15" s="11">
        <v>29.027920000000002</v>
      </c>
      <c r="V15" s="11">
        <v>31.427572999999999</v>
      </c>
      <c r="W15" s="11">
        <v>58.550365999999997</v>
      </c>
      <c r="X15" s="11">
        <v>61.666696999999999</v>
      </c>
      <c r="Y15" s="11">
        <v>59.482495</v>
      </c>
      <c r="Z15" s="11">
        <v>88.236941000000002</v>
      </c>
      <c r="AA15" s="11">
        <v>66.522808999999995</v>
      </c>
      <c r="AB15" s="11">
        <v>68.405361999999997</v>
      </c>
      <c r="AC15" s="11">
        <v>67.317783000000006</v>
      </c>
      <c r="AD15" s="11">
        <v>88.585882999999995</v>
      </c>
      <c r="AE15" s="11">
        <v>58.541947</v>
      </c>
    </row>
    <row r="16" spans="1:31" ht="13.5" customHeight="1" x14ac:dyDescent="0.15">
      <c r="A16" s="1"/>
      <c r="B16" s="16" t="s">
        <v>310</v>
      </c>
      <c r="C16" s="13">
        <v>185.88229519000905</v>
      </c>
      <c r="D16" s="14">
        <v>5.3745265944529503</v>
      </c>
      <c r="E16" s="14">
        <v>1.0421431987014</v>
      </c>
      <c r="F16" s="14">
        <v>4.9437157496471835</v>
      </c>
      <c r="G16" s="14">
        <v>16.215017873484701</v>
      </c>
      <c r="H16" s="14">
        <v>8.7789765955132211</v>
      </c>
      <c r="I16" s="14">
        <v>2.9971438773970198</v>
      </c>
      <c r="J16" s="14">
        <v>16.859059351532398</v>
      </c>
      <c r="K16" s="14">
        <v>5.6429883688185702</v>
      </c>
      <c r="L16" s="14">
        <v>4.0503169999999997</v>
      </c>
      <c r="M16" s="14">
        <v>4.8393499999999996</v>
      </c>
      <c r="N16" s="14">
        <v>3.6069059999999999</v>
      </c>
      <c r="O16" s="14">
        <v>16.704619000000001</v>
      </c>
      <c r="P16" s="14">
        <v>5.8901190000000003</v>
      </c>
      <c r="Q16" s="14">
        <v>22.082972000000002</v>
      </c>
      <c r="R16" s="14">
        <v>29.632199</v>
      </c>
      <c r="S16" s="14">
        <v>9.5646719999999998</v>
      </c>
      <c r="T16" s="14">
        <v>72.644386999999995</v>
      </c>
      <c r="U16" s="14">
        <v>11.190046000000001</v>
      </c>
      <c r="V16" s="14">
        <v>6.2337179999999996</v>
      </c>
      <c r="W16" s="14">
        <v>50.150388</v>
      </c>
      <c r="X16" s="14">
        <v>10.985089</v>
      </c>
      <c r="Y16" s="14">
        <v>6.7203949999999999</v>
      </c>
      <c r="Z16" s="14">
        <v>8.2747589999999995</v>
      </c>
      <c r="AA16" s="14">
        <v>4.915114</v>
      </c>
      <c r="AB16" s="14">
        <v>5.6907449999999997</v>
      </c>
      <c r="AC16" s="14">
        <v>8.1448459999999994</v>
      </c>
      <c r="AD16" s="14">
        <v>14.539149</v>
      </c>
      <c r="AE16" s="14">
        <v>17.315363999999999</v>
      </c>
    </row>
    <row r="17" spans="1:31" ht="13.5" customHeight="1" x14ac:dyDescent="0.15">
      <c r="A17" s="1"/>
      <c r="B17" s="16" t="s">
        <v>311</v>
      </c>
      <c r="C17" s="10"/>
      <c r="D17" s="11"/>
      <c r="E17" s="11">
        <v>15.662556953362099</v>
      </c>
      <c r="F17" s="11">
        <v>32.761828840916301</v>
      </c>
      <c r="G17" s="11">
        <v>43.20567477643047</v>
      </c>
      <c r="H17" s="11">
        <v>43.989083547271171</v>
      </c>
      <c r="I17" s="11">
        <v>66.3330144940888</v>
      </c>
      <c r="J17" s="11">
        <v>87.483954255388156</v>
      </c>
      <c r="K17" s="11">
        <v>83.442801260406256</v>
      </c>
      <c r="L17" s="11">
        <v>96.011116000000001</v>
      </c>
      <c r="M17" s="11">
        <v>116.559498</v>
      </c>
      <c r="N17" s="11">
        <v>190.08703499999999</v>
      </c>
      <c r="O17" s="11">
        <v>180.727159</v>
      </c>
      <c r="P17" s="11">
        <v>223.20423099999999</v>
      </c>
      <c r="Q17" s="11">
        <v>263.36991999999998</v>
      </c>
      <c r="R17" s="11">
        <v>316.36246299999999</v>
      </c>
      <c r="S17" s="11">
        <v>435.97267900000003</v>
      </c>
      <c r="T17" s="11">
        <v>490.01319999999998</v>
      </c>
      <c r="U17" s="11">
        <v>335.161855</v>
      </c>
      <c r="V17" s="11">
        <v>423.20615500000002</v>
      </c>
      <c r="W17" s="11">
        <v>552.05745200000001</v>
      </c>
      <c r="X17" s="11">
        <v>593.75603999999998</v>
      </c>
      <c r="Y17" s="11">
        <v>698.41832999999997</v>
      </c>
      <c r="Z17" s="11">
        <v>685.87471900000003</v>
      </c>
      <c r="AA17" s="11">
        <v>577.42529300000001</v>
      </c>
      <c r="AB17" s="11">
        <v>568.94921499999998</v>
      </c>
      <c r="AC17" s="11">
        <v>671.84998199999995</v>
      </c>
      <c r="AD17" s="11">
        <v>681.71666700000003</v>
      </c>
      <c r="AE17" s="11">
        <v>679.83989899999995</v>
      </c>
    </row>
    <row r="18" spans="1:31" ht="13.5" customHeight="1" x14ac:dyDescent="0.15">
      <c r="A18" s="1"/>
      <c r="B18" s="16" t="s">
        <v>312</v>
      </c>
      <c r="C18" s="13">
        <v>786.77548482119164</v>
      </c>
      <c r="D18" s="14">
        <v>921.47384859685098</v>
      </c>
      <c r="E18" s="14">
        <v>788.661945174332</v>
      </c>
      <c r="F18" s="14">
        <v>994.71145178399206</v>
      </c>
      <c r="G18" s="14">
        <v>1290.5386769167303</v>
      </c>
      <c r="H18" s="14">
        <v>1226.4803760460802</v>
      </c>
      <c r="I18" s="14">
        <v>1152.9390447617109</v>
      </c>
      <c r="J18" s="14">
        <v>1263.8685649292702</v>
      </c>
      <c r="K18" s="14">
        <v>1117.3106827000599</v>
      </c>
      <c r="L18" s="14">
        <v>1201.573942</v>
      </c>
      <c r="M18" s="14">
        <v>1138.2407350000001</v>
      </c>
      <c r="N18" s="14">
        <v>1152.023948</v>
      </c>
      <c r="O18" s="14">
        <v>1293.4608470000001</v>
      </c>
      <c r="P18" s="14">
        <v>1966.296018</v>
      </c>
      <c r="Q18" s="14">
        <v>1747.6084880000001</v>
      </c>
      <c r="R18" s="14">
        <v>2055.5728770000001</v>
      </c>
      <c r="S18" s="14">
        <v>2958.9370399999998</v>
      </c>
      <c r="T18" s="14">
        <v>3041.1806839999999</v>
      </c>
      <c r="U18" s="14">
        <v>2005.561246</v>
      </c>
      <c r="V18" s="14">
        <v>1975.006586</v>
      </c>
      <c r="W18" s="14">
        <v>2305.7205220000001</v>
      </c>
      <c r="X18" s="14">
        <v>2425.1875100000002</v>
      </c>
      <c r="Y18" s="14">
        <v>2278.3519759999999</v>
      </c>
      <c r="Z18" s="14">
        <v>2079.6342070000001</v>
      </c>
      <c r="AA18" s="14">
        <v>1714.593611</v>
      </c>
      <c r="AB18" s="14">
        <v>1750.5250229999999</v>
      </c>
      <c r="AC18" s="14">
        <v>1787.413943</v>
      </c>
      <c r="AD18" s="14">
        <v>1944.8121229999999</v>
      </c>
      <c r="AE18" s="14">
        <v>1943.6057929999999</v>
      </c>
    </row>
    <row r="19" spans="1:31" ht="13.5" customHeight="1" x14ac:dyDescent="0.15">
      <c r="A19" s="1"/>
      <c r="B19" s="16" t="s">
        <v>313</v>
      </c>
      <c r="C19" s="10">
        <v>937.00226091032198</v>
      </c>
      <c r="D19" s="11">
        <v>1058.76564771024</v>
      </c>
      <c r="E19" s="11">
        <v>983.76227329775736</v>
      </c>
      <c r="F19" s="11">
        <v>1112.79375983553</v>
      </c>
      <c r="G19" s="11">
        <v>1448.1848547125408</v>
      </c>
      <c r="H19" s="11">
        <v>1444.3208905235902</v>
      </c>
      <c r="I19" s="11">
        <v>1451.3386476872699</v>
      </c>
      <c r="J19" s="11">
        <v>1466.8026852335199</v>
      </c>
      <c r="K19" s="11">
        <v>1453.5700674524401</v>
      </c>
      <c r="L19" s="11">
        <v>1373.108491</v>
      </c>
      <c r="M19" s="11">
        <v>1698.2514100000001</v>
      </c>
      <c r="N19" s="11">
        <v>1631.502727</v>
      </c>
      <c r="O19" s="11">
        <v>1737.030628</v>
      </c>
      <c r="P19" s="11">
        <v>2064.293506</v>
      </c>
      <c r="Q19" s="11">
        <v>2202.0536520000001</v>
      </c>
      <c r="R19" s="11">
        <v>2528.3376579999999</v>
      </c>
      <c r="S19" s="11">
        <v>2928.0236319999999</v>
      </c>
      <c r="T19" s="11">
        <v>3252.920611</v>
      </c>
      <c r="U19" s="11">
        <v>2493.229977</v>
      </c>
      <c r="V19" s="11">
        <v>2762.1116179999999</v>
      </c>
      <c r="W19" s="11">
        <v>2953.4694949999998</v>
      </c>
      <c r="X19" s="11">
        <v>2832.4285110000001</v>
      </c>
      <c r="Y19" s="11">
        <v>3003.9308769999998</v>
      </c>
      <c r="Z19" s="11">
        <v>3073.0993159999998</v>
      </c>
      <c r="AA19" s="11">
        <v>2504.6576559999999</v>
      </c>
      <c r="AB19" s="11">
        <v>2314.295658</v>
      </c>
      <c r="AC19" s="11">
        <v>2537.910879</v>
      </c>
      <c r="AD19" s="11">
        <v>3226.0441300000002</v>
      </c>
      <c r="AE19" s="11">
        <v>2837.6806430000001</v>
      </c>
    </row>
    <row r="20" spans="1:31" ht="13.5" customHeight="1" x14ac:dyDescent="0.15">
      <c r="A20" s="1"/>
      <c r="B20" s="16" t="s">
        <v>314</v>
      </c>
      <c r="C20" s="13">
        <v>3563.6287413000396</v>
      </c>
      <c r="D20" s="14">
        <v>3758.7411485583302</v>
      </c>
      <c r="E20" s="14">
        <v>3200.6104415357181</v>
      </c>
      <c r="F20" s="14">
        <v>3790.8845703675497</v>
      </c>
      <c r="G20" s="14">
        <v>4561.8379651738624</v>
      </c>
      <c r="H20" s="14">
        <v>4595.2940403420416</v>
      </c>
      <c r="I20" s="14">
        <v>4829.30358463827</v>
      </c>
      <c r="J20" s="14">
        <v>5047.26801859436</v>
      </c>
      <c r="K20" s="14">
        <v>4376.678781208494</v>
      </c>
      <c r="L20" s="14">
        <v>4069.5911780000001</v>
      </c>
      <c r="M20" s="14">
        <v>4167.4322169999996</v>
      </c>
      <c r="N20" s="14">
        <v>4566.164393</v>
      </c>
      <c r="O20" s="14">
        <v>5309.915438</v>
      </c>
      <c r="P20" s="14">
        <v>6594.5023810000002</v>
      </c>
      <c r="Q20" s="14">
        <v>7452.4917740000001</v>
      </c>
      <c r="R20" s="14">
        <v>8648.0649539999995</v>
      </c>
      <c r="S20" s="14">
        <v>10898.613326999999</v>
      </c>
      <c r="T20" s="14">
        <v>11992.276499</v>
      </c>
      <c r="U20" s="14">
        <v>8812.4973590000009</v>
      </c>
      <c r="V20" s="14">
        <v>9504.8791110000002</v>
      </c>
      <c r="W20" s="14">
        <v>10886.480505</v>
      </c>
      <c r="X20" s="14">
        <v>10815.888274999999</v>
      </c>
      <c r="Y20" s="14">
        <v>11131.574076999999</v>
      </c>
      <c r="Z20" s="14">
        <v>10570.423572</v>
      </c>
      <c r="AA20" s="14">
        <v>8614.3328789999996</v>
      </c>
      <c r="AB20" s="14">
        <v>8683.2173590000002</v>
      </c>
      <c r="AC20" s="14">
        <v>9251.4990280000002</v>
      </c>
      <c r="AD20" s="14">
        <v>10083.954648999999</v>
      </c>
      <c r="AE20" s="14">
        <v>9293.9851529999996</v>
      </c>
    </row>
    <row r="21" spans="1:31" ht="13.5" customHeight="1" x14ac:dyDescent="0.15">
      <c r="A21" s="1"/>
      <c r="B21" s="16" t="s">
        <v>315</v>
      </c>
      <c r="C21" s="10">
        <v>49.865061907310299</v>
      </c>
      <c r="D21" s="11">
        <v>64.944878249138</v>
      </c>
      <c r="E21" s="11">
        <v>40.958396451826701</v>
      </c>
      <c r="F21" s="11">
        <v>39.618138419459996</v>
      </c>
      <c r="G21" s="11">
        <v>41.778979082185778</v>
      </c>
      <c r="H21" s="11">
        <v>39.840578431129998</v>
      </c>
      <c r="I21" s="11">
        <v>41.026941189651701</v>
      </c>
      <c r="J21" s="11">
        <v>44.603939185547681</v>
      </c>
      <c r="K21" s="11">
        <v>50.326446631516205</v>
      </c>
      <c r="L21" s="11">
        <v>46.776173</v>
      </c>
      <c r="M21" s="11">
        <v>46.559570000000001</v>
      </c>
      <c r="N21" s="11">
        <v>51.485325000000003</v>
      </c>
      <c r="O21" s="11">
        <v>60.211469999999998</v>
      </c>
      <c r="P21" s="11">
        <v>55.795212999999997</v>
      </c>
      <c r="Q21" s="11">
        <v>83.705016000000001</v>
      </c>
      <c r="R21" s="11">
        <v>70.105287000000004</v>
      </c>
      <c r="S21" s="11">
        <v>150.338616</v>
      </c>
      <c r="T21" s="11">
        <v>60.094883000000003</v>
      </c>
      <c r="U21" s="11">
        <v>54.060886000000004</v>
      </c>
      <c r="V21" s="11">
        <v>43.027864999999998</v>
      </c>
      <c r="W21" s="11">
        <v>51.111283</v>
      </c>
      <c r="X21" s="11">
        <v>52.665598000000003</v>
      </c>
      <c r="Y21" s="11">
        <v>64.954457000000005</v>
      </c>
      <c r="Z21" s="11">
        <v>71.891835999999998</v>
      </c>
      <c r="AA21" s="11">
        <v>66.323718</v>
      </c>
      <c r="AB21" s="11">
        <v>67.628353000000004</v>
      </c>
      <c r="AC21" s="11">
        <v>81.483500000000006</v>
      </c>
      <c r="AD21" s="11">
        <v>100.040381</v>
      </c>
      <c r="AE21" s="11">
        <v>105.453558</v>
      </c>
    </row>
    <row r="22" spans="1:31" ht="13.5" customHeight="1" x14ac:dyDescent="0.15">
      <c r="A22" s="1"/>
      <c r="B22" s="16" t="s">
        <v>316</v>
      </c>
      <c r="C22" s="13">
        <v>234.60838732756798</v>
      </c>
      <c r="D22" s="14">
        <v>239.11815926218799</v>
      </c>
      <c r="E22" s="14">
        <v>271.74220770528888</v>
      </c>
      <c r="F22" s="14">
        <v>321.62327270844423</v>
      </c>
      <c r="G22" s="14">
        <v>497.36264231339624</v>
      </c>
      <c r="H22" s="14">
        <v>461.88775650008796</v>
      </c>
      <c r="I22" s="14">
        <v>423.64345957584499</v>
      </c>
      <c r="J22" s="14">
        <v>437.94479452955102</v>
      </c>
      <c r="K22" s="14">
        <v>445.408795816745</v>
      </c>
      <c r="L22" s="14">
        <v>474.20792399999999</v>
      </c>
      <c r="M22" s="14">
        <v>486.28357499999998</v>
      </c>
      <c r="N22" s="14">
        <v>495.98720600000001</v>
      </c>
      <c r="O22" s="14">
        <v>562.69764899999996</v>
      </c>
      <c r="P22" s="14">
        <v>696.83081000000004</v>
      </c>
      <c r="Q22" s="14">
        <v>886.28751299999999</v>
      </c>
      <c r="R22" s="14">
        <v>895.52417800000001</v>
      </c>
      <c r="S22" s="14">
        <v>949.14730899999995</v>
      </c>
      <c r="T22" s="14">
        <v>918.43876599999999</v>
      </c>
      <c r="U22" s="14">
        <v>740.65904499999999</v>
      </c>
      <c r="V22" s="14">
        <v>799.11997799999995</v>
      </c>
      <c r="W22" s="14">
        <v>820.41118700000004</v>
      </c>
      <c r="X22" s="14">
        <v>661.57419800000002</v>
      </c>
      <c r="Y22" s="14">
        <v>664.67767500000002</v>
      </c>
      <c r="Z22" s="14">
        <v>718.89511800000002</v>
      </c>
      <c r="AA22" s="14">
        <v>595.01419699999997</v>
      </c>
      <c r="AB22" s="14">
        <v>517.42333799999994</v>
      </c>
      <c r="AC22" s="14">
        <v>705.437051</v>
      </c>
      <c r="AD22" s="14">
        <v>652.56933900000001</v>
      </c>
      <c r="AE22" s="14">
        <v>577.97814600000004</v>
      </c>
    </row>
    <row r="23" spans="1:31" ht="13.5" customHeight="1" x14ac:dyDescent="0.15">
      <c r="A23" s="1"/>
      <c r="B23" s="16" t="s">
        <v>317</v>
      </c>
      <c r="C23" s="10">
        <v>861.71545888274613</v>
      </c>
      <c r="D23" s="11">
        <v>875.27544784034001</v>
      </c>
      <c r="E23" s="11">
        <v>832.12738577394668</v>
      </c>
      <c r="F23" s="11">
        <v>953.8019373653035</v>
      </c>
      <c r="G23" s="11">
        <v>1142.1827022093698</v>
      </c>
      <c r="H23" s="11">
        <v>1313.1491551950801</v>
      </c>
      <c r="I23" s="11">
        <v>1331.7215045426599</v>
      </c>
      <c r="J23" s="11">
        <v>1545.80762505955</v>
      </c>
      <c r="K23" s="11">
        <v>1290.77285630448</v>
      </c>
      <c r="L23" s="11">
        <v>1094.3973410000001</v>
      </c>
      <c r="M23" s="11">
        <v>1095.935833</v>
      </c>
      <c r="N23" s="11">
        <v>1344.113589</v>
      </c>
      <c r="O23" s="11">
        <v>1584.9027450000001</v>
      </c>
      <c r="P23" s="11">
        <v>1707.0847980000001</v>
      </c>
      <c r="Q23" s="11">
        <v>1821.435655</v>
      </c>
      <c r="R23" s="11">
        <v>2183.1647819999998</v>
      </c>
      <c r="S23" s="11">
        <v>2637.9351590000001</v>
      </c>
      <c r="T23" s="11">
        <v>2968.145994</v>
      </c>
      <c r="U23" s="11">
        <v>2126.0435229999998</v>
      </c>
      <c r="V23" s="11">
        <v>2094.2885940000001</v>
      </c>
      <c r="W23" s="11">
        <v>2352.821488</v>
      </c>
      <c r="X23" s="11">
        <v>2435.7039890000001</v>
      </c>
      <c r="Y23" s="11">
        <v>2664.087563</v>
      </c>
      <c r="Z23" s="11">
        <v>2737.4940839999999</v>
      </c>
      <c r="AA23" s="11">
        <v>2292.1315949999998</v>
      </c>
      <c r="AB23" s="11">
        <v>2178.429783</v>
      </c>
      <c r="AC23" s="11">
        <v>2266.8666509999998</v>
      </c>
      <c r="AD23" s="11">
        <v>2795.5227359999999</v>
      </c>
      <c r="AE23" s="11">
        <v>2676.041569</v>
      </c>
    </row>
    <row r="24" spans="1:31" ht="13.5" customHeight="1" x14ac:dyDescent="0.15">
      <c r="A24" s="1"/>
      <c r="B24" s="16" t="s">
        <v>318</v>
      </c>
      <c r="C24" s="13"/>
      <c r="D24" s="14">
        <v>11.3572960834885</v>
      </c>
      <c r="E24" s="14">
        <v>24.639349195635916</v>
      </c>
      <c r="F24" s="14">
        <v>21.192754477559507</v>
      </c>
      <c r="G24" s="14">
        <v>81.142913131678938</v>
      </c>
      <c r="H24" s="14">
        <v>55.290707712466386</v>
      </c>
      <c r="I24" s="14">
        <v>33.562356438398695</v>
      </c>
      <c r="J24" s="14">
        <v>48.186061599851499</v>
      </c>
      <c r="K24" s="14">
        <v>51.804081827919106</v>
      </c>
      <c r="L24" s="14">
        <v>45.997999999999998</v>
      </c>
      <c r="M24" s="14">
        <v>53.700710999999998</v>
      </c>
      <c r="N24" s="14">
        <v>63.567540999999999</v>
      </c>
      <c r="O24" s="14">
        <v>111.555215</v>
      </c>
      <c r="P24" s="14">
        <v>148.43523300000001</v>
      </c>
      <c r="Q24" s="14">
        <v>161.83532299999999</v>
      </c>
      <c r="R24" s="14">
        <v>192.311958</v>
      </c>
      <c r="S24" s="14">
        <v>274.77018199999998</v>
      </c>
      <c r="T24" s="14">
        <v>289.74561299999999</v>
      </c>
      <c r="U24" s="14">
        <v>219.84522999999999</v>
      </c>
      <c r="V24" s="14">
        <v>257.34273300000001</v>
      </c>
      <c r="W24" s="14">
        <v>368.83038399999998</v>
      </c>
      <c r="X24" s="14">
        <v>490.01651600000002</v>
      </c>
      <c r="Y24" s="14">
        <v>403.23107700000003</v>
      </c>
      <c r="Z24" s="14">
        <v>497.90729399999998</v>
      </c>
      <c r="AA24" s="14">
        <v>352.94582000000003</v>
      </c>
      <c r="AB24" s="14">
        <v>334.77584000000002</v>
      </c>
      <c r="AC24" s="14">
        <v>340.360096</v>
      </c>
      <c r="AD24" s="14">
        <v>363.13910800000002</v>
      </c>
      <c r="AE24" s="14">
        <v>364.934639</v>
      </c>
    </row>
    <row r="25" spans="1:31" ht="13.5" customHeight="1" x14ac:dyDescent="0.15">
      <c r="A25" s="1"/>
      <c r="B25" s="16" t="s">
        <v>319</v>
      </c>
      <c r="C25" s="10"/>
      <c r="D25" s="11">
        <v>5.1425080545787401</v>
      </c>
      <c r="E25" s="11">
        <v>3.6036397220079111</v>
      </c>
      <c r="F25" s="11">
        <v>16.834564885743696</v>
      </c>
      <c r="G25" s="11">
        <v>28.251985398829198</v>
      </c>
      <c r="H25" s="11">
        <v>20.185142466517494</v>
      </c>
      <c r="I25" s="11">
        <v>26.832920185375198</v>
      </c>
      <c r="J25" s="11">
        <v>45.31481749646413</v>
      </c>
      <c r="K25" s="11">
        <v>51.384994045592606</v>
      </c>
      <c r="L25" s="11">
        <v>59.816208000000003</v>
      </c>
      <c r="M25" s="11">
        <v>81.539021000000005</v>
      </c>
      <c r="N25" s="11">
        <v>126.670968</v>
      </c>
      <c r="O25" s="11">
        <v>162.50521599999999</v>
      </c>
      <c r="P25" s="11">
        <v>217.56342100000001</v>
      </c>
      <c r="Q25" s="11">
        <v>248.33153899999999</v>
      </c>
      <c r="R25" s="11">
        <v>348.71970800000003</v>
      </c>
      <c r="S25" s="11">
        <v>510.48510900000002</v>
      </c>
      <c r="T25" s="11">
        <v>559.57662000000005</v>
      </c>
      <c r="U25" s="11">
        <v>496.56284799999997</v>
      </c>
      <c r="V25" s="11">
        <v>529.05246999999997</v>
      </c>
      <c r="W25" s="11">
        <v>666.57608300000004</v>
      </c>
      <c r="X25" s="11">
        <v>681.46599000000003</v>
      </c>
      <c r="Y25" s="11">
        <v>838.37875799999995</v>
      </c>
      <c r="Z25" s="11">
        <v>874.005943</v>
      </c>
      <c r="AA25" s="11">
        <v>756.446685</v>
      </c>
      <c r="AB25" s="11">
        <v>802.16075000000001</v>
      </c>
      <c r="AC25" s="11">
        <v>886.96724700000004</v>
      </c>
      <c r="AD25" s="11">
        <v>1024.635984</v>
      </c>
      <c r="AE25" s="11">
        <v>1059.461237</v>
      </c>
    </row>
    <row r="26" spans="1:31" ht="13.5" customHeight="1" x14ac:dyDescent="0.15">
      <c r="A26" s="1"/>
      <c r="B26" s="16" t="s">
        <v>320</v>
      </c>
      <c r="C26" s="13"/>
      <c r="D26" s="14"/>
      <c r="E26" s="14"/>
      <c r="F26" s="14"/>
      <c r="G26" s="14"/>
      <c r="H26" s="14"/>
      <c r="I26" s="14">
        <v>25.079873766520411</v>
      </c>
      <c r="J26" s="14">
        <v>23.863051726582395</v>
      </c>
      <c r="K26" s="14">
        <v>16.913623823056</v>
      </c>
      <c r="L26" s="14">
        <v>17.337617999999999</v>
      </c>
      <c r="M26" s="14">
        <v>20.270707999999999</v>
      </c>
      <c r="N26" s="14">
        <v>22.833138000000002</v>
      </c>
      <c r="O26" s="14">
        <v>25.272573999999999</v>
      </c>
      <c r="P26" s="14">
        <v>38.173723000000003</v>
      </c>
      <c r="Q26" s="14">
        <v>50.607807999999999</v>
      </c>
      <c r="R26" s="14">
        <v>64.773401000000007</v>
      </c>
      <c r="S26" s="14">
        <v>71.067582000000002</v>
      </c>
      <c r="T26" s="14">
        <v>67.890984000000003</v>
      </c>
      <c r="U26" s="14">
        <v>58.384804000000003</v>
      </c>
      <c r="V26" s="14">
        <v>83.754974000000004</v>
      </c>
      <c r="W26" s="14">
        <v>119.72498400000001</v>
      </c>
      <c r="X26" s="14">
        <v>107.041589</v>
      </c>
      <c r="Y26" s="14">
        <v>95.730356</v>
      </c>
      <c r="Z26" s="14">
        <v>104.148185</v>
      </c>
      <c r="AA26" s="14">
        <v>78.764197999999993</v>
      </c>
      <c r="AB26" s="14">
        <v>91.986079000000004</v>
      </c>
      <c r="AC26" s="14">
        <v>82.246904999999998</v>
      </c>
      <c r="AD26" s="14">
        <v>75.384597999999997</v>
      </c>
      <c r="AE26" s="14">
        <v>89.815109000000007</v>
      </c>
    </row>
    <row r="27" spans="1:31" ht="13.5" customHeight="1" x14ac:dyDescent="0.15">
      <c r="A27" s="1"/>
      <c r="B27" s="16" t="s">
        <v>321</v>
      </c>
      <c r="C27" s="10">
        <v>6.6171870981253402</v>
      </c>
      <c r="D27" s="11">
        <v>3.0412740309928399</v>
      </c>
      <c r="E27" s="11">
        <v>1.4504298736318799</v>
      </c>
      <c r="F27" s="11">
        <v>7.8420713030809104</v>
      </c>
      <c r="G27" s="11">
        <v>3.5168788288662096</v>
      </c>
      <c r="H27" s="11">
        <v>3.4424407439191298</v>
      </c>
      <c r="I27" s="11">
        <v>12.2854624031038</v>
      </c>
      <c r="J27" s="11">
        <v>24.693892128078101</v>
      </c>
      <c r="K27" s="11">
        <v>7.0433513895570199</v>
      </c>
      <c r="L27" s="11">
        <v>3.1852209999999999</v>
      </c>
      <c r="M27" s="11">
        <v>3.1739280000000001</v>
      </c>
      <c r="N27" s="11">
        <v>4.8855789999999999</v>
      </c>
      <c r="O27" s="11">
        <v>6.3818299999999999</v>
      </c>
      <c r="P27" s="11">
        <v>6.0419859999999996</v>
      </c>
      <c r="Q27" s="11">
        <v>15.170942999999999</v>
      </c>
      <c r="R27" s="11">
        <v>6.3544200000000002</v>
      </c>
      <c r="S27" s="11">
        <v>7.8559549999999998</v>
      </c>
      <c r="T27" s="11">
        <v>46.724432999999998</v>
      </c>
      <c r="U27" s="11">
        <v>5.0342969999999996</v>
      </c>
      <c r="V27" s="11">
        <v>9.1993220000000004</v>
      </c>
      <c r="W27" s="11">
        <v>11.796917000000001</v>
      </c>
      <c r="X27" s="11">
        <v>11.532522999999999</v>
      </c>
      <c r="Y27" s="11">
        <v>11.402096</v>
      </c>
      <c r="Z27" s="11">
        <v>7.8535550000000001</v>
      </c>
      <c r="AA27" s="11">
        <v>30.963228999999998</v>
      </c>
      <c r="AB27" s="11">
        <v>4.6670720000000001</v>
      </c>
      <c r="AC27" s="11">
        <v>6.7748689999999998</v>
      </c>
      <c r="AD27" s="11">
        <v>11.009897</v>
      </c>
      <c r="AE27" s="11">
        <v>8.9244059999999994</v>
      </c>
    </row>
    <row r="28" spans="1:31" ht="13.5" customHeight="1" x14ac:dyDescent="0.15">
      <c r="A28" s="1"/>
      <c r="B28" s="16" t="s">
        <v>322</v>
      </c>
      <c r="C28" s="13">
        <v>1318.8270674938592</v>
      </c>
      <c r="D28" s="14">
        <v>1027.3069665959999</v>
      </c>
      <c r="E28" s="14">
        <v>993.20788650979534</v>
      </c>
      <c r="F28" s="14">
        <v>1161.9105326721499</v>
      </c>
      <c r="G28" s="14">
        <v>1454.65363508014</v>
      </c>
      <c r="H28" s="14">
        <v>1523.4052321394702</v>
      </c>
      <c r="I28" s="14">
        <v>1510.7584388037801</v>
      </c>
      <c r="J28" s="14">
        <v>1697.3812838747201</v>
      </c>
      <c r="K28" s="14">
        <v>1641.2435259100901</v>
      </c>
      <c r="L28" s="14">
        <v>1353.0124069999999</v>
      </c>
      <c r="M28" s="14">
        <v>1417.598129</v>
      </c>
      <c r="N28" s="14">
        <v>1630.535584</v>
      </c>
      <c r="O28" s="14">
        <v>1792.9221910000001</v>
      </c>
      <c r="P28" s="14">
        <v>2121.4794470000002</v>
      </c>
      <c r="Q28" s="14">
        <v>2192.9527130000001</v>
      </c>
      <c r="R28" s="14">
        <v>2618.7144539999999</v>
      </c>
      <c r="S28" s="14">
        <v>2973.7170550000001</v>
      </c>
      <c r="T28" s="14">
        <v>3663.7284930000001</v>
      </c>
      <c r="U28" s="14">
        <v>2670.5838410000001</v>
      </c>
      <c r="V28" s="14">
        <v>2889.9960890000002</v>
      </c>
      <c r="W28" s="14">
        <v>3767.3912829999999</v>
      </c>
      <c r="X28" s="14">
        <v>3409.7824169999999</v>
      </c>
      <c r="Y28" s="14">
        <v>3482.8182619999998</v>
      </c>
      <c r="Z28" s="14">
        <v>3319.5069549999998</v>
      </c>
      <c r="AA28" s="14">
        <v>2776.981374</v>
      </c>
      <c r="AB28" s="14">
        <v>2906.2869089999999</v>
      </c>
      <c r="AC28" s="14">
        <v>3162.6523940000002</v>
      </c>
      <c r="AD28" s="14">
        <v>4061.9436890000002</v>
      </c>
      <c r="AE28" s="14">
        <v>3251.147011</v>
      </c>
    </row>
    <row r="29" spans="1:31" ht="13.5" customHeight="1" x14ac:dyDescent="0.15">
      <c r="A29" s="1"/>
      <c r="B29" s="16" t="s">
        <v>323</v>
      </c>
      <c r="C29" s="10">
        <v>262.82212342384298</v>
      </c>
      <c r="D29" s="11">
        <v>297.80348408245703</v>
      </c>
      <c r="E29" s="11">
        <v>235.22129564506611</v>
      </c>
      <c r="F29" s="11">
        <v>250.6161878498061</v>
      </c>
      <c r="G29" s="11">
        <v>318.3707109274481</v>
      </c>
      <c r="H29" s="11">
        <v>291.406204954538</v>
      </c>
      <c r="I29" s="11">
        <v>284.74280582383699</v>
      </c>
      <c r="J29" s="11">
        <v>260.07602601811999</v>
      </c>
      <c r="K29" s="11">
        <v>239.97005418243199</v>
      </c>
      <c r="L29" s="11">
        <v>205.30950100000001</v>
      </c>
      <c r="M29" s="11">
        <v>184.23095699999999</v>
      </c>
      <c r="N29" s="11">
        <v>185.51835800000001</v>
      </c>
      <c r="O29" s="11">
        <v>189.77744999999999</v>
      </c>
      <c r="P29" s="11">
        <v>187.209686</v>
      </c>
      <c r="Q29" s="11">
        <v>192.73595700000001</v>
      </c>
      <c r="R29" s="11">
        <v>202.592758</v>
      </c>
      <c r="S29" s="11">
        <v>216.844416</v>
      </c>
      <c r="T29" s="11">
        <v>251.019218</v>
      </c>
      <c r="U29" s="11">
        <v>201.65456599999999</v>
      </c>
      <c r="V29" s="11">
        <v>257.91429399999998</v>
      </c>
      <c r="W29" s="11">
        <v>284.61077399999999</v>
      </c>
      <c r="X29" s="11">
        <v>272.24370099999999</v>
      </c>
      <c r="Y29" s="11">
        <v>306.10159700000003</v>
      </c>
      <c r="Z29" s="11">
        <v>322.25693699999999</v>
      </c>
      <c r="AA29" s="11">
        <v>299.96417500000001</v>
      </c>
      <c r="AB29" s="11">
        <v>312.19616500000001</v>
      </c>
      <c r="AC29" s="11">
        <v>297.90562799999998</v>
      </c>
      <c r="AD29" s="11">
        <v>364.950581</v>
      </c>
      <c r="AE29" s="11">
        <v>346.55712699999998</v>
      </c>
    </row>
    <row r="30" spans="1:31" ht="13.5" customHeight="1" x14ac:dyDescent="0.15">
      <c r="A30" s="1"/>
      <c r="B30" s="16" t="s">
        <v>324</v>
      </c>
      <c r="C30" s="13"/>
      <c r="D30" s="14"/>
      <c r="E30" s="14"/>
      <c r="F30" s="14">
        <v>3.3797395162731001</v>
      </c>
      <c r="G30" s="14">
        <v>14.9887115697298</v>
      </c>
      <c r="H30" s="14">
        <v>11.632284293291699</v>
      </c>
      <c r="I30" s="14">
        <v>12.342012287583</v>
      </c>
      <c r="J30" s="14">
        <v>17.366719400337303</v>
      </c>
      <c r="K30" s="14">
        <v>23.734171344599197</v>
      </c>
      <c r="L30" s="14">
        <v>26.103939</v>
      </c>
      <c r="M30" s="14">
        <v>25.101424999999999</v>
      </c>
      <c r="N30" s="14">
        <v>35.783239000000002</v>
      </c>
      <c r="O30" s="14">
        <v>48.005519999999997</v>
      </c>
      <c r="P30" s="14">
        <v>77.491011999999998</v>
      </c>
      <c r="Q30" s="14">
        <v>108.589766</v>
      </c>
      <c r="R30" s="14">
        <v>131.03553299999999</v>
      </c>
      <c r="S30" s="14">
        <v>260.62849899999998</v>
      </c>
      <c r="T30" s="14">
        <v>319.12507799999997</v>
      </c>
      <c r="U30" s="14">
        <v>310.83806299999998</v>
      </c>
      <c r="V30" s="14">
        <v>392.24895900000001</v>
      </c>
      <c r="W30" s="14">
        <v>391.65298000000001</v>
      </c>
      <c r="X30" s="14">
        <v>414.01644499999998</v>
      </c>
      <c r="Y30" s="14">
        <v>436.919017</v>
      </c>
      <c r="Z30" s="14">
        <v>476.74490600000001</v>
      </c>
      <c r="AA30" s="14">
        <v>347.87374599999998</v>
      </c>
      <c r="AB30" s="14">
        <v>379.371353</v>
      </c>
      <c r="AC30" s="14">
        <v>408.385085</v>
      </c>
      <c r="AD30" s="14">
        <v>426.89805200000001</v>
      </c>
      <c r="AE30" s="14">
        <v>415.17680300000001</v>
      </c>
    </row>
    <row r="31" spans="1:31" ht="13.5" customHeight="1" x14ac:dyDescent="0.15">
      <c r="A31" s="1"/>
      <c r="B31" s="16" t="s">
        <v>325</v>
      </c>
      <c r="C31" s="10"/>
      <c r="D31" s="11"/>
      <c r="E31" s="11">
        <v>16.7638524919387</v>
      </c>
      <c r="F31" s="11">
        <v>19.7248634183284</v>
      </c>
      <c r="G31" s="11">
        <v>25.6961769278732</v>
      </c>
      <c r="H31" s="11">
        <v>24.153434939392511</v>
      </c>
      <c r="I31" s="11">
        <v>27.059119723292</v>
      </c>
      <c r="J31" s="11">
        <v>34.932091963074107</v>
      </c>
      <c r="K31" s="11">
        <v>32.604261724908298</v>
      </c>
      <c r="L31" s="11">
        <v>28.179147</v>
      </c>
      <c r="M31" s="11">
        <v>33.068708000000001</v>
      </c>
      <c r="N31" s="11">
        <v>44.319904000000001</v>
      </c>
      <c r="O31" s="11">
        <v>51.696038999999999</v>
      </c>
      <c r="P31" s="11">
        <v>57.258547</v>
      </c>
      <c r="Q31" s="11">
        <v>59.086978000000002</v>
      </c>
      <c r="R31" s="11">
        <v>62.939070999999998</v>
      </c>
      <c r="S31" s="11">
        <v>92.993751000000003</v>
      </c>
      <c r="T31" s="11">
        <v>95.424772000000004</v>
      </c>
      <c r="U31" s="11">
        <v>87.569131999999996</v>
      </c>
      <c r="V31" s="11">
        <v>97.006186</v>
      </c>
      <c r="W31" s="11">
        <v>112.652072</v>
      </c>
      <c r="X31" s="11">
        <v>117.289075</v>
      </c>
      <c r="Y31" s="11">
        <v>124.680154</v>
      </c>
      <c r="Z31" s="11">
        <v>128.48150200000001</v>
      </c>
      <c r="AA31" s="11">
        <v>126.309968</v>
      </c>
      <c r="AB31" s="11">
        <v>128.766808</v>
      </c>
      <c r="AC31" s="11">
        <v>139.16813999999999</v>
      </c>
      <c r="AD31" s="11">
        <v>167.96501000000001</v>
      </c>
      <c r="AE31" s="11">
        <v>170.76322400000001</v>
      </c>
    </row>
    <row r="32" spans="1:31" ht="13.5" customHeight="1" x14ac:dyDescent="0.15">
      <c r="A32" s="1"/>
      <c r="B32" s="16" t="s">
        <v>326</v>
      </c>
      <c r="C32" s="13">
        <v>253.36440752061998</v>
      </c>
      <c r="D32" s="14">
        <v>314.55462834840205</v>
      </c>
      <c r="E32" s="14">
        <v>339.63308424303602</v>
      </c>
      <c r="F32" s="14">
        <v>279.2463072045868</v>
      </c>
      <c r="G32" s="14">
        <v>586.887856799107</v>
      </c>
      <c r="H32" s="14">
        <v>485.729006633962</v>
      </c>
      <c r="I32" s="14">
        <v>1051.2623524681301</v>
      </c>
      <c r="J32" s="14">
        <v>594.24343776459045</v>
      </c>
      <c r="K32" s="14">
        <v>703.02415063211834</v>
      </c>
      <c r="L32" s="14">
        <v>556.01991599999997</v>
      </c>
      <c r="M32" s="14">
        <v>442.41171800000001</v>
      </c>
      <c r="N32" s="14">
        <v>523.27392799999996</v>
      </c>
      <c r="O32" s="14">
        <v>636.31569300000001</v>
      </c>
      <c r="P32" s="14">
        <v>835.41679999999997</v>
      </c>
      <c r="Q32" s="14">
        <v>1252.2074520000001</v>
      </c>
      <c r="R32" s="14">
        <v>1464.953266</v>
      </c>
      <c r="S32" s="14">
        <v>1777.171533</v>
      </c>
      <c r="T32" s="14">
        <v>1804.447363</v>
      </c>
      <c r="U32" s="14">
        <v>910.79666699999996</v>
      </c>
      <c r="V32" s="14">
        <v>1015.385375</v>
      </c>
      <c r="W32" s="14">
        <v>1770.0489130000001</v>
      </c>
      <c r="X32" s="14">
        <v>1195.2801939999999</v>
      </c>
      <c r="Y32" s="14">
        <v>1424.0705009999999</v>
      </c>
      <c r="Z32" s="14">
        <v>1581.7262089999999</v>
      </c>
      <c r="AA32" s="14">
        <v>1374.759155</v>
      </c>
      <c r="AB32" s="14">
        <v>1603.103787</v>
      </c>
      <c r="AC32" s="14">
        <v>1558.4580350000001</v>
      </c>
      <c r="AD32" s="14">
        <v>1757.299115</v>
      </c>
      <c r="AE32" s="14">
        <v>1779.484909</v>
      </c>
    </row>
    <row r="33" spans="1:31" ht="13.5" customHeight="1" x14ac:dyDescent="0.15">
      <c r="A33" s="1"/>
      <c r="B33" s="15" t="s">
        <v>327</v>
      </c>
      <c r="C33" s="10">
        <v>43.9915951997788</v>
      </c>
      <c r="D33" s="11">
        <v>87.569382416206409</v>
      </c>
      <c r="E33" s="11">
        <v>88.003383705098102</v>
      </c>
      <c r="F33" s="11">
        <v>89.36151822517111</v>
      </c>
      <c r="G33" s="11">
        <v>76.071142615549803</v>
      </c>
      <c r="H33" s="11">
        <v>136.110469813317</v>
      </c>
      <c r="I33" s="11">
        <v>127.463439616092</v>
      </c>
      <c r="J33" s="11">
        <v>87.732586032514604</v>
      </c>
      <c r="K33" s="11">
        <v>89.43730901174925</v>
      </c>
      <c r="L33" s="11">
        <v>61.449675999999997</v>
      </c>
      <c r="M33" s="11">
        <v>104.225832</v>
      </c>
      <c r="N33" s="11">
        <v>44.740071</v>
      </c>
      <c r="O33" s="11">
        <v>67.681755999999993</v>
      </c>
      <c r="P33" s="11">
        <v>77.512934000000001</v>
      </c>
      <c r="Q33" s="11">
        <v>82.81129</v>
      </c>
      <c r="R33" s="11">
        <v>95.564830999999998</v>
      </c>
      <c r="S33" s="11">
        <v>160.419139</v>
      </c>
      <c r="T33" s="11">
        <v>243.23258799999999</v>
      </c>
      <c r="U33" s="11">
        <v>95.461945</v>
      </c>
      <c r="V33" s="11">
        <v>101.960686</v>
      </c>
      <c r="W33" s="11">
        <v>101.819198</v>
      </c>
      <c r="X33" s="11">
        <v>125.511219</v>
      </c>
      <c r="Y33" s="11">
        <v>130.79245800000001</v>
      </c>
      <c r="Z33" s="11">
        <v>146.95492999999999</v>
      </c>
      <c r="AA33" s="11">
        <v>100.089716</v>
      </c>
      <c r="AB33" s="11">
        <v>84.411845999999997</v>
      </c>
      <c r="AC33" s="11">
        <v>116.850483</v>
      </c>
      <c r="AD33" s="11">
        <v>214.14018200000001</v>
      </c>
      <c r="AE33" s="11">
        <v>254.82672400000001</v>
      </c>
    </row>
    <row r="34" spans="1:31" ht="13.5" customHeight="1" x14ac:dyDescent="0.15">
      <c r="A34" s="1"/>
      <c r="B34" s="15" t="s">
        <v>328</v>
      </c>
      <c r="C34" s="13">
        <v>551.27226490128817</v>
      </c>
      <c r="D34" s="14">
        <v>469.57914694408998</v>
      </c>
      <c r="E34" s="14">
        <v>484.80070030861998</v>
      </c>
      <c r="F34" s="14">
        <v>533.54089913750101</v>
      </c>
      <c r="G34" s="14">
        <v>710.10804764309341</v>
      </c>
      <c r="H34" s="14">
        <v>738.71378951999282</v>
      </c>
      <c r="I34" s="14">
        <v>610.22980341493007</v>
      </c>
      <c r="J34" s="14">
        <v>659.02935352792338</v>
      </c>
      <c r="K34" s="14">
        <v>586.85173400428937</v>
      </c>
      <c r="L34" s="14">
        <v>867.43381599999998</v>
      </c>
      <c r="M34" s="14">
        <v>872.11760300000003</v>
      </c>
      <c r="N34" s="14">
        <v>723.281116</v>
      </c>
      <c r="O34" s="14">
        <v>810.89627499999995</v>
      </c>
      <c r="P34" s="14">
        <v>1136.8173039999999</v>
      </c>
      <c r="Q34" s="14">
        <v>1409.8062</v>
      </c>
      <c r="R34" s="14">
        <v>1724.3778219999999</v>
      </c>
      <c r="S34" s="14">
        <v>3415.1477759999998</v>
      </c>
      <c r="T34" s="14">
        <v>2558.798515</v>
      </c>
      <c r="U34" s="14">
        <v>1518.3997770000001</v>
      </c>
      <c r="V34" s="14">
        <v>2483.8049620000002</v>
      </c>
      <c r="W34" s="14">
        <v>3715.9692500000001</v>
      </c>
      <c r="X34" s="14">
        <v>2506.9095480000001</v>
      </c>
      <c r="Y34" s="14">
        <v>2003.8402900000001</v>
      </c>
      <c r="Z34" s="14">
        <v>2339.241681</v>
      </c>
      <c r="AA34" s="14">
        <v>1567.716797</v>
      </c>
      <c r="AB34" s="14">
        <v>1281.8776459999999</v>
      </c>
      <c r="AC34" s="14">
        <v>1509.6470320000001</v>
      </c>
      <c r="AD34" s="14">
        <v>1945.0118729999999</v>
      </c>
      <c r="AE34" s="14">
        <v>1824.913497</v>
      </c>
    </row>
    <row r="35" spans="1:31" ht="13.5" customHeight="1" x14ac:dyDescent="0.15">
      <c r="A35" s="1"/>
      <c r="B35" s="15" t="s">
        <v>329</v>
      </c>
      <c r="C35" s="10">
        <v>252.58015875760691</v>
      </c>
      <c r="D35" s="11">
        <v>170.52053389646102</v>
      </c>
      <c r="E35" s="11">
        <v>156.16165025352299</v>
      </c>
      <c r="F35" s="11">
        <v>160.529125721984</v>
      </c>
      <c r="G35" s="11">
        <v>208.39231178307389</v>
      </c>
      <c r="H35" s="11">
        <v>179.01462929068703</v>
      </c>
      <c r="I35" s="11">
        <v>163.28779143365898</v>
      </c>
      <c r="J35" s="11">
        <v>167.20456206027001</v>
      </c>
      <c r="K35" s="11">
        <v>143.56493903626895</v>
      </c>
      <c r="L35" s="11">
        <v>135.94622899999999</v>
      </c>
      <c r="M35" s="11">
        <v>108.96841499999999</v>
      </c>
      <c r="N35" s="11">
        <v>123.898574</v>
      </c>
      <c r="O35" s="11">
        <v>167.38313099999999</v>
      </c>
      <c r="P35" s="11">
        <v>227.73774</v>
      </c>
      <c r="Q35" s="11">
        <v>249.60004000000001</v>
      </c>
      <c r="R35" s="11">
        <v>246.329059</v>
      </c>
      <c r="S35" s="11">
        <v>254.677277</v>
      </c>
      <c r="T35" s="11">
        <v>251.364724</v>
      </c>
      <c r="U35" s="11">
        <v>206.82991000000001</v>
      </c>
      <c r="V35" s="11">
        <v>232.235276</v>
      </c>
      <c r="W35" s="11">
        <v>180.18943400000001</v>
      </c>
      <c r="X35" s="11">
        <v>152.49428900000001</v>
      </c>
      <c r="Y35" s="11">
        <v>124.780894</v>
      </c>
      <c r="Z35" s="11">
        <v>145.70361700000001</v>
      </c>
      <c r="AA35" s="11">
        <v>134.453182</v>
      </c>
      <c r="AB35" s="11">
        <v>95.709782000000004</v>
      </c>
      <c r="AC35" s="11">
        <v>117.280751</v>
      </c>
      <c r="AD35" s="11">
        <v>134.50719900000001</v>
      </c>
      <c r="AE35" s="11">
        <v>116.753682</v>
      </c>
    </row>
    <row r="36" spans="1:31" ht="13.5" customHeight="1" x14ac:dyDescent="0.15">
      <c r="A36" s="1"/>
      <c r="B36" s="15" t="s">
        <v>330</v>
      </c>
      <c r="C36" s="13">
        <v>4.5385041389592589</v>
      </c>
      <c r="D36" s="14">
        <v>4.7469621118671297</v>
      </c>
      <c r="E36" s="14">
        <v>5.5291963797901174</v>
      </c>
      <c r="F36" s="14">
        <v>5.5425382940379242</v>
      </c>
      <c r="G36" s="14">
        <v>5.3345912966625741</v>
      </c>
      <c r="H36" s="14">
        <v>7.5702669702286105</v>
      </c>
      <c r="I36" s="14">
        <v>7.3373475111747899</v>
      </c>
      <c r="J36" s="14">
        <v>6.3108974289092492</v>
      </c>
      <c r="K36" s="14">
        <v>7.4198029811721984</v>
      </c>
      <c r="L36" s="14">
        <v>6.1652849999999999</v>
      </c>
      <c r="M36" s="14">
        <v>6.024273</v>
      </c>
      <c r="N36" s="14">
        <v>5.0505680000000002</v>
      </c>
      <c r="O36" s="14">
        <v>6.0326230000000001</v>
      </c>
      <c r="P36" s="14">
        <v>17.032260999999998</v>
      </c>
      <c r="Q36" s="14">
        <v>11.923596999999999</v>
      </c>
      <c r="R36" s="14">
        <v>4.962224</v>
      </c>
      <c r="S36" s="14">
        <v>6.4799009999999999</v>
      </c>
      <c r="T36" s="14">
        <v>6.8429489999999999</v>
      </c>
      <c r="U36" s="14">
        <v>1.446788</v>
      </c>
      <c r="V36" s="14">
        <v>1.1217839999999999</v>
      </c>
      <c r="W36" s="14">
        <v>0.54237500000000005</v>
      </c>
      <c r="X36" s="14">
        <v>1.6362890000000001</v>
      </c>
      <c r="Y36" s="14">
        <v>1.1506430000000001</v>
      </c>
      <c r="Z36" s="14">
        <v>1.132266</v>
      </c>
      <c r="AA36" s="14">
        <v>0.48060399999999998</v>
      </c>
      <c r="AB36" s="14">
        <v>0.59439500000000001</v>
      </c>
      <c r="AC36" s="14">
        <v>1.586406</v>
      </c>
      <c r="AD36" s="14">
        <v>0.87581299999999995</v>
      </c>
      <c r="AE36" s="14">
        <v>0.85013799999999995</v>
      </c>
    </row>
    <row r="37" spans="1:31" ht="13.5" customHeight="1" x14ac:dyDescent="0.15">
      <c r="A37" s="1"/>
      <c r="B37" s="15" t="s">
        <v>331</v>
      </c>
      <c r="C37" s="10"/>
      <c r="D37" s="11"/>
      <c r="E37" s="11"/>
      <c r="F37" s="11">
        <v>49.363705650211408</v>
      </c>
      <c r="G37" s="11">
        <v>84.706861974980384</v>
      </c>
      <c r="H37" s="11">
        <v>85.151510064706656</v>
      </c>
      <c r="I37" s="11">
        <v>99.838821048008413</v>
      </c>
      <c r="J37" s="11">
        <v>115.097697499091</v>
      </c>
      <c r="K37" s="11">
        <v>127.27124865868599</v>
      </c>
      <c r="L37" s="11">
        <v>137.22117</v>
      </c>
      <c r="M37" s="11">
        <v>170.956682</v>
      </c>
      <c r="N37" s="11">
        <v>252.04812000000001</v>
      </c>
      <c r="O37" s="11">
        <v>261.07488499999999</v>
      </c>
      <c r="P37" s="11">
        <v>363.99962499999998</v>
      </c>
      <c r="Q37" s="11">
        <v>403.75895200000002</v>
      </c>
      <c r="R37" s="11">
        <v>491.32471800000002</v>
      </c>
      <c r="S37" s="11">
        <v>750.65012300000001</v>
      </c>
      <c r="T37" s="11">
        <v>774.22473200000002</v>
      </c>
      <c r="U37" s="11">
        <v>675.18519300000003</v>
      </c>
      <c r="V37" s="11">
        <v>768.66207899999995</v>
      </c>
      <c r="W37" s="11">
        <v>925.95329800000002</v>
      </c>
      <c r="X37" s="11">
        <v>905.50555499999996</v>
      </c>
      <c r="Y37" s="11">
        <v>968.80427799999995</v>
      </c>
      <c r="Z37" s="11">
        <v>887.79010000000005</v>
      </c>
      <c r="AA37" s="11">
        <v>797.44344599999999</v>
      </c>
      <c r="AB37" s="11">
        <v>818.60632099999998</v>
      </c>
      <c r="AC37" s="11">
        <v>888.64018799999997</v>
      </c>
      <c r="AD37" s="11">
        <v>948.15014499999995</v>
      </c>
      <c r="AE37" s="11">
        <v>944.77583700000002</v>
      </c>
    </row>
    <row r="38" spans="1:31" ht="13.5" customHeight="1" x14ac:dyDescent="0.15">
      <c r="A38" s="1"/>
      <c r="B38" s="15" t="s">
        <v>332</v>
      </c>
      <c r="C38" s="13">
        <v>1795.7668933990801</v>
      </c>
      <c r="D38" s="14">
        <v>1951.6772666509398</v>
      </c>
      <c r="E38" s="14">
        <v>1727.0437487832698</v>
      </c>
      <c r="F38" s="14">
        <v>1974.5569101481499</v>
      </c>
      <c r="G38" s="14">
        <v>2470.71260096689</v>
      </c>
      <c r="H38" s="14">
        <v>2631.3393106629901</v>
      </c>
      <c r="I38" s="14">
        <v>2504.7498957656017</v>
      </c>
      <c r="J38" s="14">
        <v>2479.0305440272509</v>
      </c>
      <c r="K38" s="14">
        <v>2326.7763292380091</v>
      </c>
      <c r="L38" s="14">
        <v>2192.8154340000001</v>
      </c>
      <c r="M38" s="14">
        <v>2341.4524150000002</v>
      </c>
      <c r="N38" s="14">
        <v>2758.3194020000001</v>
      </c>
      <c r="O38" s="14">
        <v>3145.2190690000002</v>
      </c>
      <c r="P38" s="14">
        <v>3544.6050580000001</v>
      </c>
      <c r="Q38" s="14">
        <v>4055.6851689999999</v>
      </c>
      <c r="R38" s="14">
        <v>4429.565603</v>
      </c>
      <c r="S38" s="14">
        <v>5145.2094319999997</v>
      </c>
      <c r="T38" s="14">
        <v>6100.0929729999998</v>
      </c>
      <c r="U38" s="14">
        <v>4648.8250600000001</v>
      </c>
      <c r="V38" s="14">
        <v>4806.0635730000004</v>
      </c>
      <c r="W38" s="14">
        <v>5739.0224609999996</v>
      </c>
      <c r="X38" s="14">
        <v>5429.3349630000002</v>
      </c>
      <c r="Y38" s="14">
        <v>5468.5715819999996</v>
      </c>
      <c r="Z38" s="14">
        <v>5432.2471299999997</v>
      </c>
      <c r="AA38" s="14">
        <v>4364.9435279999998</v>
      </c>
      <c r="AB38" s="14">
        <v>4051.2289300000002</v>
      </c>
      <c r="AC38" s="14">
        <v>4340.188142</v>
      </c>
      <c r="AD38" s="14">
        <v>4754.8390760000002</v>
      </c>
      <c r="AE38" s="14">
        <v>4840.9686519999996</v>
      </c>
    </row>
    <row r="39" spans="1:31" ht="13.5" customHeight="1" x14ac:dyDescent="0.15">
      <c r="A39" s="1"/>
      <c r="B39" s="15" t="s">
        <v>333</v>
      </c>
      <c r="C39" s="10">
        <v>21.537161598868998</v>
      </c>
      <c r="D39" s="11">
        <v>40.6468687951741</v>
      </c>
      <c r="E39" s="11">
        <v>51.400842787995707</v>
      </c>
      <c r="F39" s="11">
        <v>42.799975656496208</v>
      </c>
      <c r="G39" s="11">
        <v>59.382508211435727</v>
      </c>
      <c r="H39" s="11">
        <v>79.43751690544245</v>
      </c>
      <c r="I39" s="11">
        <v>106.70963201222999</v>
      </c>
      <c r="J39" s="11">
        <v>94.417740842290684</v>
      </c>
      <c r="K39" s="11">
        <v>91.611867811405872</v>
      </c>
      <c r="L39" s="11">
        <v>81.439223999999996</v>
      </c>
      <c r="M39" s="11">
        <v>110.200677</v>
      </c>
      <c r="N39" s="11">
        <v>98.292531999999994</v>
      </c>
      <c r="O39" s="11">
        <v>103.60794</v>
      </c>
      <c r="P39" s="11">
        <v>91.866022000000001</v>
      </c>
      <c r="Q39" s="11">
        <v>83.466258999999994</v>
      </c>
      <c r="R39" s="11">
        <v>126.43685600000001</v>
      </c>
      <c r="S39" s="11">
        <v>178.25126599999999</v>
      </c>
      <c r="T39" s="11">
        <v>236.02726999999999</v>
      </c>
      <c r="U39" s="11">
        <v>227.00429800000001</v>
      </c>
      <c r="V39" s="11">
        <v>208.17746399999999</v>
      </c>
      <c r="W39" s="11">
        <v>258.70961899999998</v>
      </c>
      <c r="X39" s="11">
        <v>254.78045499999999</v>
      </c>
      <c r="Y39" s="11">
        <v>242.919082</v>
      </c>
      <c r="Z39" s="11">
        <v>243.744157</v>
      </c>
      <c r="AA39" s="11">
        <v>231.383928</v>
      </c>
      <c r="AB39" s="11">
        <v>217.55114800000001</v>
      </c>
      <c r="AC39" s="11">
        <v>256.50466699999998</v>
      </c>
      <c r="AD39" s="11">
        <v>315.62083799999999</v>
      </c>
      <c r="AE39" s="11">
        <v>222.98983999999999</v>
      </c>
    </row>
    <row r="40" spans="1:31" ht="13.5" customHeight="1" x14ac:dyDescent="0.15">
      <c r="A40" s="1"/>
      <c r="B40" s="15" t="s">
        <v>334</v>
      </c>
      <c r="C40" s="13">
        <v>47.324340798655527</v>
      </c>
      <c r="D40" s="14">
        <v>33.4218315469424</v>
      </c>
      <c r="E40" s="14">
        <v>34.688255319115697</v>
      </c>
      <c r="F40" s="14">
        <v>40.96285672396958</v>
      </c>
      <c r="G40" s="14">
        <v>43.627456182647713</v>
      </c>
      <c r="H40" s="14">
        <v>49.342153228258475</v>
      </c>
      <c r="I40" s="14">
        <v>58.684642618278502</v>
      </c>
      <c r="J40" s="14">
        <v>58.852728509752495</v>
      </c>
      <c r="K40" s="14">
        <v>62.1362428250509</v>
      </c>
      <c r="L40" s="14">
        <v>54.424470999999997</v>
      </c>
      <c r="M40" s="14">
        <v>62.260216</v>
      </c>
      <c r="N40" s="14">
        <v>59.467543999999997</v>
      </c>
      <c r="O40" s="14">
        <v>67.478481000000002</v>
      </c>
      <c r="P40" s="14">
        <v>73.076862000000006</v>
      </c>
      <c r="Q40" s="14">
        <v>87.532904000000002</v>
      </c>
      <c r="R40" s="14">
        <v>100.99008600000001</v>
      </c>
      <c r="S40" s="14">
        <v>107.56075199999999</v>
      </c>
      <c r="T40" s="14">
        <v>128.087469</v>
      </c>
      <c r="U40" s="14">
        <v>96.876165</v>
      </c>
      <c r="V40" s="14">
        <v>108.468957</v>
      </c>
      <c r="W40" s="14">
        <v>129.14497700000001</v>
      </c>
      <c r="X40" s="14">
        <v>131.053507</v>
      </c>
      <c r="Y40" s="14">
        <v>137.610578</v>
      </c>
      <c r="Z40" s="14">
        <v>139.318105</v>
      </c>
      <c r="AA40" s="14">
        <v>119.33720099999999</v>
      </c>
      <c r="AB40" s="14">
        <v>114.080365</v>
      </c>
      <c r="AC40" s="14">
        <v>103.563273</v>
      </c>
      <c r="AD40" s="14">
        <v>107.487999</v>
      </c>
      <c r="AE40" s="14">
        <v>113.039362</v>
      </c>
    </row>
    <row r="41" spans="1:31" ht="13.5" customHeight="1" x14ac:dyDescent="0.15">
      <c r="A41" s="1"/>
      <c r="B41" s="15" t="s">
        <v>335</v>
      </c>
      <c r="C41" s="10">
        <v>1192.657332417509</v>
      </c>
      <c r="D41" s="11">
        <v>1637.9754823429798</v>
      </c>
      <c r="E41" s="11">
        <v>1264.9763827239001</v>
      </c>
      <c r="F41" s="11">
        <v>1677.4022453554001</v>
      </c>
      <c r="G41" s="11">
        <v>1241.5833102404399</v>
      </c>
      <c r="H41" s="11">
        <v>1333.448738377519</v>
      </c>
      <c r="I41" s="11">
        <v>1535.7676252147</v>
      </c>
      <c r="J41" s="11">
        <v>1546.02206007615</v>
      </c>
      <c r="K41" s="11">
        <v>1366.3392080317897</v>
      </c>
      <c r="L41" s="11">
        <v>1172.140247</v>
      </c>
      <c r="M41" s="11">
        <v>1004.571265</v>
      </c>
      <c r="N41" s="11">
        <v>1065.795858</v>
      </c>
      <c r="O41" s="11">
        <v>1445.453403</v>
      </c>
      <c r="P41" s="11">
        <v>1642.134544</v>
      </c>
      <c r="Q41" s="11">
        <v>1759.7334430000001</v>
      </c>
      <c r="R41" s="11">
        <v>1728.4892</v>
      </c>
      <c r="S41" s="11">
        <v>1772.0757980000001</v>
      </c>
      <c r="T41" s="11">
        <v>1967.520945</v>
      </c>
      <c r="U41" s="11">
        <v>1700.374679</v>
      </c>
      <c r="V41" s="11">
        <v>1695.346446</v>
      </c>
      <c r="W41" s="11">
        <v>1971.3920989999999</v>
      </c>
      <c r="X41" s="11">
        <v>2047.89617</v>
      </c>
      <c r="Y41" s="11">
        <v>1940.181008</v>
      </c>
      <c r="Z41" s="11">
        <v>2029.9257540000001</v>
      </c>
      <c r="AA41" s="11">
        <v>1659.4562269999999</v>
      </c>
      <c r="AB41" s="11">
        <v>1691.705447</v>
      </c>
      <c r="AC41" s="11">
        <v>1686.6745269999999</v>
      </c>
      <c r="AD41" s="11">
        <v>1541.4753720000001</v>
      </c>
      <c r="AE41" s="11">
        <v>1622.6860939999999</v>
      </c>
    </row>
    <row r="42" spans="1:31" ht="13.5" customHeight="1" x14ac:dyDescent="0.15">
      <c r="A42" s="1"/>
      <c r="B42" s="15" t="s">
        <v>336</v>
      </c>
      <c r="C42" s="13">
        <v>189.03192721036888</v>
      </c>
      <c r="D42" s="14">
        <v>234.01718641655498</v>
      </c>
      <c r="E42" s="14">
        <v>137.87405834294407</v>
      </c>
      <c r="F42" s="14">
        <v>221.552916254265</v>
      </c>
      <c r="G42" s="14">
        <v>294.86557447404499</v>
      </c>
      <c r="H42" s="14">
        <v>204.28378399346201</v>
      </c>
      <c r="I42" s="14">
        <v>488.68996419803295</v>
      </c>
      <c r="J42" s="14">
        <v>243.73631613677099</v>
      </c>
      <c r="K42" s="14">
        <v>497.08410503213003</v>
      </c>
      <c r="L42" s="14">
        <v>393.22745600000002</v>
      </c>
      <c r="M42" s="14">
        <v>336.26997499999999</v>
      </c>
      <c r="N42" s="14">
        <v>213.78607700000001</v>
      </c>
      <c r="O42" s="14">
        <v>454.22323299999999</v>
      </c>
      <c r="P42" s="14">
        <v>367.200602</v>
      </c>
      <c r="Q42" s="14">
        <v>569.05224199999998</v>
      </c>
      <c r="R42" s="14">
        <v>947.81900800000005</v>
      </c>
      <c r="S42" s="14">
        <v>740.35579299999995</v>
      </c>
      <c r="T42" s="14">
        <v>1163.6266639999999</v>
      </c>
      <c r="U42" s="14">
        <v>1322.125996</v>
      </c>
      <c r="V42" s="14">
        <v>2348.970683</v>
      </c>
      <c r="W42" s="14">
        <v>2408.086843</v>
      </c>
      <c r="X42" s="14">
        <v>1128.7657730000001</v>
      </c>
      <c r="Y42" s="14"/>
      <c r="Z42" s="14"/>
      <c r="AA42" s="14"/>
      <c r="AB42" s="14">
        <v>609.85241599999995</v>
      </c>
      <c r="AC42" s="14">
        <v>2373.9344759999999</v>
      </c>
      <c r="AD42" s="14">
        <v>2133.5341520000002</v>
      </c>
      <c r="AE42" s="14">
        <v>1670.977306</v>
      </c>
    </row>
    <row r="43" spans="1:31" ht="13.5" customHeight="1" x14ac:dyDescent="0.15">
      <c r="A43" s="1"/>
      <c r="B43" s="15" t="s">
        <v>337</v>
      </c>
      <c r="C43" s="10">
        <v>7.8166449278335906</v>
      </c>
      <c r="D43" s="11">
        <v>7.2894028361891801</v>
      </c>
      <c r="E43" s="11">
        <v>6.5924134161933399</v>
      </c>
      <c r="F43" s="11">
        <v>8.1176198133899824</v>
      </c>
      <c r="G43" s="11">
        <v>13.8341221196498</v>
      </c>
      <c r="H43" s="11">
        <v>11.916752698446199</v>
      </c>
      <c r="I43" s="11">
        <v>13.741621928443006</v>
      </c>
      <c r="J43" s="11">
        <v>15.415964279166801</v>
      </c>
      <c r="K43" s="11">
        <v>15.622357397782</v>
      </c>
      <c r="L43" s="11">
        <v>12.268438</v>
      </c>
      <c r="M43" s="11">
        <v>14.395471000000001</v>
      </c>
      <c r="N43" s="11">
        <v>17.006498000000001</v>
      </c>
      <c r="O43" s="11">
        <v>20.305229000000001</v>
      </c>
      <c r="P43" s="11">
        <v>23.57601</v>
      </c>
      <c r="Q43" s="11">
        <v>22.761203999999999</v>
      </c>
      <c r="R43" s="11">
        <v>21.080856000000001</v>
      </c>
      <c r="S43" s="11">
        <v>32.482483000000002</v>
      </c>
      <c r="T43" s="11">
        <v>51.309417000000003</v>
      </c>
      <c r="U43" s="11">
        <v>29.213311999999998</v>
      </c>
      <c r="V43" s="11">
        <v>36.545338999999998</v>
      </c>
      <c r="W43" s="11">
        <v>47.812384000000002</v>
      </c>
      <c r="X43" s="11">
        <v>47.836447999999997</v>
      </c>
      <c r="Y43" s="11">
        <v>49.589716000000003</v>
      </c>
      <c r="Z43" s="11">
        <v>56.535620999999999</v>
      </c>
      <c r="AA43" s="11">
        <v>49.404677</v>
      </c>
      <c r="AB43" s="11">
        <v>47.889651000000001</v>
      </c>
      <c r="AC43" s="11">
        <v>48.218823999999998</v>
      </c>
      <c r="AD43" s="11">
        <v>122.265559</v>
      </c>
      <c r="AE43" s="11">
        <v>50.614483999999997</v>
      </c>
    </row>
    <row r="44" spans="1:31" ht="13.5" customHeight="1" x14ac:dyDescent="0.15">
      <c r="A44" s="1"/>
      <c r="B44" s="15" t="s">
        <v>338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4.019E-3</v>
      </c>
      <c r="AC44" s="14">
        <v>0.36241600000000002</v>
      </c>
      <c r="AD44" s="14">
        <v>0.97329299999999996</v>
      </c>
      <c r="AE44" s="14">
        <v>0.83057800000000004</v>
      </c>
    </row>
    <row r="45" spans="1:31" ht="13.5" customHeight="1" x14ac:dyDescent="0.15">
      <c r="A45" s="1"/>
      <c r="B45" s="15" t="s">
        <v>339</v>
      </c>
      <c r="C45" s="10">
        <v>96.238442098657515</v>
      </c>
      <c r="D45" s="11">
        <v>99.47701618834769</v>
      </c>
      <c r="E45" s="11">
        <v>70.501506428548382</v>
      </c>
      <c r="F45" s="11">
        <v>104.818025208823</v>
      </c>
      <c r="G45" s="11">
        <v>134.80639441462</v>
      </c>
      <c r="H45" s="11">
        <v>383.30600289514109</v>
      </c>
      <c r="I45" s="11">
        <v>143.325682212505</v>
      </c>
      <c r="J45" s="11">
        <v>156.74732009421299</v>
      </c>
      <c r="K45" s="11">
        <v>91.936843086432162</v>
      </c>
      <c r="L45" s="11">
        <v>83.972712999999999</v>
      </c>
      <c r="M45" s="11">
        <v>121.211687</v>
      </c>
      <c r="N45" s="11">
        <v>129.090002</v>
      </c>
      <c r="O45" s="11">
        <v>98.302414999999996</v>
      </c>
      <c r="P45" s="11">
        <v>144.474547</v>
      </c>
      <c r="Q45" s="11">
        <v>190.989507</v>
      </c>
      <c r="R45" s="11">
        <v>224.714663</v>
      </c>
      <c r="S45" s="11">
        <v>162.33776800000001</v>
      </c>
      <c r="T45" s="11">
        <v>384.88845199999997</v>
      </c>
      <c r="U45" s="11">
        <v>258.88550800000002</v>
      </c>
      <c r="V45" s="11">
        <v>434.76828799999998</v>
      </c>
      <c r="W45" s="11">
        <v>524.430972</v>
      </c>
      <c r="X45" s="11">
        <v>462.29919999999998</v>
      </c>
      <c r="Y45" s="11">
        <v>527.79414699999995</v>
      </c>
      <c r="Z45" s="11">
        <v>574.55821300000002</v>
      </c>
      <c r="AA45" s="11">
        <v>470.758735</v>
      </c>
      <c r="AB45" s="11">
        <v>336.15308700000003</v>
      </c>
      <c r="AC45" s="11">
        <v>368.474648</v>
      </c>
      <c r="AD45" s="11">
        <v>389.43804999999998</v>
      </c>
      <c r="AE45" s="11">
        <v>359.04002800000001</v>
      </c>
    </row>
    <row r="46" spans="1:31" ht="13.5" customHeight="1" x14ac:dyDescent="0.15">
      <c r="A46" s="1"/>
      <c r="B46" s="15" t="s">
        <v>340</v>
      </c>
      <c r="C46" s="13">
        <v>3970.7579992790097</v>
      </c>
      <c r="D46" s="14">
        <v>4020.3872636056499</v>
      </c>
      <c r="E46" s="14">
        <v>3327.13149175128</v>
      </c>
      <c r="F46" s="14">
        <v>3958.1997738268101</v>
      </c>
      <c r="G46" s="14">
        <v>5032.5522689091104</v>
      </c>
      <c r="H46" s="14">
        <v>5854.9132098235195</v>
      </c>
      <c r="I46" s="14">
        <v>5601.3932949037599</v>
      </c>
      <c r="J46" s="14">
        <v>5513.7226482530223</v>
      </c>
      <c r="K46" s="14">
        <v>5134.322280404408</v>
      </c>
      <c r="L46" s="14">
        <v>4976.8132560000004</v>
      </c>
      <c r="M46" s="14">
        <v>5024.6219959999999</v>
      </c>
      <c r="N46" s="14">
        <v>5353.3021829999998</v>
      </c>
      <c r="O46" s="14">
        <v>6433.0711080000001</v>
      </c>
      <c r="P46" s="14">
        <v>7597.274343</v>
      </c>
      <c r="Q46" s="14">
        <v>8000.7720929999996</v>
      </c>
      <c r="R46" s="14">
        <v>9645.0624860000007</v>
      </c>
      <c r="S46" s="14">
        <v>11777.883351</v>
      </c>
      <c r="T46" s="14">
        <v>12793.813233999999</v>
      </c>
      <c r="U46" s="14">
        <v>9481.9820290000007</v>
      </c>
      <c r="V46" s="14">
        <v>10799.928250000001</v>
      </c>
      <c r="W46" s="14">
        <v>12147.225342</v>
      </c>
      <c r="X46" s="14">
        <v>11824.17742</v>
      </c>
      <c r="Y46" s="14">
        <v>11966.574893999999</v>
      </c>
      <c r="Z46" s="14">
        <v>10979.202424999999</v>
      </c>
      <c r="AA46" s="14">
        <v>8780.7834640000001</v>
      </c>
      <c r="AB46" s="14">
        <v>8670.9542779999992</v>
      </c>
      <c r="AC46" s="14">
        <v>9427.1780789999993</v>
      </c>
      <c r="AD46" s="14">
        <v>10258.786328</v>
      </c>
      <c r="AE46" s="14">
        <v>10111.494709000001</v>
      </c>
    </row>
    <row r="47" spans="1:31" ht="13.5" customHeight="1" x14ac:dyDescent="0.15">
      <c r="A47" s="1"/>
      <c r="B47" s="15" t="s">
        <v>341</v>
      </c>
      <c r="C47" s="10">
        <v>337.93991004873595</v>
      </c>
      <c r="D47" s="11">
        <v>388.38195773567804</v>
      </c>
      <c r="E47" s="11">
        <v>372.78201967318199</v>
      </c>
      <c r="F47" s="11">
        <v>369.9599396141752</v>
      </c>
      <c r="G47" s="11">
        <v>457.67954539142301</v>
      </c>
      <c r="H47" s="11">
        <v>486.39849075651904</v>
      </c>
      <c r="I47" s="11">
        <v>415.74061321987898</v>
      </c>
      <c r="J47" s="11">
        <v>502.87439011538305</v>
      </c>
      <c r="K47" s="11">
        <v>400.48676928455103</v>
      </c>
      <c r="L47" s="11">
        <v>383.72375399999999</v>
      </c>
      <c r="M47" s="11">
        <v>426.84621499999997</v>
      </c>
      <c r="N47" s="11">
        <v>455.10261000000003</v>
      </c>
      <c r="O47" s="11">
        <v>465.27989400000001</v>
      </c>
      <c r="P47" s="11">
        <v>504.64827100000002</v>
      </c>
      <c r="Q47" s="11">
        <v>582.06556899999998</v>
      </c>
      <c r="R47" s="11">
        <v>715.08515299999999</v>
      </c>
      <c r="S47" s="11">
        <v>863.67114000000004</v>
      </c>
      <c r="T47" s="11">
        <v>978.35193600000002</v>
      </c>
      <c r="U47" s="11">
        <v>768.54580399999998</v>
      </c>
      <c r="V47" s="11">
        <v>803.13379499999996</v>
      </c>
      <c r="W47" s="11">
        <v>1037.694092</v>
      </c>
      <c r="X47" s="11">
        <v>1227.588103</v>
      </c>
      <c r="Y47" s="11">
        <v>1172.6281650000001</v>
      </c>
      <c r="Z47" s="11">
        <v>1220.471671</v>
      </c>
      <c r="AA47" s="11">
        <v>902.58556099999998</v>
      </c>
      <c r="AB47" s="11">
        <v>890.06938600000001</v>
      </c>
      <c r="AC47" s="11">
        <v>977.99970599999995</v>
      </c>
      <c r="AD47" s="11">
        <v>943.85458800000004</v>
      </c>
      <c r="AE47" s="11">
        <v>919.21577600000001</v>
      </c>
    </row>
    <row r="48" spans="1:31" ht="13.5" customHeight="1" x14ac:dyDescent="0.15">
      <c r="A48" s="1"/>
      <c r="B48" s="15" t="s">
        <v>342</v>
      </c>
      <c r="C48" s="13">
        <v>227.19067750922</v>
      </c>
      <c r="D48" s="14">
        <v>265.36322775186699</v>
      </c>
      <c r="E48" s="14">
        <v>227.709635201792</v>
      </c>
      <c r="F48" s="14">
        <v>211.544110478346</v>
      </c>
      <c r="G48" s="14">
        <v>234.92606533383102</v>
      </c>
      <c r="H48" s="14">
        <v>264.84120351027701</v>
      </c>
      <c r="I48" s="14">
        <v>256.31235140192501</v>
      </c>
      <c r="J48" s="14">
        <v>266.28825791179401</v>
      </c>
      <c r="K48" s="14">
        <v>285.04377817003103</v>
      </c>
      <c r="L48" s="14">
        <v>324.27412199999998</v>
      </c>
      <c r="M48" s="14">
        <v>325.78211599999997</v>
      </c>
      <c r="N48" s="14">
        <v>348.038185</v>
      </c>
      <c r="O48" s="14">
        <v>392.65560799999997</v>
      </c>
      <c r="P48" s="14">
        <v>493.35387500000002</v>
      </c>
      <c r="Q48" s="14">
        <v>526.54546800000003</v>
      </c>
      <c r="R48" s="14">
        <v>594.10596699999996</v>
      </c>
      <c r="S48" s="14">
        <v>730.30453799999998</v>
      </c>
      <c r="T48" s="14">
        <v>693.41692</v>
      </c>
      <c r="U48" s="14">
        <v>535.43622100000005</v>
      </c>
      <c r="V48" s="14">
        <v>658.93081500000005</v>
      </c>
      <c r="W48" s="14">
        <v>733.14736100000005</v>
      </c>
      <c r="X48" s="14">
        <v>637.79585899999995</v>
      </c>
      <c r="Y48" s="14">
        <v>608.30917799999997</v>
      </c>
      <c r="Z48" s="14">
        <v>648.239957</v>
      </c>
      <c r="AA48" s="14">
        <v>513.59529599999996</v>
      </c>
      <c r="AB48" s="14">
        <v>445.73281300000002</v>
      </c>
      <c r="AC48" s="14">
        <v>504.67728199999999</v>
      </c>
      <c r="AD48" s="14">
        <v>483.90188999999998</v>
      </c>
      <c r="AE48" s="14">
        <v>553.63986999999997</v>
      </c>
    </row>
    <row r="49" spans="1:31" ht="13.5" customHeight="1" x14ac:dyDescent="0.15">
      <c r="A49" s="1"/>
      <c r="B49" s="15" t="s">
        <v>343</v>
      </c>
      <c r="C49" s="10">
        <v>1936.8938696996099</v>
      </c>
      <c r="D49" s="11">
        <v>2408.8982207071899</v>
      </c>
      <c r="E49" s="11">
        <v>2178.86005670437</v>
      </c>
      <c r="F49" s="11">
        <v>2831.4077345419505</v>
      </c>
      <c r="G49" s="11">
        <v>3195.9176969694417</v>
      </c>
      <c r="H49" s="11">
        <v>3183.4840967392302</v>
      </c>
      <c r="I49" s="11">
        <v>3317.5272479138689</v>
      </c>
      <c r="J49" s="11">
        <v>3496.2119048190611</v>
      </c>
      <c r="K49" s="11">
        <v>3047.6747241408202</v>
      </c>
      <c r="L49" s="11">
        <v>2739.524547</v>
      </c>
      <c r="M49" s="11">
        <v>2515.4779830000002</v>
      </c>
      <c r="N49" s="11">
        <v>2512.7470010000002</v>
      </c>
      <c r="O49" s="11">
        <v>2869.3123679999999</v>
      </c>
      <c r="P49" s="11">
        <v>3155.6936260000002</v>
      </c>
      <c r="Q49" s="11">
        <v>4033.0930920000001</v>
      </c>
      <c r="R49" s="11">
        <v>4109.5251319999998</v>
      </c>
      <c r="S49" s="11">
        <v>5530.2713400000002</v>
      </c>
      <c r="T49" s="11">
        <v>5286.7007700000004</v>
      </c>
      <c r="U49" s="11">
        <v>4089.120727</v>
      </c>
      <c r="V49" s="11">
        <v>4580.150353</v>
      </c>
      <c r="W49" s="11">
        <v>5072.5819009999996</v>
      </c>
      <c r="X49" s="11">
        <v>5347.3447219999998</v>
      </c>
      <c r="Y49" s="11">
        <v>5747.7925359999999</v>
      </c>
      <c r="Z49" s="11">
        <v>5761.9262660000004</v>
      </c>
      <c r="AA49" s="11">
        <v>4893.0317379999997</v>
      </c>
      <c r="AB49" s="11">
        <v>3660.3575959999998</v>
      </c>
      <c r="AC49" s="11">
        <v>3857.6774740000001</v>
      </c>
      <c r="AD49" s="11">
        <v>6469.1734040000001</v>
      </c>
      <c r="AE49" s="11">
        <v>4276.8167020000001</v>
      </c>
    </row>
    <row r="50" spans="1:31" ht="13.5" customHeight="1" x14ac:dyDescent="0.15">
      <c r="A50" s="1"/>
      <c r="B50" s="15" t="s">
        <v>344</v>
      </c>
      <c r="C50" s="13">
        <v>1979.1469596101201</v>
      </c>
      <c r="D50" s="14">
        <v>2224.45862841491</v>
      </c>
      <c r="E50" s="14">
        <v>1884.1708253452498</v>
      </c>
      <c r="F50" s="14">
        <v>2010.21621049387</v>
      </c>
      <c r="G50" s="14">
        <v>2183.5894373079709</v>
      </c>
      <c r="H50" s="14">
        <v>2228.1155332089802</v>
      </c>
      <c r="I50" s="14">
        <v>2380.15636278683</v>
      </c>
      <c r="J50" s="14">
        <v>2694.396209766519</v>
      </c>
      <c r="K50" s="14">
        <v>2465.353377776371</v>
      </c>
      <c r="L50" s="14">
        <v>2180.7000779999998</v>
      </c>
      <c r="M50" s="14">
        <v>2196.8291909999998</v>
      </c>
      <c r="N50" s="14">
        <v>2102.2451390000001</v>
      </c>
      <c r="O50" s="14">
        <v>2063.9633220000001</v>
      </c>
      <c r="P50" s="14">
        <v>2358.5291470000002</v>
      </c>
      <c r="Q50" s="14">
        <v>2850.4430779999998</v>
      </c>
      <c r="R50" s="14">
        <v>3431.5951460000001</v>
      </c>
      <c r="S50" s="14">
        <v>3875.4561789999998</v>
      </c>
      <c r="T50" s="14">
        <v>4813.7637789999999</v>
      </c>
      <c r="U50" s="14">
        <v>4076.8348080000001</v>
      </c>
      <c r="V50" s="14">
        <v>4266.7578409999996</v>
      </c>
      <c r="W50" s="14">
        <v>4892.3928349999996</v>
      </c>
      <c r="X50" s="14">
        <v>4724.6883610000004</v>
      </c>
      <c r="Y50" s="14">
        <v>4879.3058620000002</v>
      </c>
      <c r="Z50" s="14">
        <v>5547.0570420000004</v>
      </c>
      <c r="AA50" s="14">
        <v>4790.7560299999996</v>
      </c>
      <c r="AB50" s="14">
        <v>4687.0213839999997</v>
      </c>
      <c r="AC50" s="14">
        <v>5523.7087579999998</v>
      </c>
      <c r="AD50" s="14">
        <v>6425.9277330000004</v>
      </c>
      <c r="AE50" s="14">
        <v>6770.0485159999998</v>
      </c>
    </row>
    <row r="51" spans="1:31" ht="13.5" customHeight="1" x14ac:dyDescent="0.15">
      <c r="A51" s="1"/>
      <c r="B51" s="15" t="s">
        <v>345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2.5500000000000002E-4</v>
      </c>
      <c r="AE51" s="11"/>
    </row>
    <row r="52" spans="1:31" ht="13.5" customHeight="1" x14ac:dyDescent="0.15">
      <c r="A52" s="1"/>
      <c r="B52" s="12" t="s">
        <v>346</v>
      </c>
      <c r="C52" s="13">
        <v>2695.0649422667539</v>
      </c>
      <c r="D52" s="14">
        <v>2309.7704161446086</v>
      </c>
      <c r="E52" s="14">
        <v>2075.3324393320945</v>
      </c>
      <c r="F52" s="14">
        <v>2760.2814750148527</v>
      </c>
      <c r="G52" s="14">
        <v>3228.1177432520039</v>
      </c>
      <c r="H52" s="14">
        <v>3321.164329661533</v>
      </c>
      <c r="I52" s="14">
        <v>4194.8704306662476</v>
      </c>
      <c r="J52" s="14">
        <v>3714.1726647371188</v>
      </c>
      <c r="K52" s="14">
        <v>3874.0995292559892</v>
      </c>
      <c r="L52" s="14">
        <v>4454.1884870000004</v>
      </c>
      <c r="M52" s="14">
        <v>4183.7139310000002</v>
      </c>
      <c r="N52" s="14">
        <v>4802.4361609999996</v>
      </c>
      <c r="O52" s="14">
        <v>6248.0354799999996</v>
      </c>
      <c r="P52" s="14">
        <v>8062.1802889999999</v>
      </c>
      <c r="Q52" s="14">
        <v>9928.3418899999997</v>
      </c>
      <c r="R52" s="14">
        <v>11799.581259000001</v>
      </c>
      <c r="S52" s="14">
        <v>15156.888558000001</v>
      </c>
      <c r="T52" s="14">
        <v>19297.289247000001</v>
      </c>
      <c r="U52" s="14">
        <v>14946.049342</v>
      </c>
      <c r="V52" s="14">
        <v>17784.593690999998</v>
      </c>
      <c r="W52" s="14">
        <v>21061.746811000001</v>
      </c>
      <c r="X52" s="14">
        <v>21247.193109</v>
      </c>
      <c r="Y52" s="14">
        <v>22030.650269000002</v>
      </c>
      <c r="Z52" s="14">
        <v>21848.360208999999</v>
      </c>
      <c r="AA52" s="14">
        <v>19239.320008999999</v>
      </c>
      <c r="AB52" s="14">
        <v>18614.605191999999</v>
      </c>
      <c r="AC52" s="14">
        <v>20220.535368000001</v>
      </c>
      <c r="AD52" s="14">
        <v>21567.820173</v>
      </c>
      <c r="AE52" s="14">
        <v>23395.983581</v>
      </c>
    </row>
    <row r="53" spans="1:31" ht="13.5" customHeight="1" x14ac:dyDescent="0.15">
      <c r="A53" s="1"/>
      <c r="B53" s="15" t="s">
        <v>347</v>
      </c>
      <c r="C53" s="10">
        <v>499.11295402782224</v>
      </c>
      <c r="D53" s="11">
        <v>640.38932598635927</v>
      </c>
      <c r="E53" s="11">
        <v>707.38896037953896</v>
      </c>
      <c r="F53" s="11">
        <v>875.30165626149221</v>
      </c>
      <c r="G53" s="11">
        <v>1050.4580180412227</v>
      </c>
      <c r="H53" s="11">
        <v>1122.3766246870421</v>
      </c>
      <c r="I53" s="11">
        <v>1298.8094717757767</v>
      </c>
      <c r="J53" s="11">
        <v>1350.3586477521485</v>
      </c>
      <c r="K53" s="11">
        <v>1423.9109454175707</v>
      </c>
      <c r="L53" s="11">
        <v>1519.063439</v>
      </c>
      <c r="M53" s="11">
        <v>1438.103869</v>
      </c>
      <c r="N53" s="11">
        <v>1891.998218</v>
      </c>
      <c r="O53" s="11">
        <v>2486.5521650000001</v>
      </c>
      <c r="P53" s="11">
        <v>3276.119972</v>
      </c>
      <c r="Q53" s="11">
        <v>4115.3520660000004</v>
      </c>
      <c r="R53" s="11">
        <v>4869.9151169999996</v>
      </c>
      <c r="S53" s="11">
        <v>6200.3848669999998</v>
      </c>
      <c r="T53" s="11">
        <v>7474.1088760000002</v>
      </c>
      <c r="U53" s="11">
        <v>6748.9400480000004</v>
      </c>
      <c r="V53" s="11">
        <v>8330.9252020000004</v>
      </c>
      <c r="W53" s="11">
        <v>10229.203512</v>
      </c>
      <c r="X53" s="11">
        <v>10414.190279</v>
      </c>
      <c r="Y53" s="11">
        <v>10388.085803</v>
      </c>
      <c r="Z53" s="11">
        <v>10761.602583</v>
      </c>
      <c r="AA53" s="11">
        <v>9965.4609610000007</v>
      </c>
      <c r="AB53" s="11">
        <v>9990.1087360000001</v>
      </c>
      <c r="AC53" s="11">
        <v>10705.499296</v>
      </c>
      <c r="AD53" s="11">
        <v>10805.220689</v>
      </c>
      <c r="AE53" s="11">
        <v>11511.83562</v>
      </c>
    </row>
    <row r="54" spans="1:31" ht="13.5" customHeight="1" x14ac:dyDescent="0.15">
      <c r="A54" s="1"/>
      <c r="B54" s="16" t="s">
        <v>348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>
        <v>3.1399999999999999E-4</v>
      </c>
      <c r="R54" s="14"/>
      <c r="S54" s="14">
        <v>1.7699999999999999E-4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>
        <v>2.1610000000000002E-3</v>
      </c>
      <c r="AE54" s="14">
        <v>9.5580000000000005E-3</v>
      </c>
    </row>
    <row r="55" spans="1:31" ht="13.5" customHeight="1" x14ac:dyDescent="0.15">
      <c r="A55" s="1"/>
      <c r="B55" s="16" t="s">
        <v>349</v>
      </c>
      <c r="C55" s="10">
        <v>15.9996728578878</v>
      </c>
      <c r="D55" s="11">
        <v>14.932816406144699</v>
      </c>
      <c r="E55" s="11">
        <v>12.1041129577986</v>
      </c>
      <c r="F55" s="11">
        <v>17.863053466203898</v>
      </c>
      <c r="G55" s="11">
        <v>21.550597499855602</v>
      </c>
      <c r="H55" s="11">
        <v>20.7333863626274</v>
      </c>
      <c r="I55" s="11">
        <v>22.4927165515975</v>
      </c>
      <c r="J55" s="11">
        <v>19.908433655167599</v>
      </c>
      <c r="K55" s="11">
        <v>22.646206175313502</v>
      </c>
      <c r="L55" s="11">
        <v>29.565429000000002</v>
      </c>
      <c r="M55" s="11">
        <v>32.995130000000003</v>
      </c>
      <c r="N55" s="11">
        <v>38.573051999999997</v>
      </c>
      <c r="O55" s="11">
        <v>46.134874000000003</v>
      </c>
      <c r="P55" s="11">
        <v>62.753604000000003</v>
      </c>
      <c r="Q55" s="11">
        <v>64.099305999999999</v>
      </c>
      <c r="R55" s="11">
        <v>72.267717000000005</v>
      </c>
      <c r="S55" s="11">
        <v>81.967741000000004</v>
      </c>
      <c r="T55" s="11">
        <v>99.857119999999995</v>
      </c>
      <c r="U55" s="11">
        <v>104.00739299999999</v>
      </c>
      <c r="V55" s="11">
        <v>124.661494</v>
      </c>
      <c r="W55" s="11">
        <v>163.78070600000001</v>
      </c>
      <c r="X55" s="11">
        <v>163.08052900000001</v>
      </c>
      <c r="Y55" s="11">
        <v>203.20440099999999</v>
      </c>
      <c r="Z55" s="11">
        <v>212.906766</v>
      </c>
      <c r="AA55" s="11">
        <v>218.33282299999999</v>
      </c>
      <c r="AB55" s="11">
        <v>250.92404400000001</v>
      </c>
      <c r="AC55" s="11">
        <v>265.68020899999999</v>
      </c>
      <c r="AD55" s="11">
        <v>250.96147999999999</v>
      </c>
      <c r="AE55" s="11">
        <v>273.37033400000001</v>
      </c>
    </row>
    <row r="56" spans="1:31" ht="13.5" customHeight="1" x14ac:dyDescent="0.15">
      <c r="A56" s="1"/>
      <c r="B56" s="16" t="s">
        <v>350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>
        <v>5.5578000000000002E-2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ht="13.5" customHeight="1" x14ac:dyDescent="0.15">
      <c r="A57" s="1"/>
      <c r="B57" s="16" t="s">
        <v>351</v>
      </c>
      <c r="C57" s="10">
        <v>0.98752169984518401</v>
      </c>
      <c r="D57" s="11">
        <v>0.177005366883181</v>
      </c>
      <c r="E57" s="11">
        <v>1.3477561208344199E-2</v>
      </c>
      <c r="F57" s="11"/>
      <c r="G57" s="11"/>
      <c r="H57" s="11"/>
      <c r="I57" s="11">
        <v>1.4137471119797299E-2</v>
      </c>
      <c r="J57" s="11"/>
      <c r="K57" s="11"/>
      <c r="L57" s="11">
        <v>4.6767000000000003E-2</v>
      </c>
      <c r="M57" s="11">
        <v>2.3749999999999999E-3</v>
      </c>
      <c r="N57" s="11">
        <v>2.653E-3</v>
      </c>
      <c r="O57" s="11">
        <v>2.9799999999999998E-4</v>
      </c>
      <c r="P57" s="11"/>
      <c r="Q57" s="11">
        <v>8.9325000000000002E-2</v>
      </c>
      <c r="R57" s="11">
        <v>7.7520000000000002E-3</v>
      </c>
      <c r="S57" s="11">
        <v>2.9930999999999999E-2</v>
      </c>
      <c r="T57" s="11">
        <v>6.9170000000000004E-3</v>
      </c>
      <c r="U57" s="11"/>
      <c r="V57" s="11">
        <v>3.3839999999999999E-3</v>
      </c>
      <c r="W57" s="11">
        <v>0.14426700000000001</v>
      </c>
      <c r="X57" s="11">
        <v>4.1221000000000001E-2</v>
      </c>
      <c r="Y57" s="11">
        <v>2.4970000000000001E-3</v>
      </c>
      <c r="Z57" s="11">
        <v>0.22653899999999999</v>
      </c>
      <c r="AA57" s="11">
        <v>2.1489000000000001E-2</v>
      </c>
      <c r="AB57" s="11">
        <v>2.35E-2</v>
      </c>
      <c r="AC57" s="11">
        <v>8.6754999999999999E-2</v>
      </c>
      <c r="AD57" s="11">
        <v>0.128663</v>
      </c>
      <c r="AE57" s="11">
        <v>0.29741899999999999</v>
      </c>
    </row>
    <row r="58" spans="1:31" ht="13.5" customHeight="1" x14ac:dyDescent="0.15">
      <c r="A58" s="1"/>
      <c r="B58" s="16" t="s">
        <v>352</v>
      </c>
      <c r="C58" s="13"/>
      <c r="D58" s="14">
        <v>6.4365587957520301E-2</v>
      </c>
      <c r="E58" s="14">
        <v>0.169460409811758</v>
      </c>
      <c r="F58" s="14">
        <v>1.203592860091439</v>
      </c>
      <c r="G58" s="14">
        <v>1.6729527105611701</v>
      </c>
      <c r="H58" s="14">
        <v>0.83988983326021749</v>
      </c>
      <c r="I58" s="14">
        <v>0.74928596934925606</v>
      </c>
      <c r="J58" s="14">
        <v>0.87305115015445511</v>
      </c>
      <c r="K58" s="14">
        <v>1.6492289966234901</v>
      </c>
      <c r="L58" s="14">
        <v>4.6447070000000004</v>
      </c>
      <c r="M58" s="14">
        <v>4.8942300000000003</v>
      </c>
      <c r="N58" s="14">
        <v>5.9583709999999996</v>
      </c>
      <c r="O58" s="14">
        <v>6.691084</v>
      </c>
      <c r="P58" s="14">
        <v>8.1713240000000003</v>
      </c>
      <c r="Q58" s="14">
        <v>8.8006449999999994</v>
      </c>
      <c r="R58" s="14">
        <v>9.3001509999999996</v>
      </c>
      <c r="S58" s="14">
        <v>10.379346</v>
      </c>
      <c r="T58" s="14">
        <v>15.790483999999999</v>
      </c>
      <c r="U58" s="14">
        <v>12.461802</v>
      </c>
      <c r="V58" s="14">
        <v>19.700309000000001</v>
      </c>
      <c r="W58" s="14">
        <v>25.404159</v>
      </c>
      <c r="X58" s="14">
        <v>29.903973000000001</v>
      </c>
      <c r="Y58" s="14">
        <v>36.56485</v>
      </c>
      <c r="Z58" s="14">
        <v>42.801037000000001</v>
      </c>
      <c r="AA58" s="14">
        <v>46.681300999999998</v>
      </c>
      <c r="AB58" s="14">
        <v>59.072431000000002</v>
      </c>
      <c r="AC58" s="14">
        <v>66.588019000000003</v>
      </c>
      <c r="AD58" s="14">
        <v>67.131214999999997</v>
      </c>
      <c r="AE58" s="14">
        <v>70.678922</v>
      </c>
    </row>
    <row r="59" spans="1:31" ht="13.5" customHeight="1" x14ac:dyDescent="0.15">
      <c r="A59" s="1"/>
      <c r="B59" s="16" t="s">
        <v>353</v>
      </c>
      <c r="C59" s="10">
        <v>261.58861358447302</v>
      </c>
      <c r="D59" s="11">
        <v>359.304803375868</v>
      </c>
      <c r="E59" s="11">
        <v>427.5709532028871</v>
      </c>
      <c r="F59" s="11">
        <v>520.14353361711812</v>
      </c>
      <c r="G59" s="11">
        <v>619.61103305189488</v>
      </c>
      <c r="H59" s="11">
        <v>667.35535766399892</v>
      </c>
      <c r="I59" s="11">
        <v>798.17334448151507</v>
      </c>
      <c r="J59" s="11">
        <v>827.23966538974094</v>
      </c>
      <c r="K59" s="11">
        <v>905.03190140341712</v>
      </c>
      <c r="L59" s="11">
        <v>985.408098</v>
      </c>
      <c r="M59" s="11">
        <v>990.67738299999996</v>
      </c>
      <c r="N59" s="11">
        <v>1267.209738</v>
      </c>
      <c r="O59" s="11">
        <v>1750.5887290000001</v>
      </c>
      <c r="P59" s="11">
        <v>2410.609555</v>
      </c>
      <c r="Q59" s="11">
        <v>3109.004085</v>
      </c>
      <c r="R59" s="11">
        <v>3658.658586</v>
      </c>
      <c r="S59" s="11">
        <v>4857.1037459999998</v>
      </c>
      <c r="T59" s="11">
        <v>5692.4915300000002</v>
      </c>
      <c r="U59" s="11">
        <v>5343.5875589999996</v>
      </c>
      <c r="V59" s="11">
        <v>6574.4069989999998</v>
      </c>
      <c r="W59" s="11">
        <v>8279.1097100000006</v>
      </c>
      <c r="X59" s="11">
        <v>8075.5219960000004</v>
      </c>
      <c r="Y59" s="11">
        <v>8258.7783450000006</v>
      </c>
      <c r="Z59" s="11">
        <v>8415.8520750000007</v>
      </c>
      <c r="AA59" s="11">
        <v>7923.7643150000004</v>
      </c>
      <c r="AB59" s="11">
        <v>7880.2687919999998</v>
      </c>
      <c r="AC59" s="11">
        <v>7996.6117979999999</v>
      </c>
      <c r="AD59" s="11">
        <v>8233.6430540000001</v>
      </c>
      <c r="AE59" s="11">
        <v>8729.1377780000003</v>
      </c>
    </row>
    <row r="60" spans="1:31" ht="13.5" customHeight="1" x14ac:dyDescent="0.15">
      <c r="A60" s="1"/>
      <c r="B60" s="16" t="s">
        <v>354</v>
      </c>
      <c r="C60" s="13"/>
      <c r="D60" s="14"/>
      <c r="E60" s="14">
        <v>4.0747282883448602E-2</v>
      </c>
      <c r="F60" s="14">
        <v>0.12952753570371101</v>
      </c>
      <c r="G60" s="14">
        <v>0.25145177465281998</v>
      </c>
      <c r="H60" s="14"/>
      <c r="I60" s="14"/>
      <c r="J60" s="14"/>
      <c r="K60" s="14"/>
      <c r="L60" s="14">
        <v>9.9299999999999996E-4</v>
      </c>
      <c r="M60" s="14">
        <v>2.0997999999999999E-2</v>
      </c>
      <c r="N60" s="14">
        <v>1.7009E-2</v>
      </c>
      <c r="O60" s="14">
        <v>1.7842E-2</v>
      </c>
      <c r="P60" s="14">
        <v>2.2720000000000001E-3</v>
      </c>
      <c r="Q60" s="14">
        <v>7.4718000000000007E-2</v>
      </c>
      <c r="R60" s="14">
        <v>6.3088000000000005E-2</v>
      </c>
      <c r="S60" s="14">
        <v>1.6844999999999999E-2</v>
      </c>
      <c r="T60" s="14">
        <v>7.2340000000000002E-2</v>
      </c>
      <c r="U60" s="14">
        <v>4.1120000000000002E-3</v>
      </c>
      <c r="V60" s="14">
        <v>4.8760000000000001E-3</v>
      </c>
      <c r="W60" s="14">
        <v>6.5272999999999998E-2</v>
      </c>
      <c r="X60" s="14">
        <v>5.2946E-2</v>
      </c>
      <c r="Y60" s="14">
        <v>7.3823E-2</v>
      </c>
      <c r="Z60" s="14">
        <v>6.7367999999999997E-2</v>
      </c>
      <c r="AA60" s="14">
        <v>0.117217</v>
      </c>
      <c r="AB60" s="14">
        <v>5.7065999999999999E-2</v>
      </c>
      <c r="AC60" s="14">
        <v>7.2909000000000002E-2</v>
      </c>
      <c r="AD60" s="14">
        <v>8.0772999999999998E-2</v>
      </c>
      <c r="AE60" s="14">
        <v>2.3427E-2</v>
      </c>
    </row>
    <row r="61" spans="1:31" ht="13.5" customHeight="1" x14ac:dyDescent="0.15">
      <c r="A61" s="1"/>
      <c r="B61" s="16" t="s">
        <v>355</v>
      </c>
      <c r="C61" s="10"/>
      <c r="D61" s="11"/>
      <c r="E61" s="11"/>
      <c r="F61" s="11"/>
      <c r="G61" s="11"/>
      <c r="H61" s="11"/>
      <c r="I61" s="11"/>
      <c r="J61" s="11"/>
      <c r="K61" s="11">
        <v>1.29163921933326E-2</v>
      </c>
      <c r="L61" s="11"/>
      <c r="M61" s="11">
        <v>2.6002000000000001E-2</v>
      </c>
      <c r="N61" s="11">
        <v>6.3495999999999997E-2</v>
      </c>
      <c r="O61" s="11">
        <v>5.4597E-2</v>
      </c>
      <c r="P61" s="11">
        <v>1.5824999999999999E-2</v>
      </c>
      <c r="Q61" s="11">
        <v>3.3280999999999998E-2</v>
      </c>
      <c r="R61" s="11">
        <v>7.9616999999999993E-2</v>
      </c>
      <c r="S61" s="11">
        <v>0.13014500000000001</v>
      </c>
      <c r="T61" s="11">
        <v>2.1017999999999998E-2</v>
      </c>
      <c r="U61" s="11">
        <v>3.2083E-2</v>
      </c>
      <c r="V61" s="11">
        <v>2.9759000000000001E-2</v>
      </c>
      <c r="W61" s="11">
        <v>2.4539999999999999E-2</v>
      </c>
      <c r="X61" s="11">
        <v>9.0582999999999997E-2</v>
      </c>
      <c r="Y61" s="11">
        <v>9.6545000000000006E-2</v>
      </c>
      <c r="Z61" s="11">
        <v>0.113788</v>
      </c>
      <c r="AA61" s="11">
        <v>0.116622</v>
      </c>
      <c r="AB61" s="11">
        <v>5.9583999999999998E-2</v>
      </c>
      <c r="AC61" s="11">
        <v>0.17241500000000001</v>
      </c>
      <c r="AD61" s="11">
        <v>0.43750899999999998</v>
      </c>
      <c r="AE61" s="11">
        <v>0.107042</v>
      </c>
    </row>
    <row r="62" spans="1:31" ht="13.5" customHeight="1" x14ac:dyDescent="0.15">
      <c r="A62" s="1"/>
      <c r="B62" s="16" t="s">
        <v>356</v>
      </c>
      <c r="C62" s="13">
        <v>3.2373984266243598E-2</v>
      </c>
      <c r="D62" s="14"/>
      <c r="E62" s="14"/>
      <c r="F62" s="14">
        <v>2.78423565770607E-2</v>
      </c>
      <c r="G62" s="14"/>
      <c r="H62" s="14"/>
      <c r="I62" s="14">
        <v>1.4137471119797299E-2</v>
      </c>
      <c r="J62" s="14">
        <v>1.3236933161429701E-2</v>
      </c>
      <c r="K62" s="14"/>
      <c r="L62" s="14"/>
      <c r="M62" s="14">
        <v>8.8000000000000003E-4</v>
      </c>
      <c r="N62" s="14">
        <v>2.2349999999999998E-2</v>
      </c>
      <c r="O62" s="14"/>
      <c r="P62" s="14">
        <v>1.5899999999999999E-4</v>
      </c>
      <c r="Q62" s="14"/>
      <c r="R62" s="14">
        <v>3.2699999999999998E-4</v>
      </c>
      <c r="S62" s="14">
        <v>1.6819999999999999E-3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>
        <v>2.1481E-2</v>
      </c>
      <c r="AE62" s="14">
        <v>3.5E-4</v>
      </c>
    </row>
    <row r="63" spans="1:31" ht="13.5" customHeight="1" x14ac:dyDescent="0.15">
      <c r="A63" s="1"/>
      <c r="B63" s="16" t="s">
        <v>357</v>
      </c>
      <c r="C63" s="10">
        <v>69.862880253614506</v>
      </c>
      <c r="D63" s="11">
        <v>77.624899076769495</v>
      </c>
      <c r="E63" s="11">
        <v>77.887511346389886</v>
      </c>
      <c r="F63" s="11">
        <v>103.97859959840795</v>
      </c>
      <c r="G63" s="11">
        <v>110.605944407222</v>
      </c>
      <c r="H63" s="11">
        <v>111.54528505807301</v>
      </c>
      <c r="I63" s="11">
        <v>121.08744014106401</v>
      </c>
      <c r="J63" s="11">
        <v>92.899938060145161</v>
      </c>
      <c r="K63" s="11">
        <v>106.57044842367706</v>
      </c>
      <c r="L63" s="11">
        <v>112.859846</v>
      </c>
      <c r="M63" s="11">
        <v>97.045203999999998</v>
      </c>
      <c r="N63" s="11">
        <v>104.910045</v>
      </c>
      <c r="O63" s="11">
        <v>133.88953900000001</v>
      </c>
      <c r="P63" s="11">
        <v>176.29834099999999</v>
      </c>
      <c r="Q63" s="11">
        <v>213.05003400000001</v>
      </c>
      <c r="R63" s="11">
        <v>233.27217099999999</v>
      </c>
      <c r="S63" s="11">
        <v>289.95205600000003</v>
      </c>
      <c r="T63" s="11">
        <v>353.54701299999999</v>
      </c>
      <c r="U63" s="11">
        <v>336.28695099999999</v>
      </c>
      <c r="V63" s="11">
        <v>368.30644000000001</v>
      </c>
      <c r="W63" s="11">
        <v>546.10427400000003</v>
      </c>
      <c r="X63" s="11">
        <v>578.64052800000002</v>
      </c>
      <c r="Y63" s="11">
        <v>479.69481500000001</v>
      </c>
      <c r="Z63" s="11">
        <v>450.15461699999997</v>
      </c>
      <c r="AA63" s="11">
        <v>402.43378200000001</v>
      </c>
      <c r="AB63" s="11">
        <v>418.417394</v>
      </c>
      <c r="AC63" s="11">
        <v>479.26350500000001</v>
      </c>
      <c r="AD63" s="11">
        <v>541.85003200000006</v>
      </c>
      <c r="AE63" s="11">
        <v>636.26385700000003</v>
      </c>
    </row>
    <row r="64" spans="1:31" ht="13.5" customHeight="1" x14ac:dyDescent="0.15">
      <c r="A64" s="1"/>
      <c r="B64" s="16" t="s">
        <v>358</v>
      </c>
      <c r="C64" s="13">
        <v>26.276271706964401</v>
      </c>
      <c r="D64" s="14">
        <v>36.125186241158296</v>
      </c>
      <c r="E64" s="14">
        <v>41.16320388514719</v>
      </c>
      <c r="F64" s="14">
        <v>44.258344848155403</v>
      </c>
      <c r="G64" s="14">
        <v>51.797101221561199</v>
      </c>
      <c r="H64" s="14">
        <v>64.341450675710774</v>
      </c>
      <c r="I64" s="14">
        <v>75.819257615472793</v>
      </c>
      <c r="J64" s="14">
        <v>87.92742199885339</v>
      </c>
      <c r="K64" s="14">
        <v>80.338068263102883</v>
      </c>
      <c r="L64" s="14">
        <v>73.472808999999998</v>
      </c>
      <c r="M64" s="14">
        <v>89.711979999999997</v>
      </c>
      <c r="N64" s="14">
        <v>88.343783999999999</v>
      </c>
      <c r="O64" s="14">
        <v>96.822671999999997</v>
      </c>
      <c r="P64" s="14">
        <v>103.119844</v>
      </c>
      <c r="Q64" s="14">
        <v>126.594515</v>
      </c>
      <c r="R64" s="14">
        <v>119.271517</v>
      </c>
      <c r="S64" s="14">
        <v>124.600009</v>
      </c>
      <c r="T64" s="14">
        <v>175.45014499999999</v>
      </c>
      <c r="U64" s="14">
        <v>122.727211</v>
      </c>
      <c r="V64" s="14">
        <v>144.47419400000001</v>
      </c>
      <c r="W64" s="14">
        <v>176.19552100000001</v>
      </c>
      <c r="X64" s="14">
        <v>174.424102</v>
      </c>
      <c r="Y64" s="14">
        <v>179.139374</v>
      </c>
      <c r="Z64" s="14">
        <v>183.96063699999999</v>
      </c>
      <c r="AA64" s="14">
        <v>156.89352299999999</v>
      </c>
      <c r="AB64" s="14">
        <v>173.890187</v>
      </c>
      <c r="AC64" s="14">
        <v>185.87244100000001</v>
      </c>
      <c r="AD64" s="14">
        <v>167.24500699999999</v>
      </c>
      <c r="AE64" s="14">
        <v>189.604645</v>
      </c>
    </row>
    <row r="65" spans="1:31" ht="13.5" customHeight="1" x14ac:dyDescent="0.15">
      <c r="A65" s="1"/>
      <c r="B65" s="16" t="s">
        <v>359</v>
      </c>
      <c r="C65" s="10"/>
      <c r="D65" s="11"/>
      <c r="E65" s="11"/>
      <c r="F65" s="11">
        <v>1.4572373693951E-2</v>
      </c>
      <c r="G65" s="11"/>
      <c r="H65" s="11"/>
      <c r="I65" s="11"/>
      <c r="J65" s="11"/>
      <c r="K65" s="11"/>
      <c r="L65" s="11"/>
      <c r="M65" s="11">
        <v>4.3559999999999996E-3</v>
      </c>
      <c r="N65" s="11">
        <v>3.7690000000000002E-3</v>
      </c>
      <c r="O65" s="11"/>
      <c r="P65" s="11"/>
      <c r="Q65" s="11">
        <v>1.5699999999999999E-4</v>
      </c>
      <c r="R65" s="11">
        <v>6.4099999999999997E-4</v>
      </c>
      <c r="S65" s="11">
        <v>6.4599999999999998E-4</v>
      </c>
      <c r="T65" s="11"/>
      <c r="U65" s="11"/>
      <c r="V65" s="11"/>
      <c r="W65" s="11"/>
      <c r="X65" s="11"/>
      <c r="Y65" s="11"/>
      <c r="Z65" s="11"/>
      <c r="AA65" s="11"/>
      <c r="AB65" s="11"/>
      <c r="AC65" s="11">
        <v>2.4000000000000001E-4</v>
      </c>
      <c r="AD65" s="11"/>
      <c r="AE65" s="11"/>
    </row>
    <row r="66" spans="1:31" ht="13.5" customHeight="1" x14ac:dyDescent="0.15">
      <c r="A66" s="1"/>
      <c r="B66" s="16" t="s">
        <v>360</v>
      </c>
      <c r="C66" s="13">
        <v>0.51868356098389001</v>
      </c>
      <c r="D66" s="14">
        <v>0.30573654279822199</v>
      </c>
      <c r="E66" s="14">
        <v>0.51193075970197477</v>
      </c>
      <c r="F66" s="14">
        <v>2.4112498997784901</v>
      </c>
      <c r="G66" s="14">
        <v>5.1390663368760841</v>
      </c>
      <c r="H66" s="14">
        <v>3.71902383171795</v>
      </c>
      <c r="I66" s="14">
        <v>4.0150417980224296</v>
      </c>
      <c r="J66" s="14">
        <v>4.0934886425692314</v>
      </c>
      <c r="K66" s="14">
        <v>2.9742657023388399</v>
      </c>
      <c r="L66" s="14">
        <v>2.48766</v>
      </c>
      <c r="M66" s="14">
        <v>2.9773550000000002</v>
      </c>
      <c r="N66" s="14">
        <v>2.64107</v>
      </c>
      <c r="O66" s="14">
        <v>1.71882</v>
      </c>
      <c r="P66" s="14">
        <v>2.4856069999999999</v>
      </c>
      <c r="Q66" s="14">
        <v>1.4987760000000001</v>
      </c>
      <c r="R66" s="14">
        <v>0.69161099999999998</v>
      </c>
      <c r="S66" s="14">
        <v>0.8538</v>
      </c>
      <c r="T66" s="14">
        <v>1.810659</v>
      </c>
      <c r="U66" s="14">
        <v>0.75761000000000001</v>
      </c>
      <c r="V66" s="14">
        <v>0.26899099999999998</v>
      </c>
      <c r="W66" s="14">
        <v>0.34577999999999998</v>
      </c>
      <c r="X66" s="14">
        <v>0.874336</v>
      </c>
      <c r="Y66" s="14">
        <v>1.3058179999999999</v>
      </c>
      <c r="Z66" s="14">
        <v>1.0867530000000001</v>
      </c>
      <c r="AA66" s="14">
        <v>1.6212150000000001</v>
      </c>
      <c r="AB66" s="14">
        <v>1.7364710000000001</v>
      </c>
      <c r="AC66" s="14">
        <v>1.633977</v>
      </c>
      <c r="AD66" s="14">
        <v>1.624644</v>
      </c>
      <c r="AE66" s="14">
        <v>2.3357969999999999</v>
      </c>
    </row>
    <row r="67" spans="1:31" ht="13.5" customHeight="1" x14ac:dyDescent="0.15">
      <c r="A67" s="1"/>
      <c r="B67" s="16" t="s">
        <v>361</v>
      </c>
      <c r="C67" s="10">
        <v>42.430865092733278</v>
      </c>
      <c r="D67" s="11">
        <v>53.890088517433895</v>
      </c>
      <c r="E67" s="11">
        <v>52.533236764375296</v>
      </c>
      <c r="F67" s="11">
        <v>72.655123067986921</v>
      </c>
      <c r="G67" s="11">
        <v>91.464698331473841</v>
      </c>
      <c r="H67" s="11">
        <v>94.990481960264162</v>
      </c>
      <c r="I67" s="11">
        <v>96.700302459413436</v>
      </c>
      <c r="J67" s="11">
        <v>101.737284204454</v>
      </c>
      <c r="K67" s="11">
        <v>115.88679176148101</v>
      </c>
      <c r="L67" s="11">
        <v>115.40215600000001</v>
      </c>
      <c r="M67" s="11">
        <v>25.580689</v>
      </c>
      <c r="N67" s="11">
        <v>163.50583800000001</v>
      </c>
      <c r="O67" s="11">
        <v>181.475379</v>
      </c>
      <c r="P67" s="11">
        <v>185.42125200000001</v>
      </c>
      <c r="Q67" s="11">
        <v>220.49041099999999</v>
      </c>
      <c r="R67" s="11">
        <v>298.531946</v>
      </c>
      <c r="S67" s="11">
        <v>276.89743399999998</v>
      </c>
      <c r="T67" s="11">
        <v>344.31908399999998</v>
      </c>
      <c r="U67" s="11">
        <v>288.63233500000001</v>
      </c>
      <c r="V67" s="11">
        <v>341.36041</v>
      </c>
      <c r="W67" s="11">
        <v>291.38778500000001</v>
      </c>
      <c r="X67" s="11">
        <v>343.18448599999999</v>
      </c>
      <c r="Y67" s="11">
        <v>307.244936</v>
      </c>
      <c r="Z67" s="11">
        <v>329.04145499999998</v>
      </c>
      <c r="AA67" s="11">
        <v>344.19007800000003</v>
      </c>
      <c r="AB67" s="11">
        <v>279.73764</v>
      </c>
      <c r="AC67" s="11">
        <v>404.30235499999998</v>
      </c>
      <c r="AD67" s="11">
        <v>433.39378199999999</v>
      </c>
      <c r="AE67" s="11">
        <v>346.96511700000002</v>
      </c>
    </row>
    <row r="68" spans="1:31" ht="13.5" customHeight="1" x14ac:dyDescent="0.15">
      <c r="A68" s="1"/>
      <c r="B68" s="16" t="s">
        <v>362</v>
      </c>
      <c r="C68" s="13">
        <v>2.9945902726724202E-2</v>
      </c>
      <c r="D68" s="14"/>
      <c r="E68" s="14"/>
      <c r="F68" s="14"/>
      <c r="G68" s="14"/>
      <c r="H68" s="14"/>
      <c r="I68" s="14"/>
      <c r="J68" s="14"/>
      <c r="K68" s="14"/>
      <c r="L68" s="14"/>
      <c r="M68" s="14">
        <v>1.4158E-2</v>
      </c>
      <c r="N68" s="14">
        <v>1.1620999999999999E-2</v>
      </c>
      <c r="O68" s="14"/>
      <c r="P68" s="14">
        <v>1.6711E-2</v>
      </c>
      <c r="Q68" s="14">
        <v>4.0080000000000003E-3</v>
      </c>
      <c r="R68" s="14"/>
      <c r="S68" s="14">
        <v>4.9722000000000002E-2</v>
      </c>
      <c r="T68" s="14">
        <v>5.4349999999999997E-3</v>
      </c>
      <c r="U68" s="14"/>
      <c r="V68" s="14"/>
      <c r="W68" s="14">
        <v>1.9463000000000001E-2</v>
      </c>
      <c r="X68" s="14">
        <v>0.11565300000000001</v>
      </c>
      <c r="Y68" s="14">
        <v>0.10015499999999999</v>
      </c>
      <c r="Z68" s="14">
        <v>0.123028</v>
      </c>
      <c r="AA68" s="14">
        <v>0.12734599999999999</v>
      </c>
      <c r="AB68" s="14">
        <v>0.57068200000000002</v>
      </c>
      <c r="AC68" s="14">
        <v>0.68006999999999995</v>
      </c>
      <c r="AD68" s="14">
        <v>0.62782000000000004</v>
      </c>
      <c r="AE68" s="14">
        <v>1.501403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8.2715999999999998E-2</v>
      </c>
      <c r="AE69" s="11"/>
    </row>
    <row r="70" spans="1:31" ht="13.5" customHeight="1" x14ac:dyDescent="0.15">
      <c r="A70" s="1"/>
      <c r="B70" s="16" t="s">
        <v>364</v>
      </c>
      <c r="C70" s="13"/>
      <c r="D70" s="14">
        <v>3.2182793978760199E-2</v>
      </c>
      <c r="E70" s="14"/>
      <c r="F70" s="14"/>
      <c r="G70" s="14">
        <v>3.1557189516701598E-2</v>
      </c>
      <c r="H70" s="14">
        <v>4.6383899682584502E-2</v>
      </c>
      <c r="I70" s="14"/>
      <c r="J70" s="14"/>
      <c r="K70" s="14">
        <v>1.29163921933326E-2</v>
      </c>
      <c r="L70" s="14"/>
      <c r="M70" s="14">
        <v>7.8183000000000002E-2</v>
      </c>
      <c r="N70" s="14">
        <v>5.9686999999999997E-2</v>
      </c>
      <c r="O70" s="14">
        <v>3.8999999999999998E-3</v>
      </c>
      <c r="P70" s="14">
        <v>0.11068500000000001</v>
      </c>
      <c r="Q70" s="14">
        <v>0.375695</v>
      </c>
      <c r="R70" s="14">
        <v>0.195607</v>
      </c>
      <c r="S70" s="14">
        <v>7.4512999999999996E-2</v>
      </c>
      <c r="T70" s="14">
        <v>0.30646299999999999</v>
      </c>
      <c r="U70" s="14">
        <v>0.33063700000000001</v>
      </c>
      <c r="V70" s="14">
        <v>0.237817</v>
      </c>
      <c r="W70" s="14">
        <v>0.250498</v>
      </c>
      <c r="X70" s="14">
        <v>0.243697</v>
      </c>
      <c r="Y70" s="14">
        <v>0.58546699999999996</v>
      </c>
      <c r="Z70" s="14">
        <v>0.94154400000000005</v>
      </c>
      <c r="AA70" s="14">
        <v>0.66514200000000001</v>
      </c>
      <c r="AB70" s="14">
        <v>0.566357</v>
      </c>
      <c r="AC70" s="14">
        <v>0.77902099999999996</v>
      </c>
      <c r="AD70" s="14">
        <v>0.73996700000000004</v>
      </c>
      <c r="AE70" s="14">
        <v>0.57855199999999996</v>
      </c>
    </row>
    <row r="71" spans="1:31" ht="13.5" customHeight="1" x14ac:dyDescent="0.15">
      <c r="A71" s="1"/>
      <c r="B71" s="16" t="s">
        <v>365</v>
      </c>
      <c r="C71" s="10">
        <v>0.312620177278636</v>
      </c>
      <c r="D71" s="11">
        <v>0.70802146753272399</v>
      </c>
      <c r="E71" s="11">
        <v>0.47023283410804401</v>
      </c>
      <c r="F71" s="11">
        <v>0.64791053955883582</v>
      </c>
      <c r="G71" s="11">
        <v>2.6568535643447899</v>
      </c>
      <c r="H71" s="11">
        <v>1.3635015444200194</v>
      </c>
      <c r="I71" s="11">
        <v>1.4702969964589199</v>
      </c>
      <c r="J71" s="11">
        <v>0.7792130319088959</v>
      </c>
      <c r="K71" s="11">
        <v>0.47428636566250199</v>
      </c>
      <c r="L71" s="11">
        <v>1.2922750000000001</v>
      </c>
      <c r="M71" s="11">
        <v>1.474599</v>
      </c>
      <c r="N71" s="11">
        <v>1.4137599999999999</v>
      </c>
      <c r="O71" s="11">
        <v>1.6597090000000001</v>
      </c>
      <c r="P71" s="11">
        <v>1.699824</v>
      </c>
      <c r="Q71" s="11">
        <v>2.3776839999999999</v>
      </c>
      <c r="R71" s="11">
        <v>1.5864210000000001</v>
      </c>
      <c r="S71" s="11">
        <v>1.2023600000000001</v>
      </c>
      <c r="T71" s="11">
        <v>1.350044</v>
      </c>
      <c r="U71" s="11">
        <v>0.29755599999999999</v>
      </c>
      <c r="V71" s="11">
        <v>0.36728899999999998</v>
      </c>
      <c r="W71" s="11">
        <v>0.31267299999999998</v>
      </c>
      <c r="X71" s="11">
        <v>0.45821499999999998</v>
      </c>
      <c r="Y71" s="11">
        <v>2.4232089999999999</v>
      </c>
      <c r="Z71" s="11">
        <v>3.077836</v>
      </c>
      <c r="AA71" s="11">
        <v>5.0049679999999999</v>
      </c>
      <c r="AB71" s="11">
        <v>11.086463999999999</v>
      </c>
      <c r="AC71" s="11">
        <v>24.671498</v>
      </c>
      <c r="AD71" s="11">
        <v>35.392704000000002</v>
      </c>
      <c r="AE71" s="11">
        <v>40.449587999999999</v>
      </c>
    </row>
    <row r="72" spans="1:31" ht="13.5" customHeight="1" x14ac:dyDescent="0.15">
      <c r="A72" s="1"/>
      <c r="B72" s="16" t="s">
        <v>366</v>
      </c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>
        <v>8.6359999999999996E-3</v>
      </c>
      <c r="Q72" s="14"/>
      <c r="R72" s="14"/>
      <c r="S72" s="14">
        <v>2.421E-3</v>
      </c>
      <c r="T72" s="14"/>
      <c r="U72" s="14">
        <v>4.2519999999999997E-3</v>
      </c>
      <c r="V72" s="14"/>
      <c r="W72" s="14"/>
      <c r="X72" s="14"/>
      <c r="Y72" s="14"/>
      <c r="Z72" s="14"/>
      <c r="AA72" s="14"/>
      <c r="AB72" s="14">
        <v>1.22E-4</v>
      </c>
      <c r="AC72" s="14"/>
      <c r="AD72" s="14">
        <v>2.0609999999999999E-3</v>
      </c>
      <c r="AE72" s="14">
        <v>6.5600000000000001E-4</v>
      </c>
    </row>
    <row r="73" spans="1:31" ht="13.5" customHeight="1" x14ac:dyDescent="0.15">
      <c r="A73" s="1"/>
      <c r="B73" s="16" t="s">
        <v>367</v>
      </c>
      <c r="C73" s="10">
        <v>0.27515899387412379</v>
      </c>
      <c r="D73" s="11">
        <v>0.24137095484070098</v>
      </c>
      <c r="E73" s="11">
        <v>0.36168906383857102</v>
      </c>
      <c r="F73" s="11">
        <v>0.37065576577816506</v>
      </c>
      <c r="G73" s="11">
        <v>0.47559044588149091</v>
      </c>
      <c r="H73" s="11">
        <v>0.4794886520341049</v>
      </c>
      <c r="I73" s="11">
        <v>0.40998666247412086</v>
      </c>
      <c r="J73" s="11">
        <v>0.35826838646131093</v>
      </c>
      <c r="K73" s="11">
        <v>0.30670369247083079</v>
      </c>
      <c r="L73" s="11">
        <v>0.285603</v>
      </c>
      <c r="M73" s="11">
        <v>0.363595</v>
      </c>
      <c r="N73" s="11">
        <v>0.506768</v>
      </c>
      <c r="O73" s="11">
        <v>0.42666199999999999</v>
      </c>
      <c r="P73" s="11">
        <v>0.64438300000000004</v>
      </c>
      <c r="Q73" s="11">
        <v>0.43137399999999998</v>
      </c>
      <c r="R73" s="11">
        <v>0.54258499999999998</v>
      </c>
      <c r="S73" s="11">
        <v>0.667574</v>
      </c>
      <c r="T73" s="11">
        <v>0.93658200000000003</v>
      </c>
      <c r="U73" s="11">
        <v>0.87457300000000004</v>
      </c>
      <c r="V73" s="11">
        <v>0.83884599999999998</v>
      </c>
      <c r="W73" s="11">
        <v>1.4309590000000001</v>
      </c>
      <c r="X73" s="11">
        <v>1.4232579999999999</v>
      </c>
      <c r="Y73" s="11">
        <v>1.9076219999999999</v>
      </c>
      <c r="Z73" s="11">
        <v>3.2695919999999998</v>
      </c>
      <c r="AA73" s="11">
        <v>3.0943000000000001</v>
      </c>
      <c r="AB73" s="11">
        <v>2.6434690000000001</v>
      </c>
      <c r="AC73" s="11">
        <v>2.3034080000000001</v>
      </c>
      <c r="AD73" s="11">
        <v>2.2327599999999999</v>
      </c>
      <c r="AE73" s="11">
        <v>2.3433329999999999</v>
      </c>
    </row>
    <row r="74" spans="1:31" ht="13.5" customHeight="1" x14ac:dyDescent="0.15">
      <c r="A74" s="1"/>
      <c r="B74" s="16" t="s">
        <v>368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>
        <v>1.023E-3</v>
      </c>
      <c r="Q74" s="14"/>
      <c r="R74" s="14">
        <v>4.6449999999999998E-3</v>
      </c>
      <c r="S74" s="14">
        <v>8.6661000000000002E-2</v>
      </c>
      <c r="T74" s="14"/>
      <c r="U74" s="14"/>
      <c r="V74" s="14"/>
      <c r="W74" s="14"/>
      <c r="X74" s="14">
        <v>5.9220000000000002E-3</v>
      </c>
      <c r="Y74" s="14"/>
      <c r="Z74" s="14"/>
      <c r="AA74" s="14">
        <v>1.5989999999999999E-3</v>
      </c>
      <c r="AB74" s="14"/>
      <c r="AC74" s="14"/>
      <c r="AD74" s="14">
        <v>1.8576760000000001</v>
      </c>
      <c r="AE74" s="14">
        <v>4.5242999999999998E-2</v>
      </c>
    </row>
    <row r="75" spans="1:31" ht="13.5" customHeight="1" x14ac:dyDescent="0.15">
      <c r="A75" s="1"/>
      <c r="B75" s="16" t="s">
        <v>369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>
        <v>1.1820000000000001E-3</v>
      </c>
      <c r="AD75" s="11">
        <v>1.7279999999999999E-3</v>
      </c>
      <c r="AE75" s="11"/>
    </row>
    <row r="76" spans="1:31" ht="13.5" customHeight="1" x14ac:dyDescent="0.15">
      <c r="A76" s="1"/>
      <c r="B76" s="16" t="s">
        <v>370</v>
      </c>
      <c r="C76" s="13"/>
      <c r="D76" s="14"/>
      <c r="E76" s="14"/>
      <c r="F76" s="14"/>
      <c r="G76" s="14"/>
      <c r="H76" s="14">
        <v>0.12392130377603701</v>
      </c>
      <c r="I76" s="14">
        <v>2.8274942239594588E-2</v>
      </c>
      <c r="J76" s="14">
        <v>0.33465946535314495</v>
      </c>
      <c r="K76" s="14"/>
      <c r="L76" s="14"/>
      <c r="M76" s="14">
        <v>6.4070000000000004E-3</v>
      </c>
      <c r="N76" s="14">
        <v>8.2899999999999998E-4</v>
      </c>
      <c r="O76" s="14">
        <v>1.5923E-2</v>
      </c>
      <c r="P76" s="14">
        <v>0.160556</v>
      </c>
      <c r="Q76" s="14">
        <v>1.6048E-2</v>
      </c>
      <c r="R76" s="14">
        <v>4.8040000000000001E-3</v>
      </c>
      <c r="S76" s="14">
        <v>9.4857999999999998E-2</v>
      </c>
      <c r="T76" s="14">
        <v>6.8559999999999996E-2</v>
      </c>
      <c r="U76" s="14">
        <v>7.0289999999999997E-3</v>
      </c>
      <c r="V76" s="14">
        <v>1.3332999999999999E-2</v>
      </c>
      <c r="W76" s="14">
        <v>0.25556899999999999</v>
      </c>
      <c r="X76" s="14">
        <v>0.122213</v>
      </c>
      <c r="Y76" s="14">
        <v>0.132329</v>
      </c>
      <c r="Z76" s="14">
        <v>9.7822999999999993E-2</v>
      </c>
      <c r="AA76" s="14">
        <v>0.42320099999999999</v>
      </c>
      <c r="AB76" s="14">
        <v>0.40844599999999998</v>
      </c>
      <c r="AC76" s="14">
        <v>2.4625999999999999E-2</v>
      </c>
      <c r="AD76" s="14">
        <v>0.49135499999999999</v>
      </c>
      <c r="AE76" s="14">
        <v>0.21396599999999999</v>
      </c>
    </row>
    <row r="77" spans="1:31" ht="13.5" customHeight="1" x14ac:dyDescent="0.15">
      <c r="A77" s="1"/>
      <c r="B77" s="16" t="s">
        <v>371</v>
      </c>
      <c r="C77" s="10">
        <v>17.144716806727001</v>
      </c>
      <c r="D77" s="11">
        <v>15.83393463755</v>
      </c>
      <c r="E77" s="11">
        <v>14.164483675186995</v>
      </c>
      <c r="F77" s="11">
        <v>18.655100664398699</v>
      </c>
      <c r="G77" s="11">
        <v>19.498897861248899</v>
      </c>
      <c r="H77" s="11">
        <v>18.414647552593209</v>
      </c>
      <c r="I77" s="11">
        <v>29.7452392360535</v>
      </c>
      <c r="J77" s="11">
        <v>22.226590901897008</v>
      </c>
      <c r="K77" s="11">
        <v>23.602990373717105</v>
      </c>
      <c r="L77" s="11">
        <v>26.437778999999999</v>
      </c>
      <c r="M77" s="11">
        <v>33.195569999999996</v>
      </c>
      <c r="N77" s="11">
        <v>36.755325999999997</v>
      </c>
      <c r="O77" s="11">
        <v>27.844635</v>
      </c>
      <c r="P77" s="11">
        <v>38.036060999999997</v>
      </c>
      <c r="Q77" s="11">
        <v>49.887720000000002</v>
      </c>
      <c r="R77" s="11">
        <v>42.650025999999997</v>
      </c>
      <c r="S77" s="11">
        <v>47.644666000000001</v>
      </c>
      <c r="T77" s="11">
        <v>191.67895799999999</v>
      </c>
      <c r="U77" s="11">
        <v>34.707740999999999</v>
      </c>
      <c r="V77" s="11">
        <v>36.343198000000001</v>
      </c>
      <c r="W77" s="11">
        <v>41.884793000000002</v>
      </c>
      <c r="X77" s="11">
        <v>34.886488</v>
      </c>
      <c r="Y77" s="11">
        <v>45.883825000000002</v>
      </c>
      <c r="Z77" s="11">
        <v>39.872475999999999</v>
      </c>
      <c r="AA77" s="11">
        <v>62.669364999999999</v>
      </c>
      <c r="AB77" s="11">
        <v>36.496692000000003</v>
      </c>
      <c r="AC77" s="11">
        <v>42.930714999999999</v>
      </c>
      <c r="AD77" s="11">
        <v>46.257866999999997</v>
      </c>
      <c r="AE77" s="11">
        <v>56.477333999999999</v>
      </c>
    </row>
    <row r="78" spans="1:31" ht="13.5" customHeight="1" x14ac:dyDescent="0.15">
      <c r="A78" s="1"/>
      <c r="B78" s="16" t="s">
        <v>372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v>1.5899999999999999E-4</v>
      </c>
      <c r="Q78" s="14"/>
      <c r="R78" s="14"/>
      <c r="S78" s="14">
        <v>1.1000000000000001E-3</v>
      </c>
      <c r="T78" s="14"/>
      <c r="U78" s="14"/>
      <c r="V78" s="14"/>
      <c r="W78" s="14"/>
      <c r="X78" s="14">
        <v>7.0100000000000002E-4</v>
      </c>
      <c r="Y78" s="14"/>
      <c r="Z78" s="14"/>
      <c r="AA78" s="14"/>
      <c r="AB78" s="14">
        <v>4.8200000000000001E-4</v>
      </c>
      <c r="AC78" s="14">
        <v>6.3974000000000003E-2</v>
      </c>
      <c r="AD78" s="14">
        <v>1.2799999999999999E-4</v>
      </c>
      <c r="AE78" s="14">
        <v>9.476E-3</v>
      </c>
    </row>
    <row r="79" spans="1:31" ht="13.5" customHeight="1" x14ac:dyDescent="0.15">
      <c r="A79" s="1"/>
      <c r="B79" s="16" t="s">
        <v>373</v>
      </c>
      <c r="C79" s="10">
        <v>0.80973786526848701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>
        <v>8.0190000000000001E-3</v>
      </c>
      <c r="Q79" s="11"/>
      <c r="R79" s="11"/>
      <c r="S79" s="11">
        <v>2.1670000000000001E-3</v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>
        <v>1.091E-3</v>
      </c>
      <c r="AE79" s="11"/>
    </row>
    <row r="80" spans="1:31" ht="13.5" customHeight="1" x14ac:dyDescent="0.15">
      <c r="A80" s="1"/>
      <c r="B80" s="16" t="s">
        <v>374</v>
      </c>
      <c r="C80" s="13">
        <v>6.00798471967141</v>
      </c>
      <c r="D80" s="14">
        <v>7.1123974693059999</v>
      </c>
      <c r="E80" s="14">
        <v>7.2494229194244397</v>
      </c>
      <c r="F80" s="14">
        <v>6.4985024015699144</v>
      </c>
      <c r="G80" s="14">
        <v>11.6315351210763</v>
      </c>
      <c r="H80" s="14">
        <v>11.3709229669085</v>
      </c>
      <c r="I80" s="14">
        <v>11.0555024156815</v>
      </c>
      <c r="J80" s="14">
        <v>11.669460983780199</v>
      </c>
      <c r="K80" s="14">
        <v>9.6051004704320775</v>
      </c>
      <c r="L80" s="14">
        <v>10.359849000000001</v>
      </c>
      <c r="M80" s="14">
        <v>8.9322859999999995</v>
      </c>
      <c r="N80" s="14">
        <v>9.3013619999999992</v>
      </c>
      <c r="O80" s="14">
        <v>9.8072199999999992</v>
      </c>
      <c r="P80" s="14">
        <v>10.988019</v>
      </c>
      <c r="Q80" s="14">
        <v>13.394334000000001</v>
      </c>
      <c r="R80" s="14">
        <v>14.674467</v>
      </c>
      <c r="S80" s="14">
        <v>23.120802999999999</v>
      </c>
      <c r="T80" s="14">
        <v>29.737682</v>
      </c>
      <c r="U80" s="14">
        <v>25.014703000000001</v>
      </c>
      <c r="V80" s="14">
        <v>30.067025999999998</v>
      </c>
      <c r="W80" s="14">
        <v>38.540176000000002</v>
      </c>
      <c r="X80" s="14">
        <v>37.596359</v>
      </c>
      <c r="Y80" s="14">
        <v>45.395541000000001</v>
      </c>
      <c r="Z80" s="14">
        <v>45.490428000000001</v>
      </c>
      <c r="AA80" s="14">
        <v>43.539971999999999</v>
      </c>
      <c r="AB80" s="14">
        <v>43.828674999999997</v>
      </c>
      <c r="AC80" s="14">
        <v>44.523201999999998</v>
      </c>
      <c r="AD80" s="14">
        <v>43.883386999999999</v>
      </c>
      <c r="AE80" s="14">
        <v>44.468839000000003</v>
      </c>
    </row>
    <row r="81" spans="1:31" ht="13.5" customHeight="1" x14ac:dyDescent="0.15">
      <c r="A81" s="1"/>
      <c r="B81" s="16" t="s">
        <v>375</v>
      </c>
      <c r="C81" s="10">
        <v>54.129682733256878</v>
      </c>
      <c r="D81" s="11">
        <v>65.845996480543306</v>
      </c>
      <c r="E81" s="11">
        <v>63.158208177356975</v>
      </c>
      <c r="F81" s="11">
        <v>76.863609213619839</v>
      </c>
      <c r="G81" s="11">
        <v>97.334758796593107</v>
      </c>
      <c r="H81" s="11">
        <v>103.408722991312</v>
      </c>
      <c r="I81" s="11">
        <v>102.29874102285301</v>
      </c>
      <c r="J81" s="11">
        <v>109.90592706114499</v>
      </c>
      <c r="K81" s="11">
        <v>111.74087839945599</v>
      </c>
      <c r="L81" s="11">
        <v>113.763204</v>
      </c>
      <c r="M81" s="11">
        <v>105.53883399999999</v>
      </c>
      <c r="N81" s="11">
        <v>123.407042</v>
      </c>
      <c r="O81" s="11">
        <v>159.70291599999999</v>
      </c>
      <c r="P81" s="11">
        <v>186.74588900000001</v>
      </c>
      <c r="Q81" s="11">
        <v>201.21614600000001</v>
      </c>
      <c r="R81" s="11">
        <v>276.76982900000002</v>
      </c>
      <c r="S81" s="11">
        <v>340.90418199999999</v>
      </c>
      <c r="T81" s="11">
        <v>378.136188</v>
      </c>
      <c r="U81" s="11">
        <v>312.47889800000002</v>
      </c>
      <c r="V81" s="11">
        <v>377.89089799999999</v>
      </c>
      <c r="W81" s="11">
        <v>419.75544100000002</v>
      </c>
      <c r="X81" s="11">
        <v>585.23611200000005</v>
      </c>
      <c r="Y81" s="11">
        <v>423.86684700000001</v>
      </c>
      <c r="Z81" s="11">
        <v>629.07596899999999</v>
      </c>
      <c r="AA81" s="11">
        <v>413.49052</v>
      </c>
      <c r="AB81" s="11">
        <v>402.11694399999999</v>
      </c>
      <c r="AC81" s="11">
        <v>719.35051299999998</v>
      </c>
      <c r="AD81" s="11">
        <v>411.956526</v>
      </c>
      <c r="AE81" s="11">
        <v>393.55348700000002</v>
      </c>
    </row>
    <row r="82" spans="1:31" ht="13.5" customHeight="1" x14ac:dyDescent="0.15">
      <c r="A82" s="1"/>
      <c r="B82" s="16" t="s">
        <v>376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>
        <v>3.48E-4</v>
      </c>
      <c r="AC82" s="14"/>
      <c r="AD82" s="14"/>
      <c r="AE82" s="14"/>
    </row>
    <row r="83" spans="1:31" ht="13.5" customHeight="1" x14ac:dyDescent="0.15">
      <c r="A83" s="1"/>
      <c r="B83" s="16" t="s">
        <v>377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>
        <v>1.4519999999999999E-3</v>
      </c>
      <c r="N83" s="11">
        <v>1.3999999999999999E-4</v>
      </c>
      <c r="O83" s="11"/>
      <c r="P83" s="11">
        <v>2.4239999999999999E-3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>
        <v>6.4999999999999997E-4</v>
      </c>
      <c r="AB83" s="11">
        <v>5.6599999999999999E-4</v>
      </c>
      <c r="AC83" s="11">
        <v>2.81E-3</v>
      </c>
      <c r="AD83" s="11"/>
      <c r="AE83" s="11"/>
    </row>
    <row r="84" spans="1:31" ht="13.5" customHeight="1" x14ac:dyDescent="0.15">
      <c r="A84" s="1"/>
      <c r="B84" s="16" t="s">
        <v>378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>
        <v>1.4530000000000001E-3</v>
      </c>
      <c r="N84" s="14"/>
      <c r="O84" s="14"/>
      <c r="P84" s="14"/>
      <c r="Q84" s="14">
        <v>7.67E-4</v>
      </c>
      <c r="R84" s="14"/>
      <c r="S84" s="14">
        <v>4.2469999999999999E-3</v>
      </c>
      <c r="T84" s="14"/>
      <c r="U84" s="14"/>
      <c r="V84" s="14"/>
      <c r="W84" s="14"/>
      <c r="X84" s="14"/>
      <c r="Y84" s="14"/>
      <c r="Z84" s="14"/>
      <c r="AA84" s="14"/>
      <c r="AB84" s="14">
        <v>1.5640000000000001E-3</v>
      </c>
      <c r="AC84" s="14"/>
      <c r="AD84" s="14"/>
      <c r="AE84" s="14"/>
    </row>
    <row r="85" spans="1:31" ht="13.5" customHeight="1" x14ac:dyDescent="0.15">
      <c r="A85" s="1"/>
      <c r="B85" s="16" t="s">
        <v>379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>
        <v>3.9060000000000002E-3</v>
      </c>
      <c r="S85" s="11"/>
      <c r="T85" s="11"/>
      <c r="U85" s="11"/>
      <c r="V85" s="11"/>
      <c r="W85" s="11"/>
      <c r="X85" s="11"/>
      <c r="Y85" s="11"/>
      <c r="Z85" s="11"/>
      <c r="AA85" s="11"/>
      <c r="AB85" s="11">
        <v>1.2160000000000001E-3</v>
      </c>
      <c r="AC85" s="11"/>
      <c r="AD85" s="11"/>
      <c r="AE85" s="11"/>
    </row>
    <row r="86" spans="1:31" ht="13.5" customHeight="1" x14ac:dyDescent="0.15">
      <c r="A86" s="1"/>
      <c r="B86" s="16" t="s">
        <v>380</v>
      </c>
      <c r="C86" s="13">
        <v>2.6475618799119403</v>
      </c>
      <c r="D86" s="14">
        <v>8.1905210675944602</v>
      </c>
      <c r="E86" s="14">
        <v>9.9902895394204041</v>
      </c>
      <c r="F86" s="14">
        <v>9.5804380528498001</v>
      </c>
      <c r="G86" s="14">
        <v>16.7039161142532</v>
      </c>
      <c r="H86" s="14">
        <v>23.644160390663</v>
      </c>
      <c r="I86" s="14">
        <v>34.707491599102305</v>
      </c>
      <c r="J86" s="14">
        <v>41.745413324363497</v>
      </c>
      <c r="K86" s="14">
        <v>43.058242605491415</v>
      </c>
      <c r="L86" s="14">
        <v>43.036264000000003</v>
      </c>
      <c r="M86" s="14">
        <v>44.504170000000002</v>
      </c>
      <c r="N86" s="14">
        <v>49.278748</v>
      </c>
      <c r="O86" s="14">
        <v>69.683184999999995</v>
      </c>
      <c r="P86" s="14">
        <v>88.799115999999998</v>
      </c>
      <c r="Q86" s="14">
        <v>103.711281</v>
      </c>
      <c r="R86" s="14">
        <v>116.30294600000001</v>
      </c>
      <c r="S86" s="14">
        <v>141.586544</v>
      </c>
      <c r="T86" s="14">
        <v>180.61615</v>
      </c>
      <c r="U86" s="14">
        <v>166.67145400000001</v>
      </c>
      <c r="V86" s="14">
        <v>311.91182099999997</v>
      </c>
      <c r="W86" s="14">
        <v>244.16770500000001</v>
      </c>
      <c r="X86" s="14">
        <v>388.24858499999999</v>
      </c>
      <c r="Y86" s="14">
        <v>401.67002400000001</v>
      </c>
      <c r="Z86" s="14">
        <v>403.43955899999997</v>
      </c>
      <c r="AA86" s="14">
        <v>342.266775</v>
      </c>
      <c r="AB86" s="14">
        <v>389.79391700000002</v>
      </c>
      <c r="AC86" s="14">
        <v>469.88017300000001</v>
      </c>
      <c r="AD86" s="14">
        <v>564.82840599999997</v>
      </c>
      <c r="AE86" s="14">
        <v>723.39718400000004</v>
      </c>
    </row>
    <row r="87" spans="1:31" ht="13.5" customHeight="1" x14ac:dyDescent="0.15">
      <c r="A87" s="1"/>
      <c r="B87" s="16" t="s">
        <v>381</v>
      </c>
      <c r="C87" s="10">
        <v>5.86622083388329E-2</v>
      </c>
      <c r="D87" s="11"/>
      <c r="E87" s="11"/>
      <c r="F87" s="11"/>
      <c r="G87" s="11">
        <v>3.2063614210593804E-2</v>
      </c>
      <c r="H87" s="11"/>
      <c r="I87" s="11">
        <v>2.8274942239594598E-2</v>
      </c>
      <c r="J87" s="11">
        <v>28.646594562993197</v>
      </c>
      <c r="K87" s="11"/>
      <c r="L87" s="11"/>
      <c r="M87" s="11">
        <v>1.0020000000000001E-3</v>
      </c>
      <c r="N87" s="11">
        <v>1.176E-2</v>
      </c>
      <c r="O87" s="11">
        <v>1.4180999999999999E-2</v>
      </c>
      <c r="P87" s="11">
        <v>2.0684000000000001E-2</v>
      </c>
      <c r="Q87" s="11">
        <v>0.20144200000000001</v>
      </c>
      <c r="R87" s="11">
        <v>25.034756999999999</v>
      </c>
      <c r="S87" s="11">
        <v>3.0094910000000001</v>
      </c>
      <c r="T87" s="11">
        <v>7.906504</v>
      </c>
      <c r="U87" s="11">
        <v>5.6148999999999998E-2</v>
      </c>
      <c r="V87" s="11">
        <v>3.8117999999999999E-2</v>
      </c>
      <c r="W87" s="11">
        <v>2.4219999999999998E-2</v>
      </c>
      <c r="X87" s="11">
        <v>3.8376E-2</v>
      </c>
      <c r="Y87" s="11">
        <v>1.538E-2</v>
      </c>
      <c r="Z87" s="11">
        <v>3.2929999999999999E-3</v>
      </c>
      <c r="AA87" s="11">
        <v>4.7580000000000001E-3</v>
      </c>
      <c r="AB87" s="11">
        <v>38.405683000000003</v>
      </c>
      <c r="AC87" s="11">
        <v>3.4810000000000002E-3</v>
      </c>
      <c r="AD87" s="11">
        <v>0.344696</v>
      </c>
      <c r="AE87" s="11">
        <v>2.313E-3</v>
      </c>
    </row>
    <row r="88" spans="1:31" ht="13.5" customHeight="1" x14ac:dyDescent="0.15">
      <c r="A88" s="1"/>
      <c r="B88" s="15" t="s">
        <v>382</v>
      </c>
      <c r="C88" s="13">
        <v>892.73974866281367</v>
      </c>
      <c r="D88" s="14">
        <v>754.11852079930054</v>
      </c>
      <c r="E88" s="14">
        <v>550.76934749616407</v>
      </c>
      <c r="F88" s="14">
        <v>918.17136425108504</v>
      </c>
      <c r="G88" s="14">
        <v>968.5508582020326</v>
      </c>
      <c r="H88" s="14">
        <v>1012.2817335997331</v>
      </c>
      <c r="I88" s="14">
        <v>1241.8778755763524</v>
      </c>
      <c r="J88" s="14">
        <v>1200.8053018480275</v>
      </c>
      <c r="K88" s="14">
        <v>1300.5754339042328</v>
      </c>
      <c r="L88" s="14">
        <v>1518.3722620000001</v>
      </c>
      <c r="M88" s="14">
        <v>1490.065601</v>
      </c>
      <c r="N88" s="14">
        <v>1674.028689</v>
      </c>
      <c r="O88" s="14">
        <v>2099.9892730000001</v>
      </c>
      <c r="P88" s="14">
        <v>2863.1227909999998</v>
      </c>
      <c r="Q88" s="14">
        <v>3356.4615359999998</v>
      </c>
      <c r="R88" s="14">
        <v>4162.1529659999997</v>
      </c>
      <c r="S88" s="14">
        <v>5312.6265489999996</v>
      </c>
      <c r="T88" s="14">
        <v>6318.0342719999999</v>
      </c>
      <c r="U88" s="14">
        <v>4902.4046969999999</v>
      </c>
      <c r="V88" s="14">
        <v>5730.5925859999998</v>
      </c>
      <c r="W88" s="14">
        <v>6223.1093510000001</v>
      </c>
      <c r="X88" s="14">
        <v>6531.2172200000005</v>
      </c>
      <c r="Y88" s="14">
        <v>6789.3654710000001</v>
      </c>
      <c r="Z88" s="14">
        <v>6934.6207199999999</v>
      </c>
      <c r="AA88" s="14">
        <v>5596.2528940000002</v>
      </c>
      <c r="AB88" s="14">
        <v>5429.2147679999998</v>
      </c>
      <c r="AC88" s="14">
        <v>6177.7691960000002</v>
      </c>
      <c r="AD88" s="14">
        <v>6802.420126</v>
      </c>
      <c r="AE88" s="14">
        <v>7539.2985509999999</v>
      </c>
    </row>
    <row r="89" spans="1:31" ht="13.5" customHeight="1" x14ac:dyDescent="0.15">
      <c r="A89" s="1"/>
      <c r="B89" s="16" t="s">
        <v>383</v>
      </c>
      <c r="C89" s="10">
        <v>0.16613723744962899</v>
      </c>
      <c r="D89" s="11">
        <v>0.32182793978760199</v>
      </c>
      <c r="E89" s="11">
        <v>0.10237599213076801</v>
      </c>
      <c r="F89" s="11"/>
      <c r="G89" s="11">
        <v>4.7413170937636702E-2</v>
      </c>
      <c r="H89" s="11">
        <v>1.54662294879131E-2</v>
      </c>
      <c r="I89" s="11">
        <v>4.2412413359391804E-2</v>
      </c>
      <c r="J89" s="11">
        <v>3.9343171256367201E-2</v>
      </c>
      <c r="K89" s="11">
        <v>1.28356523078503E-2</v>
      </c>
      <c r="L89" s="11">
        <v>5.9560000000000004E-3</v>
      </c>
      <c r="M89" s="11">
        <v>0.29943799999999998</v>
      </c>
      <c r="N89" s="11">
        <v>0.16864899999999999</v>
      </c>
      <c r="O89" s="11">
        <v>0.17574200000000001</v>
      </c>
      <c r="P89" s="11">
        <v>0.153478</v>
      </c>
      <c r="Q89" s="11">
        <v>0.102662</v>
      </c>
      <c r="R89" s="11">
        <v>0.208041</v>
      </c>
      <c r="S89" s="11">
        <v>0.80246200000000001</v>
      </c>
      <c r="T89" s="11">
        <v>1.411608</v>
      </c>
      <c r="U89" s="11">
        <v>1.8629720000000001</v>
      </c>
      <c r="V89" s="11">
        <v>2.0686680000000002</v>
      </c>
      <c r="W89" s="11">
        <v>3.5775760000000001</v>
      </c>
      <c r="X89" s="11">
        <v>4.3705530000000001</v>
      </c>
      <c r="Y89" s="11">
        <v>4.4971019999999999</v>
      </c>
      <c r="Z89" s="11">
        <v>3.6804519999999998</v>
      </c>
      <c r="AA89" s="11">
        <v>2.3439179999999999</v>
      </c>
      <c r="AB89" s="11">
        <v>2.345037</v>
      </c>
      <c r="AC89" s="11">
        <v>1.904452</v>
      </c>
      <c r="AD89" s="11">
        <v>4.8686559999999997</v>
      </c>
      <c r="AE89" s="11">
        <v>4.6173229999999998</v>
      </c>
    </row>
    <row r="90" spans="1:31" ht="13.5" customHeight="1" x14ac:dyDescent="0.15">
      <c r="A90" s="1"/>
      <c r="B90" s="16" t="s">
        <v>384</v>
      </c>
      <c r="C90" s="13"/>
      <c r="D90" s="14">
        <v>9.2042790779254098</v>
      </c>
      <c r="E90" s="14">
        <v>10.938051505977397</v>
      </c>
      <c r="F90" s="14">
        <v>17.013710610986887</v>
      </c>
      <c r="G90" s="14">
        <v>10.8313162277757</v>
      </c>
      <c r="H90" s="14">
        <v>8.5259529592891639</v>
      </c>
      <c r="I90" s="14">
        <v>5.8811879858356697</v>
      </c>
      <c r="J90" s="14">
        <v>6.3921410999285992</v>
      </c>
      <c r="K90" s="14">
        <v>4.0006539833641606</v>
      </c>
      <c r="L90" s="14">
        <v>1.467587</v>
      </c>
      <c r="M90" s="14">
        <v>3.6448499999999999</v>
      </c>
      <c r="N90" s="14">
        <v>2.2169590000000001</v>
      </c>
      <c r="O90" s="14">
        <v>8.4520239999999998</v>
      </c>
      <c r="P90" s="14">
        <v>19.837129000000001</v>
      </c>
      <c r="Q90" s="14">
        <v>35.628250000000001</v>
      </c>
      <c r="R90" s="14">
        <v>46.439866000000002</v>
      </c>
      <c r="S90" s="14">
        <v>42.137723999999999</v>
      </c>
      <c r="T90" s="14">
        <v>138.55250100000001</v>
      </c>
      <c r="U90" s="14">
        <v>138.32171700000001</v>
      </c>
      <c r="V90" s="14">
        <v>142.66054</v>
      </c>
      <c r="W90" s="14">
        <v>159.26660100000001</v>
      </c>
      <c r="X90" s="14">
        <v>246.56245000000001</v>
      </c>
      <c r="Y90" s="14">
        <v>160.20582400000001</v>
      </c>
      <c r="Z90" s="14">
        <v>132.91009500000001</v>
      </c>
      <c r="AA90" s="14">
        <v>136.11754300000001</v>
      </c>
      <c r="AB90" s="14">
        <v>107.71687</v>
      </c>
      <c r="AC90" s="14">
        <v>100.187247</v>
      </c>
      <c r="AD90" s="14">
        <v>118.826109</v>
      </c>
      <c r="AE90" s="14">
        <v>139.98402300000001</v>
      </c>
    </row>
    <row r="91" spans="1:31" ht="13.5" customHeight="1" x14ac:dyDescent="0.15">
      <c r="A91" s="1"/>
      <c r="B91" s="16" t="s">
        <v>385</v>
      </c>
      <c r="C91" s="10"/>
      <c r="D91" s="11"/>
      <c r="E91" s="11">
        <v>4.3536391002942695E-2</v>
      </c>
      <c r="F91" s="11">
        <v>2.92704530959156E-2</v>
      </c>
      <c r="G91" s="11">
        <v>6.3984586742455204E-2</v>
      </c>
      <c r="H91" s="11">
        <v>0.26328805295586299</v>
      </c>
      <c r="I91" s="11">
        <v>0.48067401807310783</v>
      </c>
      <c r="J91" s="11">
        <v>0.83352520524223384</v>
      </c>
      <c r="K91" s="11">
        <v>0.52786299526672786</v>
      </c>
      <c r="L91" s="11">
        <v>0.36546099999999998</v>
      </c>
      <c r="M91" s="11">
        <v>0.753996</v>
      </c>
      <c r="N91" s="11">
        <v>0.91407099999999997</v>
      </c>
      <c r="O91" s="11">
        <v>1.6443220000000001</v>
      </c>
      <c r="P91" s="11">
        <v>3.1368689999999999</v>
      </c>
      <c r="Q91" s="11">
        <v>3.4840390000000001</v>
      </c>
      <c r="R91" s="11">
        <v>5.8190860000000004</v>
      </c>
      <c r="S91" s="11">
        <v>7.6764760000000001</v>
      </c>
      <c r="T91" s="11">
        <v>11.921708000000001</v>
      </c>
      <c r="U91" s="11">
        <v>8.3716899999999992</v>
      </c>
      <c r="V91" s="11">
        <v>9.3945270000000001</v>
      </c>
      <c r="W91" s="11">
        <v>14.448746</v>
      </c>
      <c r="X91" s="11">
        <v>14.791679</v>
      </c>
      <c r="Y91" s="11">
        <v>17.822707999999999</v>
      </c>
      <c r="Z91" s="11">
        <v>18.363005000000001</v>
      </c>
      <c r="AA91" s="11">
        <v>17.760051000000001</v>
      </c>
      <c r="AB91" s="11">
        <v>18.404634000000001</v>
      </c>
      <c r="AC91" s="11">
        <v>20.774111000000001</v>
      </c>
      <c r="AD91" s="11">
        <v>26.762587</v>
      </c>
      <c r="AE91" s="11">
        <v>24.531230000000001</v>
      </c>
    </row>
    <row r="92" spans="1:31" ht="13.5" customHeight="1" x14ac:dyDescent="0.15">
      <c r="A92" s="1"/>
      <c r="B92" s="16" t="s">
        <v>386</v>
      </c>
      <c r="C92" s="13">
        <v>2.7534198769549101</v>
      </c>
      <c r="D92" s="14">
        <v>3.21827939787602</v>
      </c>
      <c r="E92" s="14">
        <v>3.50383925258912</v>
      </c>
      <c r="F92" s="14">
        <v>6.2391087179522193</v>
      </c>
      <c r="G92" s="14">
        <v>8.0577878493243116</v>
      </c>
      <c r="H92" s="14">
        <v>10.6657320738534</v>
      </c>
      <c r="I92" s="14">
        <v>11.875475740629707</v>
      </c>
      <c r="J92" s="14">
        <v>11.808375494993399</v>
      </c>
      <c r="K92" s="14">
        <v>13.621089722311901</v>
      </c>
      <c r="L92" s="14">
        <v>11.365174</v>
      </c>
      <c r="M92" s="14">
        <v>1.574948</v>
      </c>
      <c r="N92" s="14">
        <v>14.166183</v>
      </c>
      <c r="O92" s="14">
        <v>18.415908999999999</v>
      </c>
      <c r="P92" s="14">
        <v>22.31221</v>
      </c>
      <c r="Q92" s="14">
        <v>27.383023000000001</v>
      </c>
      <c r="R92" s="14">
        <v>27.630979</v>
      </c>
      <c r="S92" s="14">
        <v>35.433117000000003</v>
      </c>
      <c r="T92" s="14">
        <v>68.841973999999993</v>
      </c>
      <c r="U92" s="14">
        <v>41.410518000000003</v>
      </c>
      <c r="V92" s="14">
        <v>46.365400999999999</v>
      </c>
      <c r="W92" s="14">
        <v>59.792043999999997</v>
      </c>
      <c r="X92" s="14">
        <v>62.434671999999999</v>
      </c>
      <c r="Y92" s="14">
        <v>76.352154999999996</v>
      </c>
      <c r="Z92" s="14">
        <v>84.265226999999996</v>
      </c>
      <c r="AA92" s="14">
        <v>71.859921999999997</v>
      </c>
      <c r="AB92" s="14">
        <v>74.491010000000003</v>
      </c>
      <c r="AC92" s="14">
        <v>78.153233</v>
      </c>
      <c r="AD92" s="14">
        <v>94.827001999999993</v>
      </c>
      <c r="AE92" s="14">
        <v>90.693038000000001</v>
      </c>
    </row>
    <row r="93" spans="1:31" ht="13.5" customHeight="1" x14ac:dyDescent="0.15">
      <c r="A93" s="1"/>
      <c r="B93" s="16" t="s">
        <v>387</v>
      </c>
      <c r="C93" s="10">
        <v>247.444841267193</v>
      </c>
      <c r="D93" s="11">
        <v>51.653384335910097</v>
      </c>
      <c r="E93" s="11">
        <v>6.2428484648068903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>
        <v>6.2337809999999996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388</v>
      </c>
      <c r="C94" s="13">
        <v>3.7839909592588086</v>
      </c>
      <c r="D94" s="14">
        <v>13.532864868068701</v>
      </c>
      <c r="E94" s="14">
        <v>5.6343402370040474</v>
      </c>
      <c r="F94" s="14">
        <v>10.197455591277292</v>
      </c>
      <c r="G94" s="14">
        <v>16.0585394274487</v>
      </c>
      <c r="H94" s="14">
        <v>22.556024744857098</v>
      </c>
      <c r="I94" s="14">
        <v>19.269373136283701</v>
      </c>
      <c r="J94" s="14">
        <v>13.077808406051799</v>
      </c>
      <c r="K94" s="14">
        <v>12.5645476095536</v>
      </c>
      <c r="L94" s="14">
        <v>16.664745</v>
      </c>
      <c r="M94" s="14">
        <v>33.333131999999999</v>
      </c>
      <c r="N94" s="14">
        <v>30.087766999999999</v>
      </c>
      <c r="O94" s="14">
        <v>31.207937000000001</v>
      </c>
      <c r="P94" s="14">
        <v>49.230465000000002</v>
      </c>
      <c r="Q94" s="14">
        <v>36.922825000000003</v>
      </c>
      <c r="R94" s="14">
        <v>71.972241999999994</v>
      </c>
      <c r="S94" s="14">
        <v>108.044326</v>
      </c>
      <c r="T94" s="14">
        <v>125.899417</v>
      </c>
      <c r="U94" s="14">
        <v>71.080518999999995</v>
      </c>
      <c r="V94" s="14">
        <v>44.100853000000001</v>
      </c>
      <c r="W94" s="14">
        <v>49.529684000000003</v>
      </c>
      <c r="X94" s="14">
        <v>41.093845999999999</v>
      </c>
      <c r="Y94" s="14">
        <v>40.230890000000002</v>
      </c>
      <c r="Z94" s="14">
        <v>57.214019999999998</v>
      </c>
      <c r="AA94" s="14">
        <v>55.256050999999999</v>
      </c>
      <c r="AB94" s="14">
        <v>53.371929999999999</v>
      </c>
      <c r="AC94" s="14">
        <v>70.030675000000002</v>
      </c>
      <c r="AD94" s="14">
        <v>67.696124999999995</v>
      </c>
      <c r="AE94" s="14">
        <v>78.276030000000006</v>
      </c>
    </row>
    <row r="95" spans="1:31" ht="13.5" customHeight="1" x14ac:dyDescent="0.15">
      <c r="A95" s="1"/>
      <c r="B95" s="16" t="s">
        <v>389</v>
      </c>
      <c r="C95" s="10"/>
      <c r="D95" s="11"/>
      <c r="E95" s="11">
        <v>0.1403996724690921</v>
      </c>
      <c r="F95" s="11"/>
      <c r="G95" s="11"/>
      <c r="H95" s="11"/>
      <c r="I95" s="11">
        <v>7.7614716447687107</v>
      </c>
      <c r="J95" s="11"/>
      <c r="K95" s="11">
        <v>6.2174061400735727</v>
      </c>
      <c r="L95" s="11"/>
      <c r="M95" s="11">
        <v>4.3350000000000003E-3</v>
      </c>
      <c r="N95" s="11">
        <v>1.0397E-2</v>
      </c>
      <c r="O95" s="11">
        <v>3.3739999999999998E-3</v>
      </c>
      <c r="P95" s="11">
        <v>1.0267999999999999E-2</v>
      </c>
      <c r="Q95" s="11">
        <v>4.1252999999999998E-2</v>
      </c>
      <c r="R95" s="11">
        <v>0.10768899999999999</v>
      </c>
      <c r="S95" s="11">
        <v>4.5506999999999999E-2</v>
      </c>
      <c r="T95" s="11">
        <v>7.8077999999999995E-2</v>
      </c>
      <c r="U95" s="11">
        <v>0.75211300000000003</v>
      </c>
      <c r="V95" s="11">
        <v>5.1984000000000002E-2</v>
      </c>
      <c r="W95" s="11">
        <v>1.7822999999999999E-2</v>
      </c>
      <c r="X95" s="11">
        <v>7.6449999999999999E-3</v>
      </c>
      <c r="Y95" s="11">
        <v>2.7859999999999999E-2</v>
      </c>
      <c r="Z95" s="11">
        <v>2.4487999999999999E-2</v>
      </c>
      <c r="AA95" s="11">
        <v>1.3701E-2</v>
      </c>
      <c r="AB95" s="11">
        <v>5.5759930000000004</v>
      </c>
      <c r="AC95" s="11">
        <v>5.6349000000000003E-2</v>
      </c>
      <c r="AD95" s="11">
        <v>1.603442</v>
      </c>
      <c r="AE95" s="11">
        <v>0.13153599999999999</v>
      </c>
    </row>
    <row r="96" spans="1:31" ht="13.5" customHeight="1" x14ac:dyDescent="0.15">
      <c r="A96" s="1"/>
      <c r="B96" s="16" t="s">
        <v>390</v>
      </c>
      <c r="C96" s="13">
        <v>25.860604747153499</v>
      </c>
      <c r="D96" s="14">
        <v>28.047304952489498</v>
      </c>
      <c r="E96" s="14">
        <v>21.125333483535599</v>
      </c>
      <c r="F96" s="14">
        <v>31.793149465578502</v>
      </c>
      <c r="G96" s="14">
        <v>41.772103665248515</v>
      </c>
      <c r="H96" s="14">
        <v>49.180409562975981</v>
      </c>
      <c r="I96" s="14">
        <v>64.212393826119197</v>
      </c>
      <c r="J96" s="14">
        <v>64.433070636766814</v>
      </c>
      <c r="K96" s="14">
        <v>84.697945831758844</v>
      </c>
      <c r="L96" s="14">
        <v>89.275014999999996</v>
      </c>
      <c r="M96" s="14">
        <v>107.16364299999999</v>
      </c>
      <c r="N96" s="14">
        <v>139.51442299999999</v>
      </c>
      <c r="O96" s="14">
        <v>226.312693</v>
      </c>
      <c r="P96" s="14">
        <v>315.90837499999998</v>
      </c>
      <c r="Q96" s="14">
        <v>302.11519399999997</v>
      </c>
      <c r="R96" s="14">
        <v>339.12771700000002</v>
      </c>
      <c r="S96" s="14">
        <v>442.69851299999999</v>
      </c>
      <c r="T96" s="14">
        <v>442.91621199999997</v>
      </c>
      <c r="U96" s="14">
        <v>354.90897000000001</v>
      </c>
      <c r="V96" s="14">
        <v>347.652379</v>
      </c>
      <c r="W96" s="14">
        <v>396.71719000000002</v>
      </c>
      <c r="X96" s="14">
        <v>372.26782300000002</v>
      </c>
      <c r="Y96" s="14">
        <v>368.785123</v>
      </c>
      <c r="Z96" s="14">
        <v>403.13474300000001</v>
      </c>
      <c r="AA96" s="14">
        <v>311.44475299999999</v>
      </c>
      <c r="AB96" s="14">
        <v>323.66511500000001</v>
      </c>
      <c r="AC96" s="14">
        <v>333.116804</v>
      </c>
      <c r="AD96" s="14">
        <v>343.19678900000002</v>
      </c>
      <c r="AE96" s="14">
        <v>371.991151</v>
      </c>
    </row>
    <row r="97" spans="1:31" ht="13.5" customHeight="1" x14ac:dyDescent="0.15">
      <c r="A97" s="1"/>
      <c r="B97" s="16" t="s">
        <v>391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>
        <v>8.7405999999999998E-2</v>
      </c>
      <c r="AD97" s="11">
        <v>0.17278499999999999</v>
      </c>
      <c r="AE97" s="11"/>
    </row>
    <row r="98" spans="1:31" ht="13.5" customHeight="1" x14ac:dyDescent="0.15">
      <c r="A98" s="1"/>
      <c r="B98" s="16" t="s">
        <v>392</v>
      </c>
      <c r="C98" s="13"/>
      <c r="D98" s="14"/>
      <c r="E98" s="14">
        <v>5.79459551253097E-2</v>
      </c>
      <c r="F98" s="14">
        <v>1.48667935299715E-2</v>
      </c>
      <c r="G98" s="14">
        <v>0.12712450189003702</v>
      </c>
      <c r="H98" s="14">
        <v>0.170519338815696</v>
      </c>
      <c r="I98" s="14">
        <v>0.12723724007817599</v>
      </c>
      <c r="J98" s="14">
        <v>0.19776132981854713</v>
      </c>
      <c r="K98" s="14">
        <v>9.0700778165915694E-2</v>
      </c>
      <c r="L98" s="14">
        <v>1.0699E-2</v>
      </c>
      <c r="M98" s="14">
        <v>0.19595399999999999</v>
      </c>
      <c r="N98" s="14">
        <v>0.40526000000000001</v>
      </c>
      <c r="O98" s="14">
        <v>0.46022800000000003</v>
      </c>
      <c r="P98" s="14">
        <v>0.79581900000000005</v>
      </c>
      <c r="Q98" s="14">
        <v>1.276152</v>
      </c>
      <c r="R98" s="14">
        <v>0.86276299999999995</v>
      </c>
      <c r="S98" s="14">
        <v>1.589817</v>
      </c>
      <c r="T98" s="14">
        <v>1.818454</v>
      </c>
      <c r="U98" s="14">
        <v>1.153802</v>
      </c>
      <c r="V98" s="14">
        <v>2.0236290000000001</v>
      </c>
      <c r="W98" s="14">
        <v>1.7391669999999999</v>
      </c>
      <c r="X98" s="14">
        <v>2.5937410000000001</v>
      </c>
      <c r="Y98" s="14">
        <v>1.8448819999999999</v>
      </c>
      <c r="Z98" s="14">
        <v>2.5968550000000001</v>
      </c>
      <c r="AA98" s="14">
        <v>3.9792049999999999</v>
      </c>
      <c r="AB98" s="14">
        <v>4.6430030000000002</v>
      </c>
      <c r="AC98" s="14">
        <v>4.2031980000000004</v>
      </c>
      <c r="AD98" s="14">
        <v>5.8562950000000003</v>
      </c>
      <c r="AE98" s="14">
        <v>5.9484969999999997</v>
      </c>
    </row>
    <row r="99" spans="1:31" ht="13.5" customHeight="1" x14ac:dyDescent="0.15">
      <c r="A99" s="1"/>
      <c r="B99" s="16" t="s">
        <v>393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0.23372899999999999</v>
      </c>
      <c r="T99" s="11">
        <v>0.40082899999999999</v>
      </c>
      <c r="U99" s="11">
        <v>0.225552</v>
      </c>
      <c r="V99" s="11">
        <v>0.273142</v>
      </c>
      <c r="W99" s="11">
        <v>0.20788100000000001</v>
      </c>
      <c r="X99" s="11">
        <v>0.203847</v>
      </c>
      <c r="Y99" s="11">
        <v>0.25462699999999999</v>
      </c>
      <c r="Z99" s="11">
        <v>0.44778600000000002</v>
      </c>
      <c r="AA99" s="11">
        <v>3.2232159999999999</v>
      </c>
      <c r="AB99" s="11">
        <v>2.5506999999999998E-2</v>
      </c>
      <c r="AC99" s="11">
        <v>0.24546599999999999</v>
      </c>
      <c r="AD99" s="11">
        <v>0.15993199999999999</v>
      </c>
      <c r="AE99" s="11">
        <v>0.14288300000000001</v>
      </c>
    </row>
    <row r="100" spans="1:31" ht="13.5" customHeight="1" x14ac:dyDescent="0.15">
      <c r="A100" s="1"/>
      <c r="B100" s="16" t="s">
        <v>394</v>
      </c>
      <c r="C100" s="13"/>
      <c r="D100" s="14"/>
      <c r="E100" s="14"/>
      <c r="F100" s="14"/>
      <c r="G100" s="14">
        <v>0.66911302035738718</v>
      </c>
      <c r="H100" s="14">
        <v>0.76033039779499045</v>
      </c>
      <c r="I100" s="14">
        <v>0.438261604713716</v>
      </c>
      <c r="J100" s="14">
        <v>0.42359138469275714</v>
      </c>
      <c r="K100" s="14">
        <v>0.33672554976434177</v>
      </c>
      <c r="L100" s="14">
        <v>0.11889</v>
      </c>
      <c r="M100" s="14">
        <v>0.68257400000000001</v>
      </c>
      <c r="N100" s="14">
        <v>1.0342169999999999</v>
      </c>
      <c r="O100" s="14">
        <v>1.307615</v>
      </c>
      <c r="P100" s="14">
        <v>1.65832</v>
      </c>
      <c r="Q100" s="14">
        <v>1.78512</v>
      </c>
      <c r="R100" s="14">
        <v>2.015091</v>
      </c>
      <c r="S100" s="14">
        <v>3.655958</v>
      </c>
      <c r="T100" s="14">
        <v>5.1851370000000001</v>
      </c>
      <c r="U100" s="14">
        <v>5.7561010000000001</v>
      </c>
      <c r="V100" s="14">
        <v>7.0008970000000001</v>
      </c>
      <c r="W100" s="14">
        <v>7.9294200000000004</v>
      </c>
      <c r="X100" s="14">
        <v>7.3431819999999997</v>
      </c>
      <c r="Y100" s="14">
        <v>8.4436859999999996</v>
      </c>
      <c r="Z100" s="14">
        <v>9.9218620000000008</v>
      </c>
      <c r="AA100" s="14">
        <v>9.6035889999999995</v>
      </c>
      <c r="AB100" s="14">
        <v>8.6212160000000004</v>
      </c>
      <c r="AC100" s="14">
        <v>9.3898720000000004</v>
      </c>
      <c r="AD100" s="14">
        <v>9.7399050000000003</v>
      </c>
      <c r="AE100" s="14">
        <v>9.710108</v>
      </c>
    </row>
    <row r="101" spans="1:31" ht="13.5" customHeight="1" x14ac:dyDescent="0.15">
      <c r="A101" s="1"/>
      <c r="B101" s="16" t="s">
        <v>395</v>
      </c>
      <c r="C101" s="10">
        <v>92.773302854546202</v>
      </c>
      <c r="D101" s="11">
        <v>117.708568977315</v>
      </c>
      <c r="E101" s="11">
        <v>102.61387211842801</v>
      </c>
      <c r="F101" s="11">
        <v>135.813106061816</v>
      </c>
      <c r="G101" s="11">
        <v>171.973279767994</v>
      </c>
      <c r="H101" s="11">
        <v>195.37853877238101</v>
      </c>
      <c r="I101" s="11">
        <v>221.66140968730198</v>
      </c>
      <c r="J101" s="11">
        <v>260.607733901237</v>
      </c>
      <c r="K101" s="11">
        <v>308.487766513336</v>
      </c>
      <c r="L101" s="11">
        <v>363.82477</v>
      </c>
      <c r="M101" s="11">
        <v>351.26289200000002</v>
      </c>
      <c r="N101" s="11">
        <v>465.93124499999999</v>
      </c>
      <c r="O101" s="11">
        <v>534.06447600000001</v>
      </c>
      <c r="P101" s="11">
        <v>777.90424499999995</v>
      </c>
      <c r="Q101" s="11">
        <v>957.72481900000002</v>
      </c>
      <c r="R101" s="11">
        <v>1269.65607</v>
      </c>
      <c r="S101" s="11">
        <v>1674.5094650000001</v>
      </c>
      <c r="T101" s="11">
        <v>2185.0038220000001</v>
      </c>
      <c r="U101" s="11">
        <v>1887.16581</v>
      </c>
      <c r="V101" s="11">
        <v>1938.3570239999999</v>
      </c>
      <c r="W101" s="11">
        <v>2343.4449970000001</v>
      </c>
      <c r="X101" s="11">
        <v>2649.6645100000001</v>
      </c>
      <c r="Y101" s="11">
        <v>2904.0512279999998</v>
      </c>
      <c r="Z101" s="11">
        <v>2880.4690310000001</v>
      </c>
      <c r="AA101" s="11">
        <v>2311.3214250000001</v>
      </c>
      <c r="AB101" s="11">
        <v>2515.660922</v>
      </c>
      <c r="AC101" s="11">
        <v>2768.8046760000002</v>
      </c>
      <c r="AD101" s="11">
        <v>2958.1577000000002</v>
      </c>
      <c r="AE101" s="11">
        <v>3312.414291</v>
      </c>
    </row>
    <row r="102" spans="1:31" ht="13.5" customHeight="1" x14ac:dyDescent="0.15">
      <c r="A102" s="1"/>
      <c r="B102" s="16" t="s">
        <v>396</v>
      </c>
      <c r="C102" s="13">
        <v>8.5813015777371344</v>
      </c>
      <c r="D102" s="14">
        <v>6.08254806198567</v>
      </c>
      <c r="E102" s="14">
        <v>12.671562002272099</v>
      </c>
      <c r="F102" s="14">
        <v>16.834340402574306</v>
      </c>
      <c r="G102" s="14">
        <v>57.411410966914907</v>
      </c>
      <c r="H102" s="14">
        <v>35.965817773946718</v>
      </c>
      <c r="I102" s="14">
        <v>54.203064273302779</v>
      </c>
      <c r="J102" s="14">
        <v>66.21005758480139</v>
      </c>
      <c r="K102" s="14">
        <v>44.120318483008873</v>
      </c>
      <c r="L102" s="14">
        <v>62.901636000000003</v>
      </c>
      <c r="M102" s="14">
        <v>85.990706000000003</v>
      </c>
      <c r="N102" s="14">
        <v>138.12052600000001</v>
      </c>
      <c r="O102" s="14">
        <v>156.72164900000001</v>
      </c>
      <c r="P102" s="14">
        <v>123.172613</v>
      </c>
      <c r="Q102" s="14">
        <v>186.682841</v>
      </c>
      <c r="R102" s="14">
        <v>302.61743200000001</v>
      </c>
      <c r="S102" s="14">
        <v>341.81393100000003</v>
      </c>
      <c r="T102" s="14">
        <v>491.44453499999997</v>
      </c>
      <c r="U102" s="14">
        <v>501.60697900000002</v>
      </c>
      <c r="V102" s="14">
        <v>477.961521</v>
      </c>
      <c r="W102" s="14">
        <v>434.80410499999999</v>
      </c>
      <c r="X102" s="14">
        <v>405.43881800000003</v>
      </c>
      <c r="Y102" s="14">
        <v>506.94897500000002</v>
      </c>
      <c r="Z102" s="14">
        <v>778.957942</v>
      </c>
      <c r="AA102" s="14">
        <v>496.16593699999999</v>
      </c>
      <c r="AB102" s="14">
        <v>338.04987999999997</v>
      </c>
      <c r="AC102" s="14">
        <v>292.704566</v>
      </c>
      <c r="AD102" s="14">
        <v>458.239464</v>
      </c>
      <c r="AE102" s="14">
        <v>493.25612699999999</v>
      </c>
    </row>
    <row r="103" spans="1:31" ht="13.5" customHeight="1" x14ac:dyDescent="0.15">
      <c r="A103" s="1"/>
      <c r="B103" s="16" t="s">
        <v>397</v>
      </c>
      <c r="C103" s="10"/>
      <c r="D103" s="11"/>
      <c r="E103" s="11">
        <v>327.64495354968773</v>
      </c>
      <c r="F103" s="11">
        <v>621.7913329396165</v>
      </c>
      <c r="G103" s="11">
        <v>548.71597568764923</v>
      </c>
      <c r="H103" s="11">
        <v>570.77392777985642</v>
      </c>
      <c r="I103" s="11">
        <v>694.10741956868696</v>
      </c>
      <c r="J103" s="11">
        <v>593.38075413196498</v>
      </c>
      <c r="K103" s="11">
        <v>672.56553201474219</v>
      </c>
      <c r="L103" s="11">
        <v>824.942767</v>
      </c>
      <c r="M103" s="11">
        <v>761.66048000000001</v>
      </c>
      <c r="N103" s="11">
        <v>686.66276900000003</v>
      </c>
      <c r="O103" s="11">
        <v>828.68241599999999</v>
      </c>
      <c r="P103" s="11">
        <v>1140.7813249999999</v>
      </c>
      <c r="Q103" s="11">
        <v>1290.1619310000001</v>
      </c>
      <c r="R103" s="11">
        <v>1559.3726670000001</v>
      </c>
      <c r="S103" s="11">
        <v>1968.353476</v>
      </c>
      <c r="T103" s="11">
        <v>2045.490213</v>
      </c>
      <c r="U103" s="11">
        <v>1156.8074859999999</v>
      </c>
      <c r="V103" s="11">
        <v>1996.7350730000001</v>
      </c>
      <c r="W103" s="11">
        <v>1885.6610270000001</v>
      </c>
      <c r="X103" s="11">
        <v>1770.277259</v>
      </c>
      <c r="Y103" s="11">
        <v>1548.5857759999999</v>
      </c>
      <c r="Z103" s="11">
        <v>1582.3046420000001</v>
      </c>
      <c r="AA103" s="11">
        <v>1387.1593559999999</v>
      </c>
      <c r="AB103" s="11">
        <v>1145.469149</v>
      </c>
      <c r="AC103" s="11">
        <v>1577.614781</v>
      </c>
      <c r="AD103" s="11">
        <v>1833.7927360000001</v>
      </c>
      <c r="AE103" s="11">
        <v>1978.830373</v>
      </c>
    </row>
    <row r="104" spans="1:31" ht="13.5" customHeight="1" x14ac:dyDescent="0.15">
      <c r="A104" s="1"/>
      <c r="B104" s="16" t="s">
        <v>398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>
        <v>6.0706059999999997</v>
      </c>
      <c r="T104" s="14">
        <v>15.409748</v>
      </c>
      <c r="U104" s="14">
        <v>4.1946979999999998</v>
      </c>
      <c r="V104" s="14">
        <v>10.855855999999999</v>
      </c>
      <c r="W104" s="14">
        <v>8.2000449999999994</v>
      </c>
      <c r="X104" s="14">
        <v>10.472084000000001</v>
      </c>
      <c r="Y104" s="14">
        <v>30.884644000000002</v>
      </c>
      <c r="Z104" s="14">
        <v>26.271118999999999</v>
      </c>
      <c r="AA104" s="14">
        <v>25.663287</v>
      </c>
      <c r="AB104" s="14">
        <v>14.682803</v>
      </c>
      <c r="AC104" s="14">
        <v>23.723596000000001</v>
      </c>
      <c r="AD104" s="14">
        <v>36.772544000000003</v>
      </c>
      <c r="AE104" s="14">
        <v>37.878131000000003</v>
      </c>
    </row>
    <row r="105" spans="1:31" ht="13.5" customHeight="1" x14ac:dyDescent="0.15">
      <c r="A105" s="1"/>
      <c r="B105" s="16" t="s">
        <v>399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>
        <v>8.072756</v>
      </c>
      <c r="M105" s="11">
        <v>2.4867330000000001</v>
      </c>
      <c r="N105" s="11">
        <v>2.9204560000000002</v>
      </c>
      <c r="O105" s="11">
        <v>3.2978710000000002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400</v>
      </c>
      <c r="C106" s="13">
        <v>54.028812942929697</v>
      </c>
      <c r="D106" s="14">
        <v>58.701416217258497</v>
      </c>
      <c r="E106" s="14">
        <v>45.47766997141629</v>
      </c>
      <c r="F106" s="14">
        <v>63.280821113259897</v>
      </c>
      <c r="G106" s="14">
        <v>93.300425305321454</v>
      </c>
      <c r="H106" s="14">
        <v>94.548384225083169</v>
      </c>
      <c r="I106" s="14">
        <v>112.47772022910701</v>
      </c>
      <c r="J106" s="14">
        <v>131.870069243817</v>
      </c>
      <c r="K106" s="14">
        <v>121.892542114481</v>
      </c>
      <c r="L106" s="14">
        <v>115.81188299999999</v>
      </c>
      <c r="M106" s="14">
        <v>115.765021</v>
      </c>
      <c r="N106" s="14">
        <v>163.754143</v>
      </c>
      <c r="O106" s="14">
        <v>257.98492499999998</v>
      </c>
      <c r="P106" s="14">
        <v>352.97865100000001</v>
      </c>
      <c r="Q106" s="14">
        <v>440.94877100000002</v>
      </c>
      <c r="R106" s="14">
        <v>427.26987500000001</v>
      </c>
      <c r="S106" s="14">
        <v>584.13870799999995</v>
      </c>
      <c r="T106" s="14">
        <v>591.83696799999996</v>
      </c>
      <c r="U106" s="14">
        <v>555.09437100000002</v>
      </c>
      <c r="V106" s="14">
        <v>552.40198199999998</v>
      </c>
      <c r="W106" s="14">
        <v>692.333213</v>
      </c>
      <c r="X106" s="14">
        <v>768.70054600000003</v>
      </c>
      <c r="Y106" s="14">
        <v>966.98338100000001</v>
      </c>
      <c r="Z106" s="14">
        <v>888.08517600000005</v>
      </c>
      <c r="AA106" s="14">
        <v>723.65026999999998</v>
      </c>
      <c r="AB106" s="14">
        <v>771.64050799999995</v>
      </c>
      <c r="AC106" s="14">
        <v>836.43942100000004</v>
      </c>
      <c r="AD106" s="14">
        <v>752.42104900000004</v>
      </c>
      <c r="AE106" s="14">
        <v>926.90202499999998</v>
      </c>
    </row>
    <row r="107" spans="1:31" ht="13.5" customHeight="1" x14ac:dyDescent="0.15">
      <c r="A107" s="1"/>
      <c r="B107" s="16" t="s">
        <v>401</v>
      </c>
      <c r="C107" s="10">
        <v>106.94769464966799</v>
      </c>
      <c r="D107" s="11">
        <v>81.599474133146401</v>
      </c>
      <c r="E107" s="11">
        <v>1.2616150583279999</v>
      </c>
      <c r="F107" s="11">
        <v>0.110464655049978</v>
      </c>
      <c r="G107" s="11"/>
      <c r="H107" s="11">
        <v>9.3088454789124503E-2</v>
      </c>
      <c r="I107" s="11">
        <v>8.8641943921129034</v>
      </c>
      <c r="J107" s="11">
        <v>3.4350098602031598</v>
      </c>
      <c r="K107" s="11">
        <v>2.0661039494550901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402</v>
      </c>
      <c r="C108" s="13"/>
      <c r="D108" s="14">
        <v>3.8619352774512201</v>
      </c>
      <c r="E108" s="14">
        <v>13.3110038413908</v>
      </c>
      <c r="F108" s="14">
        <v>15.053737446347702</v>
      </c>
      <c r="G108" s="14">
        <v>19.522384024428199</v>
      </c>
      <c r="H108" s="14">
        <v>23.3842532336466</v>
      </c>
      <c r="I108" s="14">
        <v>40.4755798159796</v>
      </c>
      <c r="J108" s="14">
        <v>48.096060397253282</v>
      </c>
      <c r="K108" s="14">
        <v>29.360639487677695</v>
      </c>
      <c r="L108" s="14">
        <v>23.424423000000001</v>
      </c>
      <c r="M108" s="14">
        <v>24.523250999999998</v>
      </c>
      <c r="N108" s="14">
        <v>27.566134000000002</v>
      </c>
      <c r="O108" s="14">
        <v>31.056432999999998</v>
      </c>
      <c r="P108" s="14">
        <v>55.068652</v>
      </c>
      <c r="Q108" s="14">
        <v>64.324261000000007</v>
      </c>
      <c r="R108" s="14">
        <v>107.47344699999999</v>
      </c>
      <c r="S108" s="14">
        <v>92.740476999999998</v>
      </c>
      <c r="T108" s="14">
        <v>188.12915000000001</v>
      </c>
      <c r="U108" s="14">
        <v>170.59900500000001</v>
      </c>
      <c r="V108" s="14">
        <v>152.12866399999999</v>
      </c>
      <c r="W108" s="14">
        <v>164.518216</v>
      </c>
      <c r="X108" s="14">
        <v>172.99530999999999</v>
      </c>
      <c r="Y108" s="14">
        <v>152.29107999999999</v>
      </c>
      <c r="Z108" s="14">
        <v>64.663348999999997</v>
      </c>
      <c r="AA108" s="14">
        <v>37.958005</v>
      </c>
      <c r="AB108" s="14">
        <v>41.874619000000003</v>
      </c>
      <c r="AC108" s="14">
        <v>56.987869000000003</v>
      </c>
      <c r="AD108" s="14">
        <v>86.739123000000006</v>
      </c>
      <c r="AE108" s="14">
        <v>62.383450000000003</v>
      </c>
    </row>
    <row r="109" spans="1:31" ht="13.5" customHeight="1" x14ac:dyDescent="0.15">
      <c r="A109" s="1"/>
      <c r="B109" s="16" t="s">
        <v>403</v>
      </c>
      <c r="C109" s="10">
        <v>350.39964254992282</v>
      </c>
      <c r="D109" s="11">
        <v>380.122271972129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404</v>
      </c>
      <c r="C110" s="13"/>
      <c r="D110" s="14">
        <v>6.4365587957520301E-2</v>
      </c>
      <c r="E110" s="14"/>
      <c r="F110" s="14"/>
      <c r="G110" s="14"/>
      <c r="H110" s="14"/>
      <c r="I110" s="14"/>
      <c r="J110" s="14"/>
      <c r="K110" s="14">
        <v>1.2763078965169599E-2</v>
      </c>
      <c r="L110" s="14">
        <v>0.1205</v>
      </c>
      <c r="M110" s="14">
        <v>0.72364799999999996</v>
      </c>
      <c r="N110" s="14">
        <v>0.55549000000000004</v>
      </c>
      <c r="O110" s="14">
        <v>0.201659</v>
      </c>
      <c r="P110" s="14">
        <v>0.174372</v>
      </c>
      <c r="Q110" s="14">
        <v>1.646614</v>
      </c>
      <c r="R110" s="14">
        <v>1.580001</v>
      </c>
      <c r="S110" s="14">
        <v>2.6822569999999999</v>
      </c>
      <c r="T110" s="14">
        <v>3.693918</v>
      </c>
      <c r="U110" s="14">
        <v>3.0923940000000001</v>
      </c>
      <c r="V110" s="14">
        <v>0.560446</v>
      </c>
      <c r="W110" s="14">
        <v>0.92161599999999999</v>
      </c>
      <c r="X110" s="14">
        <v>1.999255</v>
      </c>
      <c r="Y110" s="14">
        <v>1.1555299999999999</v>
      </c>
      <c r="Z110" s="14">
        <v>1.3109280000000001</v>
      </c>
      <c r="AA110" s="14">
        <v>2.7326649999999999</v>
      </c>
      <c r="AB110" s="14">
        <v>2.976572</v>
      </c>
      <c r="AC110" s="14">
        <v>3.3454739999999998</v>
      </c>
      <c r="AD110" s="14">
        <v>2.5878830000000002</v>
      </c>
      <c r="AE110" s="14">
        <v>1.6083350000000001</v>
      </c>
    </row>
    <row r="111" spans="1:31" ht="13.5" customHeight="1" x14ac:dyDescent="0.15">
      <c r="A111" s="1"/>
      <c r="B111" s="15" t="s">
        <v>405</v>
      </c>
      <c r="C111" s="10">
        <v>197.07625939943114</v>
      </c>
      <c r="D111" s="11">
        <v>123.88766542123719</v>
      </c>
      <c r="E111" s="11">
        <v>123.81410560009459</v>
      </c>
      <c r="F111" s="11">
        <v>133.25138706440583</v>
      </c>
      <c r="G111" s="11">
        <v>141.54763023046075</v>
      </c>
      <c r="H111" s="11">
        <v>131.02897872508578</v>
      </c>
      <c r="I111" s="11">
        <v>183.0095636457759</v>
      </c>
      <c r="J111" s="11">
        <v>137.11949984355891</v>
      </c>
      <c r="K111" s="11">
        <v>129.412397868276</v>
      </c>
      <c r="L111" s="11">
        <v>155.280383</v>
      </c>
      <c r="M111" s="11">
        <v>222.34155000000001</v>
      </c>
      <c r="N111" s="11">
        <v>198.33339699999999</v>
      </c>
      <c r="O111" s="11">
        <v>193.82266799999999</v>
      </c>
      <c r="P111" s="11">
        <v>285.84638100000001</v>
      </c>
      <c r="Q111" s="11">
        <v>373.23955999999998</v>
      </c>
      <c r="R111" s="11">
        <v>428.75441899999998</v>
      </c>
      <c r="S111" s="11">
        <v>686.33942100000002</v>
      </c>
      <c r="T111" s="11">
        <v>730.12341600000002</v>
      </c>
      <c r="U111" s="11">
        <v>439.823601</v>
      </c>
      <c r="V111" s="11">
        <v>479.36157100000003</v>
      </c>
      <c r="W111" s="11">
        <v>597.94647099999997</v>
      </c>
      <c r="X111" s="11">
        <v>454.72061400000001</v>
      </c>
      <c r="Y111" s="11">
        <v>513.48345099999995</v>
      </c>
      <c r="Z111" s="11">
        <v>493.980233</v>
      </c>
      <c r="AA111" s="11">
        <v>528.11610599999995</v>
      </c>
      <c r="AB111" s="11">
        <v>499.85609599999998</v>
      </c>
      <c r="AC111" s="11">
        <v>491.21197799999999</v>
      </c>
      <c r="AD111" s="11">
        <v>578.86340499999994</v>
      </c>
      <c r="AE111" s="11">
        <v>455.06222500000001</v>
      </c>
    </row>
    <row r="112" spans="1:31" ht="13.5" customHeight="1" x14ac:dyDescent="0.15">
      <c r="A112" s="1"/>
      <c r="B112" s="16" t="s">
        <v>406</v>
      </c>
      <c r="C112" s="13">
        <v>0.66474669012252496</v>
      </c>
      <c r="D112" s="14">
        <v>0.788478452479624</v>
      </c>
      <c r="E112" s="14">
        <v>0.80296168187736616</v>
      </c>
      <c r="F112" s="14">
        <v>0.447594428732149</v>
      </c>
      <c r="G112" s="14">
        <v>0.53278787114299109</v>
      </c>
      <c r="H112" s="14">
        <v>1.2897452305780699</v>
      </c>
      <c r="I112" s="14">
        <v>0.395849191354324</v>
      </c>
      <c r="J112" s="14">
        <v>0.67670849045485792</v>
      </c>
      <c r="K112" s="14">
        <v>0.51392323466652923</v>
      </c>
      <c r="L112" s="14">
        <v>0.14762</v>
      </c>
      <c r="M112" s="14">
        <v>0.35024100000000002</v>
      </c>
      <c r="N112" s="14">
        <v>0.21507699999999999</v>
      </c>
      <c r="O112" s="14">
        <v>0.14574200000000001</v>
      </c>
      <c r="P112" s="14">
        <v>0.123636</v>
      </c>
      <c r="Q112" s="14">
        <v>0.14355799999999999</v>
      </c>
      <c r="R112" s="14">
        <v>0.426649</v>
      </c>
      <c r="S112" s="14">
        <v>1.26552</v>
      </c>
      <c r="T112" s="14">
        <v>0.191909</v>
      </c>
      <c r="U112" s="14">
        <v>1.0652779999999999</v>
      </c>
      <c r="V112" s="14">
        <v>0.36335699999999999</v>
      </c>
      <c r="W112" s="14">
        <v>0.28188299999999999</v>
      </c>
      <c r="X112" s="14">
        <v>0.18204100000000001</v>
      </c>
      <c r="Y112" s="14">
        <v>0.181671</v>
      </c>
      <c r="Z112" s="14">
        <v>0.115047</v>
      </c>
      <c r="AA112" s="14">
        <v>0.1406</v>
      </c>
      <c r="AB112" s="14">
        <v>0.19234299999999999</v>
      </c>
      <c r="AC112" s="14">
        <v>0.18751699999999999</v>
      </c>
      <c r="AD112" s="14">
        <v>0.359898</v>
      </c>
      <c r="AE112" s="14">
        <v>0.186026</v>
      </c>
    </row>
    <row r="113" spans="1:31" ht="13.5" customHeight="1" x14ac:dyDescent="0.15">
      <c r="A113" s="1"/>
      <c r="B113" s="16" t="s">
        <v>407</v>
      </c>
      <c r="C113" s="10">
        <v>9.2532736517870695E-2</v>
      </c>
      <c r="D113" s="11">
        <v>1.1585805832353699</v>
      </c>
      <c r="E113" s="11">
        <v>19.0021020674425</v>
      </c>
      <c r="F113" s="11">
        <v>11.540503831484902</v>
      </c>
      <c r="G113" s="11">
        <v>6.405930953044999</v>
      </c>
      <c r="H113" s="11">
        <v>0.24784104057611309</v>
      </c>
      <c r="I113" s="11">
        <v>11.1403272424003</v>
      </c>
      <c r="J113" s="11"/>
      <c r="K113" s="11">
        <v>7.9263387376553798</v>
      </c>
      <c r="L113" s="11">
        <v>1.2980830000000001</v>
      </c>
      <c r="M113" s="11">
        <v>6.9899999999999997E-3</v>
      </c>
      <c r="N113" s="11">
        <v>13.000116999999999</v>
      </c>
      <c r="O113" s="11">
        <v>0.70779300000000001</v>
      </c>
      <c r="P113" s="11">
        <v>9.8432770000000005</v>
      </c>
      <c r="Q113" s="11">
        <v>0.89407899999999996</v>
      </c>
      <c r="R113" s="11">
        <v>0.56020099999999995</v>
      </c>
      <c r="S113" s="11">
        <v>0.35069400000000001</v>
      </c>
      <c r="T113" s="11">
        <v>9.0225559999999998</v>
      </c>
      <c r="U113" s="11">
        <v>0.85682199999999997</v>
      </c>
      <c r="V113" s="11">
        <v>0.65969100000000003</v>
      </c>
      <c r="W113" s="11">
        <v>41.324410999999998</v>
      </c>
      <c r="X113" s="11">
        <v>14.108233</v>
      </c>
      <c r="Y113" s="11">
        <v>8.4044989999999995</v>
      </c>
      <c r="Z113" s="11">
        <v>26.077569</v>
      </c>
      <c r="AA113" s="11">
        <v>29.504403</v>
      </c>
      <c r="AB113" s="11">
        <v>13.627126000000001</v>
      </c>
      <c r="AC113" s="11">
        <v>5.1791</v>
      </c>
      <c r="AD113" s="11">
        <v>13.578647999999999</v>
      </c>
      <c r="AE113" s="11">
        <v>0.42735699999999999</v>
      </c>
    </row>
    <row r="114" spans="1:31" ht="13.5" customHeight="1" x14ac:dyDescent="0.15">
      <c r="A114" s="1"/>
      <c r="B114" s="16" t="s">
        <v>408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>
        <v>8.4849999999999995E-3</v>
      </c>
      <c r="N114" s="14">
        <v>1.332E-2</v>
      </c>
      <c r="O114" s="14"/>
      <c r="P114" s="14"/>
      <c r="Q114" s="14">
        <v>8.2939999999999993E-3</v>
      </c>
      <c r="R114" s="14">
        <v>3.4556000000000003E-2</v>
      </c>
      <c r="S114" s="14">
        <v>4.6899999999999997E-3</v>
      </c>
      <c r="T114" s="14">
        <v>3.7421999999999997E-2</v>
      </c>
      <c r="U114" s="14">
        <v>5.5989999999999998E-2</v>
      </c>
      <c r="V114" s="14">
        <v>0.30443999999999999</v>
      </c>
      <c r="W114" s="14">
        <v>0.185445</v>
      </c>
      <c r="X114" s="14">
        <v>0.153143</v>
      </c>
      <c r="Y114" s="14">
        <v>0.21226600000000001</v>
      </c>
      <c r="Z114" s="14">
        <v>0.53188400000000002</v>
      </c>
      <c r="AA114" s="14">
        <v>0.43446099999999999</v>
      </c>
      <c r="AB114" s="14">
        <v>0.33682600000000001</v>
      </c>
      <c r="AC114" s="14">
        <v>0.17279800000000001</v>
      </c>
      <c r="AD114" s="14">
        <v>0.22450000000000001</v>
      </c>
      <c r="AE114" s="14">
        <v>0.587565</v>
      </c>
    </row>
    <row r="115" spans="1:31" ht="13.5" customHeight="1" x14ac:dyDescent="0.15">
      <c r="A115" s="1"/>
      <c r="B115" s="16" t="s">
        <v>409</v>
      </c>
      <c r="C115" s="10"/>
      <c r="D115" s="11"/>
      <c r="E115" s="11">
        <v>0.85368187103516302</v>
      </c>
      <c r="F115" s="11"/>
      <c r="G115" s="11"/>
      <c r="H115" s="11">
        <v>3.1172264166235503E-2</v>
      </c>
      <c r="I115" s="11">
        <v>1.4137471119797299E-2</v>
      </c>
      <c r="J115" s="11"/>
      <c r="K115" s="11">
        <v>6.3919594628281493E-2</v>
      </c>
      <c r="L115" s="11">
        <v>2.2100000000000001E-4</v>
      </c>
      <c r="M115" s="11">
        <v>8.8429999999999995E-2</v>
      </c>
      <c r="N115" s="11">
        <v>0.15706400000000001</v>
      </c>
      <c r="O115" s="11">
        <v>1.622814</v>
      </c>
      <c r="P115" s="11">
        <v>4.8190920000000004</v>
      </c>
      <c r="Q115" s="11">
        <v>0.57703000000000004</v>
      </c>
      <c r="R115" s="11">
        <v>3.4298679999999999</v>
      </c>
      <c r="S115" s="11">
        <v>2.187964</v>
      </c>
      <c r="T115" s="11">
        <v>9.9720279999999999</v>
      </c>
      <c r="U115" s="11">
        <v>2.711757</v>
      </c>
      <c r="V115" s="11">
        <v>1.237301</v>
      </c>
      <c r="W115" s="11">
        <v>2.5608759999999999</v>
      </c>
      <c r="X115" s="11">
        <v>2.089928</v>
      </c>
      <c r="Y115" s="11">
        <v>5.0698800000000004</v>
      </c>
      <c r="Z115" s="11">
        <v>7.2617310000000002</v>
      </c>
      <c r="AA115" s="11">
        <v>2.7384539999999999</v>
      </c>
      <c r="AB115" s="11">
        <v>8.5298300000000005</v>
      </c>
      <c r="AC115" s="11">
        <v>9.0091800000000006</v>
      </c>
      <c r="AD115" s="11">
        <v>40.665813</v>
      </c>
      <c r="AE115" s="11">
        <v>8.5559499999999993</v>
      </c>
    </row>
    <row r="116" spans="1:31" ht="13.5" customHeight="1" x14ac:dyDescent="0.15">
      <c r="A116" s="1"/>
      <c r="B116" s="16" t="s">
        <v>410</v>
      </c>
      <c r="C116" s="13">
        <v>1.73753204842682</v>
      </c>
      <c r="D116" s="14">
        <v>1.38386014108669</v>
      </c>
      <c r="E116" s="14">
        <v>0.61768915912685729</v>
      </c>
      <c r="F116" s="14">
        <v>1.5607865126807001</v>
      </c>
      <c r="G116" s="14">
        <v>2.7803316038262902</v>
      </c>
      <c r="H116" s="14">
        <v>1.9771363326481302</v>
      </c>
      <c r="I116" s="14">
        <v>3.4495429532305399</v>
      </c>
      <c r="J116" s="14">
        <v>5.4578903991725518</v>
      </c>
      <c r="K116" s="14">
        <v>5.8688444083569031</v>
      </c>
      <c r="L116" s="14">
        <v>14.388863000000001</v>
      </c>
      <c r="M116" s="14">
        <v>13.658264000000001</v>
      </c>
      <c r="N116" s="14">
        <v>5.5687410000000002</v>
      </c>
      <c r="O116" s="14">
        <v>6.4345889999999999</v>
      </c>
      <c r="P116" s="14">
        <v>7.6907230000000002</v>
      </c>
      <c r="Q116" s="14">
        <v>9.4760480000000005</v>
      </c>
      <c r="R116" s="14">
        <v>21.778288</v>
      </c>
      <c r="S116" s="14">
        <v>19.735354999999998</v>
      </c>
      <c r="T116" s="14">
        <v>18.023980000000002</v>
      </c>
      <c r="U116" s="14">
        <v>5.305002</v>
      </c>
      <c r="V116" s="14">
        <v>11.592864000000001</v>
      </c>
      <c r="W116" s="14">
        <v>30.387951000000001</v>
      </c>
      <c r="X116" s="14">
        <v>17.259450000000001</v>
      </c>
      <c r="Y116" s="14">
        <v>14.323157</v>
      </c>
      <c r="Z116" s="14">
        <v>18.271360000000001</v>
      </c>
      <c r="AA116" s="14">
        <v>22.210653000000001</v>
      </c>
      <c r="AB116" s="14">
        <v>10.505507</v>
      </c>
      <c r="AC116" s="14">
        <v>42.295802999999999</v>
      </c>
      <c r="AD116" s="14">
        <v>19.077490999999998</v>
      </c>
      <c r="AE116" s="14">
        <v>11.854419999999999</v>
      </c>
    </row>
    <row r="117" spans="1:31" ht="13.5" customHeight="1" x14ac:dyDescent="0.15">
      <c r="A117" s="1"/>
      <c r="B117" s="16" t="s">
        <v>411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>
        <v>1.2182999999999999E-2</v>
      </c>
      <c r="N117" s="11">
        <v>2.5990000000000002E-3</v>
      </c>
      <c r="O117" s="11"/>
      <c r="P117" s="11"/>
      <c r="Q117" s="11">
        <v>3.1300000000000002E-4</v>
      </c>
      <c r="R117" s="11">
        <v>9.5047999999999994E-2</v>
      </c>
      <c r="S117" s="11">
        <v>1.3420000000000001E-3</v>
      </c>
      <c r="T117" s="11"/>
      <c r="U117" s="11"/>
      <c r="V117" s="11"/>
      <c r="W117" s="11">
        <v>8.8000000000000003E-4</v>
      </c>
      <c r="X117" s="11">
        <v>0.18624499999999999</v>
      </c>
      <c r="Y117" s="11">
        <v>1.1324000000000001E-2</v>
      </c>
      <c r="Z117" s="11">
        <v>7.5810000000000001E-3</v>
      </c>
      <c r="AA117" s="11"/>
      <c r="AB117" s="11"/>
      <c r="AC117" s="11">
        <v>6.0099999999999997E-4</v>
      </c>
      <c r="AD117" s="11">
        <v>0.20194500000000001</v>
      </c>
      <c r="AE117" s="11">
        <v>1.0480000000000001E-3</v>
      </c>
    </row>
    <row r="118" spans="1:31" ht="13.5" customHeight="1" x14ac:dyDescent="0.15">
      <c r="A118" s="1"/>
      <c r="B118" s="16" t="s">
        <v>412</v>
      </c>
      <c r="C118" s="13">
        <v>4.2973032025679885</v>
      </c>
      <c r="D118" s="14">
        <v>3.5883815286317597</v>
      </c>
      <c r="E118" s="14">
        <v>5.3695776091205776</v>
      </c>
      <c r="F118" s="14">
        <v>5.2586333346644416</v>
      </c>
      <c r="G118" s="14">
        <v>5.8131985658522307</v>
      </c>
      <c r="H118" s="14">
        <v>6.0478901750406209</v>
      </c>
      <c r="I118" s="14">
        <v>5.8811879858356697</v>
      </c>
      <c r="J118" s="14">
        <v>8.8060775805373961</v>
      </c>
      <c r="K118" s="14">
        <v>5.5511739047962099</v>
      </c>
      <c r="L118" s="14">
        <v>5.3977690000000003</v>
      </c>
      <c r="M118" s="14">
        <v>10.829691</v>
      </c>
      <c r="N118" s="14">
        <v>8.5128380000000003</v>
      </c>
      <c r="O118" s="14">
        <v>9.045871</v>
      </c>
      <c r="P118" s="14">
        <v>19.650189000000001</v>
      </c>
      <c r="Q118" s="14">
        <v>24.441258999999999</v>
      </c>
      <c r="R118" s="14">
        <v>22.650867999999999</v>
      </c>
      <c r="S118" s="14">
        <v>54.755209000000001</v>
      </c>
      <c r="T118" s="14">
        <v>34.581159999999997</v>
      </c>
      <c r="U118" s="14">
        <v>47.092993</v>
      </c>
      <c r="V118" s="14">
        <v>43.325876000000001</v>
      </c>
      <c r="W118" s="14">
        <v>50.542766</v>
      </c>
      <c r="X118" s="14">
        <v>34.882266999999999</v>
      </c>
      <c r="Y118" s="14">
        <v>39.463683000000003</v>
      </c>
      <c r="Z118" s="14">
        <v>30.978124000000001</v>
      </c>
      <c r="AA118" s="14">
        <v>26.569329</v>
      </c>
      <c r="AB118" s="14">
        <v>24.853452000000001</v>
      </c>
      <c r="AC118" s="14">
        <v>32.723373000000002</v>
      </c>
      <c r="AD118" s="14">
        <v>50.518219999999999</v>
      </c>
      <c r="AE118" s="14">
        <v>45.316814999999998</v>
      </c>
    </row>
    <row r="119" spans="1:31" ht="13.5" customHeight="1" x14ac:dyDescent="0.15">
      <c r="A119" s="1"/>
      <c r="B119" s="16" t="s">
        <v>413</v>
      </c>
      <c r="C119" s="10"/>
      <c r="D119" s="11"/>
      <c r="E119" s="11">
        <v>0.11757116069931901</v>
      </c>
      <c r="F119" s="11"/>
      <c r="G119" s="11"/>
      <c r="H119" s="11"/>
      <c r="I119" s="11">
        <v>0.33929930687513482</v>
      </c>
      <c r="J119" s="11">
        <v>3.9610775242066999E-2</v>
      </c>
      <c r="K119" s="11">
        <v>0.18074854749630501</v>
      </c>
      <c r="L119" s="11"/>
      <c r="M119" s="11">
        <v>5.3835000000000001E-2</v>
      </c>
      <c r="N119" s="11">
        <v>6.5289E-2</v>
      </c>
      <c r="O119" s="11">
        <v>9.1841000000000006E-2</v>
      </c>
      <c r="P119" s="11">
        <v>0.31154900000000002</v>
      </c>
      <c r="Q119" s="11">
        <v>0.180615</v>
      </c>
      <c r="R119" s="11">
        <v>0.281308</v>
      </c>
      <c r="S119" s="11">
        <v>0.17811399999999999</v>
      </c>
      <c r="T119" s="11">
        <v>7.3325000000000001E-2</v>
      </c>
      <c r="U119" s="11">
        <v>0.101467</v>
      </c>
      <c r="V119" s="11">
        <v>5.301939</v>
      </c>
      <c r="W119" s="11">
        <v>31.066261999999998</v>
      </c>
      <c r="X119" s="11">
        <v>0.28445700000000002</v>
      </c>
      <c r="Y119" s="11">
        <v>0.67312799999999995</v>
      </c>
      <c r="Z119" s="11">
        <v>0.60994999999999999</v>
      </c>
      <c r="AA119" s="11">
        <v>0.74958999999999998</v>
      </c>
      <c r="AB119" s="11">
        <v>0.65808199999999994</v>
      </c>
      <c r="AC119" s="11">
        <v>2.0604119999999999</v>
      </c>
      <c r="AD119" s="11">
        <v>2.0926290000000001</v>
      </c>
      <c r="AE119" s="11">
        <v>2.1593819999999999</v>
      </c>
    </row>
    <row r="120" spans="1:31" ht="13.5" customHeight="1" x14ac:dyDescent="0.15">
      <c r="A120" s="1"/>
      <c r="B120" s="16" t="s">
        <v>414</v>
      </c>
      <c r="C120" s="13">
        <v>27.189271762387492</v>
      </c>
      <c r="D120" s="14">
        <v>11.151338113640399</v>
      </c>
      <c r="E120" s="14">
        <v>6.7854954607745235</v>
      </c>
      <c r="F120" s="14">
        <v>7.1767714422713205</v>
      </c>
      <c r="G120" s="14">
        <v>15.294373247044001</v>
      </c>
      <c r="H120" s="14">
        <v>10.174117271565501</v>
      </c>
      <c r="I120" s="14">
        <v>9.4296932369047912</v>
      </c>
      <c r="J120" s="14">
        <v>12.072072517057105</v>
      </c>
      <c r="K120" s="14">
        <v>8.5612015497895566</v>
      </c>
      <c r="L120" s="14">
        <v>11.632781</v>
      </c>
      <c r="M120" s="14">
        <v>7.2053799999999999</v>
      </c>
      <c r="N120" s="14">
        <v>7.7001879999999998</v>
      </c>
      <c r="O120" s="14">
        <v>8.3506800000000005</v>
      </c>
      <c r="P120" s="14">
        <v>9.8285070000000001</v>
      </c>
      <c r="Q120" s="14">
        <v>9.0056790000000007</v>
      </c>
      <c r="R120" s="14">
        <v>11.603370999999999</v>
      </c>
      <c r="S120" s="14">
        <v>11.084756</v>
      </c>
      <c r="T120" s="14">
        <v>11.428665000000001</v>
      </c>
      <c r="U120" s="14">
        <v>9.9748549999999998</v>
      </c>
      <c r="V120" s="14">
        <v>25.487504999999999</v>
      </c>
      <c r="W120" s="14">
        <v>6.7993699999999997</v>
      </c>
      <c r="X120" s="14">
        <v>7.3621480000000004</v>
      </c>
      <c r="Y120" s="14">
        <v>7.090668</v>
      </c>
      <c r="Z120" s="14">
        <v>5.7051590000000001</v>
      </c>
      <c r="AA120" s="14">
        <v>5.1473899999999997</v>
      </c>
      <c r="AB120" s="14">
        <v>5.2636180000000001</v>
      </c>
      <c r="AC120" s="14">
        <v>6.5927629999999997</v>
      </c>
      <c r="AD120" s="14">
        <v>13.342432000000001</v>
      </c>
      <c r="AE120" s="14">
        <v>4.8839410000000001</v>
      </c>
    </row>
    <row r="121" spans="1:31" ht="13.5" customHeight="1" x14ac:dyDescent="0.15">
      <c r="A121" s="1"/>
      <c r="B121" s="16" t="s">
        <v>415</v>
      </c>
      <c r="C121" s="10"/>
      <c r="D121" s="11"/>
      <c r="E121" s="11"/>
      <c r="F121" s="11"/>
      <c r="G121" s="11">
        <v>1.5164841830699698E-2</v>
      </c>
      <c r="H121" s="11"/>
      <c r="I121" s="11"/>
      <c r="J121" s="11"/>
      <c r="K121" s="11"/>
      <c r="L121" s="11"/>
      <c r="M121" s="11"/>
      <c r="N121" s="11"/>
      <c r="O121" s="11"/>
      <c r="P121" s="11">
        <v>0.28098200000000001</v>
      </c>
      <c r="Q121" s="11">
        <v>2.0222E-2</v>
      </c>
      <c r="R121" s="11">
        <v>1.5710999999999999E-2</v>
      </c>
      <c r="S121" s="11">
        <v>2.8517000000000001E-2</v>
      </c>
      <c r="T121" s="11">
        <v>0.25220799999999999</v>
      </c>
      <c r="U121" s="11">
        <v>1.8800999999999998E-2</v>
      </c>
      <c r="V121" s="11">
        <v>8.0279000000000003E-2</v>
      </c>
      <c r="W121" s="11">
        <v>2.6849999999999999E-3</v>
      </c>
      <c r="X121" s="11">
        <v>7.3639999999999999E-3</v>
      </c>
      <c r="Y121" s="11">
        <v>1.2446E-2</v>
      </c>
      <c r="Z121" s="11">
        <v>0.112252</v>
      </c>
      <c r="AA121" s="11">
        <v>3.7419000000000001E-2</v>
      </c>
      <c r="AB121" s="11">
        <v>3.8186999999999999E-2</v>
      </c>
      <c r="AC121" s="11">
        <v>4.1742000000000001E-2</v>
      </c>
      <c r="AD121" s="11">
        <v>0.22143299999999999</v>
      </c>
      <c r="AE121" s="11">
        <v>3.3385999999999999E-2</v>
      </c>
    </row>
    <row r="122" spans="1:31" ht="13.5" customHeight="1" x14ac:dyDescent="0.15">
      <c r="A122" s="1"/>
      <c r="B122" s="16" t="s">
        <v>416</v>
      </c>
      <c r="C122" s="13"/>
      <c r="D122" s="14"/>
      <c r="E122" s="14">
        <v>0.34384446768578297</v>
      </c>
      <c r="F122" s="14"/>
      <c r="G122" s="14">
        <v>1.42466104272382</v>
      </c>
      <c r="H122" s="14">
        <v>3.0980325944009297E-2</v>
      </c>
      <c r="I122" s="14">
        <v>0.21206206679695896</v>
      </c>
      <c r="J122" s="14">
        <v>7.8800118168903491E-2</v>
      </c>
      <c r="K122" s="14">
        <v>5.1271475273258794E-2</v>
      </c>
      <c r="L122" s="14"/>
      <c r="M122" s="14">
        <v>6.5637000000000001E-2</v>
      </c>
      <c r="N122" s="14">
        <v>2.3619999999999999E-2</v>
      </c>
      <c r="O122" s="14">
        <v>4.2754E-2</v>
      </c>
      <c r="P122" s="14">
        <v>0.20582</v>
      </c>
      <c r="Q122" s="14">
        <v>2.6577E-2</v>
      </c>
      <c r="R122" s="14">
        <v>2.6400450000000002</v>
      </c>
      <c r="S122" s="14">
        <v>0.71786399999999995</v>
      </c>
      <c r="T122" s="14">
        <v>0.60091399999999995</v>
      </c>
      <c r="U122" s="14">
        <v>1.570859</v>
      </c>
      <c r="V122" s="14">
        <v>0.83144600000000002</v>
      </c>
      <c r="W122" s="14">
        <v>1.450318</v>
      </c>
      <c r="X122" s="14">
        <v>0.42771300000000001</v>
      </c>
      <c r="Y122" s="14">
        <v>0.87269099999999999</v>
      </c>
      <c r="Z122" s="14">
        <v>8.9330429999999996</v>
      </c>
      <c r="AA122" s="14">
        <v>4.4793880000000001</v>
      </c>
      <c r="AB122" s="14">
        <v>5.6060549999999996</v>
      </c>
      <c r="AC122" s="14">
        <v>4.3984310000000004</v>
      </c>
      <c r="AD122" s="14">
        <v>3.6677629999999999</v>
      </c>
      <c r="AE122" s="14">
        <v>2.768443</v>
      </c>
    </row>
    <row r="123" spans="1:31" ht="13.5" customHeight="1" x14ac:dyDescent="0.15">
      <c r="A123" s="1"/>
      <c r="B123" s="16" t="s">
        <v>417</v>
      </c>
      <c r="C123" s="10"/>
      <c r="D123" s="11"/>
      <c r="E123" s="11"/>
      <c r="F123" s="11">
        <v>4.2114822237859597</v>
      </c>
      <c r="G123" s="11">
        <v>2.826063425917551</v>
      </c>
      <c r="H123" s="11">
        <v>0.70211031350023001</v>
      </c>
      <c r="I123" s="11"/>
      <c r="J123" s="11">
        <v>2.8821255446840812</v>
      </c>
      <c r="K123" s="11">
        <v>2.7295708100495903</v>
      </c>
      <c r="L123" s="11">
        <v>3.7314229999999999</v>
      </c>
      <c r="M123" s="11">
        <v>1.712137</v>
      </c>
      <c r="N123" s="11">
        <v>4.5380019999999996</v>
      </c>
      <c r="O123" s="11">
        <v>6.3692279999999997</v>
      </c>
      <c r="P123" s="11">
        <v>1.6869259999999999</v>
      </c>
      <c r="Q123" s="11">
        <v>6.2382910000000003</v>
      </c>
      <c r="R123" s="11">
        <v>4.4629709999999996</v>
      </c>
      <c r="S123" s="11">
        <v>10.480549999999999</v>
      </c>
      <c r="T123" s="11">
        <v>14.606977000000001</v>
      </c>
      <c r="U123" s="11">
        <v>28.841342999999998</v>
      </c>
      <c r="V123" s="11">
        <v>9.7334340000000008</v>
      </c>
      <c r="W123" s="11">
        <v>19.593236000000001</v>
      </c>
      <c r="X123" s="11">
        <v>25.785829</v>
      </c>
      <c r="Y123" s="11">
        <v>13.262548000000001</v>
      </c>
      <c r="Z123" s="11">
        <v>12.587316</v>
      </c>
      <c r="AA123" s="11">
        <v>6.6475980000000003</v>
      </c>
      <c r="AB123" s="11">
        <v>11.581450999999999</v>
      </c>
      <c r="AC123" s="11">
        <v>6.1619279999999996</v>
      </c>
      <c r="AD123" s="11">
        <v>20.119954</v>
      </c>
      <c r="AE123" s="11">
        <v>15.003124</v>
      </c>
    </row>
    <row r="124" spans="1:31" ht="13.5" customHeight="1" x14ac:dyDescent="0.15">
      <c r="A124" s="1"/>
      <c r="B124" s="16" t="s">
        <v>418</v>
      </c>
      <c r="C124" s="13">
        <v>7.8773825924268404E-2</v>
      </c>
      <c r="D124" s="14">
        <v>1.60913969893801E-2</v>
      </c>
      <c r="E124" s="14">
        <v>9.5192220070306408E-2</v>
      </c>
      <c r="F124" s="14">
        <v>5.8289494775804002E-2</v>
      </c>
      <c r="G124" s="14">
        <v>6.1880996977373401</v>
      </c>
      <c r="H124" s="14">
        <v>1.5742825207411701E-2</v>
      </c>
      <c r="I124" s="14"/>
      <c r="J124" s="14">
        <v>0.133828516126034</v>
      </c>
      <c r="K124" s="14">
        <v>0.331144104715488</v>
      </c>
      <c r="L124" s="14">
        <v>0.47283199999999997</v>
      </c>
      <c r="M124" s="14">
        <v>0.55168899999999998</v>
      </c>
      <c r="N124" s="14">
        <v>1.3037999999999999E-2</v>
      </c>
      <c r="O124" s="14">
        <v>5.0643000000000001E-2</v>
      </c>
      <c r="P124" s="14">
        <v>8.3596000000000004E-2</v>
      </c>
      <c r="Q124" s="14">
        <v>1.584085</v>
      </c>
      <c r="R124" s="14">
        <v>2.4466600000000001</v>
      </c>
      <c r="S124" s="14">
        <v>1.417807</v>
      </c>
      <c r="T124" s="14">
        <v>1.246127</v>
      </c>
      <c r="U124" s="14">
        <v>4.0198210000000003</v>
      </c>
      <c r="V124" s="14">
        <v>5.4330970000000001</v>
      </c>
      <c r="W124" s="14">
        <v>6.6262590000000001</v>
      </c>
      <c r="X124" s="14">
        <v>2.5242140000000002</v>
      </c>
      <c r="Y124" s="14">
        <v>10.175015999999999</v>
      </c>
      <c r="Z124" s="14">
        <v>2.2827739999999999</v>
      </c>
      <c r="AA124" s="14">
        <v>2.0288810000000002</v>
      </c>
      <c r="AB124" s="14">
        <v>0.58795200000000003</v>
      </c>
      <c r="AC124" s="14">
        <v>2.5500509999999998</v>
      </c>
      <c r="AD124" s="14">
        <v>1.888309</v>
      </c>
      <c r="AE124" s="14">
        <v>0.88241999999999998</v>
      </c>
    </row>
    <row r="125" spans="1:31" ht="13.5" customHeight="1" x14ac:dyDescent="0.15">
      <c r="A125" s="1"/>
      <c r="B125" s="16" t="s">
        <v>419</v>
      </c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>
        <v>12.144216999999999</v>
      </c>
      <c r="N125" s="11">
        <v>1.1348E-2</v>
      </c>
      <c r="O125" s="11">
        <v>1.0839E-2</v>
      </c>
      <c r="P125" s="11">
        <v>8.8094000000000006E-2</v>
      </c>
      <c r="Q125" s="11">
        <v>2.9274000000000001E-2</v>
      </c>
      <c r="R125" s="11">
        <v>2.0545999999999998E-2</v>
      </c>
      <c r="S125" s="11"/>
      <c r="T125" s="11">
        <v>1.3069000000000001E-2</v>
      </c>
      <c r="U125" s="11"/>
      <c r="V125" s="11">
        <v>6.0809999999999996E-3</v>
      </c>
      <c r="W125" s="11">
        <v>8.6263999999999993E-2</v>
      </c>
      <c r="X125" s="11">
        <v>1.923E-3</v>
      </c>
      <c r="Y125" s="11">
        <v>1.1997000000000001E-2</v>
      </c>
      <c r="Z125" s="11">
        <v>5.4058000000000002E-2</v>
      </c>
      <c r="AA125" s="11">
        <v>5.6915E-2</v>
      </c>
      <c r="AB125" s="11">
        <v>1.7281000000000001E-2</v>
      </c>
      <c r="AC125" s="11">
        <v>3.9455999999999998E-2</v>
      </c>
      <c r="AD125" s="11">
        <v>4.4406000000000001E-2</v>
      </c>
      <c r="AE125" s="11">
        <v>7.4460999999999999E-2</v>
      </c>
    </row>
    <row r="126" spans="1:31" ht="13.5" customHeight="1" x14ac:dyDescent="0.15">
      <c r="A126" s="1"/>
      <c r="B126" s="16" t="s">
        <v>420</v>
      </c>
      <c r="C126" s="13">
        <v>0.26102366442624103</v>
      </c>
      <c r="D126" s="14">
        <v>1.11030639226723</v>
      </c>
      <c r="E126" s="14">
        <v>0.28437869113477382</v>
      </c>
      <c r="F126" s="14">
        <v>0.18445848259261999</v>
      </c>
      <c r="G126" s="14">
        <v>0.30093313471404803</v>
      </c>
      <c r="H126" s="14">
        <v>0.74456948982085125</v>
      </c>
      <c r="I126" s="14">
        <v>23.439927116623902</v>
      </c>
      <c r="J126" s="14">
        <v>1.2285833506252299</v>
      </c>
      <c r="K126" s="14">
        <v>0.91390023104504137</v>
      </c>
      <c r="L126" s="14">
        <v>1.468078</v>
      </c>
      <c r="M126" s="14">
        <v>1.548597</v>
      </c>
      <c r="N126" s="14">
        <v>1.792227</v>
      </c>
      <c r="O126" s="14">
        <v>3.6534239999999998</v>
      </c>
      <c r="P126" s="14">
        <v>1.025693</v>
      </c>
      <c r="Q126" s="14">
        <v>1.038198</v>
      </c>
      <c r="R126" s="14">
        <v>0.60328800000000005</v>
      </c>
      <c r="S126" s="14">
        <v>1.535657</v>
      </c>
      <c r="T126" s="14">
        <v>0.95501899999999995</v>
      </c>
      <c r="U126" s="14">
        <v>0.85919199999999996</v>
      </c>
      <c r="V126" s="14">
        <v>1.0042519999999999</v>
      </c>
      <c r="W126" s="14">
        <v>2.0055749999999999</v>
      </c>
      <c r="X126" s="14">
        <v>2.0061740000000001</v>
      </c>
      <c r="Y126" s="14">
        <v>1.8609880000000001</v>
      </c>
      <c r="Z126" s="14">
        <v>1.052298</v>
      </c>
      <c r="AA126" s="14">
        <v>0.71046399999999998</v>
      </c>
      <c r="AB126" s="14">
        <v>1.452987</v>
      </c>
      <c r="AC126" s="14">
        <v>1.997357</v>
      </c>
      <c r="AD126" s="14">
        <v>2.8870849999999999</v>
      </c>
      <c r="AE126" s="14">
        <v>2.5798549999999998</v>
      </c>
    </row>
    <row r="127" spans="1:31" ht="13.5" customHeight="1" x14ac:dyDescent="0.15">
      <c r="A127" s="1"/>
      <c r="B127" s="16" t="s">
        <v>421</v>
      </c>
      <c r="C127" s="10">
        <v>0.26207969035567902</v>
      </c>
      <c r="D127" s="11">
        <v>0.177005366883181</v>
      </c>
      <c r="E127" s="11">
        <v>2.0401183723052809</v>
      </c>
      <c r="F127" s="11">
        <v>7.9460335394425003</v>
      </c>
      <c r="G127" s="11"/>
      <c r="H127" s="11">
        <v>7.8620381459077198</v>
      </c>
      <c r="I127" s="11">
        <v>15.833967654173</v>
      </c>
      <c r="J127" s="11"/>
      <c r="K127" s="11"/>
      <c r="L127" s="11">
        <v>1.9849999999999998E-3</v>
      </c>
      <c r="M127" s="11">
        <v>2.2800000000000001E-4</v>
      </c>
      <c r="N127" s="11">
        <v>3.3409999999999998E-3</v>
      </c>
      <c r="O127" s="11">
        <v>5.2160000000000002E-3</v>
      </c>
      <c r="P127" s="11">
        <v>1.47E-4</v>
      </c>
      <c r="Q127" s="11">
        <v>1.5200000000000001E-3</v>
      </c>
      <c r="R127" s="11">
        <v>2.0385E-2</v>
      </c>
      <c r="S127" s="11">
        <v>12.130732</v>
      </c>
      <c r="T127" s="11">
        <v>0.82420099999999996</v>
      </c>
      <c r="U127" s="11">
        <v>22.597978000000001</v>
      </c>
      <c r="V127" s="11">
        <v>9.1147000000000006E-2</v>
      </c>
      <c r="W127" s="11">
        <v>6.5929999999999999E-3</v>
      </c>
      <c r="X127" s="11">
        <v>1.748E-3</v>
      </c>
      <c r="Y127" s="11">
        <v>49.225042999999999</v>
      </c>
      <c r="Z127" s="11">
        <v>48.774014000000001</v>
      </c>
      <c r="AA127" s="11">
        <v>20.817523999999999</v>
      </c>
      <c r="AB127" s="11">
        <v>28.817399999999999</v>
      </c>
      <c r="AC127" s="11">
        <v>14.109908000000001</v>
      </c>
      <c r="AD127" s="11">
        <v>11.436814999999999</v>
      </c>
      <c r="AE127" s="11">
        <v>1.1609999999999999E-3</v>
      </c>
    </row>
    <row r="128" spans="1:31" ht="13.5" customHeight="1" x14ac:dyDescent="0.15">
      <c r="A128" s="1"/>
      <c r="B128" s="16" t="s">
        <v>422</v>
      </c>
      <c r="C128" s="13"/>
      <c r="D128" s="14"/>
      <c r="E128" s="14">
        <v>5.4126173523099702E-2</v>
      </c>
      <c r="F128" s="14"/>
      <c r="G128" s="14"/>
      <c r="H128" s="14"/>
      <c r="I128" s="14">
        <v>1.4420220542193209</v>
      </c>
      <c r="J128" s="14">
        <v>2.6080023680247897</v>
      </c>
      <c r="K128" s="14">
        <v>6.5109045640982588</v>
      </c>
      <c r="L128" s="14">
        <v>3.3373339999999998</v>
      </c>
      <c r="M128" s="14">
        <v>4.1320579999999998</v>
      </c>
      <c r="N128" s="14">
        <v>3.9358719999999998</v>
      </c>
      <c r="O128" s="14">
        <v>4.2975380000000003</v>
      </c>
      <c r="P128" s="14">
        <v>7.6399790000000003</v>
      </c>
      <c r="Q128" s="14">
        <v>9.5250920000000008</v>
      </c>
      <c r="R128" s="14">
        <v>9.9931789999999996</v>
      </c>
      <c r="S128" s="14">
        <v>9.2743979999999997</v>
      </c>
      <c r="T128" s="14">
        <v>5.4280290000000004</v>
      </c>
      <c r="U128" s="14">
        <v>9.2222019999999993</v>
      </c>
      <c r="V128" s="14">
        <v>8.5709520000000001</v>
      </c>
      <c r="W128" s="14">
        <v>16.721874</v>
      </c>
      <c r="X128" s="14">
        <v>7.6726739999999998</v>
      </c>
      <c r="Y128" s="14">
        <v>8.931813</v>
      </c>
      <c r="Z128" s="14">
        <v>6.0001530000000001</v>
      </c>
      <c r="AA128" s="14">
        <v>18.148834999999998</v>
      </c>
      <c r="AB128" s="14">
        <v>29.140561999999999</v>
      </c>
      <c r="AC128" s="14">
        <v>16.513451</v>
      </c>
      <c r="AD128" s="14">
        <v>34.219977</v>
      </c>
      <c r="AE128" s="14">
        <v>43.608479000000003</v>
      </c>
    </row>
    <row r="129" spans="1:31" ht="13.5" customHeight="1" x14ac:dyDescent="0.15">
      <c r="A129" s="1"/>
      <c r="B129" s="16" t="s">
        <v>423</v>
      </c>
      <c r="C129" s="10">
        <v>37.612760159197599</v>
      </c>
      <c r="D129" s="11">
        <v>47.710992073511896</v>
      </c>
      <c r="E129" s="11">
        <v>34.545880179949435</v>
      </c>
      <c r="F129" s="11">
        <v>27.470586687594693</v>
      </c>
      <c r="G129" s="11">
        <v>29.901248951583693</v>
      </c>
      <c r="H129" s="11">
        <v>34.164174999595289</v>
      </c>
      <c r="I129" s="11">
        <v>39.104245117359305</v>
      </c>
      <c r="J129" s="11">
        <v>31.247945244454296</v>
      </c>
      <c r="K129" s="11">
        <v>28.527025940132397</v>
      </c>
      <c r="L129" s="11">
        <v>28.728425999999999</v>
      </c>
      <c r="M129" s="11">
        <v>29.711407000000001</v>
      </c>
      <c r="N129" s="11">
        <v>27.000274999999998</v>
      </c>
      <c r="O129" s="11">
        <v>36.562249000000001</v>
      </c>
      <c r="P129" s="11">
        <v>50.249727999999998</v>
      </c>
      <c r="Q129" s="11">
        <v>53.427245999999997</v>
      </c>
      <c r="R129" s="11">
        <v>50.013499000000003</v>
      </c>
      <c r="S129" s="11">
        <v>64.919905999999997</v>
      </c>
      <c r="T129" s="11">
        <v>133.66439800000001</v>
      </c>
      <c r="U129" s="11">
        <v>59.717795000000002</v>
      </c>
      <c r="V129" s="11">
        <v>88.497418999999994</v>
      </c>
      <c r="W129" s="11">
        <v>118.846379</v>
      </c>
      <c r="X129" s="11">
        <v>147.770948</v>
      </c>
      <c r="Y129" s="11">
        <v>153.86893699999999</v>
      </c>
      <c r="Z129" s="11">
        <v>139.09379899999999</v>
      </c>
      <c r="AA129" s="11">
        <v>139.90902399999999</v>
      </c>
      <c r="AB129" s="11">
        <v>132.29916299999999</v>
      </c>
      <c r="AC129" s="11">
        <v>125.31939</v>
      </c>
      <c r="AD129" s="11">
        <v>118.72783699999999</v>
      </c>
      <c r="AE129" s="11">
        <v>100.83925499999999</v>
      </c>
    </row>
    <row r="130" spans="1:31" ht="13.5" customHeight="1" x14ac:dyDescent="0.15">
      <c r="A130" s="1"/>
      <c r="B130" s="16" t="s">
        <v>424</v>
      </c>
      <c r="C130" s="13">
        <v>4.5291906336337701E-2</v>
      </c>
      <c r="D130" s="14">
        <v>4.8274190968140299E-2</v>
      </c>
      <c r="E130" s="14"/>
      <c r="F130" s="14">
        <v>1.3361838588989801E-2</v>
      </c>
      <c r="G130" s="14"/>
      <c r="H130" s="14">
        <v>3.0777468703058999E-2</v>
      </c>
      <c r="I130" s="14">
        <v>4.2412413359391811E-2</v>
      </c>
      <c r="J130" s="14">
        <v>2.6657685780787199E-2</v>
      </c>
      <c r="K130" s="14">
        <v>1.26207171596319E-2</v>
      </c>
      <c r="L130" s="14">
        <v>1.487554</v>
      </c>
      <c r="M130" s="14">
        <v>6.6574999999999995E-2</v>
      </c>
      <c r="N130" s="14">
        <v>4.9569000000000002E-2</v>
      </c>
      <c r="O130" s="14">
        <v>3.6264999999999999E-2</v>
      </c>
      <c r="P130" s="14">
        <v>0.16070499999999999</v>
      </c>
      <c r="Q130" s="14">
        <v>1.3258559999999999</v>
      </c>
      <c r="R130" s="14">
        <v>0.96462800000000004</v>
      </c>
      <c r="S130" s="14">
        <v>7.2463E-2</v>
      </c>
      <c r="T130" s="14">
        <v>0.37449300000000002</v>
      </c>
      <c r="U130" s="14">
        <v>0.32399499999999998</v>
      </c>
      <c r="V130" s="14">
        <v>1.3506359999999999</v>
      </c>
      <c r="W130" s="14">
        <v>0.242063</v>
      </c>
      <c r="X130" s="14">
        <v>2.423953</v>
      </c>
      <c r="Y130" s="14">
        <v>0.57855900000000005</v>
      </c>
      <c r="Z130" s="14">
        <v>0.84877100000000005</v>
      </c>
      <c r="AA130" s="14">
        <v>7.158569</v>
      </c>
      <c r="AB130" s="14">
        <v>0.56165900000000002</v>
      </c>
      <c r="AC130" s="14">
        <v>0.41390399999999999</v>
      </c>
      <c r="AD130" s="14">
        <v>2.4996260000000001</v>
      </c>
      <c r="AE130" s="14">
        <v>10.079971</v>
      </c>
    </row>
    <row r="131" spans="1:31" ht="13.5" customHeight="1" x14ac:dyDescent="0.15">
      <c r="A131" s="1"/>
      <c r="B131" s="16" t="s">
        <v>425</v>
      </c>
      <c r="C131" s="10">
        <v>36.75680454037979</v>
      </c>
      <c r="D131" s="11">
        <v>39.6492021818325</v>
      </c>
      <c r="E131" s="11">
        <v>34.497653250995725</v>
      </c>
      <c r="F131" s="11">
        <v>37.398721408933326</v>
      </c>
      <c r="G131" s="11">
        <v>42.918499607512366</v>
      </c>
      <c r="H131" s="11">
        <v>39.501505859564297</v>
      </c>
      <c r="I131" s="11">
        <v>40.249380278062894</v>
      </c>
      <c r="J131" s="11">
        <v>44.070511685131969</v>
      </c>
      <c r="K131" s="11">
        <v>37.241144297444308</v>
      </c>
      <c r="L131" s="11">
        <v>37.977308999999998</v>
      </c>
      <c r="M131" s="11">
        <v>106.223904</v>
      </c>
      <c r="N131" s="11">
        <v>38.330956999999998</v>
      </c>
      <c r="O131" s="11">
        <v>45.276966000000002</v>
      </c>
      <c r="P131" s="11">
        <v>46.254789000000002</v>
      </c>
      <c r="Q131" s="11">
        <v>56.070109000000002</v>
      </c>
      <c r="R131" s="11">
        <v>67.251785999999996</v>
      </c>
      <c r="S131" s="11">
        <v>71.306691999999998</v>
      </c>
      <c r="T131" s="11">
        <v>84.946618999999998</v>
      </c>
      <c r="U131" s="11">
        <v>77.641431999999995</v>
      </c>
      <c r="V131" s="11">
        <v>83.832599000000002</v>
      </c>
      <c r="W131" s="11">
        <v>98.524501999999998</v>
      </c>
      <c r="X131" s="11">
        <v>73.813012999999998</v>
      </c>
      <c r="Y131" s="11">
        <v>86.658192999999997</v>
      </c>
      <c r="Z131" s="11">
        <v>94.312316999999993</v>
      </c>
      <c r="AA131" s="11">
        <v>77.592899000000003</v>
      </c>
      <c r="AB131" s="11">
        <v>81.338838999999993</v>
      </c>
      <c r="AC131" s="11">
        <v>93.949050999999997</v>
      </c>
      <c r="AD131" s="11">
        <v>97.721951000000004</v>
      </c>
      <c r="AE131" s="11">
        <v>104.017596</v>
      </c>
    </row>
    <row r="132" spans="1:31" ht="13.5" customHeight="1" x14ac:dyDescent="0.15">
      <c r="A132" s="1"/>
      <c r="B132" s="16" t="s">
        <v>426</v>
      </c>
      <c r="C132" s="13"/>
      <c r="D132" s="14">
        <v>6.4365587957520301E-2</v>
      </c>
      <c r="E132" s="14"/>
      <c r="F132" s="14">
        <v>2.9144747387902001E-2</v>
      </c>
      <c r="G132" s="14">
        <v>3.2069886697090301E-2</v>
      </c>
      <c r="H132" s="14"/>
      <c r="I132" s="14"/>
      <c r="J132" s="14">
        <v>3.97502696990737E-2</v>
      </c>
      <c r="K132" s="14">
        <v>3.84154734124613E-2</v>
      </c>
      <c r="L132" s="14">
        <v>2.356573</v>
      </c>
      <c r="M132" s="14">
        <v>5.8832000000000002E-2</v>
      </c>
      <c r="N132" s="14">
        <v>2.8379999999999999E-2</v>
      </c>
      <c r="O132" s="14">
        <v>7.5563000000000005E-2</v>
      </c>
      <c r="P132" s="14">
        <v>0.20666899999999999</v>
      </c>
      <c r="Q132" s="14">
        <v>0.25106400000000001</v>
      </c>
      <c r="R132" s="14">
        <v>0.73663500000000004</v>
      </c>
      <c r="S132" s="14">
        <v>0.21517900000000001</v>
      </c>
      <c r="T132" s="14">
        <v>1.0356529999999999</v>
      </c>
      <c r="U132" s="14">
        <v>0.55839899999999998</v>
      </c>
      <c r="V132" s="14">
        <v>0.842476</v>
      </c>
      <c r="W132" s="14">
        <v>2.779738</v>
      </c>
      <c r="X132" s="14">
        <v>4.5679540000000003</v>
      </c>
      <c r="Y132" s="14">
        <v>6.92136</v>
      </c>
      <c r="Z132" s="14">
        <v>6.4128959999999999</v>
      </c>
      <c r="AA132" s="14">
        <v>61.108958000000001</v>
      </c>
      <c r="AB132" s="14">
        <v>12.052650999999999</v>
      </c>
      <c r="AC132" s="14">
        <v>6.5049039999999998</v>
      </c>
      <c r="AD132" s="14">
        <v>7.0524719999999999</v>
      </c>
      <c r="AE132" s="14">
        <v>4.1246989999999997</v>
      </c>
    </row>
    <row r="133" spans="1:31" ht="13.5" customHeight="1" x14ac:dyDescent="0.15">
      <c r="A133" s="1"/>
      <c r="B133" s="16" t="s">
        <v>427</v>
      </c>
      <c r="C133" s="10">
        <v>77.543238261849865</v>
      </c>
      <c r="D133" s="11">
        <v>4.5216825540158005</v>
      </c>
      <c r="E133" s="11">
        <v>7.5065525772847801</v>
      </c>
      <c r="F133" s="11">
        <v>4.6419679659406921</v>
      </c>
      <c r="G133" s="11">
        <v>6.0070891529179624</v>
      </c>
      <c r="H133" s="11">
        <v>12.679676356119405</v>
      </c>
      <c r="I133" s="11">
        <v>14.4626329555526</v>
      </c>
      <c r="J133" s="11">
        <v>10.8447864618105</v>
      </c>
      <c r="K133" s="11">
        <v>3.7208495966232098</v>
      </c>
      <c r="L133" s="11">
        <v>15.787072</v>
      </c>
      <c r="M133" s="11">
        <v>6.2324000000000002</v>
      </c>
      <c r="N133" s="11">
        <v>5.957058</v>
      </c>
      <c r="O133" s="11">
        <v>4.2796370000000001</v>
      </c>
      <c r="P133" s="11">
        <v>10.925050000000001</v>
      </c>
      <c r="Q133" s="11">
        <v>45.358947999999998</v>
      </c>
      <c r="R133" s="11">
        <v>51.058872999999998</v>
      </c>
      <c r="S133" s="11">
        <v>53.262566</v>
      </c>
      <c r="T133" s="11">
        <v>60.292681000000002</v>
      </c>
      <c r="U133" s="11">
        <v>37.595910000000003</v>
      </c>
      <c r="V133" s="11">
        <v>72.225994999999998</v>
      </c>
      <c r="W133" s="11">
        <v>63.495793999999997</v>
      </c>
      <c r="X133" s="11">
        <v>9.8363840000000007</v>
      </c>
      <c r="Y133" s="11">
        <v>12.755342000000001</v>
      </c>
      <c r="Z133" s="11">
        <v>11.902366000000001</v>
      </c>
      <c r="AA133" s="11">
        <v>19.466625000000001</v>
      </c>
      <c r="AB133" s="11">
        <v>23.906673999999999</v>
      </c>
      <c r="AC133" s="11">
        <v>35.193314000000001</v>
      </c>
      <c r="AD133" s="11">
        <v>36.969379000000004</v>
      </c>
      <c r="AE133" s="11">
        <v>16.395337000000001</v>
      </c>
    </row>
    <row r="134" spans="1:31" ht="13.5" customHeight="1" x14ac:dyDescent="0.15">
      <c r="A134" s="1"/>
      <c r="B134" s="16" t="s">
        <v>428</v>
      </c>
      <c r="C134" s="13"/>
      <c r="D134" s="14"/>
      <c r="E134" s="14">
        <v>1.4326852820240999E-2</v>
      </c>
      <c r="F134" s="14"/>
      <c r="G134" s="14"/>
      <c r="H134" s="14"/>
      <c r="I134" s="14"/>
      <c r="J134" s="14"/>
      <c r="K134" s="14"/>
      <c r="L134" s="14">
        <v>6.6200000000000005E-4</v>
      </c>
      <c r="M134" s="14"/>
      <c r="N134" s="14"/>
      <c r="O134" s="14">
        <v>4.2950000000000002E-3</v>
      </c>
      <c r="P134" s="14">
        <v>3.0760000000000002E-3</v>
      </c>
      <c r="Q134" s="14">
        <v>6.1260000000000004E-3</v>
      </c>
      <c r="R134" s="14">
        <v>2.9599999999999998E-4</v>
      </c>
      <c r="S134" s="14">
        <v>6.4599999999999998E-4</v>
      </c>
      <c r="T134" s="14"/>
      <c r="U134" s="14"/>
      <c r="V134" s="14">
        <v>3.3E-4</v>
      </c>
      <c r="W134" s="14">
        <v>8.7399999999999999E-4</v>
      </c>
      <c r="X134" s="14"/>
      <c r="Y134" s="14"/>
      <c r="Z134" s="14"/>
      <c r="AA134" s="14"/>
      <c r="AB134" s="14">
        <v>2.7239999999999999E-3</v>
      </c>
      <c r="AC134" s="14">
        <v>1.2283000000000001E-2</v>
      </c>
      <c r="AD134" s="14">
        <v>2.0230999999999999E-2</v>
      </c>
      <c r="AE134" s="14">
        <v>1.0305E-2</v>
      </c>
    </row>
    <row r="135" spans="1:31" ht="13.5" customHeight="1" x14ac:dyDescent="0.15">
      <c r="A135" s="1"/>
      <c r="B135" s="16" t="s">
        <v>429</v>
      </c>
      <c r="C135" s="10">
        <v>1.1811624190230701</v>
      </c>
      <c r="D135" s="11">
        <v>1.70568808087429</v>
      </c>
      <c r="E135" s="11">
        <v>0.93323381418814144</v>
      </c>
      <c r="F135" s="11">
        <v>0.7498889737077411</v>
      </c>
      <c r="G135" s="11">
        <v>9.0821764052896086</v>
      </c>
      <c r="H135" s="11">
        <v>2.3860723182677299</v>
      </c>
      <c r="I135" s="11">
        <v>2.7568068683604698</v>
      </c>
      <c r="J135" s="11">
        <v>1.00688935634346</v>
      </c>
      <c r="K135" s="11">
        <v>1.0224448180491901</v>
      </c>
      <c r="L135" s="11">
        <v>0.80936200000000003</v>
      </c>
      <c r="M135" s="11">
        <v>1.2446619999999999</v>
      </c>
      <c r="N135" s="11">
        <v>0.89487499999999998</v>
      </c>
      <c r="O135" s="11">
        <v>0.72240300000000002</v>
      </c>
      <c r="P135" s="11">
        <v>0.82397699999999996</v>
      </c>
      <c r="Q135" s="11">
        <v>0.39394400000000002</v>
      </c>
      <c r="R135" s="11">
        <v>0.96982400000000002</v>
      </c>
      <c r="S135" s="11">
        <v>0.85934600000000005</v>
      </c>
      <c r="T135" s="11">
        <v>0.576268</v>
      </c>
      <c r="U135" s="11">
        <v>0.32237700000000002</v>
      </c>
      <c r="V135" s="11">
        <v>0.15964400000000001</v>
      </c>
      <c r="W135" s="11">
        <v>0.122229</v>
      </c>
      <c r="X135" s="11">
        <v>8.1053E-2</v>
      </c>
      <c r="Y135" s="11">
        <v>6.0884000000000001E-2</v>
      </c>
      <c r="Z135" s="11">
        <v>0.12478</v>
      </c>
      <c r="AA135" s="11">
        <v>0.30748300000000001</v>
      </c>
      <c r="AB135" s="11">
        <v>6.6013000000000002E-2</v>
      </c>
      <c r="AC135" s="11">
        <v>0.120797</v>
      </c>
      <c r="AD135" s="11">
        <v>0.68922600000000001</v>
      </c>
      <c r="AE135" s="11">
        <v>0.67417499999999997</v>
      </c>
    </row>
    <row r="136" spans="1:31" ht="13.5" customHeight="1" x14ac:dyDescent="0.15">
      <c r="A136" s="1"/>
      <c r="B136" s="16" t="s">
        <v>430</v>
      </c>
      <c r="C136" s="13">
        <v>0.16692334045624299</v>
      </c>
      <c r="D136" s="14">
        <v>6.4365587957520301E-2</v>
      </c>
      <c r="E136" s="14">
        <v>0.10077229867134001</v>
      </c>
      <c r="F136" s="14">
        <v>0.22459848140895899</v>
      </c>
      <c r="G136" s="14">
        <v>0.46062644931652896</v>
      </c>
      <c r="H136" s="14">
        <v>0.31161185133216796</v>
      </c>
      <c r="I136" s="14">
        <v>0.42412413359391798</v>
      </c>
      <c r="J136" s="14">
        <v>0.21254876892729999</v>
      </c>
      <c r="K136" s="14">
        <v>0.16657451990934999</v>
      </c>
      <c r="L136" s="14">
        <v>4.633E-3</v>
      </c>
      <c r="M136" s="14">
        <v>0.32017499999999999</v>
      </c>
      <c r="N136" s="14">
        <v>4.3557370000000004</v>
      </c>
      <c r="O136" s="14">
        <v>6.012397</v>
      </c>
      <c r="P136" s="14">
        <v>7.3309930000000003</v>
      </c>
      <c r="Q136" s="14">
        <v>2.32193</v>
      </c>
      <c r="R136" s="14">
        <v>0.706874</v>
      </c>
      <c r="S136" s="14">
        <v>0.67762500000000003</v>
      </c>
      <c r="T136" s="14">
        <v>0.77914099999999997</v>
      </c>
      <c r="U136" s="14">
        <v>0.85447099999999998</v>
      </c>
      <c r="V136" s="14">
        <v>0.79863899999999999</v>
      </c>
      <c r="W136" s="14">
        <v>0.90302800000000005</v>
      </c>
      <c r="X136" s="14">
        <v>0.70101899999999995</v>
      </c>
      <c r="Y136" s="14">
        <v>0.20291300000000001</v>
      </c>
      <c r="Z136" s="14">
        <v>0.101067</v>
      </c>
      <c r="AA136" s="14">
        <v>7.0485999999999993E-2</v>
      </c>
      <c r="AB136" s="14">
        <v>0.15298500000000001</v>
      </c>
      <c r="AC136" s="14">
        <v>0.26328699999999999</v>
      </c>
      <c r="AD136" s="14">
        <v>0.50234199999999996</v>
      </c>
      <c r="AE136" s="14">
        <v>0.56982999999999995</v>
      </c>
    </row>
    <row r="137" spans="1:31" ht="13.5" customHeight="1" x14ac:dyDescent="0.15">
      <c r="A137" s="1"/>
      <c r="B137" s="16" t="s">
        <v>431</v>
      </c>
      <c r="C137" s="10"/>
      <c r="D137" s="11"/>
      <c r="E137" s="11">
        <v>2.6101516668312099</v>
      </c>
      <c r="F137" s="11">
        <v>15.412346050019101</v>
      </c>
      <c r="G137" s="11">
        <v>1.9562630885225099</v>
      </c>
      <c r="H137" s="11"/>
      <c r="I137" s="11"/>
      <c r="J137" s="11"/>
      <c r="K137" s="11">
        <v>7.7178359188083606E-2</v>
      </c>
      <c r="L137" s="11">
        <v>7.6343670000000001</v>
      </c>
      <c r="M137" s="11">
        <v>10.768091</v>
      </c>
      <c r="N137" s="11">
        <v>56.698757999999998</v>
      </c>
      <c r="O137" s="11">
        <v>37.270314999999997</v>
      </c>
      <c r="P137" s="11">
        <v>81.442475999999999</v>
      </c>
      <c r="Q137" s="11">
        <v>119.171964</v>
      </c>
      <c r="R137" s="11">
        <v>133.60493600000001</v>
      </c>
      <c r="S137" s="11">
        <v>185.23083</v>
      </c>
      <c r="T137" s="11">
        <v>134.25325100000001</v>
      </c>
      <c r="U137" s="11">
        <v>54.854604000000002</v>
      </c>
      <c r="V137" s="11">
        <v>57.112045999999999</v>
      </c>
      <c r="W137" s="11">
        <v>35.719279</v>
      </c>
      <c r="X137" s="11">
        <v>34.091937999999999</v>
      </c>
      <c r="Y137" s="11">
        <v>19.701044</v>
      </c>
      <c r="Z137" s="11">
        <v>1.3103999999999999E-2</v>
      </c>
      <c r="AA137" s="11">
        <v>1.4734000000000001E-2</v>
      </c>
      <c r="AB137" s="11">
        <v>9.8799999999999995E-4</v>
      </c>
      <c r="AC137" s="11">
        <v>3.3501999999999997E-2</v>
      </c>
      <c r="AD137" s="11">
        <v>6.5135999999999999E-2</v>
      </c>
      <c r="AE137" s="11">
        <v>5.0367000000000002E-2</v>
      </c>
    </row>
    <row r="138" spans="1:31" ht="13.5" customHeight="1" x14ac:dyDescent="0.15">
      <c r="A138" s="1"/>
      <c r="B138" s="16" t="s">
        <v>432</v>
      </c>
      <c r="C138" s="13">
        <v>6.6469207369526799</v>
      </c>
      <c r="D138" s="14">
        <v>5.3906179914423298</v>
      </c>
      <c r="E138" s="14">
        <v>4.685032126175301</v>
      </c>
      <c r="F138" s="14">
        <v>6.1639104466431505</v>
      </c>
      <c r="G138" s="14">
        <v>6.4944291981230799</v>
      </c>
      <c r="H138" s="14">
        <v>10.089352272626099</v>
      </c>
      <c r="I138" s="14">
        <v>8.5673074985971507</v>
      </c>
      <c r="J138" s="14">
        <v>12.2336475687954</v>
      </c>
      <c r="K138" s="14">
        <v>12.9472727059515</v>
      </c>
      <c r="L138" s="14">
        <v>11.812220999999999</v>
      </c>
      <c r="M138" s="14">
        <v>11.918678999999999</v>
      </c>
      <c r="N138" s="14">
        <v>15.417237</v>
      </c>
      <c r="O138" s="14">
        <v>13.430472999999999</v>
      </c>
      <c r="P138" s="14">
        <v>15.254006</v>
      </c>
      <c r="Q138" s="14">
        <v>22.527854999999999</v>
      </c>
      <c r="R138" s="14">
        <v>24.014738000000001</v>
      </c>
      <c r="S138" s="14">
        <v>32.367379999999997</v>
      </c>
      <c r="T138" s="14">
        <v>43.039934000000002</v>
      </c>
      <c r="U138" s="14">
        <v>43.346874999999997</v>
      </c>
      <c r="V138" s="14">
        <v>40.224772999999999</v>
      </c>
      <c r="W138" s="14">
        <v>47.912224000000002</v>
      </c>
      <c r="X138" s="14">
        <v>45.435524000000001</v>
      </c>
      <c r="Y138" s="14">
        <v>42.982987999999999</v>
      </c>
      <c r="Z138" s="14">
        <v>42.480477</v>
      </c>
      <c r="AA138" s="14">
        <v>34.876336999999999</v>
      </c>
      <c r="AB138" s="14">
        <v>37.203623</v>
      </c>
      <c r="AC138" s="14">
        <v>40.171236</v>
      </c>
      <c r="AD138" s="14">
        <v>50.279148999999997</v>
      </c>
      <c r="AE138" s="14">
        <v>48.103766</v>
      </c>
    </row>
    <row r="139" spans="1:31" ht="13.5" customHeight="1" x14ac:dyDescent="0.15">
      <c r="A139" s="1"/>
      <c r="B139" s="16" t="s">
        <v>433</v>
      </c>
      <c r="C139" s="10"/>
      <c r="D139" s="11"/>
      <c r="E139" s="11">
        <v>2.8285203892312202E-2</v>
      </c>
      <c r="F139" s="11"/>
      <c r="G139" s="11"/>
      <c r="H139" s="11">
        <v>4.72284756222352E-2</v>
      </c>
      <c r="I139" s="11">
        <v>2.8274942239594609E-2</v>
      </c>
      <c r="J139" s="11">
        <v>3.9679396684317102E-2</v>
      </c>
      <c r="K139" s="11"/>
      <c r="L139" s="11">
        <v>1.0588999999999999E-2</v>
      </c>
      <c r="M139" s="11">
        <v>1.2819000000000001E-2</v>
      </c>
      <c r="N139" s="11">
        <v>2.6641000000000001E-2</v>
      </c>
      <c r="O139" s="11"/>
      <c r="P139" s="11">
        <v>0.17911199999999999</v>
      </c>
      <c r="Q139" s="11">
        <v>0.40664699999999998</v>
      </c>
      <c r="R139" s="11">
        <v>0.47604400000000002</v>
      </c>
      <c r="S139" s="11">
        <v>0.20910599999999999</v>
      </c>
      <c r="T139" s="11">
        <v>0.118254</v>
      </c>
      <c r="U139" s="11">
        <v>2.568E-3</v>
      </c>
      <c r="V139" s="11">
        <v>9.7319999999999993E-3</v>
      </c>
      <c r="W139" s="11">
        <v>2.1432E-2</v>
      </c>
      <c r="X139" s="11">
        <v>2.3310000000000002E-3</v>
      </c>
      <c r="Y139" s="11"/>
      <c r="Z139" s="11"/>
      <c r="AA139" s="11">
        <v>5.77E-3</v>
      </c>
      <c r="AB139" s="11">
        <v>2.8128E-2</v>
      </c>
      <c r="AC139" s="11">
        <v>0.13689499999999999</v>
      </c>
      <c r="AD139" s="11">
        <v>7.1225999999999998E-2</v>
      </c>
      <c r="AE139" s="11"/>
    </row>
    <row r="140" spans="1:31" ht="13.5" customHeight="1" x14ac:dyDescent="0.15">
      <c r="A140" s="1"/>
      <c r="B140" s="16" t="s">
        <v>434</v>
      </c>
      <c r="C140" s="13">
        <v>2.53989441450664</v>
      </c>
      <c r="D140" s="14">
        <v>1.4321343320548299</v>
      </c>
      <c r="E140" s="14">
        <v>2.2179998128253504</v>
      </c>
      <c r="F140" s="14">
        <v>2.232342016011359</v>
      </c>
      <c r="G140" s="14">
        <v>3.113683106663959</v>
      </c>
      <c r="H140" s="14">
        <v>2.6798140572277709</v>
      </c>
      <c r="I140" s="14">
        <v>4.5805406428143192</v>
      </c>
      <c r="J140" s="14">
        <v>3.3999623502552305</v>
      </c>
      <c r="K140" s="14">
        <v>6.4559302778351011</v>
      </c>
      <c r="L140" s="14">
        <v>6.7946260000000001</v>
      </c>
      <c r="M140" s="14">
        <v>3.4056540000000002</v>
      </c>
      <c r="N140" s="14">
        <v>3.9848659999999998</v>
      </c>
      <c r="O140" s="14">
        <v>9.2875530000000008</v>
      </c>
      <c r="P140" s="14">
        <v>9.7139190000000006</v>
      </c>
      <c r="Q140" s="14">
        <v>8.7703760000000006</v>
      </c>
      <c r="R140" s="14">
        <v>17.874452999999999</v>
      </c>
      <c r="S140" s="14">
        <v>151.92223100000001</v>
      </c>
      <c r="T140" s="14">
        <v>163.54041000000001</v>
      </c>
      <c r="U140" s="14">
        <v>29.820342</v>
      </c>
      <c r="V140" s="14">
        <v>19.605926</v>
      </c>
      <c r="W140" s="14">
        <v>18.907333999999999</v>
      </c>
      <c r="X140" s="14">
        <v>19.762467999999998</v>
      </c>
      <c r="Y140" s="14">
        <v>28.992528</v>
      </c>
      <c r="Z140" s="14">
        <v>29.140059999999998</v>
      </c>
      <c r="AA140" s="14">
        <v>46.956175000000002</v>
      </c>
      <c r="AB140" s="14">
        <v>70.929676999999998</v>
      </c>
      <c r="AC140" s="14">
        <v>44.756295999999999</v>
      </c>
      <c r="AD140" s="14">
        <v>49.304350999999997</v>
      </c>
      <c r="AE140" s="14">
        <v>30.710149000000001</v>
      </c>
    </row>
    <row r="141" spans="1:31" ht="13.5" customHeight="1" x14ac:dyDescent="0.15">
      <c r="A141" s="1"/>
      <c r="B141" s="16" t="s">
        <v>435</v>
      </c>
      <c r="C141" s="10"/>
      <c r="D141" s="11"/>
      <c r="E141" s="11">
        <v>0.30747888166519605</v>
      </c>
      <c r="F141" s="11">
        <v>0.52996515773953956</v>
      </c>
      <c r="G141" s="11"/>
      <c r="H141" s="11"/>
      <c r="I141" s="11">
        <v>1.2158225163025702</v>
      </c>
      <c r="J141" s="11"/>
      <c r="K141" s="11"/>
      <c r="L141" s="11"/>
      <c r="M141" s="11"/>
      <c r="N141" s="11">
        <v>2.5014999999999999E-2</v>
      </c>
      <c r="O141" s="11">
        <v>9.59E-4</v>
      </c>
      <c r="P141" s="11"/>
      <c r="Q141" s="11">
        <v>7.5900000000000002E-4</v>
      </c>
      <c r="R141" s="11"/>
      <c r="S141" s="11">
        <v>0.122195</v>
      </c>
      <c r="T141" s="11">
        <v>0.17594099999999999</v>
      </c>
      <c r="U141" s="11">
        <v>0.31222800000000001</v>
      </c>
      <c r="V141" s="11">
        <v>1.6657999999999999E-2</v>
      </c>
      <c r="W141" s="11">
        <v>7.9759999999999998E-2</v>
      </c>
      <c r="X141" s="11">
        <v>0.45657300000000001</v>
      </c>
      <c r="Y141" s="11">
        <v>0.80007899999999998</v>
      </c>
      <c r="Z141" s="11">
        <v>0.15493299999999999</v>
      </c>
      <c r="AA141" s="11">
        <v>3.6632999999999999E-2</v>
      </c>
      <c r="AB141" s="11">
        <v>3.2620999999999997E-2</v>
      </c>
      <c r="AC141" s="11">
        <v>0.141735</v>
      </c>
      <c r="AD141" s="11">
        <v>0.108061</v>
      </c>
      <c r="AE141" s="11">
        <v>7.3759000000000005E-2</v>
      </c>
    </row>
    <row r="142" spans="1:31" ht="13.5" customHeight="1" x14ac:dyDescent="0.15">
      <c r="A142" s="1"/>
      <c r="B142" s="16" t="s">
        <v>436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>
        <v>1.2121E-2</v>
      </c>
      <c r="Q142" s="14"/>
      <c r="R142" s="14"/>
      <c r="S142" s="14"/>
      <c r="T142" s="14"/>
      <c r="U142" s="14">
        <v>5.3565000000000002E-2</v>
      </c>
      <c r="V142" s="14">
        <v>0.63720600000000005</v>
      </c>
      <c r="W142" s="14">
        <v>0.671678</v>
      </c>
      <c r="X142" s="14">
        <v>0.80653600000000003</v>
      </c>
      <c r="Y142" s="14">
        <v>0.15209600000000001</v>
      </c>
      <c r="Z142" s="14">
        <v>2.0114E-2</v>
      </c>
      <c r="AA142" s="14">
        <v>0.18570600000000001</v>
      </c>
      <c r="AB142" s="14">
        <v>5.9834999999999999E-2</v>
      </c>
      <c r="AC142" s="14">
        <v>0.13645299999999999</v>
      </c>
      <c r="AD142" s="14">
        <v>0.30201600000000001</v>
      </c>
      <c r="AE142" s="14">
        <v>0.482929</v>
      </c>
    </row>
    <row r="143" spans="1:31" ht="13.5" customHeight="1" x14ac:dyDescent="0.15">
      <c r="A143" s="1"/>
      <c r="B143" s="16" t="s">
        <v>437</v>
      </c>
      <c r="C143" s="10"/>
      <c r="D143" s="11">
        <v>3.9263008654087401</v>
      </c>
      <c r="E143" s="11"/>
      <c r="F143" s="11"/>
      <c r="G143" s="11"/>
      <c r="H143" s="11">
        <v>1.5421651072807201E-2</v>
      </c>
      <c r="I143" s="11"/>
      <c r="J143" s="11">
        <v>1.3421395583555601E-2</v>
      </c>
      <c r="K143" s="11"/>
      <c r="L143" s="11"/>
      <c r="M143" s="11">
        <v>1.0290000000000001E-2</v>
      </c>
      <c r="N143" s="11">
        <v>1.1348E-2</v>
      </c>
      <c r="O143" s="11">
        <v>3.4620999999999999E-2</v>
      </c>
      <c r="P143" s="11">
        <v>1.155E-2</v>
      </c>
      <c r="Q143" s="11">
        <v>1.6601999999999999E-2</v>
      </c>
      <c r="R143" s="11">
        <v>1.8891000000000002E-2</v>
      </c>
      <c r="S143" s="11">
        <v>2.1753999999999999E-2</v>
      </c>
      <c r="T143" s="11">
        <v>6.8783999999999998E-2</v>
      </c>
      <c r="U143" s="11">
        <v>0.12468</v>
      </c>
      <c r="V143" s="11">
        <v>2.3831000000000001E-2</v>
      </c>
      <c r="W143" s="11">
        <v>7.7508999999999995E-2</v>
      </c>
      <c r="X143" s="11">
        <v>3.5368999999999998E-2</v>
      </c>
      <c r="Y143" s="11">
        <v>2.571E-2</v>
      </c>
      <c r="Z143" s="11">
        <v>2.1236000000000001E-2</v>
      </c>
      <c r="AA143" s="11">
        <v>4.803E-3</v>
      </c>
      <c r="AB143" s="11">
        <v>1.1856999999999999E-2</v>
      </c>
      <c r="AC143" s="11">
        <v>2.5059999999999999E-2</v>
      </c>
      <c r="AD143" s="11">
        <v>3.0839999999999999E-3</v>
      </c>
      <c r="AE143" s="11">
        <v>6.254E-3</v>
      </c>
    </row>
    <row r="144" spans="1:31" ht="13.5" customHeight="1" x14ac:dyDescent="0.15">
      <c r="A144" s="1"/>
      <c r="B144" s="16" t="s">
        <v>438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>
        <v>2.333E-3</v>
      </c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439</v>
      </c>
      <c r="C145" s="10">
        <v>404.52944528538541</v>
      </c>
      <c r="D145" s="11">
        <v>223.63823535840436</v>
      </c>
      <c r="E145" s="11">
        <v>188.89404071897056</v>
      </c>
      <c r="F145" s="11">
        <v>178.3400864638952</v>
      </c>
      <c r="G145" s="11">
        <v>229.78747951131089</v>
      </c>
      <c r="H145" s="11">
        <v>356.11922529083557</v>
      </c>
      <c r="I145" s="11">
        <v>463.66664031599123</v>
      </c>
      <c r="J145" s="11">
        <v>229.63027377719834</v>
      </c>
      <c r="K145" s="11">
        <v>225.25387757178595</v>
      </c>
      <c r="L145" s="11">
        <v>235.23310000000001</v>
      </c>
      <c r="M145" s="11">
        <v>218.82558299999999</v>
      </c>
      <c r="N145" s="11">
        <v>227.23361499999999</v>
      </c>
      <c r="O145" s="11">
        <v>316.49380000000002</v>
      </c>
      <c r="P145" s="11">
        <v>420.670773</v>
      </c>
      <c r="Q145" s="11">
        <v>601.99726299999998</v>
      </c>
      <c r="R145" s="11">
        <v>699.71556799999996</v>
      </c>
      <c r="S145" s="11">
        <v>971.20752500000003</v>
      </c>
      <c r="T145" s="11">
        <v>1387.0005639999999</v>
      </c>
      <c r="U145" s="11">
        <v>1046.6782330000001</v>
      </c>
      <c r="V145" s="11">
        <v>1132.8298070000001</v>
      </c>
      <c r="W145" s="11">
        <v>1395.643294</v>
      </c>
      <c r="X145" s="11">
        <v>1238.5506740000001</v>
      </c>
      <c r="Y145" s="11">
        <v>1932.1522399999999</v>
      </c>
      <c r="Z145" s="11">
        <v>1265.3472389999999</v>
      </c>
      <c r="AA145" s="11">
        <v>900.70238400000005</v>
      </c>
      <c r="AB145" s="11">
        <v>652.47527100000002</v>
      </c>
      <c r="AC145" s="11">
        <v>688.21783600000003</v>
      </c>
      <c r="AD145" s="11">
        <v>793.89319699999999</v>
      </c>
      <c r="AE145" s="11">
        <v>1208.1066249999999</v>
      </c>
    </row>
    <row r="146" spans="1:31" ht="13.5" customHeight="1" x14ac:dyDescent="0.15">
      <c r="A146" s="1"/>
      <c r="B146" s="16" t="s">
        <v>440</v>
      </c>
      <c r="C146" s="13"/>
      <c r="D146" s="14">
        <v>8.0456984946900401E-2</v>
      </c>
      <c r="E146" s="14"/>
      <c r="F146" s="14"/>
      <c r="G146" s="14"/>
      <c r="H146" s="14"/>
      <c r="I146" s="14">
        <v>1.4137471119797299E-2</v>
      </c>
      <c r="J146" s="14">
        <v>0.622135858587196</v>
      </c>
      <c r="K146" s="14"/>
      <c r="L146" s="14">
        <v>0.115578</v>
      </c>
      <c r="M146" s="14">
        <v>4.7514000000000001E-2</v>
      </c>
      <c r="N146" s="14">
        <v>5.1907000000000002E-2</v>
      </c>
      <c r="O146" s="14">
        <v>0.20155200000000001</v>
      </c>
      <c r="P146" s="14">
        <v>0.45328299999999999</v>
      </c>
      <c r="Q146" s="14">
        <v>4.6412100000000001</v>
      </c>
      <c r="R146" s="14">
        <v>6.714207</v>
      </c>
      <c r="S146" s="14">
        <v>2.4812099999999999</v>
      </c>
      <c r="T146" s="14">
        <v>156.91027</v>
      </c>
      <c r="U146" s="14">
        <v>67.132433000000006</v>
      </c>
      <c r="V146" s="14">
        <v>2.5342479999999998</v>
      </c>
      <c r="W146" s="14">
        <v>3.0476700000000001</v>
      </c>
      <c r="X146" s="14">
        <v>11.024281999999999</v>
      </c>
      <c r="Y146" s="14">
        <v>13.111483</v>
      </c>
      <c r="Z146" s="14">
        <v>40.344419000000002</v>
      </c>
      <c r="AA146" s="14">
        <v>29.900462999999998</v>
      </c>
      <c r="AB146" s="14">
        <v>51.508752999999999</v>
      </c>
      <c r="AC146" s="14">
        <v>30.684069999999998</v>
      </c>
      <c r="AD146" s="14">
        <v>27.511213999999999</v>
      </c>
      <c r="AE146" s="14">
        <v>168.49147199999999</v>
      </c>
    </row>
    <row r="147" spans="1:31" ht="13.5" customHeight="1" x14ac:dyDescent="0.15">
      <c r="A147" s="1"/>
      <c r="B147" s="16" t="s">
        <v>441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>
        <v>1.5410000000000001E-3</v>
      </c>
      <c r="R147" s="11">
        <v>1.0015E-2</v>
      </c>
      <c r="S147" s="11"/>
      <c r="T147" s="11">
        <v>1.9799999999999999E-4</v>
      </c>
      <c r="U147" s="11">
        <v>2.0110000000000002E-3</v>
      </c>
      <c r="V147" s="11">
        <v>1.274E-3</v>
      </c>
      <c r="W147" s="11">
        <v>1.0989999999999999E-3</v>
      </c>
      <c r="X147" s="11"/>
      <c r="Y147" s="11"/>
      <c r="Z147" s="11">
        <v>2.8098999999999999E-2</v>
      </c>
      <c r="AA147" s="11"/>
      <c r="AB147" s="11"/>
      <c r="AC147" s="11"/>
      <c r="AD147" s="11">
        <v>0.28787099999999999</v>
      </c>
      <c r="AE147" s="11">
        <v>4.0730000000000002E-3</v>
      </c>
    </row>
    <row r="148" spans="1:31" ht="13.5" customHeight="1" x14ac:dyDescent="0.15">
      <c r="A148" s="1"/>
      <c r="B148" s="16" t="s">
        <v>442</v>
      </c>
      <c r="C148" s="13">
        <v>93.416521401433045</v>
      </c>
      <c r="D148" s="14">
        <v>82.902877289286195</v>
      </c>
      <c r="E148" s="14">
        <v>75.426729902658991</v>
      </c>
      <c r="F148" s="14">
        <v>69.370871439320041</v>
      </c>
      <c r="G148" s="14">
        <v>102.132667883202</v>
      </c>
      <c r="H148" s="14">
        <v>123.25320664232599</v>
      </c>
      <c r="I148" s="14">
        <v>102.92078975212399</v>
      </c>
      <c r="J148" s="14">
        <v>85.891054063498203</v>
      </c>
      <c r="K148" s="14">
        <v>80.483862449409727</v>
      </c>
      <c r="L148" s="14">
        <v>87.586609999999993</v>
      </c>
      <c r="M148" s="14">
        <v>75.481305000000006</v>
      </c>
      <c r="N148" s="14">
        <v>77.853149999999999</v>
      </c>
      <c r="O148" s="14">
        <v>162.289151</v>
      </c>
      <c r="P148" s="14">
        <v>182.29754199999999</v>
      </c>
      <c r="Q148" s="14">
        <v>329.87352700000002</v>
      </c>
      <c r="R148" s="14">
        <v>391.287576</v>
      </c>
      <c r="S148" s="14">
        <v>528.89014099999997</v>
      </c>
      <c r="T148" s="14">
        <v>611.32795599999997</v>
      </c>
      <c r="U148" s="14">
        <v>292.905755</v>
      </c>
      <c r="V148" s="14">
        <v>465.19514900000001</v>
      </c>
      <c r="W148" s="14">
        <v>334.25722200000001</v>
      </c>
      <c r="X148" s="14">
        <v>314.72420299999999</v>
      </c>
      <c r="Y148" s="14">
        <v>323.75844499999999</v>
      </c>
      <c r="Z148" s="14">
        <v>239.53331399999999</v>
      </c>
      <c r="AA148" s="14">
        <v>183.656915</v>
      </c>
      <c r="AB148" s="14">
        <v>136.31557900000001</v>
      </c>
      <c r="AC148" s="14">
        <v>20.666637000000001</v>
      </c>
      <c r="AD148" s="14">
        <v>19.363631000000002</v>
      </c>
      <c r="AE148" s="14">
        <v>15.641168</v>
      </c>
    </row>
    <row r="149" spans="1:31" ht="13.5" customHeight="1" x14ac:dyDescent="0.15">
      <c r="A149" s="1"/>
      <c r="B149" s="16" t="s">
        <v>443</v>
      </c>
      <c r="C149" s="10"/>
      <c r="D149" s="11"/>
      <c r="E149" s="11"/>
      <c r="F149" s="11">
        <v>3.0203769732500298E-2</v>
      </c>
      <c r="G149" s="11"/>
      <c r="H149" s="11"/>
      <c r="I149" s="11"/>
      <c r="J149" s="11"/>
      <c r="K149" s="11">
        <v>2.5412637704730602E-2</v>
      </c>
      <c r="L149" s="11">
        <v>1.3240000000000001E-3</v>
      </c>
      <c r="M149" s="11">
        <v>1.4580000000000001E-3</v>
      </c>
      <c r="N149" s="11">
        <v>1.1620999999999999E-2</v>
      </c>
      <c r="O149" s="11"/>
      <c r="P149" s="11">
        <v>1.2120000000000001E-2</v>
      </c>
      <c r="Q149" s="11">
        <v>1.408E-3</v>
      </c>
      <c r="R149" s="11">
        <v>9.3199999999999999E-4</v>
      </c>
      <c r="S149" s="11">
        <v>7.4799999999999997E-3</v>
      </c>
      <c r="T149" s="11">
        <v>3.3196999999999997E-2</v>
      </c>
      <c r="U149" s="11">
        <v>9.9525000000000002E-2</v>
      </c>
      <c r="V149" s="11">
        <v>1.9313229999999999</v>
      </c>
      <c r="W149" s="11">
        <v>5.101E-2</v>
      </c>
      <c r="X149" s="11">
        <v>0.16354399999999999</v>
      </c>
      <c r="Y149" s="11">
        <v>4.3555000000000003E-2</v>
      </c>
      <c r="Z149" s="11">
        <v>4.1231999999999998E-2</v>
      </c>
      <c r="AA149" s="11">
        <v>0.11564099999999999</v>
      </c>
      <c r="AB149" s="11">
        <v>7.5037000000000006E-2</v>
      </c>
      <c r="AC149" s="11">
        <v>0.22703100000000001</v>
      </c>
      <c r="AD149" s="11">
        <v>0.74638099999999996</v>
      </c>
      <c r="AE149" s="11">
        <v>9.7160999999999997E-2</v>
      </c>
    </row>
    <row r="150" spans="1:31" ht="13.5" customHeight="1" x14ac:dyDescent="0.15">
      <c r="A150" s="1"/>
      <c r="B150" s="16" t="s">
        <v>444</v>
      </c>
      <c r="C150" s="13">
        <v>4.8560976399365498E-2</v>
      </c>
      <c r="D150" s="14">
        <v>3.2182793978760199E-2</v>
      </c>
      <c r="E150" s="14">
        <v>7.1634264101204895E-2</v>
      </c>
      <c r="F150" s="14">
        <v>2.0402232677917298</v>
      </c>
      <c r="G150" s="14">
        <v>2.8570674771172602</v>
      </c>
      <c r="H150" s="14">
        <v>0.85384569538598099</v>
      </c>
      <c r="I150" s="14">
        <v>0.40998666247412097</v>
      </c>
      <c r="J150" s="14">
        <v>2.1403765094746903</v>
      </c>
      <c r="K150" s="14">
        <v>0.54724453646031102</v>
      </c>
      <c r="L150" s="14">
        <v>0.24621599999999999</v>
      </c>
      <c r="M150" s="14">
        <v>0.121347</v>
      </c>
      <c r="N150" s="14">
        <v>5.5751000000000002E-2</v>
      </c>
      <c r="O150" s="14">
        <v>6.4239000000000004E-2</v>
      </c>
      <c r="P150" s="14">
        <v>8.345E-3</v>
      </c>
      <c r="Q150" s="14">
        <v>7.45E-4</v>
      </c>
      <c r="R150" s="14"/>
      <c r="S150" s="14">
        <v>1.503E-3</v>
      </c>
      <c r="T150" s="14"/>
      <c r="U150" s="14">
        <v>9.9212999999999996E-2</v>
      </c>
      <c r="V150" s="14">
        <v>1.7812999999999999E-2</v>
      </c>
      <c r="W150" s="14">
        <v>3.0630000000000001E-2</v>
      </c>
      <c r="X150" s="14">
        <v>1.8579999999999999E-2</v>
      </c>
      <c r="Y150" s="14">
        <v>0.115207</v>
      </c>
      <c r="Z150" s="14">
        <v>6.6308000000000006E-2</v>
      </c>
      <c r="AA150" s="14">
        <v>0.14519599999999999</v>
      </c>
      <c r="AB150" s="14">
        <v>4.9976E-2</v>
      </c>
      <c r="AC150" s="14">
        <v>7.8983999999999999E-2</v>
      </c>
      <c r="AD150" s="14">
        <v>0.11455700000000001</v>
      </c>
      <c r="AE150" s="14">
        <v>6.9671999999999998E-2</v>
      </c>
    </row>
    <row r="151" spans="1:31" ht="13.5" customHeight="1" x14ac:dyDescent="0.15">
      <c r="A151" s="1"/>
      <c r="B151" s="16" t="s">
        <v>445</v>
      </c>
      <c r="C151" s="10"/>
      <c r="D151" s="11"/>
      <c r="E151" s="11"/>
      <c r="F151" s="11"/>
      <c r="G151" s="11"/>
      <c r="H151" s="11"/>
      <c r="I151" s="11"/>
      <c r="J151" s="11"/>
      <c r="K151" s="11">
        <v>3.78621514788956E-2</v>
      </c>
      <c r="L151" s="11"/>
      <c r="M151" s="11">
        <v>3.4000000000000002E-4</v>
      </c>
      <c r="N151" s="11"/>
      <c r="O151" s="11"/>
      <c r="P151" s="11">
        <v>3.2209999999999999E-3</v>
      </c>
      <c r="Q151" s="11">
        <v>1.2520000000000001E-3</v>
      </c>
      <c r="R151" s="11">
        <v>4.777E-3</v>
      </c>
      <c r="S151" s="11"/>
      <c r="T151" s="11"/>
      <c r="U151" s="11"/>
      <c r="V151" s="11"/>
      <c r="W151" s="11"/>
      <c r="X151" s="11"/>
      <c r="Y151" s="11"/>
      <c r="Z151" s="11"/>
      <c r="AA151" s="11">
        <v>2.2360000000000001E-3</v>
      </c>
      <c r="AB151" s="11">
        <v>5.8600000000000004E-4</v>
      </c>
      <c r="AC151" s="11">
        <v>9.1660000000000005E-3</v>
      </c>
      <c r="AD151" s="11">
        <v>2.2197999999999999E-2</v>
      </c>
      <c r="AE151" s="11">
        <v>1.438E-3</v>
      </c>
    </row>
    <row r="152" spans="1:31" ht="13.5" customHeight="1" x14ac:dyDescent="0.15">
      <c r="A152" s="1"/>
      <c r="B152" s="16" t="s">
        <v>446</v>
      </c>
      <c r="C152" s="13"/>
      <c r="D152" s="14">
        <v>6.4365587957520301E-2</v>
      </c>
      <c r="E152" s="14">
        <v>0.15419821457506391</v>
      </c>
      <c r="F152" s="14">
        <v>0.24995664051248898</v>
      </c>
      <c r="G152" s="14">
        <v>0.14317531021317198</v>
      </c>
      <c r="H152" s="14">
        <v>0.14038417951468188</v>
      </c>
      <c r="I152" s="14">
        <v>0.395849191354324</v>
      </c>
      <c r="J152" s="14">
        <v>0.14509219189944297</v>
      </c>
      <c r="K152" s="14">
        <v>3.8589179594041803E-2</v>
      </c>
      <c r="L152" s="14">
        <v>0.32130599999999998</v>
      </c>
      <c r="M152" s="14"/>
      <c r="N152" s="14">
        <v>0.21448700000000001</v>
      </c>
      <c r="O152" s="14">
        <v>0.14519499999999999</v>
      </c>
      <c r="P152" s="14">
        <v>5.5398999999999997E-2</v>
      </c>
      <c r="Q152" s="14">
        <v>7.7504000000000003E-2</v>
      </c>
      <c r="R152" s="14">
        <v>0.12069299999999999</v>
      </c>
      <c r="S152" s="14">
        <v>0.30005399999999999</v>
      </c>
      <c r="T152" s="14">
        <v>0.155249</v>
      </c>
      <c r="U152" s="14">
        <v>0.23346800000000001</v>
      </c>
      <c r="V152" s="14">
        <v>0.193158</v>
      </c>
      <c r="W152" s="14">
        <v>1.3262849999999999</v>
      </c>
      <c r="X152" s="14">
        <v>0.34046300000000002</v>
      </c>
      <c r="Y152" s="14">
        <v>109.43938199999999</v>
      </c>
      <c r="Z152" s="14">
        <v>260.58309700000001</v>
      </c>
      <c r="AA152" s="14">
        <v>58.480077000000001</v>
      </c>
      <c r="AB152" s="14">
        <v>0.1416</v>
      </c>
      <c r="AC152" s="14">
        <v>0.48360399999999998</v>
      </c>
      <c r="AD152" s="14">
        <v>1.234192</v>
      </c>
      <c r="AE152" s="14">
        <v>0.62873900000000005</v>
      </c>
    </row>
    <row r="153" spans="1:31" ht="13.5" customHeight="1" x14ac:dyDescent="0.15">
      <c r="A153" s="1"/>
      <c r="B153" s="16" t="s">
        <v>447</v>
      </c>
      <c r="C153" s="10"/>
      <c r="D153" s="11"/>
      <c r="E153" s="11">
        <v>1.3578101238322801E-2</v>
      </c>
      <c r="F153" s="11"/>
      <c r="G153" s="11"/>
      <c r="H153" s="11"/>
      <c r="I153" s="11"/>
      <c r="J153" s="11"/>
      <c r="K153" s="11"/>
      <c r="L153" s="11"/>
      <c r="M153" s="11">
        <v>1.2459999999999999E-3</v>
      </c>
      <c r="N153" s="11">
        <v>3.6946E-2</v>
      </c>
      <c r="O153" s="11"/>
      <c r="P153" s="11">
        <v>6.3160000000000004E-3</v>
      </c>
      <c r="Q153" s="11">
        <v>1.189E-3</v>
      </c>
      <c r="R153" s="11"/>
      <c r="S153" s="11">
        <v>8.5444999999999993E-2</v>
      </c>
      <c r="T153" s="11"/>
      <c r="U153" s="11"/>
      <c r="V153" s="11"/>
      <c r="W153" s="11"/>
      <c r="X153" s="11">
        <v>1.75E-4</v>
      </c>
      <c r="Y153" s="11">
        <v>4.5519889999999998</v>
      </c>
      <c r="Z153" s="11">
        <v>7.044842</v>
      </c>
      <c r="AA153" s="11">
        <v>98.365380000000002</v>
      </c>
      <c r="AB153" s="11">
        <v>3.7420000000000001E-3</v>
      </c>
      <c r="AC153" s="11">
        <v>8.4199999999999998E-4</v>
      </c>
      <c r="AD153" s="11">
        <v>1.9729999999999999E-3</v>
      </c>
      <c r="AE153" s="11">
        <v>1.967E-3</v>
      </c>
    </row>
    <row r="154" spans="1:31" ht="13.5" customHeight="1" x14ac:dyDescent="0.15">
      <c r="A154" s="1"/>
      <c r="B154" s="16" t="s">
        <v>448</v>
      </c>
      <c r="C154" s="13"/>
      <c r="D154" s="14"/>
      <c r="E154" s="14"/>
      <c r="F154" s="14"/>
      <c r="G154" s="14">
        <v>1.5627148732950801E-2</v>
      </c>
      <c r="H154" s="14"/>
      <c r="I154" s="14"/>
      <c r="J154" s="14"/>
      <c r="K154" s="14"/>
      <c r="L154" s="14"/>
      <c r="M154" s="14">
        <v>3.4200000000000002E-4</v>
      </c>
      <c r="N154" s="14"/>
      <c r="O154" s="14"/>
      <c r="P154" s="14">
        <v>4.9630000000000004E-3</v>
      </c>
      <c r="Q154" s="14">
        <v>4.66E-4</v>
      </c>
      <c r="R154" s="14">
        <v>1.5410000000000001E-3</v>
      </c>
      <c r="S154" s="14">
        <v>0.15237300000000001</v>
      </c>
      <c r="T154" s="14"/>
      <c r="U154" s="14"/>
      <c r="V154" s="14">
        <v>1.6699999999999999E-4</v>
      </c>
      <c r="W154" s="14">
        <v>8.6650000000000008E-3</v>
      </c>
      <c r="X154" s="14">
        <v>3.4989999999999999E-3</v>
      </c>
      <c r="Y154" s="14"/>
      <c r="Z154" s="14"/>
      <c r="AA154" s="14">
        <v>0.28180899999999998</v>
      </c>
      <c r="AB154" s="14">
        <v>9.6299999999999997E-3</v>
      </c>
      <c r="AC154" s="14">
        <v>3.8169000000000002E-2</v>
      </c>
      <c r="AD154" s="14">
        <v>0.112916</v>
      </c>
      <c r="AE154" s="14">
        <v>4.9240000000000004E-3</v>
      </c>
    </row>
    <row r="155" spans="1:31" ht="13.5" customHeight="1" x14ac:dyDescent="0.15">
      <c r="A155" s="1"/>
      <c r="B155" s="16" t="s">
        <v>449</v>
      </c>
      <c r="C155" s="10"/>
      <c r="D155" s="11"/>
      <c r="E155" s="11"/>
      <c r="F155" s="11"/>
      <c r="G155" s="11"/>
      <c r="H155" s="11"/>
      <c r="I155" s="11"/>
      <c r="J155" s="11"/>
      <c r="K155" s="11"/>
      <c r="L155" s="11">
        <v>3.3100000000000002E-4</v>
      </c>
      <c r="M155" s="11">
        <v>3.4200000000000002E-4</v>
      </c>
      <c r="N155" s="11">
        <v>3.3409999999999998E-3</v>
      </c>
      <c r="O155" s="11">
        <v>7.0049999999999999E-3</v>
      </c>
      <c r="P155" s="11">
        <v>8.175E-3</v>
      </c>
      <c r="Q155" s="11">
        <v>5.5391000000000003E-2</v>
      </c>
      <c r="R155" s="11">
        <v>4.1935E-2</v>
      </c>
      <c r="S155" s="11">
        <v>1.0123999999999999E-2</v>
      </c>
      <c r="T155" s="11">
        <v>1.2253999999999999E-2</v>
      </c>
      <c r="U155" s="11">
        <v>1.1978000000000001E-2</v>
      </c>
      <c r="V155" s="11">
        <v>1.3287E-2</v>
      </c>
      <c r="W155" s="11">
        <v>5.2402999999999998E-2</v>
      </c>
      <c r="X155" s="11">
        <v>0.10466200000000001</v>
      </c>
      <c r="Y155" s="11">
        <v>6.8889000000000006E-2</v>
      </c>
      <c r="Z155" s="11">
        <v>5.2950999999999998E-2</v>
      </c>
      <c r="AA155" s="11">
        <v>4.3376999999999999E-2</v>
      </c>
      <c r="AB155" s="11">
        <v>5.0223999999999998E-2</v>
      </c>
      <c r="AC155" s="11">
        <v>2.3612999999999999E-2</v>
      </c>
      <c r="AD155" s="11">
        <v>1.9361E-2</v>
      </c>
      <c r="AE155" s="11">
        <v>1.8529E-2</v>
      </c>
    </row>
    <row r="156" spans="1:31" ht="13.5" customHeight="1" x14ac:dyDescent="0.15">
      <c r="A156" s="1"/>
      <c r="B156" s="16" t="s">
        <v>450</v>
      </c>
      <c r="C156" s="13">
        <v>0.56654472465926398</v>
      </c>
      <c r="D156" s="14">
        <v>2.1884299905556901</v>
      </c>
      <c r="E156" s="14">
        <v>10.957696470009999</v>
      </c>
      <c r="F156" s="14">
        <v>17.450524030788298</v>
      </c>
      <c r="G156" s="14">
        <v>16.599652977551902</v>
      </c>
      <c r="H156" s="14">
        <v>12.790288654800699</v>
      </c>
      <c r="I156" s="14">
        <v>4.0857291536214086</v>
      </c>
      <c r="J156" s="14"/>
      <c r="K156" s="14">
        <v>3.8275697569411203E-2</v>
      </c>
      <c r="L156" s="14"/>
      <c r="M156" s="14">
        <v>2.0334000000000001E-2</v>
      </c>
      <c r="N156" s="14"/>
      <c r="O156" s="14">
        <v>4.26E-4</v>
      </c>
      <c r="P156" s="14">
        <v>1.0123E-2</v>
      </c>
      <c r="Q156" s="14">
        <v>6.2345999999999999E-2</v>
      </c>
      <c r="R156" s="14">
        <v>1.5100000000000001E-4</v>
      </c>
      <c r="S156" s="14"/>
      <c r="T156" s="14">
        <v>7.8213100000000004</v>
      </c>
      <c r="U156" s="14">
        <v>18.243228999999999</v>
      </c>
      <c r="V156" s="14"/>
      <c r="W156" s="14">
        <v>1.7000000000000001E-4</v>
      </c>
      <c r="X156" s="14">
        <v>0.14461499999999999</v>
      </c>
      <c r="Y156" s="14"/>
      <c r="Z156" s="14"/>
      <c r="AA156" s="14"/>
      <c r="AB156" s="14">
        <v>6.1150000000000003E-2</v>
      </c>
      <c r="AC156" s="14">
        <v>8.4790000000000004E-3</v>
      </c>
      <c r="AD156" s="14">
        <v>1.386131</v>
      </c>
      <c r="AE156" s="14">
        <v>3.1094E-2</v>
      </c>
    </row>
    <row r="157" spans="1:31" ht="13.5" customHeight="1" x14ac:dyDescent="0.15">
      <c r="A157" s="1"/>
      <c r="B157" s="16" t="s">
        <v>451</v>
      </c>
      <c r="C157" s="10">
        <v>5.9059196451002389</v>
      </c>
      <c r="D157" s="11">
        <v>11.650171420311199</v>
      </c>
      <c r="E157" s="11">
        <v>3.1009060195006</v>
      </c>
      <c r="F157" s="11">
        <v>4.7489399041253577</v>
      </c>
      <c r="G157" s="11">
        <v>8.6294317568025161</v>
      </c>
      <c r="H157" s="11">
        <v>3.0477749186478498</v>
      </c>
      <c r="I157" s="11">
        <v>4.7926027096112795</v>
      </c>
      <c r="J157" s="11">
        <v>4.1749897040049806</v>
      </c>
      <c r="K157" s="11">
        <v>4.646178064968618</v>
      </c>
      <c r="L157" s="11">
        <v>8.9689650000000007</v>
      </c>
      <c r="M157" s="11">
        <v>2.7631730000000001</v>
      </c>
      <c r="N157" s="11">
        <v>0.13952500000000001</v>
      </c>
      <c r="O157" s="11">
        <v>2.491412</v>
      </c>
      <c r="P157" s="11">
        <v>21.952445000000001</v>
      </c>
      <c r="Q157" s="11">
        <v>20.465747</v>
      </c>
      <c r="R157" s="11">
        <v>29.044533000000001</v>
      </c>
      <c r="S157" s="11">
        <v>6.5815580000000002</v>
      </c>
      <c r="T157" s="11">
        <v>4.9751969999999996</v>
      </c>
      <c r="U157" s="11">
        <v>8.0123320000000007</v>
      </c>
      <c r="V157" s="11">
        <v>18.171451999999999</v>
      </c>
      <c r="W157" s="11">
        <v>24.490326</v>
      </c>
      <c r="X157" s="11">
        <v>21.138311999999999</v>
      </c>
      <c r="Y157" s="11"/>
      <c r="Z157" s="11"/>
      <c r="AA157" s="11"/>
      <c r="AB157" s="11">
        <v>7.9819740000000001</v>
      </c>
      <c r="AC157" s="11">
        <v>4.2965960000000001</v>
      </c>
      <c r="AD157" s="11">
        <v>8.6094840000000001</v>
      </c>
      <c r="AE157" s="11">
        <v>2.7873489999999999</v>
      </c>
    </row>
    <row r="158" spans="1:31" ht="13.5" customHeight="1" x14ac:dyDescent="0.15">
      <c r="A158" s="1"/>
      <c r="B158" s="16" t="s">
        <v>452</v>
      </c>
      <c r="C158" s="13">
        <v>0.52155495539845897</v>
      </c>
      <c r="D158" s="14">
        <v>0.354010733766362</v>
      </c>
      <c r="E158" s="14">
        <v>0.15534536815944799</v>
      </c>
      <c r="F158" s="14">
        <v>0.21422146305651499</v>
      </c>
      <c r="G158" s="14">
        <v>0.19015410421801002</v>
      </c>
      <c r="H158" s="14">
        <v>0.43451092969142679</v>
      </c>
      <c r="I158" s="14">
        <v>0.40998666247412086</v>
      </c>
      <c r="J158" s="14">
        <v>0.80902493238977036</v>
      </c>
      <c r="K158" s="14">
        <v>0.45879324328806098</v>
      </c>
      <c r="L158" s="14">
        <v>0.83774899999999997</v>
      </c>
      <c r="M158" s="14">
        <v>1.0354209999999999</v>
      </c>
      <c r="N158" s="14">
        <v>0.93967800000000001</v>
      </c>
      <c r="O158" s="14">
        <v>0.84521900000000005</v>
      </c>
      <c r="P158" s="14">
        <v>0.93768700000000005</v>
      </c>
      <c r="Q158" s="14">
        <v>0.83390299999999995</v>
      </c>
      <c r="R158" s="14">
        <v>0.77471100000000004</v>
      </c>
      <c r="S158" s="14">
        <v>7.7099089999999997</v>
      </c>
      <c r="T158" s="14">
        <v>1.998664</v>
      </c>
      <c r="U158" s="14">
        <v>0.958399</v>
      </c>
      <c r="V158" s="14">
        <v>1.5664359999999999</v>
      </c>
      <c r="W158" s="14">
        <v>2.0462829999999999</v>
      </c>
      <c r="X158" s="14">
        <v>6.1708939999999997</v>
      </c>
      <c r="Y158" s="14">
        <v>7.1446350000000001</v>
      </c>
      <c r="Z158" s="14">
        <v>7.6933809999999996</v>
      </c>
      <c r="AA158" s="14">
        <v>8.666874</v>
      </c>
      <c r="AB158" s="14">
        <v>5.5660249999999998</v>
      </c>
      <c r="AC158" s="14">
        <v>7.4964779999999998</v>
      </c>
      <c r="AD158" s="14">
        <v>6.5802779999999998</v>
      </c>
      <c r="AE158" s="14">
        <v>71.339866999999998</v>
      </c>
    </row>
    <row r="159" spans="1:31" ht="13.5" customHeight="1" x14ac:dyDescent="0.15">
      <c r="A159" s="1"/>
      <c r="B159" s="16" t="s">
        <v>453</v>
      </c>
      <c r="C159" s="10"/>
      <c r="D159" s="11"/>
      <c r="E159" s="11"/>
      <c r="F159" s="11"/>
      <c r="G159" s="11"/>
      <c r="H159" s="11"/>
      <c r="I159" s="11">
        <v>1.4137471119797299E-2</v>
      </c>
      <c r="J159" s="11"/>
      <c r="K159" s="11">
        <v>6.3179965239720168</v>
      </c>
      <c r="L159" s="11">
        <v>4.4120000000000001E-3</v>
      </c>
      <c r="M159" s="11">
        <v>4.4526000000000003E-2</v>
      </c>
      <c r="N159" s="11">
        <v>4.3763999999999997E-2</v>
      </c>
      <c r="O159" s="11">
        <v>4.3382999999999998E-2</v>
      </c>
      <c r="P159" s="11">
        <v>1.3709979999999999</v>
      </c>
      <c r="Q159" s="11">
        <v>29.437888000000001</v>
      </c>
      <c r="R159" s="11">
        <v>57.297767</v>
      </c>
      <c r="S159" s="11">
        <v>93.323597000000007</v>
      </c>
      <c r="T159" s="11">
        <v>0.186916</v>
      </c>
      <c r="U159" s="11">
        <v>215.32808499999999</v>
      </c>
      <c r="V159" s="11">
        <v>3.3060339999999999</v>
      </c>
      <c r="W159" s="11">
        <v>136.37895499999999</v>
      </c>
      <c r="X159" s="11">
        <v>191.22177500000001</v>
      </c>
      <c r="Y159" s="11">
        <v>573.78673200000003</v>
      </c>
      <c r="Z159" s="11">
        <v>22.262001999999999</v>
      </c>
      <c r="AA159" s="11">
        <v>52.650939000000001</v>
      </c>
      <c r="AB159" s="11">
        <v>9.4583E-2</v>
      </c>
      <c r="AC159" s="11">
        <v>1.8256999999999999E-2</v>
      </c>
      <c r="AD159" s="11">
        <v>0.98407</v>
      </c>
      <c r="AE159" s="11">
        <v>8.8774000000000006E-2</v>
      </c>
    </row>
    <row r="160" spans="1:31" ht="13.5" customHeight="1" x14ac:dyDescent="0.15">
      <c r="A160" s="1"/>
      <c r="B160" s="16" t="s">
        <v>454</v>
      </c>
      <c r="C160" s="13"/>
      <c r="D160" s="14"/>
      <c r="E160" s="14"/>
      <c r="F160" s="14"/>
      <c r="G160" s="14"/>
      <c r="H160" s="14">
        <v>1.5612680619198899E-2</v>
      </c>
      <c r="I160" s="14">
        <v>2.8274942239594602E-2</v>
      </c>
      <c r="J160" s="14"/>
      <c r="K160" s="14"/>
      <c r="L160" s="14"/>
      <c r="M160" s="14"/>
      <c r="N160" s="14">
        <v>2.6481999999999999E-2</v>
      </c>
      <c r="O160" s="14"/>
      <c r="P160" s="14">
        <v>4.8279999999999998E-3</v>
      </c>
      <c r="Q160" s="14">
        <v>1.4E-3</v>
      </c>
      <c r="R160" s="14">
        <v>1.085E-3</v>
      </c>
      <c r="S160" s="14">
        <v>5.3870000000000003E-3</v>
      </c>
      <c r="T160" s="14"/>
      <c r="U160" s="14">
        <v>5.3200000000000003E-4</v>
      </c>
      <c r="V160" s="14">
        <v>1.6570000000000001E-3</v>
      </c>
      <c r="W160" s="14">
        <v>4.1419999999999998E-3</v>
      </c>
      <c r="X160" s="14">
        <v>2.6849999999999999E-3</v>
      </c>
      <c r="Y160" s="14">
        <v>5.0130000000000001E-3</v>
      </c>
      <c r="Z160" s="14">
        <v>1.7134E-2</v>
      </c>
      <c r="AA160" s="14">
        <v>6.4263000000000001E-2</v>
      </c>
      <c r="AB160" s="14">
        <v>3.8089999999999999E-3</v>
      </c>
      <c r="AC160" s="14">
        <v>2.6210000000000001E-3</v>
      </c>
      <c r="AD160" s="14">
        <v>1.6625999999999998E-2</v>
      </c>
      <c r="AE160" s="14">
        <v>9.1050000000000002E-3</v>
      </c>
    </row>
    <row r="161" spans="1:31" ht="13.5" customHeight="1" x14ac:dyDescent="0.15">
      <c r="A161" s="1"/>
      <c r="B161" s="16" t="s">
        <v>455</v>
      </c>
      <c r="C161" s="10">
        <v>1.35270223814753</v>
      </c>
      <c r="D161" s="11">
        <v>2.3171611664707301</v>
      </c>
      <c r="E161" s="11">
        <v>0.81804129788400881</v>
      </c>
      <c r="F161" s="11">
        <v>0.29683076100033401</v>
      </c>
      <c r="G161" s="11">
        <v>0.28786603497049801</v>
      </c>
      <c r="H161" s="11"/>
      <c r="I161" s="11">
        <v>1.4137471119797299E-2</v>
      </c>
      <c r="J161" s="11"/>
      <c r="K161" s="11"/>
      <c r="L161" s="11"/>
      <c r="M161" s="11">
        <v>1.5893000000000001E-2</v>
      </c>
      <c r="N161" s="11">
        <v>4.3E-3</v>
      </c>
      <c r="O161" s="11">
        <v>2.0063999999999999E-2</v>
      </c>
      <c r="P161" s="11"/>
      <c r="Q161" s="11">
        <v>9.3139999999999994E-3</v>
      </c>
      <c r="R161" s="11">
        <v>7.5030000000000001E-3</v>
      </c>
      <c r="S161" s="11">
        <v>6.5099999999999999E-4</v>
      </c>
      <c r="T161" s="11">
        <v>2.6818999999999999E-2</v>
      </c>
      <c r="U161" s="11">
        <v>0.64123200000000002</v>
      </c>
      <c r="V161" s="11">
        <v>3.608962</v>
      </c>
      <c r="W161" s="11">
        <v>3.9254099999999998</v>
      </c>
      <c r="X161" s="11">
        <v>5.5702829999999999</v>
      </c>
      <c r="Y161" s="11">
        <v>5.8822409999999996</v>
      </c>
      <c r="Z161" s="11">
        <v>4.7392219999999998</v>
      </c>
      <c r="AA161" s="11">
        <v>3.9797030000000002</v>
      </c>
      <c r="AB161" s="11">
        <v>4.2162790000000001</v>
      </c>
      <c r="AC161" s="11">
        <v>2.780605</v>
      </c>
      <c r="AD161" s="11">
        <v>0.40784999999999999</v>
      </c>
      <c r="AE161" s="11">
        <v>2.2097419999999999</v>
      </c>
    </row>
    <row r="162" spans="1:31" ht="13.5" customHeight="1" x14ac:dyDescent="0.15">
      <c r="A162" s="1"/>
      <c r="B162" s="16" t="s">
        <v>456</v>
      </c>
      <c r="C162" s="13"/>
      <c r="D162" s="14">
        <v>3.2182793978760199E-2</v>
      </c>
      <c r="E162" s="14">
        <v>0.13757490310482201</v>
      </c>
      <c r="F162" s="14">
        <v>0.88425042993293967</v>
      </c>
      <c r="G162" s="14">
        <v>0.20048907527459001</v>
      </c>
      <c r="H162" s="14">
        <v>0.14095670960708201</v>
      </c>
      <c r="I162" s="14">
        <v>2.3609576770061502</v>
      </c>
      <c r="J162" s="14">
        <v>0.76998479217632387</v>
      </c>
      <c r="K162" s="14">
        <v>0.73799369117396141</v>
      </c>
      <c r="L162" s="14">
        <v>0.58538699999999999</v>
      </c>
      <c r="M162" s="14">
        <v>0.42964400000000003</v>
      </c>
      <c r="N162" s="14">
        <v>2.2522989999999998</v>
      </c>
      <c r="O162" s="14">
        <v>3.4207960000000002</v>
      </c>
      <c r="P162" s="14">
        <v>2.3419460000000001</v>
      </c>
      <c r="Q162" s="14">
        <v>4.6697899999999999</v>
      </c>
      <c r="R162" s="14">
        <v>14.153829999999999</v>
      </c>
      <c r="S162" s="14">
        <v>8.607939</v>
      </c>
      <c r="T162" s="14">
        <v>6.5472580000000002</v>
      </c>
      <c r="U162" s="14">
        <v>6.1371029999999998</v>
      </c>
      <c r="V162" s="14">
        <v>13.380526</v>
      </c>
      <c r="W162" s="14">
        <v>15.246090000000001</v>
      </c>
      <c r="X162" s="14">
        <v>16.452100999999999</v>
      </c>
      <c r="Y162" s="14">
        <v>16.206771</v>
      </c>
      <c r="Z162" s="14">
        <v>16.257981999999998</v>
      </c>
      <c r="AA162" s="14">
        <v>18.373387000000001</v>
      </c>
      <c r="AB162" s="14">
        <v>19.068937999999999</v>
      </c>
      <c r="AC162" s="14">
        <v>16.197268000000001</v>
      </c>
      <c r="AD162" s="14">
        <v>12.065702999999999</v>
      </c>
      <c r="AE162" s="14">
        <v>14.313530999999999</v>
      </c>
    </row>
    <row r="163" spans="1:31" ht="13.5" customHeight="1" x14ac:dyDescent="0.15">
      <c r="A163" s="1"/>
      <c r="B163" s="16" t="s">
        <v>457</v>
      </c>
      <c r="C163" s="10">
        <v>19.291652561720301</v>
      </c>
      <c r="D163" s="11">
        <v>30.525380088854</v>
      </c>
      <c r="E163" s="11">
        <v>5.2742569262492305</v>
      </c>
      <c r="F163" s="11">
        <v>3.5899365963219099</v>
      </c>
      <c r="G163" s="11">
        <v>6.9331092112352177</v>
      </c>
      <c r="H163" s="11">
        <v>5.4769070745735</v>
      </c>
      <c r="I163" s="11">
        <v>4.1846914514600009</v>
      </c>
      <c r="J163" s="11">
        <v>6.9927456104105099</v>
      </c>
      <c r="K163" s="11">
        <v>9.7351142744931032</v>
      </c>
      <c r="L163" s="11">
        <v>4.2067920000000001</v>
      </c>
      <c r="M163" s="11">
        <v>9.3534900000000007</v>
      </c>
      <c r="N163" s="11">
        <v>13.930448999999999</v>
      </c>
      <c r="O163" s="11">
        <v>17.171063</v>
      </c>
      <c r="P163" s="11">
        <v>32.211030000000001</v>
      </c>
      <c r="Q163" s="11">
        <v>41.164351000000003</v>
      </c>
      <c r="R163" s="11">
        <v>24.896455</v>
      </c>
      <c r="S163" s="11">
        <v>35.014958</v>
      </c>
      <c r="T163" s="11">
        <v>46.933745000000002</v>
      </c>
      <c r="U163" s="11">
        <v>39.313679999999998</v>
      </c>
      <c r="V163" s="11">
        <v>42.334052</v>
      </c>
      <c r="W163" s="11">
        <v>91.526966999999999</v>
      </c>
      <c r="X163" s="11">
        <v>108.797562</v>
      </c>
      <c r="Y163" s="11">
        <v>110.57624800000001</v>
      </c>
      <c r="Z163" s="11">
        <v>112.563726</v>
      </c>
      <c r="AA163" s="11">
        <v>101.611745</v>
      </c>
      <c r="AB163" s="11">
        <v>68.137268000000006</v>
      </c>
      <c r="AC163" s="11">
        <v>138.42462699999999</v>
      </c>
      <c r="AD163" s="11">
        <v>161.19186999999999</v>
      </c>
      <c r="AE163" s="11">
        <v>186.368627</v>
      </c>
    </row>
    <row r="164" spans="1:31" ht="13.5" customHeight="1" x14ac:dyDescent="0.15">
      <c r="A164" s="1"/>
      <c r="B164" s="16" t="s">
        <v>458</v>
      </c>
      <c r="C164" s="13">
        <v>1.69319336268202E-2</v>
      </c>
      <c r="D164" s="14">
        <v>1.60913969893801E-2</v>
      </c>
      <c r="E164" s="14"/>
      <c r="F164" s="14">
        <v>1.45874664488272E-2</v>
      </c>
      <c r="G164" s="14"/>
      <c r="H164" s="14"/>
      <c r="I164" s="14"/>
      <c r="J164" s="14"/>
      <c r="K164" s="14"/>
      <c r="L164" s="14">
        <v>3.3100000000000002E-4</v>
      </c>
      <c r="M164" s="14">
        <v>2.8830000000000001E-3</v>
      </c>
      <c r="N164" s="14">
        <v>9.4799999999999995E-4</v>
      </c>
      <c r="O164" s="14">
        <v>7.1450000000000003E-3</v>
      </c>
      <c r="P164" s="14">
        <v>3.3038999999999999E-2</v>
      </c>
      <c r="Q164" s="14">
        <v>5.9103999999999997E-2</v>
      </c>
      <c r="R164" s="14">
        <v>3.5268000000000001E-2</v>
      </c>
      <c r="S164" s="14">
        <v>6.5054000000000001E-2</v>
      </c>
      <c r="T164" s="14">
        <v>0.24334900000000001</v>
      </c>
      <c r="U164" s="14">
        <v>7.5767000000000001E-2</v>
      </c>
      <c r="V164" s="14">
        <v>2.343E-3</v>
      </c>
      <c r="W164" s="14">
        <v>1.7880000000000001E-3</v>
      </c>
      <c r="X164" s="14">
        <v>4.2300000000000003E-3</v>
      </c>
      <c r="Y164" s="14">
        <v>3.6274000000000001E-2</v>
      </c>
      <c r="Z164" s="14">
        <v>1.297E-3</v>
      </c>
      <c r="AA164" s="14">
        <v>4.9810000000000002E-3</v>
      </c>
      <c r="AB164" s="14">
        <v>1.7923999999999999E-2</v>
      </c>
      <c r="AC164" s="14">
        <v>8.8310000000000003E-3</v>
      </c>
      <c r="AD164" s="14">
        <v>0.15914800000000001</v>
      </c>
      <c r="AE164" s="14">
        <v>5.0109999999999998E-3</v>
      </c>
    </row>
    <row r="165" spans="1:31" ht="13.5" customHeight="1" x14ac:dyDescent="0.15">
      <c r="A165" s="1"/>
      <c r="B165" s="16" t="s">
        <v>459</v>
      </c>
      <c r="C165" s="10">
        <v>14.611776637370401</v>
      </c>
      <c r="D165" s="11">
        <v>10.3950424551395</v>
      </c>
      <c r="E165" s="11">
        <v>8.8038182649146055</v>
      </c>
      <c r="F165" s="11">
        <v>6.4380781865706309</v>
      </c>
      <c r="G165" s="11">
        <v>3.9571336872249208</v>
      </c>
      <c r="H165" s="11">
        <v>2.5380504344473098</v>
      </c>
      <c r="I165" s="11">
        <v>2.09234572573</v>
      </c>
      <c r="J165" s="11">
        <v>2.5148937551926407</v>
      </c>
      <c r="K165" s="11">
        <v>2.32887393849439</v>
      </c>
      <c r="L165" s="11">
        <v>3.0165099999999998</v>
      </c>
      <c r="M165" s="11">
        <v>5.6027849999999999</v>
      </c>
      <c r="N165" s="11">
        <v>4.4546330000000003</v>
      </c>
      <c r="O165" s="11">
        <v>4.8285910000000003</v>
      </c>
      <c r="P165" s="11">
        <v>6.5663010000000002</v>
      </c>
      <c r="Q165" s="11">
        <v>7.7049940000000001</v>
      </c>
      <c r="R165" s="11">
        <v>10.873635</v>
      </c>
      <c r="S165" s="11">
        <v>13.786327</v>
      </c>
      <c r="T165" s="11">
        <v>28.595103999999999</v>
      </c>
      <c r="U165" s="11">
        <v>5.2365630000000003</v>
      </c>
      <c r="V165" s="11">
        <v>10.966118</v>
      </c>
      <c r="W165" s="11">
        <v>16.473298</v>
      </c>
      <c r="X165" s="11">
        <v>5.2438539999999998</v>
      </c>
      <c r="Y165" s="11">
        <v>5.6937389999999999</v>
      </c>
      <c r="Z165" s="11">
        <v>4.5700510000000003</v>
      </c>
      <c r="AA165" s="11">
        <v>6.7971060000000003</v>
      </c>
      <c r="AB165" s="11">
        <v>4.8828370000000003</v>
      </c>
      <c r="AC165" s="11">
        <v>5.825183</v>
      </c>
      <c r="AD165" s="11">
        <v>2.7737690000000002</v>
      </c>
      <c r="AE165" s="11">
        <v>4.4852600000000002</v>
      </c>
    </row>
    <row r="166" spans="1:31" ht="13.5" customHeight="1" x14ac:dyDescent="0.15">
      <c r="A166" s="1"/>
      <c r="B166" s="16" t="s">
        <v>460</v>
      </c>
      <c r="C166" s="13">
        <v>25.3545651483462</v>
      </c>
      <c r="D166" s="14">
        <v>22.431407403195799</v>
      </c>
      <c r="E166" s="14">
        <v>9.5087109004855197</v>
      </c>
      <c r="F166" s="14">
        <v>8.8884798045734001</v>
      </c>
      <c r="G166" s="14">
        <v>8.9747070429938685</v>
      </c>
      <c r="H166" s="14">
        <v>25.972064451229098</v>
      </c>
      <c r="I166" s="14">
        <v>20.767945074982201</v>
      </c>
      <c r="J166" s="14">
        <v>5.8508538826816565</v>
      </c>
      <c r="K166" s="14">
        <v>10.339159786809299</v>
      </c>
      <c r="L166" s="14">
        <v>0.108629</v>
      </c>
      <c r="M166" s="14">
        <v>0.17960100000000001</v>
      </c>
      <c r="N166" s="14">
        <v>0.22845099999999999</v>
      </c>
      <c r="O166" s="14">
        <v>0.113279</v>
      </c>
      <c r="P166" s="14">
        <v>1.897E-3</v>
      </c>
      <c r="Q166" s="14">
        <v>6.4692E-2</v>
      </c>
      <c r="R166" s="14">
        <v>2.8519999999999999E-3</v>
      </c>
      <c r="S166" s="14">
        <v>0.15735099999999999</v>
      </c>
      <c r="T166" s="14">
        <v>3.9218000000000003E-2</v>
      </c>
      <c r="U166" s="14">
        <v>9.9569000000000005E-2</v>
      </c>
      <c r="V166" s="14">
        <v>0.12515799999999999</v>
      </c>
      <c r="W166" s="14">
        <v>0.13365299999999999</v>
      </c>
      <c r="X166" s="14">
        <v>1.0244E-2</v>
      </c>
      <c r="Y166" s="14">
        <v>0.10438</v>
      </c>
      <c r="Z166" s="14">
        <v>0.19993</v>
      </c>
      <c r="AA166" s="14">
        <v>4.9480999999999997E-2</v>
      </c>
      <c r="AB166" s="14">
        <v>1.2704E-2</v>
      </c>
      <c r="AC166" s="14">
        <v>1.5070999999999999E-2</v>
      </c>
      <c r="AD166" s="14">
        <v>0.26178699999999999</v>
      </c>
      <c r="AE166" s="14">
        <v>0.110717</v>
      </c>
    </row>
    <row r="167" spans="1:31" ht="13.5" customHeight="1" x14ac:dyDescent="0.15">
      <c r="A167" s="1"/>
      <c r="B167" s="16" t="s">
        <v>461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>
        <v>1.54E-4</v>
      </c>
      <c r="R167" s="11"/>
      <c r="S167" s="11"/>
      <c r="T167" s="11"/>
      <c r="U167" s="11"/>
      <c r="V167" s="11"/>
      <c r="W167" s="11">
        <v>8.9099999999999997E-4</v>
      </c>
      <c r="X167" s="11">
        <v>1.495E-3</v>
      </c>
      <c r="Y167" s="11"/>
      <c r="Z167" s="11"/>
      <c r="AA167" s="11"/>
      <c r="AB167" s="11"/>
      <c r="AC167" s="11"/>
      <c r="AD167" s="11"/>
      <c r="AE167" s="11"/>
    </row>
    <row r="168" spans="1:31" ht="13.5" customHeight="1" x14ac:dyDescent="0.15">
      <c r="A168" s="1"/>
      <c r="B168" s="16" t="s">
        <v>462</v>
      </c>
      <c r="C168" s="13">
        <v>6.1760934377960099</v>
      </c>
      <c r="D168" s="14">
        <v>3.8941180714299799</v>
      </c>
      <c r="E168" s="14">
        <v>2.3093781918122001</v>
      </c>
      <c r="F168" s="14">
        <v>2.8654611838561914</v>
      </c>
      <c r="G168" s="14">
        <v>6.2030787268751526</v>
      </c>
      <c r="H168" s="14">
        <v>6.2580153422268801</v>
      </c>
      <c r="I168" s="14">
        <v>8.8217819787534975</v>
      </c>
      <c r="J168" s="14">
        <v>3.2851430521566711</v>
      </c>
      <c r="K168" s="14">
        <v>5.5710535300277479</v>
      </c>
      <c r="L168" s="14">
        <v>7.0644580000000001</v>
      </c>
      <c r="M168" s="14">
        <v>4.4513610000000003</v>
      </c>
      <c r="N168" s="14">
        <v>5.8975749999999998</v>
      </c>
      <c r="O168" s="14">
        <v>7.3309709999999999</v>
      </c>
      <c r="P168" s="14">
        <v>8.8679489999999994</v>
      </c>
      <c r="Q168" s="14">
        <v>12.440326000000001</v>
      </c>
      <c r="R168" s="14">
        <v>10.890288999999999</v>
      </c>
      <c r="S168" s="14">
        <v>12.010433000000001</v>
      </c>
      <c r="T168" s="14">
        <v>30.085450999999999</v>
      </c>
      <c r="U168" s="14">
        <v>34.311090999999998</v>
      </c>
      <c r="V168" s="14">
        <v>39.575015</v>
      </c>
      <c r="W168" s="14">
        <v>53.563321999999999</v>
      </c>
      <c r="X168" s="14">
        <v>52.539352000000001</v>
      </c>
      <c r="Y168" s="14">
        <v>52.978932</v>
      </c>
      <c r="Z168" s="14">
        <v>57.846674999999998</v>
      </c>
      <c r="AA168" s="14">
        <v>54.440131999999998</v>
      </c>
      <c r="AB168" s="14">
        <v>53.540441999999999</v>
      </c>
      <c r="AC168" s="14">
        <v>61.720027999999999</v>
      </c>
      <c r="AD168" s="14">
        <v>55.640197000000001</v>
      </c>
      <c r="AE168" s="14">
        <v>61.497304999999997</v>
      </c>
    </row>
    <row r="169" spans="1:31" ht="13.5" customHeight="1" x14ac:dyDescent="0.15">
      <c r="A169" s="1"/>
      <c r="B169" s="16" t="s">
        <v>463</v>
      </c>
      <c r="C169" s="10">
        <v>0.12204320255913001</v>
      </c>
      <c r="D169" s="11"/>
      <c r="E169" s="11">
        <v>1.4326852820240999E-2</v>
      </c>
      <c r="F169" s="11"/>
      <c r="G169" s="11">
        <v>3.1787302319050498E-2</v>
      </c>
      <c r="H169" s="11"/>
      <c r="I169" s="11"/>
      <c r="J169" s="11"/>
      <c r="K169" s="11"/>
      <c r="L169" s="11"/>
      <c r="M169" s="11">
        <v>1.7080000000000001E-3</v>
      </c>
      <c r="N169" s="11"/>
      <c r="O169" s="11"/>
      <c r="P169" s="11"/>
      <c r="Q169" s="11">
        <v>2.686E-3</v>
      </c>
      <c r="R169" s="11"/>
      <c r="S169" s="11"/>
      <c r="T169" s="11"/>
      <c r="U169" s="11"/>
      <c r="V169" s="11"/>
      <c r="W169" s="11"/>
      <c r="X169" s="11"/>
      <c r="Y169" s="11">
        <v>4.731E-3</v>
      </c>
      <c r="Z169" s="11">
        <v>1.323E-3</v>
      </c>
      <c r="AA169" s="11"/>
      <c r="AB169" s="11">
        <v>5.62E-4</v>
      </c>
      <c r="AC169" s="11">
        <v>7.3300000000000004E-4</v>
      </c>
      <c r="AD169" s="11">
        <v>1.183E-3</v>
      </c>
      <c r="AE169" s="11">
        <v>1.722E-3</v>
      </c>
    </row>
    <row r="170" spans="1:31" ht="13.5" customHeight="1" x14ac:dyDescent="0.15">
      <c r="A170" s="1"/>
      <c r="B170" s="16" t="s">
        <v>464</v>
      </c>
      <c r="C170" s="13">
        <v>181.07790623526486</v>
      </c>
      <c r="D170" s="14">
        <v>9.7352951785749493</v>
      </c>
      <c r="E170" s="14">
        <v>14.0823367344223</v>
      </c>
      <c r="F170" s="14"/>
      <c r="G170" s="14">
        <v>1.3950400713234299</v>
      </c>
      <c r="H170" s="14">
        <v>77.083750523501095</v>
      </c>
      <c r="I170" s="14">
        <v>206.774652598155</v>
      </c>
      <c r="J170" s="14">
        <v>19.804700044498901</v>
      </c>
      <c r="K170" s="14">
        <v>22.006451647531801</v>
      </c>
      <c r="L170" s="14">
        <v>54.110278000000001</v>
      </c>
      <c r="M170" s="14">
        <v>41.897869999999998</v>
      </c>
      <c r="N170" s="14">
        <v>28.597559</v>
      </c>
      <c r="O170" s="14">
        <v>7.2618590000000003</v>
      </c>
      <c r="P170" s="14">
        <v>26.074815999999998</v>
      </c>
      <c r="Q170" s="14">
        <v>4.3014999999999998E-2</v>
      </c>
      <c r="R170" s="14">
        <v>18.966632000000001</v>
      </c>
      <c r="S170" s="14">
        <v>61.447952000000001</v>
      </c>
      <c r="T170" s="14">
        <v>9.6817E-2</v>
      </c>
      <c r="U170" s="14">
        <v>71.554473999999999</v>
      </c>
      <c r="V170" s="14">
        <v>25.537624999999998</v>
      </c>
      <c r="W170" s="14">
        <v>22.013021999999999</v>
      </c>
      <c r="X170" s="14">
        <v>4.0573870000000003</v>
      </c>
      <c r="Y170" s="14">
        <v>3.6594000000000002E-2</v>
      </c>
      <c r="Z170" s="14">
        <v>16.655995000000001</v>
      </c>
      <c r="AA170" s="14">
        <v>0.104852</v>
      </c>
      <c r="AB170" s="14">
        <v>8.9060000000000007E-3</v>
      </c>
      <c r="AC170" s="14">
        <v>1.0182E-2</v>
      </c>
      <c r="AD170" s="14">
        <v>0.106729</v>
      </c>
      <c r="AE170" s="14">
        <v>9.5607999999999999E-2</v>
      </c>
    </row>
    <row r="171" spans="1:31" ht="13.5" customHeight="1" x14ac:dyDescent="0.15">
      <c r="A171" s="1"/>
      <c r="B171" s="16" t="s">
        <v>465</v>
      </c>
      <c r="C171" s="10">
        <v>1.4349665296548499</v>
      </c>
      <c r="D171" s="11">
        <v>1.22294617119289</v>
      </c>
      <c r="E171" s="11">
        <v>0.18372287326230002</v>
      </c>
      <c r="F171" s="11">
        <v>0.19616912232849198</v>
      </c>
      <c r="G171" s="11">
        <v>0.22120884663135298</v>
      </c>
      <c r="H171" s="11">
        <v>0.3107371898291118</v>
      </c>
      <c r="I171" s="11">
        <v>0.65032367151067494</v>
      </c>
      <c r="J171" s="11">
        <v>0.39860722372845597</v>
      </c>
      <c r="K171" s="11">
        <v>0.56183942406407372</v>
      </c>
      <c r="L171" s="11">
        <v>3.0758100000000002</v>
      </c>
      <c r="M171" s="11">
        <v>1.7359880000000001</v>
      </c>
      <c r="N171" s="11">
        <v>1.175791</v>
      </c>
      <c r="O171" s="11">
        <v>0.78391599999999995</v>
      </c>
      <c r="P171" s="11">
        <v>0.74626000000000003</v>
      </c>
      <c r="Q171" s="11">
        <v>0.89158599999999999</v>
      </c>
      <c r="R171" s="11">
        <v>0.89760799999999996</v>
      </c>
      <c r="S171" s="11">
        <v>1.01481</v>
      </c>
      <c r="T171" s="11">
        <v>1.0446299999999999</v>
      </c>
      <c r="U171" s="11">
        <v>0.99882499999999996</v>
      </c>
      <c r="V171" s="11">
        <v>0.99335700000000005</v>
      </c>
      <c r="W171" s="11">
        <v>1.2647040000000001</v>
      </c>
      <c r="X171" s="11">
        <v>1.4445490000000001</v>
      </c>
      <c r="Y171" s="11">
        <v>1.5939030000000001</v>
      </c>
      <c r="Z171" s="11">
        <v>3.0898669999999999</v>
      </c>
      <c r="AA171" s="11">
        <v>3.3054260000000002</v>
      </c>
      <c r="AB171" s="11">
        <v>2.4107850000000002</v>
      </c>
      <c r="AC171" s="11">
        <v>3.8930310000000001</v>
      </c>
      <c r="AD171" s="11">
        <v>4.2046479999999997</v>
      </c>
      <c r="AE171" s="11">
        <v>3.500556</v>
      </c>
    </row>
    <row r="172" spans="1:31" ht="13.5" customHeight="1" x14ac:dyDescent="0.15">
      <c r="A172" s="1"/>
      <c r="B172" s="16" t="s">
        <v>466</v>
      </c>
      <c r="C172" s="13">
        <v>1.7544146514377998</v>
      </c>
      <c r="D172" s="14">
        <v>1.3034031561397901</v>
      </c>
      <c r="E172" s="14">
        <v>0.63655522503775197</v>
      </c>
      <c r="F172" s="14">
        <v>0.61750225416973603</v>
      </c>
      <c r="G172" s="14">
        <v>0.58375471752204189</v>
      </c>
      <c r="H172" s="14">
        <v>1.0115425643336799</v>
      </c>
      <c r="I172" s="14">
        <v>1.2299599874223601</v>
      </c>
      <c r="J172" s="14">
        <v>2.07841301738214</v>
      </c>
      <c r="K172" s="14">
        <v>0.80138765033342596</v>
      </c>
      <c r="L172" s="14">
        <v>0.116158</v>
      </c>
      <c r="M172" s="14">
        <v>0.27371600000000001</v>
      </c>
      <c r="N172" s="14">
        <v>0.20161599999999999</v>
      </c>
      <c r="O172" s="14">
        <v>0.24815499999999999</v>
      </c>
      <c r="P172" s="14">
        <v>0.23074900000000001</v>
      </c>
      <c r="Q172" s="14">
        <v>0.163797</v>
      </c>
      <c r="R172" s="14">
        <v>0.15545800000000001</v>
      </c>
      <c r="S172" s="14">
        <v>0.173036</v>
      </c>
      <c r="T172" s="14">
        <v>4.3448000000000001E-2</v>
      </c>
      <c r="U172" s="14">
        <v>0.212503</v>
      </c>
      <c r="V172" s="14">
        <v>0.40731899999999999</v>
      </c>
      <c r="W172" s="14">
        <v>0.16697500000000001</v>
      </c>
      <c r="X172" s="14">
        <v>5.45E-3</v>
      </c>
      <c r="Y172" s="14">
        <v>1.3582E-2</v>
      </c>
      <c r="Z172" s="14">
        <v>1.3539000000000001E-2</v>
      </c>
      <c r="AA172" s="14">
        <v>0.205902</v>
      </c>
      <c r="AB172" s="14">
        <v>0.24440999999999999</v>
      </c>
      <c r="AC172" s="14">
        <v>0.209035</v>
      </c>
      <c r="AD172" s="14">
        <v>0.18873799999999999</v>
      </c>
      <c r="AE172" s="14">
        <v>0.192244</v>
      </c>
    </row>
    <row r="173" spans="1:31" ht="13.5" customHeight="1" x14ac:dyDescent="0.15">
      <c r="A173" s="1"/>
      <c r="B173" s="16" t="s">
        <v>467</v>
      </c>
      <c r="C173" s="10"/>
      <c r="D173" s="11"/>
      <c r="E173" s="11"/>
      <c r="F173" s="11">
        <v>0.108634754989179</v>
      </c>
      <c r="G173" s="11">
        <v>7.9889073761327492E-2</v>
      </c>
      <c r="H173" s="11"/>
      <c r="I173" s="11">
        <v>0.25447448015635099</v>
      </c>
      <c r="J173" s="11">
        <v>0.10668043788057299</v>
      </c>
      <c r="K173" s="11">
        <v>0.36025237288976797</v>
      </c>
      <c r="L173" s="11">
        <v>0.79317800000000005</v>
      </c>
      <c r="M173" s="11">
        <v>0.27033000000000001</v>
      </c>
      <c r="N173" s="11">
        <v>0.22683300000000001</v>
      </c>
      <c r="O173" s="11">
        <v>0.38270999999999999</v>
      </c>
      <c r="P173" s="11">
        <v>0.40431899999999998</v>
      </c>
      <c r="Q173" s="11">
        <v>7.0243E-2</v>
      </c>
      <c r="R173" s="11">
        <v>2.2187999999999999E-2</v>
      </c>
      <c r="S173" s="11">
        <v>2.9475000000000001E-2</v>
      </c>
      <c r="T173" s="11">
        <v>8.8993000000000003E-2</v>
      </c>
      <c r="U173" s="11">
        <v>0.17178299999999999</v>
      </c>
      <c r="V173" s="11">
        <v>5.7386E-2</v>
      </c>
      <c r="W173" s="11">
        <v>0.50392099999999995</v>
      </c>
      <c r="X173" s="11">
        <v>0.17937</v>
      </c>
      <c r="Y173" s="11">
        <v>8.3502000000000007E-2</v>
      </c>
      <c r="Z173" s="11">
        <v>0.147092</v>
      </c>
      <c r="AA173" s="11">
        <v>0.19200500000000001</v>
      </c>
      <c r="AB173" s="11">
        <v>0.19925399999999999</v>
      </c>
      <c r="AC173" s="11">
        <v>0.28111700000000001</v>
      </c>
      <c r="AD173" s="11">
        <v>0.31260199999999999</v>
      </c>
      <c r="AE173" s="11">
        <v>0.57506400000000002</v>
      </c>
    </row>
    <row r="174" spans="1:31" ht="13.5" customHeight="1" x14ac:dyDescent="0.15">
      <c r="A174" s="1"/>
      <c r="B174" s="16" t="s">
        <v>468</v>
      </c>
      <c r="C174" s="13">
        <v>1.6173507094635811</v>
      </c>
      <c r="D174" s="14">
        <v>0.96548381936280503</v>
      </c>
      <c r="E174" s="14">
        <v>0.59282987562468015</v>
      </c>
      <c r="F174" s="14">
        <v>0.78378932889162378</v>
      </c>
      <c r="G174" s="14">
        <v>1.2445805247261401</v>
      </c>
      <c r="H174" s="14">
        <v>1.9898138585651501</v>
      </c>
      <c r="I174" s="14">
        <v>1.8661461878132402</v>
      </c>
      <c r="J174" s="14">
        <v>2.4946325269373504</v>
      </c>
      <c r="K174" s="14">
        <v>2.36352310520848</v>
      </c>
      <c r="L174" s="14">
        <v>2.436439</v>
      </c>
      <c r="M174" s="14">
        <v>0.44821</v>
      </c>
      <c r="N174" s="14">
        <v>1.484289</v>
      </c>
      <c r="O174" s="14">
        <v>1.738062</v>
      </c>
      <c r="P174" s="14">
        <v>1.557323</v>
      </c>
      <c r="Q174" s="14">
        <v>1.60331</v>
      </c>
      <c r="R174" s="14">
        <v>3.0177879999999999</v>
      </c>
      <c r="S174" s="14">
        <v>2.7177349999999998</v>
      </c>
      <c r="T174" s="14">
        <v>2.009665</v>
      </c>
      <c r="U174" s="14">
        <v>2.7603019999999998</v>
      </c>
      <c r="V174" s="14">
        <v>1.9172089999999999</v>
      </c>
      <c r="W174" s="14">
        <v>2.083275</v>
      </c>
      <c r="X174" s="14">
        <v>5.1957560000000003</v>
      </c>
      <c r="Y174" s="14">
        <v>3.203465</v>
      </c>
      <c r="Z174" s="14">
        <v>2.5356900000000002</v>
      </c>
      <c r="AA174" s="14">
        <v>3.2387250000000001</v>
      </c>
      <c r="AB174" s="14">
        <v>2.0992709999999999</v>
      </c>
      <c r="AC174" s="14">
        <v>1.6790700000000001</v>
      </c>
      <c r="AD174" s="14">
        <v>1.7906139999999999</v>
      </c>
      <c r="AE174" s="14">
        <v>1.962971</v>
      </c>
    </row>
    <row r="175" spans="1:31" ht="13.5" customHeight="1" x14ac:dyDescent="0.15">
      <c r="A175" s="1"/>
      <c r="B175" s="16" t="s">
        <v>469</v>
      </c>
      <c r="C175" s="10">
        <v>0.59671689255289684</v>
      </c>
      <c r="D175" s="11">
        <v>0.88502683441590491</v>
      </c>
      <c r="E175" s="11">
        <v>4.2972554861628397E-2</v>
      </c>
      <c r="F175" s="11"/>
      <c r="G175" s="11">
        <v>1.61601535860997E-2</v>
      </c>
      <c r="H175" s="11">
        <v>3.1225361238397798E-2</v>
      </c>
      <c r="I175" s="11"/>
      <c r="J175" s="11"/>
      <c r="K175" s="11">
        <v>2.53046041727292E-2</v>
      </c>
      <c r="L175" s="11">
        <v>2.2100000000000001E-4</v>
      </c>
      <c r="M175" s="11">
        <v>5.8459999999999998E-2</v>
      </c>
      <c r="N175" s="11"/>
      <c r="O175" s="11">
        <v>0.121583</v>
      </c>
      <c r="P175" s="11"/>
      <c r="Q175" s="11">
        <v>3.0099999999999998E-2</v>
      </c>
      <c r="R175" s="11">
        <v>1.1374E-2</v>
      </c>
      <c r="S175" s="11">
        <v>0.11132400000000001</v>
      </c>
      <c r="T175" s="11">
        <v>6.0527259999999998</v>
      </c>
      <c r="U175" s="11">
        <v>3.2479629999999999</v>
      </c>
      <c r="V175" s="11">
        <v>5.7221229999999998</v>
      </c>
      <c r="W175" s="11">
        <v>3.862339</v>
      </c>
      <c r="X175" s="11">
        <v>0.17061599999999999</v>
      </c>
      <c r="Y175" s="11">
        <v>5.9863799999999996</v>
      </c>
      <c r="Z175" s="11">
        <v>1.903079</v>
      </c>
      <c r="AA175" s="11">
        <v>5.7284490000000003</v>
      </c>
      <c r="AB175" s="11">
        <v>1.2084330000000001</v>
      </c>
      <c r="AC175" s="11">
        <v>2.8625970000000001</v>
      </c>
      <c r="AD175" s="11">
        <v>3.6441970000000001</v>
      </c>
      <c r="AE175" s="11">
        <v>2.4635220000000002</v>
      </c>
    </row>
    <row r="176" spans="1:31" ht="13.5" customHeight="1" x14ac:dyDescent="0.15">
      <c r="A176" s="1"/>
      <c r="B176" s="16" t="s">
        <v>470</v>
      </c>
      <c r="C176" s="13"/>
      <c r="D176" s="14">
        <v>9.65483819362805E-2</v>
      </c>
      <c r="E176" s="14">
        <v>1.4326852820240999E-2</v>
      </c>
      <c r="F176" s="14">
        <v>1.35774928616331E-2</v>
      </c>
      <c r="G176" s="14">
        <v>1.2965454232335201</v>
      </c>
      <c r="H176" s="14">
        <v>4.3319351758156825</v>
      </c>
      <c r="I176" s="14">
        <v>4.4533034027361396</v>
      </c>
      <c r="J176" s="14">
        <v>2.3226015455117301</v>
      </c>
      <c r="K176" s="14">
        <v>5.6631862901945373</v>
      </c>
      <c r="L176" s="14">
        <v>2.3271199999999999</v>
      </c>
      <c r="M176" s="14">
        <v>3.2756189999999998</v>
      </c>
      <c r="N176" s="14">
        <v>8.6199779999999997</v>
      </c>
      <c r="O176" s="14">
        <v>9.3609799999999996</v>
      </c>
      <c r="P176" s="14">
        <v>8.825329</v>
      </c>
      <c r="Q176" s="14">
        <v>10.310442</v>
      </c>
      <c r="R176" s="14">
        <v>10.497705</v>
      </c>
      <c r="S176" s="14">
        <v>11.829344000000001</v>
      </c>
      <c r="T176" s="14">
        <v>21.527828</v>
      </c>
      <c r="U176" s="14">
        <v>20.434321000000001</v>
      </c>
      <c r="V176" s="14">
        <v>19.001068</v>
      </c>
      <c r="W176" s="14">
        <v>38.750934000000001</v>
      </c>
      <c r="X176" s="14">
        <v>38.058816999999998</v>
      </c>
      <c r="Y176" s="14">
        <v>33.333604999999999</v>
      </c>
      <c r="Z176" s="14">
        <v>31.890173999999998</v>
      </c>
      <c r="AA176" s="14">
        <v>26.244475999999999</v>
      </c>
      <c r="AB176" s="14">
        <v>26.305078999999999</v>
      </c>
      <c r="AC176" s="14">
        <v>22.429214000000002</v>
      </c>
      <c r="AD176" s="14">
        <v>22.185608999999999</v>
      </c>
      <c r="AE176" s="14">
        <v>24.419143999999999</v>
      </c>
    </row>
    <row r="177" spans="1:31" ht="13.5" customHeight="1" x14ac:dyDescent="0.15">
      <c r="A177" s="1"/>
      <c r="B177" s="16" t="s">
        <v>471</v>
      </c>
      <c r="C177" s="10"/>
      <c r="D177" s="11"/>
      <c r="E177" s="11"/>
      <c r="F177" s="11"/>
      <c r="G177" s="11"/>
      <c r="H177" s="11"/>
      <c r="I177" s="11">
        <v>1.4137471119797299E-2</v>
      </c>
      <c r="J177" s="11"/>
      <c r="K177" s="11">
        <v>3.8695844251345694E-2</v>
      </c>
      <c r="L177" s="11">
        <v>3.3100000000000002E-4</v>
      </c>
      <c r="M177" s="11">
        <v>4.8512E-2</v>
      </c>
      <c r="N177" s="11">
        <v>0.37651000000000001</v>
      </c>
      <c r="O177" s="11"/>
      <c r="P177" s="11"/>
      <c r="Q177" s="11">
        <v>7.6999999999999996E-4</v>
      </c>
      <c r="R177" s="11"/>
      <c r="S177" s="11">
        <v>7.5256000000000003E-2</v>
      </c>
      <c r="T177" s="11"/>
      <c r="U177" s="11">
        <v>2.8410000000000002E-3</v>
      </c>
      <c r="V177" s="11">
        <v>1.0272999999999999E-2</v>
      </c>
      <c r="W177" s="11">
        <v>1.3829999999999999E-3</v>
      </c>
      <c r="X177" s="11">
        <v>3.5E-4</v>
      </c>
      <c r="Y177" s="11"/>
      <c r="Z177" s="11"/>
      <c r="AA177" s="11"/>
      <c r="AB177" s="11">
        <v>1.823E-3</v>
      </c>
      <c r="AC177" s="11">
        <v>1.719E-3</v>
      </c>
      <c r="AD177" s="11">
        <v>8.3613000000000007E-2</v>
      </c>
      <c r="AE177" s="11"/>
    </row>
    <row r="178" spans="1:31" ht="13.5" customHeight="1" x14ac:dyDescent="0.15">
      <c r="A178" s="1"/>
      <c r="B178" s="16" t="s">
        <v>472</v>
      </c>
      <c r="C178" s="13">
        <v>1.1948527084132203</v>
      </c>
      <c r="D178" s="14">
        <v>0.43446771871326201</v>
      </c>
      <c r="E178" s="14"/>
      <c r="F178" s="14">
        <v>0.89730548288529677</v>
      </c>
      <c r="G178" s="14">
        <v>0.60474412903763153</v>
      </c>
      <c r="H178" s="14">
        <v>4.6671858983474097E-2</v>
      </c>
      <c r="I178" s="14">
        <v>2.3892326192457403</v>
      </c>
      <c r="J178" s="14">
        <v>0.118392523611246</v>
      </c>
      <c r="K178" s="14">
        <v>6.3360390876359599E-2</v>
      </c>
      <c r="L178" s="14">
        <v>0.114173</v>
      </c>
      <c r="M178" s="14">
        <v>0.11246399999999999</v>
      </c>
      <c r="N178" s="14">
        <v>0.33065800000000001</v>
      </c>
      <c r="O178" s="14">
        <v>0.204347</v>
      </c>
      <c r="P178" s="14">
        <v>0.27655800000000003</v>
      </c>
      <c r="Q178" s="14">
        <v>0.17502400000000001</v>
      </c>
      <c r="R178" s="14">
        <v>1.2335579999999999</v>
      </c>
      <c r="S178" s="14">
        <v>1.4760279999999999</v>
      </c>
      <c r="T178" s="14">
        <v>1.459533</v>
      </c>
      <c r="U178" s="14">
        <v>1.167416</v>
      </c>
      <c r="V178" s="14">
        <v>1.1115520000000001</v>
      </c>
      <c r="W178" s="14">
        <v>145.672245</v>
      </c>
      <c r="X178" s="14">
        <v>1.634347</v>
      </c>
      <c r="Y178" s="14">
        <v>305.38726400000002</v>
      </c>
      <c r="Z178" s="14">
        <v>170.42010999999999</v>
      </c>
      <c r="AA178" s="14">
        <v>26.443176999999999</v>
      </c>
      <c r="AB178" s="14">
        <v>22.483369</v>
      </c>
      <c r="AC178" s="14">
        <v>51.067487999999997</v>
      </c>
      <c r="AD178" s="14">
        <v>49.805019999999999</v>
      </c>
      <c r="AE178" s="14">
        <v>248.69108399999999</v>
      </c>
    </row>
    <row r="179" spans="1:31" ht="13.5" customHeight="1" x14ac:dyDescent="0.15">
      <c r="A179" s="1"/>
      <c r="B179" s="16" t="s">
        <v>473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>
        <v>4.2090000000000001E-3</v>
      </c>
      <c r="N179" s="11">
        <v>1.0939999999999999E-3</v>
      </c>
      <c r="O179" s="11"/>
      <c r="P179" s="11">
        <v>1.63E-4</v>
      </c>
      <c r="Q179" s="11"/>
      <c r="R179" s="11">
        <v>7.5624999999999998E-2</v>
      </c>
      <c r="S179" s="11">
        <v>2.5379999999999999E-3</v>
      </c>
      <c r="T179" s="11">
        <v>5.6383000000000003E-2</v>
      </c>
      <c r="U179" s="11">
        <v>0.216081</v>
      </c>
      <c r="V179" s="11">
        <v>6.5349000000000004E-2</v>
      </c>
      <c r="W179" s="11">
        <v>0.21621599999999999</v>
      </c>
      <c r="X179" s="11">
        <v>0.32556099999999999</v>
      </c>
      <c r="Y179" s="11">
        <v>0.15409900000000001</v>
      </c>
      <c r="Z179" s="11">
        <v>0.34382600000000002</v>
      </c>
      <c r="AA179" s="11">
        <v>0.261604</v>
      </c>
      <c r="AB179" s="11">
        <v>0.330764</v>
      </c>
      <c r="AC179" s="11">
        <v>0.121819</v>
      </c>
      <c r="AD179" s="11">
        <v>0.47544999999999998</v>
      </c>
      <c r="AE179" s="11">
        <v>0.33391900000000002</v>
      </c>
    </row>
    <row r="180" spans="1:31" ht="13.5" customHeight="1" x14ac:dyDescent="0.15">
      <c r="A180" s="1"/>
      <c r="B180" s="16" t="s">
        <v>474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>
        <v>0.89979500000000001</v>
      </c>
      <c r="M180" s="14">
        <v>1.4580000000000001E-3</v>
      </c>
      <c r="N180" s="14">
        <v>1.3162E-2</v>
      </c>
      <c r="O180" s="14"/>
      <c r="P180" s="14">
        <v>5.7600000000000001E-4</v>
      </c>
      <c r="Q180" s="14">
        <v>1.189E-3</v>
      </c>
      <c r="R180" s="14"/>
      <c r="S180" s="14"/>
      <c r="T180" s="14"/>
      <c r="U180" s="14"/>
      <c r="V180" s="14"/>
      <c r="W180" s="14"/>
      <c r="X180" s="14"/>
      <c r="Y180" s="14"/>
      <c r="Z180" s="14">
        <v>1.2903E-2</v>
      </c>
      <c r="AA180" s="14"/>
      <c r="AB180" s="14"/>
      <c r="AC180" s="14">
        <v>2.5000000000000001E-4</v>
      </c>
      <c r="AD180" s="14"/>
      <c r="AE180" s="14">
        <v>5.8430000000000001E-3</v>
      </c>
    </row>
    <row r="181" spans="1:31" ht="13.5" customHeight="1" x14ac:dyDescent="0.15">
      <c r="A181" s="1"/>
      <c r="B181" s="16" t="s">
        <v>475</v>
      </c>
      <c r="C181" s="10">
        <v>1.5052080197483299E-2</v>
      </c>
      <c r="D181" s="11">
        <v>1.60913969893801E-2</v>
      </c>
      <c r="E181" s="11">
        <v>8.5225446990127907E-2</v>
      </c>
      <c r="F181" s="11">
        <v>7.1308417882072095E-2</v>
      </c>
      <c r="G181" s="11">
        <v>1.5951227526714299E-2</v>
      </c>
      <c r="H181" s="11">
        <v>1.5612680619198899E-2</v>
      </c>
      <c r="I181" s="11">
        <v>5.65498844791891E-2</v>
      </c>
      <c r="J181" s="11">
        <v>5.2671376678392903E-2</v>
      </c>
      <c r="K181" s="11">
        <v>6.3755920288413204E-2</v>
      </c>
      <c r="L181" s="11">
        <v>3.2537999999999997E-2</v>
      </c>
      <c r="M181" s="11">
        <v>4.5955999999999997E-2</v>
      </c>
      <c r="N181" s="11">
        <v>0.14801</v>
      </c>
      <c r="O181" s="11">
        <v>8.2383999999999999E-2</v>
      </c>
      <c r="P181" s="11">
        <v>0.127555</v>
      </c>
      <c r="Q181" s="11">
        <v>0.204037</v>
      </c>
      <c r="R181" s="11">
        <v>1.0582240000000001</v>
      </c>
      <c r="S181" s="11">
        <v>1.681934</v>
      </c>
      <c r="T181" s="11">
        <v>1.4818789999999999</v>
      </c>
      <c r="U181" s="11">
        <v>1.1209530000000001</v>
      </c>
      <c r="V181" s="11">
        <v>1.6609229999999999</v>
      </c>
      <c r="W181" s="11">
        <v>2.3309760000000002</v>
      </c>
      <c r="X181" s="11">
        <v>1.776262</v>
      </c>
      <c r="Y181" s="11">
        <v>4.4069050000000001</v>
      </c>
      <c r="Z181" s="11">
        <v>8.1729559999999992</v>
      </c>
      <c r="AA181" s="11">
        <v>6.5257170000000002</v>
      </c>
      <c r="AB181" s="11">
        <v>18.076985000000001</v>
      </c>
      <c r="AC181" s="11">
        <v>47.224530000000001</v>
      </c>
      <c r="AD181" s="11">
        <v>40.850687000000001</v>
      </c>
      <c r="AE181" s="11">
        <v>49.928010999999998</v>
      </c>
    </row>
    <row r="182" spans="1:31" ht="13.5" customHeight="1" x14ac:dyDescent="0.15">
      <c r="A182" s="1"/>
      <c r="B182" s="16" t="s">
        <v>476</v>
      </c>
      <c r="C182" s="13">
        <v>4.4309499196576994</v>
      </c>
      <c r="D182" s="14">
        <v>4.8274190968140299E-2</v>
      </c>
      <c r="E182" s="14"/>
      <c r="F182" s="14"/>
      <c r="G182" s="14"/>
      <c r="H182" s="14"/>
      <c r="I182" s="14"/>
      <c r="J182" s="14"/>
      <c r="K182" s="14">
        <v>3.9144687807124504E-2</v>
      </c>
      <c r="L182" s="14"/>
      <c r="M182" s="14">
        <v>8.1189999999999995E-3</v>
      </c>
      <c r="N182" s="14">
        <v>2.6324E-2</v>
      </c>
      <c r="O182" s="14">
        <v>8.7559999999999999E-3</v>
      </c>
      <c r="P182" s="14">
        <v>0.109537</v>
      </c>
      <c r="Q182" s="14">
        <v>7.4190000000000002E-3</v>
      </c>
      <c r="R182" s="14"/>
      <c r="S182" s="14">
        <v>0.154943</v>
      </c>
      <c r="T182" s="14">
        <v>0.29215400000000002</v>
      </c>
      <c r="U182" s="14">
        <v>3.3730999999999997E-2</v>
      </c>
      <c r="V182" s="14">
        <v>1.1113E-2</v>
      </c>
      <c r="W182" s="14">
        <v>1.9435000000000001E-2</v>
      </c>
      <c r="X182" s="14">
        <v>7.6699000000000003E-2</v>
      </c>
      <c r="Y182" s="14">
        <v>4.4845000000000003E-2</v>
      </c>
      <c r="Z182" s="14">
        <v>0.38906499999999999</v>
      </c>
      <c r="AA182" s="14">
        <v>6.698E-3</v>
      </c>
      <c r="AB182" s="14">
        <v>6.4520000000000003E-3</v>
      </c>
      <c r="AC182" s="14">
        <v>0.115999</v>
      </c>
      <c r="AD182" s="14">
        <v>0.14972199999999999</v>
      </c>
      <c r="AE182" s="14">
        <v>6.9550000000000002E-3</v>
      </c>
    </row>
    <row r="183" spans="1:31" ht="13.5" customHeight="1" x14ac:dyDescent="0.15">
      <c r="A183" s="1"/>
      <c r="B183" s="16" t="s">
        <v>477</v>
      </c>
      <c r="C183" s="10">
        <v>9.0583812672675401E-2</v>
      </c>
      <c r="D183" s="11">
        <v>0.12873117591504102</v>
      </c>
      <c r="E183" s="11">
        <v>0.156519916186353</v>
      </c>
      <c r="F183" s="11">
        <v>0.18906268013501001</v>
      </c>
      <c r="G183" s="11">
        <v>0.119377327857893</v>
      </c>
      <c r="H183" s="11"/>
      <c r="I183" s="11"/>
      <c r="J183" s="11"/>
      <c r="K183" s="11">
        <v>1.2763078965169599E-2</v>
      </c>
      <c r="L183" s="11"/>
      <c r="M183" s="11">
        <v>2.2800000000000001E-4</v>
      </c>
      <c r="N183" s="11">
        <v>2.4518999999999999E-2</v>
      </c>
      <c r="O183" s="11"/>
      <c r="P183" s="11"/>
      <c r="Q183" s="11">
        <v>8.92E-4</v>
      </c>
      <c r="R183" s="11">
        <v>7.8100000000000001E-4</v>
      </c>
      <c r="S183" s="11">
        <v>8.1400000000000005E-4</v>
      </c>
      <c r="T183" s="11">
        <v>4.0810000000000004E-3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>
        <v>6.8134E-2</v>
      </c>
      <c r="AE183" s="11">
        <v>4.3600000000000002E-3</v>
      </c>
    </row>
    <row r="184" spans="1:31" ht="13.5" customHeight="1" x14ac:dyDescent="0.15">
      <c r="A184" s="1"/>
      <c r="B184" s="16" t="s">
        <v>478</v>
      </c>
      <c r="C184" s="13">
        <v>36.844118968842714</v>
      </c>
      <c r="D184" s="14">
        <v>31.700052069078801</v>
      </c>
      <c r="E184" s="14">
        <v>48.873171782341998</v>
      </c>
      <c r="F184" s="14">
        <v>47.306920139516386</v>
      </c>
      <c r="G184" s="14">
        <v>56.690245471263104</v>
      </c>
      <c r="H184" s="14">
        <v>77.093376538285341</v>
      </c>
      <c r="I184" s="14">
        <v>77.982290696801812</v>
      </c>
      <c r="J184" s="14">
        <v>69.899352663572046</v>
      </c>
      <c r="K184" s="14">
        <v>55.189270936521297</v>
      </c>
      <c r="L184" s="14">
        <v>45.180284</v>
      </c>
      <c r="M184" s="14">
        <v>58.829366</v>
      </c>
      <c r="N184" s="14">
        <v>68.811486000000002</v>
      </c>
      <c r="O184" s="14">
        <v>86.792130999999998</v>
      </c>
      <c r="P184" s="14">
        <v>110.686408</v>
      </c>
      <c r="Q184" s="14">
        <v>120.750738</v>
      </c>
      <c r="R184" s="14">
        <v>104.49508899999999</v>
      </c>
      <c r="S184" s="14">
        <v>163.823555</v>
      </c>
      <c r="T184" s="14">
        <v>444.93624799999998</v>
      </c>
      <c r="U184" s="14">
        <v>246.214471</v>
      </c>
      <c r="V184" s="14">
        <v>461.562951</v>
      </c>
      <c r="W184" s="14">
        <v>487.961795</v>
      </c>
      <c r="X184" s="14">
        <v>438.808267</v>
      </c>
      <c r="Y184" s="14">
        <v>343.82398699999999</v>
      </c>
      <c r="Z184" s="14">
        <v>247.79253</v>
      </c>
      <c r="AA184" s="14">
        <v>184.42736199999999</v>
      </c>
      <c r="AB184" s="14">
        <v>221.91064299999999</v>
      </c>
      <c r="AC184" s="14">
        <v>263.11676</v>
      </c>
      <c r="AD184" s="14">
        <v>361.09594099999998</v>
      </c>
      <c r="AE184" s="14">
        <v>328.31875500000001</v>
      </c>
    </row>
    <row r="185" spans="1:31" ht="13.5" customHeight="1" x14ac:dyDescent="0.1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2.6459999999999999E-3</v>
      </c>
      <c r="AC185" s="11">
        <v>1.3193E-2</v>
      </c>
      <c r="AD185" s="11"/>
      <c r="AE185" s="11"/>
    </row>
    <row r="186" spans="1:31" ht="13.5" customHeight="1" x14ac:dyDescent="0.15">
      <c r="A186" s="1"/>
      <c r="B186" s="16" t="s">
        <v>480</v>
      </c>
      <c r="C186" s="13">
        <v>0.86711279559971899</v>
      </c>
      <c r="D186" s="14">
        <v>0.160913969893801</v>
      </c>
      <c r="E186" s="14">
        <v>0.43722713371991101</v>
      </c>
      <c r="F186" s="14">
        <v>0.28207796358511422</v>
      </c>
      <c r="G186" s="14">
        <v>0.41271906226942801</v>
      </c>
      <c r="H186" s="14">
        <v>3.0589773815261898</v>
      </c>
      <c r="I186" s="14">
        <v>3.84539214458486</v>
      </c>
      <c r="J186" s="14">
        <v>4.2285822726846671</v>
      </c>
      <c r="K186" s="14">
        <v>4.6877673330454801</v>
      </c>
      <c r="L186" s="14">
        <v>4.8513000000000002</v>
      </c>
      <c r="M186" s="14">
        <v>4.9939879999999999</v>
      </c>
      <c r="N186" s="14">
        <v>3.7092309999999999</v>
      </c>
      <c r="O186" s="14">
        <v>4.1115690000000003</v>
      </c>
      <c r="P186" s="14">
        <v>4.8302449999999997</v>
      </c>
      <c r="Q186" s="14">
        <v>7.0353750000000002</v>
      </c>
      <c r="R186" s="14">
        <v>6.9946869999999999</v>
      </c>
      <c r="S186" s="14">
        <v>10.676075000000001</v>
      </c>
      <c r="T186" s="14">
        <v>5.8578229999999998</v>
      </c>
      <c r="U186" s="14">
        <v>3.9218069999999998</v>
      </c>
      <c r="V186" s="14">
        <v>2.8437070000000002</v>
      </c>
      <c r="W186" s="14">
        <v>4.3804080000000001</v>
      </c>
      <c r="X186" s="14">
        <v>7.3105380000000002</v>
      </c>
      <c r="Y186" s="14">
        <v>4.5501300000000002</v>
      </c>
      <c r="Z186" s="14">
        <v>3.6760259999999998</v>
      </c>
      <c r="AA186" s="14">
        <v>3.853958</v>
      </c>
      <c r="AB186" s="14">
        <v>1.498956</v>
      </c>
      <c r="AC186" s="14">
        <v>2.1969509999999999</v>
      </c>
      <c r="AD186" s="14">
        <v>1.57484</v>
      </c>
      <c r="AE186" s="14">
        <v>2.9095589999999998</v>
      </c>
    </row>
    <row r="187" spans="1:31" ht="13.5" customHeight="1" x14ac:dyDescent="0.15">
      <c r="A187" s="1"/>
      <c r="B187" s="16" t="s">
        <v>481</v>
      </c>
      <c r="C187" s="10"/>
      <c r="D187" s="11">
        <v>1.60913969893801E-2</v>
      </c>
      <c r="E187" s="11">
        <v>1.3684196121898799E-2</v>
      </c>
      <c r="F187" s="11"/>
      <c r="G187" s="11"/>
      <c r="H187" s="11">
        <v>7.7983141383136098E-2</v>
      </c>
      <c r="I187" s="11">
        <v>4.2412413359391804E-2</v>
      </c>
      <c r="J187" s="11">
        <v>1.3207422571485199E-2</v>
      </c>
      <c r="K187" s="11"/>
      <c r="L187" s="11">
        <v>1.3240000000000001E-3</v>
      </c>
      <c r="M187" s="11">
        <v>2.2190999999999999E-2</v>
      </c>
      <c r="N187" s="11">
        <v>5.8240000000000002E-3</v>
      </c>
      <c r="O187" s="11">
        <v>2.8289000000000002E-2</v>
      </c>
      <c r="P187" s="11">
        <v>2.1430999999999999E-2</v>
      </c>
      <c r="Q187" s="11">
        <v>0.33892299999999997</v>
      </c>
      <c r="R187" s="11">
        <v>6.3709999999999999E-3</v>
      </c>
      <c r="S187" s="11">
        <v>3.5379999999999999E-3</v>
      </c>
      <c r="T187" s="11">
        <v>9.8999999999999999E-4</v>
      </c>
      <c r="U187" s="11"/>
      <c r="V187" s="11">
        <v>1.3171E-2</v>
      </c>
      <c r="W187" s="11">
        <v>3.3570000000000002E-3</v>
      </c>
      <c r="X187" s="11">
        <v>1.0150000000000001E-3</v>
      </c>
      <c r="Y187" s="11">
        <v>0.305228</v>
      </c>
      <c r="Z187" s="11">
        <v>8.7930000000000005E-3</v>
      </c>
      <c r="AA187" s="11">
        <v>8.4200000000000004E-3</v>
      </c>
      <c r="AB187" s="11">
        <v>1.2669E-2</v>
      </c>
      <c r="AC187" s="11">
        <v>7.1549999999999999E-3</v>
      </c>
      <c r="AD187" s="11">
        <v>3.4716999999999998E-2</v>
      </c>
      <c r="AE187" s="11">
        <v>12.287841</v>
      </c>
    </row>
    <row r="188" spans="1:31" ht="13.5" customHeight="1" x14ac:dyDescent="0.15">
      <c r="A188" s="1"/>
      <c r="B188" s="16" t="s">
        <v>482</v>
      </c>
      <c r="C188" s="13">
        <v>7.4693396384930208E-2</v>
      </c>
      <c r="D188" s="14">
        <v>0.112639778925661</v>
      </c>
      <c r="E188" s="14">
        <v>0.521772105071731</v>
      </c>
      <c r="F188" s="14">
        <v>0.78777575696433966</v>
      </c>
      <c r="G188" s="14">
        <v>1.1398527742478</v>
      </c>
      <c r="H188" s="14">
        <v>1.8544277542645</v>
      </c>
      <c r="I188" s="14">
        <v>4.3684785760173606</v>
      </c>
      <c r="J188" s="14">
        <v>4.7664474115580102</v>
      </c>
      <c r="K188" s="14">
        <v>4.43535315344106</v>
      </c>
      <c r="L188" s="14">
        <v>1.822176</v>
      </c>
      <c r="M188" s="14">
        <v>1.613445</v>
      </c>
      <c r="N188" s="14">
        <v>1.5057670000000001</v>
      </c>
      <c r="O188" s="14">
        <v>1.3549070000000001</v>
      </c>
      <c r="P188" s="14">
        <v>1.6295299999999999</v>
      </c>
      <c r="Q188" s="14">
        <v>2.2074880000000001</v>
      </c>
      <c r="R188" s="14">
        <v>1.9272739999999999</v>
      </c>
      <c r="S188" s="14">
        <v>1.790743</v>
      </c>
      <c r="T188" s="14">
        <v>2.3991340000000001</v>
      </c>
      <c r="U188" s="14">
        <v>1.5061929999999999</v>
      </c>
      <c r="V188" s="14">
        <v>1.2917129999999999</v>
      </c>
      <c r="W188" s="14">
        <v>1.2403660000000001</v>
      </c>
      <c r="X188" s="14">
        <v>3.1721529999999998</v>
      </c>
      <c r="Y188" s="14">
        <v>1.840341</v>
      </c>
      <c r="Z188" s="14">
        <v>2.117057</v>
      </c>
      <c r="AA188" s="14">
        <v>2.2501280000000001</v>
      </c>
      <c r="AB188" s="14">
        <v>1.732513</v>
      </c>
      <c r="AC188" s="14">
        <v>1.718634</v>
      </c>
      <c r="AD188" s="14">
        <v>1.30474</v>
      </c>
      <c r="AE188" s="14">
        <v>1.630282</v>
      </c>
    </row>
    <row r="189" spans="1:31" ht="13.5" customHeight="1" x14ac:dyDescent="0.15">
      <c r="A189" s="1"/>
      <c r="B189" s="16" t="s">
        <v>483</v>
      </c>
      <c r="C189" s="10"/>
      <c r="D189" s="11">
        <v>8.0456984946900401E-2</v>
      </c>
      <c r="E189" s="11">
        <v>2.8817738054060599E-2</v>
      </c>
      <c r="F189" s="11">
        <v>0.34605930042307498</v>
      </c>
      <c r="G189" s="11">
        <v>1.3878502521054601</v>
      </c>
      <c r="H189" s="11">
        <v>0.35930389215446018</v>
      </c>
      <c r="I189" s="11">
        <v>0.35343677799493201</v>
      </c>
      <c r="J189" s="11">
        <v>0.37259568817572203</v>
      </c>
      <c r="K189" s="11">
        <v>0.51156300784372899</v>
      </c>
      <c r="L189" s="11">
        <v>0.88573900000000005</v>
      </c>
      <c r="M189" s="11">
        <v>1.0003139999999999</v>
      </c>
      <c r="N189" s="11">
        <v>1.1272139999999999</v>
      </c>
      <c r="O189" s="11">
        <v>1.4176839999999999</v>
      </c>
      <c r="P189" s="11">
        <v>2.1445069999999999</v>
      </c>
      <c r="Q189" s="11">
        <v>0.70804999999999996</v>
      </c>
      <c r="R189" s="11">
        <v>0.46133600000000002</v>
      </c>
      <c r="S189" s="11">
        <v>0.963584</v>
      </c>
      <c r="T189" s="11">
        <v>0.62381399999999998</v>
      </c>
      <c r="U189" s="11">
        <v>0.63641099999999995</v>
      </c>
      <c r="V189" s="11">
        <v>0.81457100000000005</v>
      </c>
      <c r="W189" s="11">
        <v>0.56736399999999998</v>
      </c>
      <c r="X189" s="11">
        <v>0.424757</v>
      </c>
      <c r="Y189" s="11">
        <v>0.188447</v>
      </c>
      <c r="Z189" s="11">
        <v>0.42245199999999999</v>
      </c>
      <c r="AA189" s="11">
        <v>0.30335099999999998</v>
      </c>
      <c r="AB189" s="11">
        <v>0.51046800000000003</v>
      </c>
      <c r="AC189" s="11">
        <v>0.71212600000000004</v>
      </c>
      <c r="AD189" s="11">
        <v>1.0284990000000001</v>
      </c>
      <c r="AE189" s="11">
        <v>0.80648900000000001</v>
      </c>
    </row>
    <row r="190" spans="1:31" ht="13.5" customHeight="1" x14ac:dyDescent="0.15">
      <c r="A190" s="1"/>
      <c r="B190" s="16" t="s">
        <v>484</v>
      </c>
      <c r="C190" s="13">
        <v>7.1458597226862537</v>
      </c>
      <c r="D190" s="14">
        <v>9.8479349575006108</v>
      </c>
      <c r="E190" s="14">
        <v>6.4786826069413097</v>
      </c>
      <c r="F190" s="14">
        <v>9.6573388252320473</v>
      </c>
      <c r="G190" s="14">
        <v>7.4236127174879014</v>
      </c>
      <c r="H190" s="14">
        <v>7.9322496572664134</v>
      </c>
      <c r="I190" s="14">
        <v>8.0724960094042508</v>
      </c>
      <c r="J190" s="14">
        <v>9.7770952699355842</v>
      </c>
      <c r="K190" s="14">
        <v>7.1238484189068858</v>
      </c>
      <c r="L190" s="14">
        <v>5.5216380000000003</v>
      </c>
      <c r="M190" s="14">
        <v>4.6304270000000001</v>
      </c>
      <c r="N190" s="14">
        <v>4.6751199999999997</v>
      </c>
      <c r="O190" s="14">
        <v>3.6169769999999999</v>
      </c>
      <c r="P190" s="14">
        <v>5.8573709999999997</v>
      </c>
      <c r="Q190" s="14">
        <v>5.854482</v>
      </c>
      <c r="R190" s="14">
        <v>3.73298</v>
      </c>
      <c r="S190" s="14">
        <v>4.0433469999999998</v>
      </c>
      <c r="T190" s="14">
        <v>3.132263</v>
      </c>
      <c r="U190" s="14">
        <v>3.636193</v>
      </c>
      <c r="V190" s="14">
        <v>6.8842249999999998</v>
      </c>
      <c r="W190" s="14">
        <v>2.0383</v>
      </c>
      <c r="X190" s="14">
        <v>2.23197</v>
      </c>
      <c r="Y190" s="14">
        <v>3.6913170000000002</v>
      </c>
      <c r="Z190" s="14">
        <v>1.9091</v>
      </c>
      <c r="AA190" s="14">
        <v>19.967395</v>
      </c>
      <c r="AB190" s="14">
        <v>1.6697200000000001</v>
      </c>
      <c r="AC190" s="14">
        <v>1.550073</v>
      </c>
      <c r="AD190" s="14">
        <v>1.6642999999999999</v>
      </c>
      <c r="AE190" s="14">
        <v>1.767171</v>
      </c>
    </row>
    <row r="191" spans="1:31" ht="13.5" customHeight="1" x14ac:dyDescent="0.15">
      <c r="A191" s="1"/>
      <c r="B191" s="16" t="s">
        <v>485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>
        <v>2.7323E-2</v>
      </c>
      <c r="O191" s="11"/>
      <c r="P191" s="11">
        <v>4.8899999999999996E-4</v>
      </c>
      <c r="Q191" s="11">
        <v>2.9454999999999999E-2</v>
      </c>
      <c r="R191" s="11">
        <v>1.1349999999999999E-3</v>
      </c>
      <c r="S191" s="11"/>
      <c r="T191" s="11"/>
      <c r="U191" s="11"/>
      <c r="V191" s="11"/>
      <c r="W191" s="11"/>
      <c r="X191" s="11"/>
      <c r="Y191" s="11"/>
      <c r="Z191" s="11"/>
      <c r="AA191" s="11">
        <v>5.0340000000000003E-3</v>
      </c>
      <c r="AB191" s="11">
        <v>2.2502999999999999E-2</v>
      </c>
      <c r="AC191" s="11"/>
      <c r="AD191" s="11">
        <v>3.8320069999999999</v>
      </c>
      <c r="AE191" s="11"/>
    </row>
    <row r="192" spans="1:31" ht="13.5" customHeight="1" x14ac:dyDescent="0.15">
      <c r="A192" s="1"/>
      <c r="B192" s="15" t="s">
        <v>486</v>
      </c>
      <c r="C192" s="13">
        <v>701.60653489130186</v>
      </c>
      <c r="D192" s="14">
        <v>567.73666857930777</v>
      </c>
      <c r="E192" s="14">
        <v>504.4659851373259</v>
      </c>
      <c r="F192" s="14">
        <v>655.21698097397496</v>
      </c>
      <c r="G192" s="14">
        <v>837.77375726697801</v>
      </c>
      <c r="H192" s="14">
        <v>699.35776735883655</v>
      </c>
      <c r="I192" s="14">
        <v>1007.5068793523527</v>
      </c>
      <c r="J192" s="14">
        <v>796.25894151618604</v>
      </c>
      <c r="K192" s="14">
        <v>794.94687449412231</v>
      </c>
      <c r="L192" s="14">
        <v>1026.2393030000001</v>
      </c>
      <c r="M192" s="14">
        <v>814.37732800000003</v>
      </c>
      <c r="N192" s="14">
        <v>810.84224200000006</v>
      </c>
      <c r="O192" s="14">
        <v>1151.177574</v>
      </c>
      <c r="P192" s="14">
        <v>1216.420372</v>
      </c>
      <c r="Q192" s="14">
        <v>1481.291465</v>
      </c>
      <c r="R192" s="14">
        <v>1639.043189</v>
      </c>
      <c r="S192" s="14">
        <v>1986.3301959999999</v>
      </c>
      <c r="T192" s="14">
        <v>3388.0221190000002</v>
      </c>
      <c r="U192" s="14">
        <v>1808.202763</v>
      </c>
      <c r="V192" s="14">
        <v>2110.8845249999999</v>
      </c>
      <c r="W192" s="14">
        <v>2615.8441830000002</v>
      </c>
      <c r="X192" s="14">
        <v>2608.514322</v>
      </c>
      <c r="Y192" s="14">
        <v>2407.5633039999998</v>
      </c>
      <c r="Z192" s="14">
        <v>2392.8094339999998</v>
      </c>
      <c r="AA192" s="14">
        <v>2248.7876639999999</v>
      </c>
      <c r="AB192" s="14">
        <v>2042.950321</v>
      </c>
      <c r="AC192" s="14">
        <v>2157.8370620000001</v>
      </c>
      <c r="AD192" s="14">
        <v>2587.4227559999999</v>
      </c>
      <c r="AE192" s="14">
        <v>2681.6805599999998</v>
      </c>
    </row>
    <row r="193" spans="1:31" ht="13.5" customHeight="1" x14ac:dyDescent="0.1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>
        <v>6.1200000000000002E-4</v>
      </c>
      <c r="AD193" s="11">
        <v>1.6049000000000001E-2</v>
      </c>
      <c r="AE193" s="11">
        <v>2.23E-4</v>
      </c>
    </row>
    <row r="194" spans="1:31" ht="13.5" customHeight="1" x14ac:dyDescent="0.15">
      <c r="A194" s="1"/>
      <c r="B194" s="16" t="s">
        <v>488</v>
      </c>
      <c r="C194" s="13"/>
      <c r="D194" s="14"/>
      <c r="E194" s="14"/>
      <c r="F194" s="14">
        <v>4.36968765750924E-2</v>
      </c>
      <c r="G194" s="14">
        <v>0.26966670205144699</v>
      </c>
      <c r="H194" s="14">
        <v>3.98829208653255</v>
      </c>
      <c r="I194" s="14"/>
      <c r="J194" s="14">
        <v>0.95411934660685471</v>
      </c>
      <c r="K194" s="14">
        <v>1.6005248770238798</v>
      </c>
      <c r="L194" s="14"/>
      <c r="M194" s="14">
        <v>2.1299999999999999E-3</v>
      </c>
      <c r="N194" s="14">
        <v>0.11522499999999999</v>
      </c>
      <c r="O194" s="14"/>
      <c r="P194" s="14">
        <v>0.29186200000000001</v>
      </c>
      <c r="Q194" s="14">
        <v>0.70225300000000002</v>
      </c>
      <c r="R194" s="14">
        <v>3.5444000000000003E-2</v>
      </c>
      <c r="S194" s="14">
        <v>2.015371</v>
      </c>
      <c r="T194" s="14">
        <v>5.8059279999999998</v>
      </c>
      <c r="U194" s="14"/>
      <c r="V194" s="14"/>
      <c r="W194" s="14">
        <v>0.25641000000000003</v>
      </c>
      <c r="X194" s="14">
        <v>3.6489999999999999E-3</v>
      </c>
      <c r="Y194" s="14"/>
      <c r="Z194" s="14"/>
      <c r="AA194" s="14">
        <v>1.7357999999999998E-2</v>
      </c>
      <c r="AB194" s="14">
        <v>1.4374E-2</v>
      </c>
      <c r="AC194" s="14">
        <v>3.5530000000000002E-3</v>
      </c>
      <c r="AD194" s="14">
        <v>8.6399999999999997E-4</v>
      </c>
      <c r="AE194" s="14">
        <v>8.0500000000000005E-4</v>
      </c>
    </row>
    <row r="195" spans="1:31" ht="13.5" customHeight="1" x14ac:dyDescent="0.15">
      <c r="A195" s="1"/>
      <c r="B195" s="16" t="s">
        <v>489</v>
      </c>
      <c r="C195" s="10">
        <v>46.646996997475867</v>
      </c>
      <c r="D195" s="11">
        <v>49.851147873099499</v>
      </c>
      <c r="E195" s="11">
        <v>22.359225430504008</v>
      </c>
      <c r="F195" s="11">
        <v>27.983456871779801</v>
      </c>
      <c r="G195" s="11">
        <v>36.717726708705698</v>
      </c>
      <c r="H195" s="11">
        <v>55.820735905461028</v>
      </c>
      <c r="I195" s="11">
        <v>51.092820626947436</v>
      </c>
      <c r="J195" s="11">
        <v>43.802130759406289</v>
      </c>
      <c r="K195" s="11">
        <v>43.044845375454194</v>
      </c>
      <c r="L195" s="11">
        <v>42.332760999999998</v>
      </c>
      <c r="M195" s="11">
        <v>36.540990999999998</v>
      </c>
      <c r="N195" s="11">
        <v>53.074893000000003</v>
      </c>
      <c r="O195" s="11">
        <v>34.051023999999998</v>
      </c>
      <c r="P195" s="11">
        <v>41.646616000000002</v>
      </c>
      <c r="Q195" s="11">
        <v>55.253230000000002</v>
      </c>
      <c r="R195" s="11">
        <v>37.198447000000002</v>
      </c>
      <c r="S195" s="11">
        <v>42.305219999999998</v>
      </c>
      <c r="T195" s="11">
        <v>71.136152999999993</v>
      </c>
      <c r="U195" s="11">
        <v>37.552447000000001</v>
      </c>
      <c r="V195" s="11">
        <v>43.980707000000002</v>
      </c>
      <c r="W195" s="11">
        <v>66.538325</v>
      </c>
      <c r="X195" s="11">
        <v>56.627178999999998</v>
      </c>
      <c r="Y195" s="11">
        <v>37.870218000000001</v>
      </c>
      <c r="Z195" s="11">
        <v>34.185854999999997</v>
      </c>
      <c r="AA195" s="11">
        <v>31.091493</v>
      </c>
      <c r="AB195" s="11">
        <v>25.848652999999999</v>
      </c>
      <c r="AC195" s="11">
        <v>29.663053999999999</v>
      </c>
      <c r="AD195" s="11">
        <v>36.886676999999999</v>
      </c>
      <c r="AE195" s="11">
        <v>43.824665000000003</v>
      </c>
    </row>
    <row r="196" spans="1:31" ht="13.5" customHeight="1" x14ac:dyDescent="0.15">
      <c r="A196" s="1"/>
      <c r="B196" s="16" t="s">
        <v>490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>
        <v>1.37E-4</v>
      </c>
      <c r="O196" s="14"/>
      <c r="P196" s="14"/>
      <c r="Q196" s="14">
        <v>1.4519999999999999E-3</v>
      </c>
      <c r="R196" s="14"/>
      <c r="S196" s="14"/>
      <c r="T196" s="14"/>
      <c r="U196" s="14"/>
      <c r="V196" s="14"/>
      <c r="W196" s="14"/>
      <c r="X196" s="14"/>
      <c r="Y196" s="14"/>
      <c r="Z196" s="14">
        <v>4.5399999999999998E-3</v>
      </c>
      <c r="AA196" s="14"/>
      <c r="AB196" s="14"/>
      <c r="AC196" s="14">
        <v>2.3499999999999999E-4</v>
      </c>
      <c r="AD196" s="14">
        <v>0.194408</v>
      </c>
      <c r="AE196" s="14">
        <v>2.4062E-2</v>
      </c>
    </row>
    <row r="197" spans="1:31" ht="13.5" customHeight="1" x14ac:dyDescent="0.15">
      <c r="A197" s="1"/>
      <c r="B197" s="16" t="s">
        <v>491</v>
      </c>
      <c r="C197" s="10">
        <v>63.003043332475229</v>
      </c>
      <c r="D197" s="11">
        <v>0.22527955785132101</v>
      </c>
      <c r="E197" s="11">
        <v>8.4062680361283615</v>
      </c>
      <c r="F197" s="11">
        <v>47.212109583086715</v>
      </c>
      <c r="G197" s="11">
        <v>50.023297612638196</v>
      </c>
      <c r="H197" s="11">
        <v>0.26541557052638204</v>
      </c>
      <c r="I197" s="11">
        <v>112.180833335591</v>
      </c>
      <c r="J197" s="11">
        <v>0.68275668593296501</v>
      </c>
      <c r="K197" s="11">
        <v>0.6707906870316539</v>
      </c>
      <c r="L197" s="11"/>
      <c r="M197" s="11">
        <v>7.5202819999999999</v>
      </c>
      <c r="N197" s="11">
        <v>5.9296000000000001E-2</v>
      </c>
      <c r="O197" s="11">
        <v>1.033533</v>
      </c>
      <c r="P197" s="11">
        <v>9.2488980000000005</v>
      </c>
      <c r="Q197" s="11">
        <v>2.2728030000000001</v>
      </c>
      <c r="R197" s="11">
        <v>3.271922</v>
      </c>
      <c r="S197" s="11">
        <v>6.6234799999999998</v>
      </c>
      <c r="T197" s="11">
        <v>4.5429810000000002</v>
      </c>
      <c r="U197" s="11">
        <v>0.89612999999999998</v>
      </c>
      <c r="V197" s="11">
        <v>1.2526079999999999</v>
      </c>
      <c r="W197" s="11">
        <v>1.2826379999999999</v>
      </c>
      <c r="X197" s="11">
        <v>0.80921299999999996</v>
      </c>
      <c r="Y197" s="11">
        <v>1.7031339999999999</v>
      </c>
      <c r="Z197" s="11">
        <v>0.87888100000000002</v>
      </c>
      <c r="AA197" s="11">
        <v>5.6870789999999998</v>
      </c>
      <c r="AB197" s="11">
        <v>0.80053300000000005</v>
      </c>
      <c r="AC197" s="11">
        <v>0.49804700000000002</v>
      </c>
      <c r="AD197" s="11">
        <v>8.8786349999999992</v>
      </c>
      <c r="AE197" s="11">
        <v>0.54722499999999996</v>
      </c>
    </row>
    <row r="198" spans="1:31" ht="13.5" customHeight="1" x14ac:dyDescent="0.15">
      <c r="A198" s="1"/>
      <c r="B198" s="16" t="s">
        <v>492</v>
      </c>
      <c r="C198" s="13">
        <v>1.4665552084708201E-2</v>
      </c>
      <c r="D198" s="14">
        <v>1.60913969893801E-2</v>
      </c>
      <c r="E198" s="14">
        <v>1.43241849538761E-2</v>
      </c>
      <c r="F198" s="14">
        <v>0.17273391380605702</v>
      </c>
      <c r="G198" s="14">
        <v>0.12741546686452898</v>
      </c>
      <c r="H198" s="14">
        <v>0.15604432800137302</v>
      </c>
      <c r="I198" s="14">
        <v>0.15551218231777</v>
      </c>
      <c r="J198" s="14">
        <v>7.9095003994933299E-2</v>
      </c>
      <c r="K198" s="14">
        <v>7.7819152577303E-2</v>
      </c>
      <c r="L198" s="14">
        <v>1.7650000000000001E-3</v>
      </c>
      <c r="M198" s="14">
        <v>0.16627600000000001</v>
      </c>
      <c r="N198" s="14">
        <v>3.0234E-2</v>
      </c>
      <c r="O198" s="14">
        <v>4.1765999999999998E-2</v>
      </c>
      <c r="P198" s="14">
        <v>1.3831E-2</v>
      </c>
      <c r="Q198" s="14">
        <v>1.2137999999999999E-2</v>
      </c>
      <c r="R198" s="14">
        <v>4.0176000000000003E-2</v>
      </c>
      <c r="S198" s="14">
        <v>3.8747999999999998E-2</v>
      </c>
      <c r="T198" s="14">
        <v>0.45914100000000002</v>
      </c>
      <c r="U198" s="14">
        <v>1.8869E-2</v>
      </c>
      <c r="V198" s="14">
        <v>9.7692000000000001E-2</v>
      </c>
      <c r="W198" s="14">
        <v>5.6396000000000002E-2</v>
      </c>
      <c r="X198" s="14">
        <v>7.1021000000000001E-2</v>
      </c>
      <c r="Y198" s="14">
        <v>7.8744999999999996E-2</v>
      </c>
      <c r="Z198" s="14">
        <v>4.6491999999999999E-2</v>
      </c>
      <c r="AA198" s="14">
        <v>0.108137</v>
      </c>
      <c r="AB198" s="14">
        <v>0.150391</v>
      </c>
      <c r="AC198" s="14">
        <v>0.37207299999999999</v>
      </c>
      <c r="AD198" s="14">
        <v>0.24255099999999999</v>
      </c>
      <c r="AE198" s="14">
        <v>0.32227099999999997</v>
      </c>
    </row>
    <row r="199" spans="1:31" ht="13.5" customHeight="1" x14ac:dyDescent="0.15">
      <c r="A199" s="1"/>
      <c r="B199" s="16" t="s">
        <v>493</v>
      </c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>
        <v>2.3730000000000001E-3</v>
      </c>
      <c r="O199" s="11">
        <v>9.9400000000000009E-4</v>
      </c>
      <c r="P199" s="11">
        <v>3.0400000000000002E-4</v>
      </c>
      <c r="Q199" s="11">
        <v>4.5589999999999997E-3</v>
      </c>
      <c r="R199" s="11">
        <v>2.2924E-2</v>
      </c>
      <c r="S199" s="11">
        <v>3.2299999999999999E-4</v>
      </c>
      <c r="T199" s="11"/>
      <c r="U199" s="11">
        <v>0.19766300000000001</v>
      </c>
      <c r="V199" s="11">
        <v>1.4683E-2</v>
      </c>
      <c r="W199" s="11">
        <v>5.8379E-2</v>
      </c>
      <c r="X199" s="11">
        <v>6.1218000000000002E-2</v>
      </c>
      <c r="Y199" s="11">
        <v>3.7526999999999998E-2</v>
      </c>
      <c r="Z199" s="11">
        <v>2.8339E-2</v>
      </c>
      <c r="AA199" s="11">
        <v>1.9042E-2</v>
      </c>
      <c r="AB199" s="11">
        <v>0.13759199999999999</v>
      </c>
      <c r="AC199" s="11">
        <v>0.12110799999999999</v>
      </c>
      <c r="AD199" s="11">
        <v>3.9010000000000003E-2</v>
      </c>
      <c r="AE199" s="11"/>
    </row>
    <row r="200" spans="1:31" ht="13.5" customHeight="1" x14ac:dyDescent="0.15">
      <c r="A200" s="1"/>
      <c r="B200" s="16" t="s">
        <v>494</v>
      </c>
      <c r="C200" s="13">
        <v>6.0558281188135901E-2</v>
      </c>
      <c r="D200" s="14">
        <v>0.49883330667078296</v>
      </c>
      <c r="E200" s="14">
        <v>2.7916702144142297E-2</v>
      </c>
      <c r="F200" s="14">
        <v>0.128799569990873</v>
      </c>
      <c r="G200" s="14">
        <v>1.6031807105296902E-2</v>
      </c>
      <c r="H200" s="14">
        <v>9.3561940739854105E-2</v>
      </c>
      <c r="I200" s="14">
        <v>56.875046314944512</v>
      </c>
      <c r="J200" s="14">
        <v>40.187249942333693</v>
      </c>
      <c r="K200" s="14">
        <v>0.57809318411461352</v>
      </c>
      <c r="L200" s="14">
        <v>35.281595000000003</v>
      </c>
      <c r="M200" s="14">
        <v>60.242685999999999</v>
      </c>
      <c r="N200" s="14">
        <v>0.25338300000000002</v>
      </c>
      <c r="O200" s="14">
        <v>203.25917100000001</v>
      </c>
      <c r="P200" s="14">
        <v>2.7078999999999999E-2</v>
      </c>
      <c r="Q200" s="14">
        <v>3.8808000000000002E-2</v>
      </c>
      <c r="R200" s="14">
        <v>0.12776599999999999</v>
      </c>
      <c r="S200" s="14">
        <v>5.5037000000000003E-2</v>
      </c>
      <c r="T200" s="14">
        <v>1060.410468</v>
      </c>
      <c r="U200" s="14">
        <v>3.8039999999999997E-2</v>
      </c>
      <c r="V200" s="14">
        <v>37.874985000000002</v>
      </c>
      <c r="W200" s="14">
        <v>3.2613000000000003E-2</v>
      </c>
      <c r="X200" s="14">
        <v>1.0524E-2</v>
      </c>
      <c r="Y200" s="14">
        <v>1.5559999999999999E-2</v>
      </c>
      <c r="Z200" s="14">
        <v>1.0867999999999999E-2</v>
      </c>
      <c r="AA200" s="14">
        <v>1.9401000000000002E-2</v>
      </c>
      <c r="AB200" s="14">
        <v>17.604177</v>
      </c>
      <c r="AC200" s="14">
        <v>2.4046000000000001E-2</v>
      </c>
      <c r="AD200" s="14">
        <v>0.130638</v>
      </c>
      <c r="AE200" s="14">
        <v>4.2560000000000002E-3</v>
      </c>
    </row>
    <row r="201" spans="1:31" ht="13.5" customHeight="1" x14ac:dyDescent="0.15">
      <c r="A201" s="1"/>
      <c r="B201" s="16" t="s">
        <v>495</v>
      </c>
      <c r="C201" s="10">
        <v>1.4367403235539198E-2</v>
      </c>
      <c r="D201" s="11">
        <v>6.4365587957520301E-2</v>
      </c>
      <c r="E201" s="11">
        <v>8.3212295745848014E-2</v>
      </c>
      <c r="F201" s="11">
        <v>7.1446307708750711E-2</v>
      </c>
      <c r="G201" s="11">
        <v>1.59083678014636E-2</v>
      </c>
      <c r="H201" s="11">
        <v>9.3930065367665905E-2</v>
      </c>
      <c r="I201" s="11">
        <v>0.4241241335939181</v>
      </c>
      <c r="J201" s="11">
        <v>1.3286917700831799E-2</v>
      </c>
      <c r="K201" s="11"/>
      <c r="L201" s="11"/>
      <c r="M201" s="11">
        <v>9.6279000000000003E-2</v>
      </c>
      <c r="N201" s="11">
        <v>0.17788899999999999</v>
      </c>
      <c r="O201" s="11">
        <v>0.15882099999999999</v>
      </c>
      <c r="P201" s="11">
        <v>0.28930600000000001</v>
      </c>
      <c r="Q201" s="11">
        <v>1.125985</v>
      </c>
      <c r="R201" s="11">
        <v>1.0604610000000001</v>
      </c>
      <c r="S201" s="11">
        <v>1.547787</v>
      </c>
      <c r="T201" s="11">
        <v>1.811099</v>
      </c>
      <c r="U201" s="11">
        <v>1.803523</v>
      </c>
      <c r="V201" s="11">
        <v>1.5005440000000001</v>
      </c>
      <c r="W201" s="11">
        <v>3.1087259999999999</v>
      </c>
      <c r="X201" s="11">
        <v>2.082964</v>
      </c>
      <c r="Y201" s="11">
        <v>2.6162649999999998</v>
      </c>
      <c r="Z201" s="11">
        <v>2.4396939999999998</v>
      </c>
      <c r="AA201" s="11">
        <v>2.0410059999999999</v>
      </c>
      <c r="AB201" s="11">
        <v>2.3528859999999998</v>
      </c>
      <c r="AC201" s="11">
        <v>1.925243</v>
      </c>
      <c r="AD201" s="11">
        <v>2.767757</v>
      </c>
      <c r="AE201" s="11">
        <v>3.0305710000000001</v>
      </c>
    </row>
    <row r="202" spans="1:31" ht="13.5" customHeight="1" x14ac:dyDescent="0.15">
      <c r="A202" s="1"/>
      <c r="B202" s="16" t="s">
        <v>496</v>
      </c>
      <c r="C202" s="13">
        <v>107.97901686280001</v>
      </c>
      <c r="D202" s="14">
        <v>92.55771548291419</v>
      </c>
      <c r="E202" s="14">
        <v>83.110925401148052</v>
      </c>
      <c r="F202" s="14">
        <v>108.94137607850901</v>
      </c>
      <c r="G202" s="14">
        <v>130.193904378394</v>
      </c>
      <c r="H202" s="14">
        <v>114.494314882759</v>
      </c>
      <c r="I202" s="14">
        <v>201.58620069718901</v>
      </c>
      <c r="J202" s="14">
        <v>225.37978793799388</v>
      </c>
      <c r="K202" s="14">
        <v>230.10090694766399</v>
      </c>
      <c r="L202" s="14">
        <v>265.99412699999999</v>
      </c>
      <c r="M202" s="14">
        <v>254.677977</v>
      </c>
      <c r="N202" s="14">
        <v>206.059347</v>
      </c>
      <c r="O202" s="14">
        <v>350.34916399999997</v>
      </c>
      <c r="P202" s="14">
        <v>391.64170100000001</v>
      </c>
      <c r="Q202" s="14">
        <v>513.73337200000003</v>
      </c>
      <c r="R202" s="14">
        <v>621.261078</v>
      </c>
      <c r="S202" s="14">
        <v>853.187004</v>
      </c>
      <c r="T202" s="14">
        <v>1131.4757709999999</v>
      </c>
      <c r="U202" s="14">
        <v>845.226223</v>
      </c>
      <c r="V202" s="14">
        <v>1049.2265420000001</v>
      </c>
      <c r="W202" s="14">
        <v>1369.673706</v>
      </c>
      <c r="X202" s="14">
        <v>1452.9391740000001</v>
      </c>
      <c r="Y202" s="14">
        <v>1323.4888089999999</v>
      </c>
      <c r="Z202" s="14">
        <v>1276.753258</v>
      </c>
      <c r="AA202" s="14">
        <v>1261.332312</v>
      </c>
      <c r="AB202" s="14">
        <v>1081.282434</v>
      </c>
      <c r="AC202" s="14">
        <v>1200.2399069999999</v>
      </c>
      <c r="AD202" s="14">
        <v>1331.179063</v>
      </c>
      <c r="AE202" s="14">
        <v>1438.2379860000001</v>
      </c>
    </row>
    <row r="203" spans="1:31" ht="13.5" customHeight="1" x14ac:dyDescent="0.15">
      <c r="A203" s="1"/>
      <c r="B203" s="16" t="s">
        <v>497</v>
      </c>
      <c r="C203" s="10">
        <v>29.9592433949291</v>
      </c>
      <c r="D203" s="11">
        <v>27.1300953240948</v>
      </c>
      <c r="E203" s="11">
        <v>25.763419948867803</v>
      </c>
      <c r="F203" s="11">
        <v>28.979207265825799</v>
      </c>
      <c r="G203" s="11">
        <v>66.969564483100186</v>
      </c>
      <c r="H203" s="11">
        <v>60.669009081211023</v>
      </c>
      <c r="I203" s="11">
        <v>41.182453371969501</v>
      </c>
      <c r="J203" s="11">
        <v>38.726460675898373</v>
      </c>
      <c r="K203" s="11">
        <v>51.81649336503979</v>
      </c>
      <c r="L203" s="11">
        <v>44.975442000000001</v>
      </c>
      <c r="M203" s="11">
        <v>48.988081000000001</v>
      </c>
      <c r="N203" s="11">
        <v>53.730280999999998</v>
      </c>
      <c r="O203" s="11">
        <v>61.097383999999998</v>
      </c>
      <c r="P203" s="11">
        <v>58.752063</v>
      </c>
      <c r="Q203" s="11">
        <v>77.492241000000007</v>
      </c>
      <c r="R203" s="11">
        <v>97.856485000000006</v>
      </c>
      <c r="S203" s="11">
        <v>108.190758</v>
      </c>
      <c r="T203" s="11">
        <v>133.20165299999999</v>
      </c>
      <c r="U203" s="11">
        <v>138.11442199999999</v>
      </c>
      <c r="V203" s="11">
        <v>103.33251199999999</v>
      </c>
      <c r="W203" s="11">
        <v>109.192943</v>
      </c>
      <c r="X203" s="11">
        <v>122.300426</v>
      </c>
      <c r="Y203" s="11">
        <v>141.51254499999999</v>
      </c>
      <c r="Z203" s="11">
        <v>162.197621</v>
      </c>
      <c r="AA203" s="11">
        <v>148.114183</v>
      </c>
      <c r="AB203" s="11">
        <v>133.98121800000001</v>
      </c>
      <c r="AC203" s="11">
        <v>114.51679</v>
      </c>
      <c r="AD203" s="11">
        <v>117.304507</v>
      </c>
      <c r="AE203" s="11">
        <v>161.602675</v>
      </c>
    </row>
    <row r="204" spans="1:31" ht="13.5" customHeight="1" x14ac:dyDescent="0.15">
      <c r="A204" s="1"/>
      <c r="B204" s="16" t="s">
        <v>498</v>
      </c>
      <c r="C204" s="13">
        <v>32.732942529528088</v>
      </c>
      <c r="D204" s="14">
        <v>30.525380088854</v>
      </c>
      <c r="E204" s="14">
        <v>29.378753887791298</v>
      </c>
      <c r="F204" s="14">
        <v>56.920162537203872</v>
      </c>
      <c r="G204" s="14">
        <v>49.479627743284276</v>
      </c>
      <c r="H204" s="14">
        <v>47.02361944364138</v>
      </c>
      <c r="I204" s="14">
        <v>50.004235350723</v>
      </c>
      <c r="J204" s="14">
        <v>57.796185280114827</v>
      </c>
      <c r="K204" s="14">
        <v>55.925428855536495</v>
      </c>
      <c r="L204" s="14">
        <v>39.324567999999999</v>
      </c>
      <c r="M204" s="14">
        <v>44.163854999999998</v>
      </c>
      <c r="N204" s="14">
        <v>43.211832000000001</v>
      </c>
      <c r="O204" s="14">
        <v>45.686407000000003</v>
      </c>
      <c r="P204" s="14">
        <v>50.433469000000002</v>
      </c>
      <c r="Q204" s="14">
        <v>51.423085999999998</v>
      </c>
      <c r="R204" s="14">
        <v>41.255558000000001</v>
      </c>
      <c r="S204" s="14">
        <v>64.169687999999994</v>
      </c>
      <c r="T204" s="14">
        <v>73.398347999999999</v>
      </c>
      <c r="U204" s="14">
        <v>58.995989999999999</v>
      </c>
      <c r="V204" s="14">
        <v>76.653986000000003</v>
      </c>
      <c r="W204" s="14">
        <v>114.58221</v>
      </c>
      <c r="X204" s="14">
        <v>97.930150999999995</v>
      </c>
      <c r="Y204" s="14">
        <v>96.911627999999993</v>
      </c>
      <c r="Z204" s="14">
        <v>121.06391000000001</v>
      </c>
      <c r="AA204" s="14">
        <v>119.617547</v>
      </c>
      <c r="AB204" s="14">
        <v>121.26277899999999</v>
      </c>
      <c r="AC204" s="14">
        <v>147.714201</v>
      </c>
      <c r="AD204" s="14">
        <v>147.60643999999999</v>
      </c>
      <c r="AE204" s="14">
        <v>152.846824</v>
      </c>
    </row>
    <row r="205" spans="1:31" ht="13.5" customHeight="1" x14ac:dyDescent="0.15">
      <c r="A205" s="1"/>
      <c r="B205" s="16" t="s">
        <v>499</v>
      </c>
      <c r="C205" s="10">
        <v>16.743769780033599</v>
      </c>
      <c r="D205" s="11">
        <v>12.760477812578401</v>
      </c>
      <c r="E205" s="11">
        <v>19.632613149458585</v>
      </c>
      <c r="F205" s="11">
        <v>14.874442613784199</v>
      </c>
      <c r="G205" s="11">
        <v>16.5671850082162</v>
      </c>
      <c r="H205" s="11">
        <v>20.569795486822098</v>
      </c>
      <c r="I205" s="11">
        <v>24.76884940188479</v>
      </c>
      <c r="J205" s="11">
        <v>30.032953996963901</v>
      </c>
      <c r="K205" s="11">
        <v>22.1471178342141</v>
      </c>
      <c r="L205" s="11">
        <v>14.920579999999999</v>
      </c>
      <c r="M205" s="11">
        <v>13.828644000000001</v>
      </c>
      <c r="N205" s="11">
        <v>26.199415999999999</v>
      </c>
      <c r="O205" s="11">
        <v>37.009087999999998</v>
      </c>
      <c r="P205" s="11">
        <v>45.137869000000002</v>
      </c>
      <c r="Q205" s="11">
        <v>54.209511999999997</v>
      </c>
      <c r="R205" s="11">
        <v>49.993892000000002</v>
      </c>
      <c r="S205" s="11">
        <v>54.061652000000002</v>
      </c>
      <c r="T205" s="11">
        <v>59.134658999999999</v>
      </c>
      <c r="U205" s="11">
        <v>39.078567</v>
      </c>
      <c r="V205" s="11">
        <v>37.884079</v>
      </c>
      <c r="W205" s="11">
        <v>47.819324000000002</v>
      </c>
      <c r="X205" s="11">
        <v>60.359698999999999</v>
      </c>
      <c r="Y205" s="11">
        <v>58.093609000000001</v>
      </c>
      <c r="Z205" s="11">
        <v>70.314097000000004</v>
      </c>
      <c r="AA205" s="11">
        <v>62.106451999999997</v>
      </c>
      <c r="AB205" s="11">
        <v>47.439951999999998</v>
      </c>
      <c r="AC205" s="11">
        <v>54.757596999999997</v>
      </c>
      <c r="AD205" s="11">
        <v>50.383831000000001</v>
      </c>
      <c r="AE205" s="11">
        <v>58.402442999999998</v>
      </c>
    </row>
    <row r="206" spans="1:31" ht="13.5" customHeight="1" x14ac:dyDescent="0.15">
      <c r="A206" s="1"/>
      <c r="B206" s="16" t="s">
        <v>500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>
        <v>0.33098699999999998</v>
      </c>
      <c r="AD206" s="14">
        <v>4.8529999999999997E-3</v>
      </c>
      <c r="AE206" s="14"/>
    </row>
    <row r="207" spans="1:31" ht="13.5" customHeight="1" x14ac:dyDescent="0.15">
      <c r="A207" s="1"/>
      <c r="B207" s="16" t="s">
        <v>501</v>
      </c>
      <c r="C207" s="10"/>
      <c r="D207" s="11"/>
      <c r="E207" s="11"/>
      <c r="F207" s="11"/>
      <c r="G207" s="11">
        <v>3.1816735602927103E-2</v>
      </c>
      <c r="H207" s="11">
        <v>1.5385609531692801E-2</v>
      </c>
      <c r="I207" s="11"/>
      <c r="J207" s="11"/>
      <c r="K207" s="11">
        <v>6.4315299323403005E-2</v>
      </c>
      <c r="L207" s="11"/>
      <c r="M207" s="11"/>
      <c r="N207" s="11">
        <v>5.4100000000000003E-4</v>
      </c>
      <c r="O207" s="11"/>
      <c r="P207" s="11">
        <v>3.2629999999999998E-3</v>
      </c>
      <c r="Q207" s="11">
        <v>4.0642999999999999E-2</v>
      </c>
      <c r="R207" s="11"/>
      <c r="S207" s="11"/>
      <c r="T207" s="11"/>
      <c r="U207" s="11"/>
      <c r="V207" s="11"/>
      <c r="W207" s="11"/>
      <c r="X207" s="11">
        <v>9.2781000000000002E-2</v>
      </c>
      <c r="Y207" s="11"/>
      <c r="Z207" s="11"/>
      <c r="AA207" s="11">
        <v>1.5296000000000001E-2</v>
      </c>
      <c r="AB207" s="11">
        <v>1.4708000000000001E-2</v>
      </c>
      <c r="AC207" s="11">
        <v>2.0743999999999999E-2</v>
      </c>
      <c r="AD207" s="11">
        <v>4.9360000000000003E-3</v>
      </c>
      <c r="AE207" s="11">
        <v>1.7496999999999999E-2</v>
      </c>
    </row>
    <row r="208" spans="1:31" ht="13.5" customHeight="1" x14ac:dyDescent="0.15">
      <c r="A208" s="1"/>
      <c r="B208" s="16" t="s">
        <v>502</v>
      </c>
      <c r="C208" s="13">
        <v>0.1664191584454611</v>
      </c>
      <c r="D208" s="14">
        <v>0.27355374881946098</v>
      </c>
      <c r="E208" s="14">
        <v>0.63750389730404433</v>
      </c>
      <c r="F208" s="14">
        <v>0.115119555403323</v>
      </c>
      <c r="G208" s="14">
        <v>0.60410777062332333</v>
      </c>
      <c r="H208" s="14">
        <v>1.1591053224989107</v>
      </c>
      <c r="I208" s="14">
        <v>0.60791125815128333</v>
      </c>
      <c r="J208" s="14">
        <v>1.3361431006898901</v>
      </c>
      <c r="K208" s="14">
        <v>1.30467614815891</v>
      </c>
      <c r="L208" s="14">
        <v>0.81972400000000001</v>
      </c>
      <c r="M208" s="14">
        <v>0.88525399999999999</v>
      </c>
      <c r="N208" s="14">
        <v>1.0931789999999999</v>
      </c>
      <c r="O208" s="14">
        <v>3.090109</v>
      </c>
      <c r="P208" s="14">
        <v>3.476</v>
      </c>
      <c r="Q208" s="14">
        <v>4.5968270000000002</v>
      </c>
      <c r="R208" s="14">
        <v>3.5969329999999999</v>
      </c>
      <c r="S208" s="14">
        <v>5.1447000000000003</v>
      </c>
      <c r="T208" s="14">
        <v>7.0624419999999999</v>
      </c>
      <c r="U208" s="14">
        <v>8.5015979999999995</v>
      </c>
      <c r="V208" s="14">
        <v>11.054297</v>
      </c>
      <c r="W208" s="14">
        <v>12.228951</v>
      </c>
      <c r="X208" s="14">
        <v>10.098711</v>
      </c>
      <c r="Y208" s="14">
        <v>13.979467</v>
      </c>
      <c r="Z208" s="14">
        <v>14.084096000000001</v>
      </c>
      <c r="AA208" s="14">
        <v>12.088737</v>
      </c>
      <c r="AB208" s="14">
        <v>15.240546999999999</v>
      </c>
      <c r="AC208" s="14">
        <v>13.562065</v>
      </c>
      <c r="AD208" s="14">
        <v>16.484019</v>
      </c>
      <c r="AE208" s="14">
        <v>14.51587</v>
      </c>
    </row>
    <row r="209" spans="1:31" ht="13.5" customHeight="1" x14ac:dyDescent="0.15">
      <c r="A209" s="1"/>
      <c r="B209" s="16" t="s">
        <v>503</v>
      </c>
      <c r="C209" s="10">
        <v>2.5966097935690402</v>
      </c>
      <c r="D209" s="11">
        <v>5.8411771071449703</v>
      </c>
      <c r="E209" s="11">
        <v>6.7785669607469803</v>
      </c>
      <c r="F209" s="11">
        <v>10.847040037661806</v>
      </c>
      <c r="G209" s="11">
        <v>6.4580848764884511</v>
      </c>
      <c r="H209" s="11">
        <v>7.7075210670027365</v>
      </c>
      <c r="I209" s="11">
        <v>7.6342344046905319</v>
      </c>
      <c r="J209" s="11">
        <v>4.7380394698527617</v>
      </c>
      <c r="K209" s="11">
        <v>3.9345665273800199</v>
      </c>
      <c r="L209" s="11">
        <v>2.5013489999999998</v>
      </c>
      <c r="M209" s="11">
        <v>4.3088430000000004</v>
      </c>
      <c r="N209" s="11">
        <v>5.2150939999999997</v>
      </c>
      <c r="O209" s="11">
        <v>6.2442719999999996</v>
      </c>
      <c r="P209" s="11">
        <v>11.170712</v>
      </c>
      <c r="Q209" s="11">
        <v>13.059613000000001</v>
      </c>
      <c r="R209" s="11">
        <v>21.501460999999999</v>
      </c>
      <c r="S209" s="11">
        <v>23.803111999999999</v>
      </c>
      <c r="T209" s="11">
        <v>32.083584999999999</v>
      </c>
      <c r="U209" s="11">
        <v>40.401429</v>
      </c>
      <c r="V209" s="11">
        <v>33.148603999999999</v>
      </c>
      <c r="W209" s="11">
        <v>42.531461999999998</v>
      </c>
      <c r="X209" s="11">
        <v>41.917704000000001</v>
      </c>
      <c r="Y209" s="11">
        <v>52.729776000000001</v>
      </c>
      <c r="Z209" s="11">
        <v>38.432254</v>
      </c>
      <c r="AA209" s="11">
        <v>33.149501000000001</v>
      </c>
      <c r="AB209" s="11">
        <v>35.253776000000002</v>
      </c>
      <c r="AC209" s="11">
        <v>27.560496000000001</v>
      </c>
      <c r="AD209" s="11">
        <v>24.793569000000002</v>
      </c>
      <c r="AE209" s="11">
        <v>28.185534000000001</v>
      </c>
    </row>
    <row r="210" spans="1:31" ht="13.5" customHeight="1" x14ac:dyDescent="0.15">
      <c r="A210" s="1"/>
      <c r="B210" s="16" t="s">
        <v>504</v>
      </c>
      <c r="C210" s="13">
        <v>0.86649067661592416</v>
      </c>
      <c r="D210" s="14">
        <v>0.12873117591504102</v>
      </c>
      <c r="E210" s="14">
        <v>0.56688530708333951</v>
      </c>
      <c r="F210" s="14">
        <v>3.1316034409154101</v>
      </c>
      <c r="G210" s="14">
        <v>4.4723485550588888</v>
      </c>
      <c r="H210" s="14">
        <v>0.49493227359206698</v>
      </c>
      <c r="I210" s="14">
        <v>1.7530464188548598</v>
      </c>
      <c r="J210" s="14">
        <v>0.10607476675811299</v>
      </c>
      <c r="K210" s="14">
        <v>0.62842278511702077</v>
      </c>
      <c r="L210" s="14">
        <v>0.72625700000000004</v>
      </c>
      <c r="M210" s="14">
        <v>0.897096</v>
      </c>
      <c r="N210" s="14">
        <v>1.316867</v>
      </c>
      <c r="O210" s="14">
        <v>0.797983</v>
      </c>
      <c r="P210" s="14">
        <v>0.34346500000000002</v>
      </c>
      <c r="Q210" s="14">
        <v>0.75991799999999998</v>
      </c>
      <c r="R210" s="14">
        <v>0.74166799999999999</v>
      </c>
      <c r="S210" s="14">
        <v>0.45840799999999998</v>
      </c>
      <c r="T210" s="14">
        <v>0.4677</v>
      </c>
      <c r="U210" s="14">
        <v>1.483406</v>
      </c>
      <c r="V210" s="14">
        <v>1.1908650000000001</v>
      </c>
      <c r="W210" s="14">
        <v>2.7297560000000001</v>
      </c>
      <c r="X210" s="14">
        <v>2.1756000000000002</v>
      </c>
      <c r="Y210" s="14">
        <v>2.757209</v>
      </c>
      <c r="Z210" s="14">
        <v>4.0975359999999998</v>
      </c>
      <c r="AA210" s="14">
        <v>1.2415069999999999</v>
      </c>
      <c r="AB210" s="14">
        <v>1.393216</v>
      </c>
      <c r="AC210" s="14">
        <v>7.9972760000000003</v>
      </c>
      <c r="AD210" s="14">
        <v>1.658296</v>
      </c>
      <c r="AE210" s="14">
        <v>2.414612</v>
      </c>
    </row>
    <row r="211" spans="1:31" ht="13.5" customHeight="1" x14ac:dyDescent="0.15">
      <c r="A211" s="1"/>
      <c r="B211" s="16" t="s">
        <v>505</v>
      </c>
      <c r="C211" s="10">
        <v>0.98499390031673251</v>
      </c>
      <c r="D211" s="11"/>
      <c r="E211" s="11">
        <v>6.9086389265514705E-2</v>
      </c>
      <c r="F211" s="11">
        <v>2.72141796761785E-2</v>
      </c>
      <c r="G211" s="11"/>
      <c r="H211" s="11">
        <v>0.73858134060348435</v>
      </c>
      <c r="I211" s="11">
        <v>2.8274942239594598E-2</v>
      </c>
      <c r="J211" s="11">
        <v>2.6573835401663498E-2</v>
      </c>
      <c r="K211" s="11"/>
      <c r="L211" s="11"/>
      <c r="M211" s="11">
        <v>4.2999999999999999E-4</v>
      </c>
      <c r="N211" s="11">
        <v>3.4199999999999999E-3</v>
      </c>
      <c r="O211" s="11"/>
      <c r="P211" s="11">
        <v>1.0089999999999999E-3</v>
      </c>
      <c r="Q211" s="11">
        <v>0.28612900000000002</v>
      </c>
      <c r="R211" s="11"/>
      <c r="S211" s="11">
        <v>0.28787400000000002</v>
      </c>
      <c r="T211" s="11">
        <v>0.238735</v>
      </c>
      <c r="U211" s="11"/>
      <c r="V211" s="11"/>
      <c r="W211" s="11"/>
      <c r="X211" s="11">
        <v>6.13E-3</v>
      </c>
      <c r="Y211" s="11"/>
      <c r="Z211" s="11">
        <v>1.6369999999999999E-2</v>
      </c>
      <c r="AA211" s="11">
        <v>9.8400000000000007E-4</v>
      </c>
      <c r="AB211" s="11">
        <v>1.6850000000000001E-3</v>
      </c>
      <c r="AC211" s="11"/>
      <c r="AD211" s="11"/>
      <c r="AE211" s="11"/>
    </row>
    <row r="212" spans="1:31" ht="13.5" customHeight="1" x14ac:dyDescent="0.15">
      <c r="A212" s="1"/>
      <c r="B212" s="16" t="s">
        <v>506</v>
      </c>
      <c r="C212" s="13">
        <v>6.8642132057036198</v>
      </c>
      <c r="D212" s="14">
        <v>4.2481288051963402</v>
      </c>
      <c r="E212" s="14">
        <v>4.8335790007456403</v>
      </c>
      <c r="F212" s="14">
        <v>2.2636069784261781</v>
      </c>
      <c r="G212" s="14">
        <v>12.486557506173</v>
      </c>
      <c r="H212" s="14">
        <v>7.9256259777894416</v>
      </c>
      <c r="I212" s="14">
        <v>13.6285221594846</v>
      </c>
      <c r="J212" s="14">
        <v>3.7315176398617402</v>
      </c>
      <c r="K212" s="14">
        <v>3.9016857760652717</v>
      </c>
      <c r="L212" s="14">
        <v>6.0193000000000003</v>
      </c>
      <c r="M212" s="14">
        <v>12.289967000000001</v>
      </c>
      <c r="N212" s="14">
        <v>3.3193920000000001</v>
      </c>
      <c r="O212" s="14">
        <v>2.3138390000000002</v>
      </c>
      <c r="P212" s="14">
        <v>6.7334990000000001</v>
      </c>
      <c r="Q212" s="14">
        <v>5.3375370000000002</v>
      </c>
      <c r="R212" s="14">
        <v>7.6688980000000004</v>
      </c>
      <c r="S212" s="14">
        <v>3.3141099999999999</v>
      </c>
      <c r="T212" s="14">
        <v>4.0679100000000004</v>
      </c>
      <c r="U212" s="14">
        <v>10.336784</v>
      </c>
      <c r="V212" s="14">
        <v>12.891741</v>
      </c>
      <c r="W212" s="14">
        <v>28.166378999999999</v>
      </c>
      <c r="X212" s="14">
        <v>19.620733999999999</v>
      </c>
      <c r="Y212" s="14">
        <v>15.236079999999999</v>
      </c>
      <c r="Z212" s="14">
        <v>18.806951999999999</v>
      </c>
      <c r="AA212" s="14">
        <v>29.918053</v>
      </c>
      <c r="AB212" s="14">
        <v>26.258616</v>
      </c>
      <c r="AC212" s="14">
        <v>25.198405999999999</v>
      </c>
      <c r="AD212" s="14">
        <v>35.576416999999999</v>
      </c>
      <c r="AE212" s="14">
        <v>33.152866000000003</v>
      </c>
    </row>
    <row r="213" spans="1:31" ht="13.5" customHeight="1" x14ac:dyDescent="0.15">
      <c r="A213" s="1"/>
      <c r="B213" s="16" t="s">
        <v>507</v>
      </c>
      <c r="C213" s="10">
        <v>1.5052080197483299E-2</v>
      </c>
      <c r="D213" s="11"/>
      <c r="E213" s="11">
        <v>8.5520488277823409E-2</v>
      </c>
      <c r="F213" s="11">
        <v>1.3361838588989801E-2</v>
      </c>
      <c r="G213" s="11">
        <v>1.59083678014636E-2</v>
      </c>
      <c r="H213" s="11">
        <v>6.2311814736158204E-2</v>
      </c>
      <c r="I213" s="11">
        <v>7.0687355598986409E-2</v>
      </c>
      <c r="J213" s="11">
        <v>2.6616688558645504E-2</v>
      </c>
      <c r="K213" s="11">
        <v>2.5273019245996502E-2</v>
      </c>
      <c r="L213" s="11">
        <v>5.8459999999999996E-3</v>
      </c>
      <c r="M213" s="11">
        <v>8.9387999999999995E-2</v>
      </c>
      <c r="N213" s="11">
        <v>0.133691</v>
      </c>
      <c r="O213" s="11">
        <v>0.13378300000000001</v>
      </c>
      <c r="P213" s="11">
        <v>0.10878699999999999</v>
      </c>
      <c r="Q213" s="11">
        <v>0.104418</v>
      </c>
      <c r="R213" s="11">
        <v>9.4264000000000001E-2</v>
      </c>
      <c r="S213" s="11">
        <v>0.12095</v>
      </c>
      <c r="T213" s="11">
        <v>0.12867400000000001</v>
      </c>
      <c r="U213" s="11">
        <v>0.11708300000000001</v>
      </c>
      <c r="V213" s="11">
        <v>0.119862</v>
      </c>
      <c r="W213" s="11">
        <v>0.10803</v>
      </c>
      <c r="X213" s="11">
        <v>0.15115799999999999</v>
      </c>
      <c r="Y213" s="11">
        <v>0.18424199999999999</v>
      </c>
      <c r="Z213" s="11">
        <v>0.18240400000000001</v>
      </c>
      <c r="AA213" s="11">
        <v>0.13534499999999999</v>
      </c>
      <c r="AB213" s="11">
        <v>8.9032E-2</v>
      </c>
      <c r="AC213" s="11">
        <v>0.14858199999999999</v>
      </c>
      <c r="AD213" s="11">
        <v>6.5133999999999997E-2</v>
      </c>
      <c r="AE213" s="11">
        <v>9.6267000000000005E-2</v>
      </c>
    </row>
    <row r="214" spans="1:31" ht="13.5" customHeight="1" x14ac:dyDescent="0.15">
      <c r="A214" s="1"/>
      <c r="B214" s="16" t="s">
        <v>508</v>
      </c>
      <c r="C214" s="13">
        <v>1.61758731255022</v>
      </c>
      <c r="D214" s="14">
        <v>3.8458438804618398</v>
      </c>
      <c r="E214" s="14">
        <v>4.5181118053854057</v>
      </c>
      <c r="F214" s="14">
        <v>2.2013181429961501</v>
      </c>
      <c r="G214" s="14">
        <v>6.2373198147781217</v>
      </c>
      <c r="H214" s="14">
        <v>14.449018498679301</v>
      </c>
      <c r="I214" s="14">
        <v>20.089346461231909</v>
      </c>
      <c r="J214" s="14">
        <v>17.473392695465517</v>
      </c>
      <c r="K214" s="14">
        <v>11.946561209676501</v>
      </c>
      <c r="L214" s="14">
        <v>10.953449000000001</v>
      </c>
      <c r="M214" s="14">
        <v>8.149203</v>
      </c>
      <c r="N214" s="14">
        <v>5.9319990000000002</v>
      </c>
      <c r="O214" s="14">
        <v>7.0507970000000002</v>
      </c>
      <c r="P214" s="14">
        <v>7.6821529999999996</v>
      </c>
      <c r="Q214" s="14">
        <v>11.015893</v>
      </c>
      <c r="R214" s="14">
        <v>13.940561000000001</v>
      </c>
      <c r="S214" s="14">
        <v>16.399742</v>
      </c>
      <c r="T214" s="14">
        <v>19.236993999999999</v>
      </c>
      <c r="U214" s="14">
        <v>14.82794</v>
      </c>
      <c r="V214" s="14">
        <v>21.975142000000002</v>
      </c>
      <c r="W214" s="14">
        <v>28.881816000000001</v>
      </c>
      <c r="X214" s="14">
        <v>24.160539</v>
      </c>
      <c r="Y214" s="14">
        <v>22.404094000000001</v>
      </c>
      <c r="Z214" s="14">
        <v>22.335197999999998</v>
      </c>
      <c r="AA214" s="14">
        <v>20.346311</v>
      </c>
      <c r="AB214" s="14">
        <v>17.714433</v>
      </c>
      <c r="AC214" s="14">
        <v>23.471133999999999</v>
      </c>
      <c r="AD214" s="14">
        <v>18.023658000000001</v>
      </c>
      <c r="AE214" s="14">
        <v>15.718343000000001</v>
      </c>
    </row>
    <row r="215" spans="1:31" ht="13.5" customHeight="1" x14ac:dyDescent="0.15">
      <c r="A215" s="1"/>
      <c r="B215" s="16" t="s">
        <v>509</v>
      </c>
      <c r="C215" s="10">
        <v>0.10568111478478801</v>
      </c>
      <c r="D215" s="11">
        <v>0.209188160861941</v>
      </c>
      <c r="E215" s="11">
        <v>0.210518714300094</v>
      </c>
      <c r="F215" s="11">
        <v>0.24113178399447002</v>
      </c>
      <c r="G215" s="11">
        <v>0.142007352825157</v>
      </c>
      <c r="H215" s="11">
        <v>0.4789284981578929</v>
      </c>
      <c r="I215" s="11">
        <v>0.22619953791675612</v>
      </c>
      <c r="J215" s="11"/>
      <c r="K215" s="11">
        <v>1.29163921933326E-2</v>
      </c>
      <c r="L215" s="11">
        <v>6.9490000000000003E-3</v>
      </c>
      <c r="M215" s="11"/>
      <c r="N215" s="11">
        <v>2.5049999999999999E-2</v>
      </c>
      <c r="O215" s="11"/>
      <c r="P215" s="11">
        <v>2.9624000000000001E-2</v>
      </c>
      <c r="Q215" s="11"/>
      <c r="R215" s="11">
        <v>8.7934999999999999E-2</v>
      </c>
      <c r="S215" s="11">
        <v>5.5156999999999998E-2</v>
      </c>
      <c r="T215" s="11">
        <v>3.6512999999999997E-2</v>
      </c>
      <c r="U215" s="11">
        <v>1.1872000000000001E-2</v>
      </c>
      <c r="V215" s="11">
        <v>8.7740000000000005E-3</v>
      </c>
      <c r="W215" s="11">
        <v>2.4324999999999999E-2</v>
      </c>
      <c r="X215" s="11">
        <v>2.0421000000000002E-2</v>
      </c>
      <c r="Y215" s="11">
        <v>1.9106999999999999E-2</v>
      </c>
      <c r="Z215" s="11">
        <v>1.7455999999999999E-2</v>
      </c>
      <c r="AA215" s="11">
        <v>1.7534000000000001E-2</v>
      </c>
      <c r="AB215" s="11">
        <v>8.4169999999999991E-3</v>
      </c>
      <c r="AC215" s="11">
        <v>2.2294999999999999E-2</v>
      </c>
      <c r="AD215" s="11">
        <v>2.8785000000000002E-2</v>
      </c>
      <c r="AE215" s="11">
        <v>0.60780599999999996</v>
      </c>
    </row>
    <row r="216" spans="1:31" ht="13.5" customHeight="1" x14ac:dyDescent="0.15">
      <c r="A216" s="1"/>
      <c r="B216" s="16" t="s">
        <v>510</v>
      </c>
      <c r="C216" s="13">
        <v>9.4667012531812797E-2</v>
      </c>
      <c r="D216" s="14">
        <v>4.8274190968140299E-2</v>
      </c>
      <c r="E216" s="14">
        <v>1.4326852820240999E-2</v>
      </c>
      <c r="F216" s="14"/>
      <c r="G216" s="14">
        <v>3.1405743491301603E-2</v>
      </c>
      <c r="H216" s="14">
        <v>3.1078910107112001E-2</v>
      </c>
      <c r="I216" s="14">
        <v>8.4824826718783705E-2</v>
      </c>
      <c r="J216" s="14">
        <v>0.105359050853604</v>
      </c>
      <c r="K216" s="14"/>
      <c r="L216" s="14">
        <v>1.0477999999999999E-2</v>
      </c>
      <c r="M216" s="14">
        <v>8.1035999999999997E-2</v>
      </c>
      <c r="N216" s="14">
        <v>2.2209E-2</v>
      </c>
      <c r="O216" s="14">
        <v>7.4659000000000003E-2</v>
      </c>
      <c r="P216" s="14">
        <v>2.4324999999999999E-2</v>
      </c>
      <c r="Q216" s="14">
        <v>2.8850000000000001E-2</v>
      </c>
      <c r="R216" s="14">
        <v>1.3622E-2</v>
      </c>
      <c r="S216" s="14">
        <v>3.5444999999999997E-2</v>
      </c>
      <c r="T216" s="14">
        <v>1.449E-3</v>
      </c>
      <c r="U216" s="14">
        <v>3.1359999999999999E-3</v>
      </c>
      <c r="V216" s="14">
        <v>2.4812000000000001E-2</v>
      </c>
      <c r="W216" s="14">
        <v>7.9121999999999998E-2</v>
      </c>
      <c r="X216" s="14">
        <v>0.110193</v>
      </c>
      <c r="Y216" s="14">
        <v>0.84456399999999998</v>
      </c>
      <c r="Z216" s="14">
        <v>0.113152</v>
      </c>
      <c r="AA216" s="14">
        <v>0.35238999999999998</v>
      </c>
      <c r="AB216" s="14">
        <v>6.9843000000000002E-2</v>
      </c>
      <c r="AC216" s="14">
        <v>4.5475000000000002E-2</v>
      </c>
      <c r="AD216" s="14">
        <v>0.57398700000000002</v>
      </c>
      <c r="AE216" s="14">
        <v>7.9039999999999999E-2</v>
      </c>
    </row>
    <row r="217" spans="1:31" ht="13.5" customHeight="1" x14ac:dyDescent="0.15">
      <c r="A217" s="1"/>
      <c r="B217" s="16" t="s">
        <v>511</v>
      </c>
      <c r="C217" s="10">
        <v>4.0891267145827301</v>
      </c>
      <c r="D217" s="11">
        <v>5.5676233583255099</v>
      </c>
      <c r="E217" s="11">
        <v>1.1580299480616199</v>
      </c>
      <c r="F217" s="11">
        <v>1.2732788013468002</v>
      </c>
      <c r="G217" s="11">
        <v>1.8173570189730304</v>
      </c>
      <c r="H217" s="11">
        <v>0.18667053599106692</v>
      </c>
      <c r="I217" s="11">
        <v>0.39584919135432389</v>
      </c>
      <c r="J217" s="11">
        <v>4.1819866466078999</v>
      </c>
      <c r="K217" s="11">
        <v>0.65649808970327117</v>
      </c>
      <c r="L217" s="11">
        <v>1.6129979999999999</v>
      </c>
      <c r="M217" s="11">
        <v>2.7842060000000002</v>
      </c>
      <c r="N217" s="11">
        <v>0.96568200000000004</v>
      </c>
      <c r="O217" s="11">
        <v>1.6212299999999999</v>
      </c>
      <c r="P217" s="11">
        <v>3.090217</v>
      </c>
      <c r="Q217" s="11">
        <v>5.8779659999999998</v>
      </c>
      <c r="R217" s="11">
        <v>2.9732249999999998</v>
      </c>
      <c r="S217" s="11">
        <v>2.4783930000000001</v>
      </c>
      <c r="T217" s="11">
        <v>2.2497889999999998</v>
      </c>
      <c r="U217" s="11">
        <v>4.0800770000000002</v>
      </c>
      <c r="V217" s="11">
        <v>3.293228</v>
      </c>
      <c r="W217" s="11">
        <v>4.6398640000000002</v>
      </c>
      <c r="X217" s="11">
        <v>5.48536</v>
      </c>
      <c r="Y217" s="11">
        <v>5.5867339999999999</v>
      </c>
      <c r="Z217" s="11">
        <v>8.8417290000000008</v>
      </c>
      <c r="AA217" s="11">
        <v>5.9800440000000004</v>
      </c>
      <c r="AB217" s="11">
        <v>3.6501749999999999</v>
      </c>
      <c r="AC217" s="11">
        <v>6.3980050000000004</v>
      </c>
      <c r="AD217" s="11">
        <v>4.7500460000000002</v>
      </c>
      <c r="AE217" s="11">
        <v>4.465624</v>
      </c>
    </row>
    <row r="218" spans="1:31" ht="13.5" customHeight="1" x14ac:dyDescent="0.15">
      <c r="A218" s="1"/>
      <c r="B218" s="16" t="s">
        <v>512</v>
      </c>
      <c r="C218" s="13">
        <v>100.55821723660202</v>
      </c>
      <c r="D218" s="14">
        <v>100.989607505349</v>
      </c>
      <c r="E218" s="14">
        <v>106.38549114733701</v>
      </c>
      <c r="F218" s="14">
        <v>106.272047444679</v>
      </c>
      <c r="G218" s="14">
        <v>147.45400255401501</v>
      </c>
      <c r="H218" s="14">
        <v>124.723023261313</v>
      </c>
      <c r="I218" s="14">
        <v>115.07901491515</v>
      </c>
      <c r="J218" s="14">
        <v>98.020390844156921</v>
      </c>
      <c r="K218" s="14">
        <v>63.727230705614112</v>
      </c>
      <c r="L218" s="14">
        <v>157.84664699999999</v>
      </c>
      <c r="M218" s="14">
        <v>120.816211</v>
      </c>
      <c r="N218" s="14">
        <v>171.13979900000001</v>
      </c>
      <c r="O218" s="14">
        <v>121.228318</v>
      </c>
      <c r="P218" s="14">
        <v>118.466476</v>
      </c>
      <c r="Q218" s="14">
        <v>145.27518000000001</v>
      </c>
      <c r="R218" s="14">
        <v>139.3323</v>
      </c>
      <c r="S218" s="14">
        <v>68.859852000000004</v>
      </c>
      <c r="T218" s="14">
        <v>83.943990999999997</v>
      </c>
      <c r="U218" s="14">
        <v>64.516876999999994</v>
      </c>
      <c r="V218" s="14">
        <v>102.373227</v>
      </c>
      <c r="W218" s="14">
        <v>72.571485999999993</v>
      </c>
      <c r="X218" s="14">
        <v>0.50104800000000005</v>
      </c>
      <c r="Y218" s="14">
        <v>0.36186299999999999</v>
      </c>
      <c r="Z218" s="14">
        <v>0.37873299999999999</v>
      </c>
      <c r="AA218" s="14">
        <v>0.57803000000000004</v>
      </c>
      <c r="AB218" s="14">
        <v>0.45926600000000001</v>
      </c>
      <c r="AC218" s="14">
        <v>0.33280900000000002</v>
      </c>
      <c r="AD218" s="14">
        <v>159.62547599999999</v>
      </c>
      <c r="AE218" s="14">
        <v>73.153368</v>
      </c>
    </row>
    <row r="219" spans="1:31" ht="13.5" customHeight="1" x14ac:dyDescent="0.15">
      <c r="A219" s="1"/>
      <c r="B219" s="16" t="s">
        <v>513</v>
      </c>
      <c r="C219" s="10">
        <v>6.3690112694796905</v>
      </c>
      <c r="D219" s="11">
        <v>8.35143503748826</v>
      </c>
      <c r="E219" s="11">
        <v>9.8399815104350576</v>
      </c>
      <c r="F219" s="11">
        <v>26.948420570556003</v>
      </c>
      <c r="G219" s="11">
        <v>32.773918524210401</v>
      </c>
      <c r="H219" s="11">
        <v>39.526553775999901</v>
      </c>
      <c r="I219" s="11">
        <v>52.280368201010326</v>
      </c>
      <c r="J219" s="11">
        <v>41.790943430843384</v>
      </c>
      <c r="K219" s="11">
        <v>54.9972039380458</v>
      </c>
      <c r="L219" s="11">
        <v>53.600484000000002</v>
      </c>
      <c r="M219" s="11">
        <v>42.229965</v>
      </c>
      <c r="N219" s="11">
        <v>31.327378</v>
      </c>
      <c r="O219" s="11">
        <v>44.130347</v>
      </c>
      <c r="P219" s="11">
        <v>47.805497000000003</v>
      </c>
      <c r="Q219" s="11">
        <v>74.329250000000002</v>
      </c>
      <c r="R219" s="11">
        <v>85.058152000000007</v>
      </c>
      <c r="S219" s="11">
        <v>110.38192100000001</v>
      </c>
      <c r="T219" s="11">
        <v>141.03255100000001</v>
      </c>
      <c r="U219" s="11">
        <v>111.416673</v>
      </c>
      <c r="V219" s="11">
        <v>155.859364</v>
      </c>
      <c r="W219" s="11">
        <v>176.66809699999999</v>
      </c>
      <c r="X219" s="11">
        <v>204.19439499999999</v>
      </c>
      <c r="Y219" s="11">
        <v>190.292654</v>
      </c>
      <c r="Z219" s="11">
        <v>192.03893099999999</v>
      </c>
      <c r="AA219" s="11">
        <v>198.79638499999999</v>
      </c>
      <c r="AB219" s="11">
        <v>203.751519</v>
      </c>
      <c r="AC219" s="11">
        <v>227.09962100000001</v>
      </c>
      <c r="AD219" s="11">
        <v>270.03613300000001</v>
      </c>
      <c r="AE219" s="11">
        <v>297.87077900000003</v>
      </c>
    </row>
    <row r="220" spans="1:31" ht="13.5" customHeight="1" x14ac:dyDescent="0.15">
      <c r="A220" s="1"/>
      <c r="B220" s="16" t="s">
        <v>514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6.8199999999999997E-3</v>
      </c>
      <c r="AC220" s="14"/>
      <c r="AD220" s="14"/>
      <c r="AE220" s="14"/>
    </row>
    <row r="221" spans="1:31" ht="13.5" customHeight="1" x14ac:dyDescent="0.15">
      <c r="A221" s="1"/>
      <c r="B221" s="16" t="s">
        <v>515</v>
      </c>
      <c r="C221" s="10"/>
      <c r="D221" s="11">
        <v>1.60913969893801E-2</v>
      </c>
      <c r="E221" s="11"/>
      <c r="F221" s="11"/>
      <c r="G221" s="11">
        <v>36.004011290807597</v>
      </c>
      <c r="H221" s="11">
        <v>6.7759033887323303</v>
      </c>
      <c r="I221" s="11"/>
      <c r="J221" s="11"/>
      <c r="K221" s="11">
        <v>0.32117299116306502</v>
      </c>
      <c r="L221" s="11"/>
      <c r="M221" s="11">
        <v>2.8440000000000002E-3</v>
      </c>
      <c r="N221" s="11">
        <v>0.124435</v>
      </c>
      <c r="O221" s="11">
        <v>1.1769999999999999E-2</v>
      </c>
      <c r="P221" s="11">
        <v>0.204845</v>
      </c>
      <c r="Q221" s="11">
        <v>1.2286E-2</v>
      </c>
      <c r="R221" s="11">
        <v>8.5990000000000007E-3</v>
      </c>
      <c r="S221" s="11">
        <v>3.6021999999999998E-2</v>
      </c>
      <c r="T221" s="11">
        <v>0.52488800000000002</v>
      </c>
      <c r="U221" s="11">
        <v>0.15357899999999999</v>
      </c>
      <c r="V221" s="11">
        <v>3.5601000000000001E-2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516</v>
      </c>
      <c r="C222" s="13">
        <v>1.0702556758700701</v>
      </c>
      <c r="D222" s="14">
        <v>0.28964514580884199</v>
      </c>
      <c r="E222" s="14">
        <v>0.39670088030066902</v>
      </c>
      <c r="F222" s="14">
        <v>1.59248565775912</v>
      </c>
      <c r="G222" s="14">
        <v>1.54418657668843</v>
      </c>
      <c r="H222" s="14">
        <v>0.31176634657003</v>
      </c>
      <c r="I222" s="14">
        <v>0.65032367151067494</v>
      </c>
      <c r="J222" s="14">
        <v>1.5547894789588199</v>
      </c>
      <c r="K222" s="14">
        <v>2.2121513859889297</v>
      </c>
      <c r="L222" s="14">
        <v>0.36027300000000001</v>
      </c>
      <c r="M222" s="14">
        <v>0.30993199999999999</v>
      </c>
      <c r="N222" s="14">
        <v>0.316635</v>
      </c>
      <c r="O222" s="14">
        <v>0.71178799999999998</v>
      </c>
      <c r="P222" s="14">
        <v>0.58828199999999997</v>
      </c>
      <c r="Q222" s="14">
        <v>0.629915</v>
      </c>
      <c r="R222" s="14">
        <v>1.042071</v>
      </c>
      <c r="S222" s="14">
        <v>1.177575</v>
      </c>
      <c r="T222" s="14">
        <v>1.42197</v>
      </c>
      <c r="U222" s="14">
        <v>0.92804500000000001</v>
      </c>
      <c r="V222" s="14">
        <v>1.355235</v>
      </c>
      <c r="W222" s="14">
        <v>10.161365</v>
      </c>
      <c r="X222" s="14">
        <v>9.2704269999999998</v>
      </c>
      <c r="Y222" s="14">
        <v>6.1548889999999998</v>
      </c>
      <c r="Z222" s="14">
        <v>8.6088810000000002</v>
      </c>
      <c r="AA222" s="14">
        <v>7.3877329999999999</v>
      </c>
      <c r="AB222" s="14">
        <v>2.6919209999999998</v>
      </c>
      <c r="AC222" s="14">
        <v>2.4411770000000002</v>
      </c>
      <c r="AD222" s="14">
        <v>3.424652</v>
      </c>
      <c r="AE222" s="14">
        <v>3.9741710000000001</v>
      </c>
    </row>
    <row r="223" spans="1:31" ht="13.5" customHeight="1" x14ac:dyDescent="0.15">
      <c r="A223" s="1"/>
      <c r="B223" s="16" t="s">
        <v>517</v>
      </c>
      <c r="C223" s="10">
        <v>122.25182494321299</v>
      </c>
      <c r="D223" s="11">
        <v>94.327769151746097</v>
      </c>
      <c r="E223" s="11">
        <v>36.00614566586033</v>
      </c>
      <c r="F223" s="11">
        <v>46.583337577853207</v>
      </c>
      <c r="G223" s="11">
        <v>33.755328512849076</v>
      </c>
      <c r="H223" s="11">
        <v>9.6069610012437323</v>
      </c>
      <c r="I223" s="11">
        <v>2.7426693972406699</v>
      </c>
      <c r="J223" s="11">
        <v>1.0333529200996401</v>
      </c>
      <c r="K223" s="11">
        <v>3.7737216591290399</v>
      </c>
      <c r="L223" s="11">
        <v>5.973293</v>
      </c>
      <c r="M223" s="11">
        <v>4.3121280000000004</v>
      </c>
      <c r="N223" s="11">
        <v>0.87019400000000002</v>
      </c>
      <c r="O223" s="11">
        <v>13.653388</v>
      </c>
      <c r="P223" s="11">
        <v>30.840779999999999</v>
      </c>
      <c r="Q223" s="11">
        <v>26.320993000000001</v>
      </c>
      <c r="R223" s="11">
        <v>7.5492530000000002</v>
      </c>
      <c r="S223" s="11">
        <v>47.904232999999998</v>
      </c>
      <c r="T223" s="11">
        <v>15.879617</v>
      </c>
      <c r="U223" s="11">
        <v>12.463900000000001</v>
      </c>
      <c r="V223" s="11">
        <v>18.721969999999999</v>
      </c>
      <c r="W223" s="11">
        <v>74.516576999999998</v>
      </c>
      <c r="X223" s="11">
        <v>7.0000920000000004</v>
      </c>
      <c r="Y223" s="11">
        <v>50.103150999999997</v>
      </c>
      <c r="Z223" s="11">
        <v>43.219546999999999</v>
      </c>
      <c r="AA223" s="11">
        <v>22.716394999999999</v>
      </c>
      <c r="AB223" s="11">
        <v>23.042649000000001</v>
      </c>
      <c r="AC223" s="11">
        <v>39.026704000000002</v>
      </c>
      <c r="AD223" s="11">
        <v>13.107027</v>
      </c>
      <c r="AE223" s="11">
        <v>39.052197</v>
      </c>
    </row>
    <row r="224" spans="1:31" ht="13.5" customHeight="1" x14ac:dyDescent="0.15">
      <c r="A224" s="1"/>
      <c r="B224" s="16" t="s">
        <v>518</v>
      </c>
      <c r="C224" s="13">
        <v>3.0396711983960201E-2</v>
      </c>
      <c r="D224" s="14">
        <v>1.60913969893801E-2</v>
      </c>
      <c r="E224" s="14">
        <v>1.45405900571445E-2</v>
      </c>
      <c r="F224" s="14">
        <v>1.4562251440570701E-2</v>
      </c>
      <c r="G224" s="14">
        <v>0.71939258982457233</v>
      </c>
      <c r="H224" s="14">
        <v>4.6406180367803203E-2</v>
      </c>
      <c r="I224" s="14">
        <v>2.8274942239594609E-2</v>
      </c>
      <c r="J224" s="14"/>
      <c r="K224" s="14">
        <v>0.103287373343493</v>
      </c>
      <c r="L224" s="14">
        <v>0.22550700000000001</v>
      </c>
      <c r="M224" s="14">
        <v>0.45000299999999999</v>
      </c>
      <c r="N224" s="14">
        <v>0.133766</v>
      </c>
      <c r="O224" s="14">
        <v>0.14175199999999999</v>
      </c>
      <c r="P224" s="14">
        <v>0.27806399999999998</v>
      </c>
      <c r="Q224" s="14">
        <v>0.228545</v>
      </c>
      <c r="R224" s="14">
        <v>0.273982</v>
      </c>
      <c r="S224" s="14">
        <v>0.56742000000000004</v>
      </c>
      <c r="T224" s="14">
        <v>0.24684300000000001</v>
      </c>
      <c r="U224" s="14">
        <v>0.25318299999999999</v>
      </c>
      <c r="V224" s="14">
        <v>4.6594999999999998E-2</v>
      </c>
      <c r="W224" s="14">
        <v>0.16450500000000001</v>
      </c>
      <c r="X224" s="14">
        <v>9.35E-2</v>
      </c>
      <c r="Y224" s="14">
        <v>0.12619900000000001</v>
      </c>
      <c r="Z224" s="14">
        <v>0.149615</v>
      </c>
      <c r="AA224" s="14">
        <v>0.206015</v>
      </c>
      <c r="AB224" s="14">
        <v>0.42033500000000001</v>
      </c>
      <c r="AC224" s="14">
        <v>0.426512</v>
      </c>
      <c r="AD224" s="14">
        <v>0.87499899999999997</v>
      </c>
      <c r="AE224" s="14">
        <v>0.87677400000000005</v>
      </c>
    </row>
    <row r="225" spans="1:31" ht="13.5" customHeight="1" x14ac:dyDescent="0.15">
      <c r="A225" s="1"/>
      <c r="B225" s="16" t="s">
        <v>519</v>
      </c>
      <c r="C225" s="10">
        <v>6.5531616655576901</v>
      </c>
      <c r="D225" s="11">
        <v>7.8043275398493401</v>
      </c>
      <c r="E225" s="11">
        <v>14.322954417662102</v>
      </c>
      <c r="F225" s="11">
        <v>34.1880538115281</v>
      </c>
      <c r="G225" s="11">
        <v>39.213843179438101</v>
      </c>
      <c r="H225" s="11">
        <v>26.235889409264914</v>
      </c>
      <c r="I225" s="11">
        <v>71.634566164012796</v>
      </c>
      <c r="J225" s="11">
        <v>20.830375566739203</v>
      </c>
      <c r="K225" s="11">
        <v>28.437338587276102</v>
      </c>
      <c r="L225" s="11">
        <v>73.304473999999999</v>
      </c>
      <c r="M225" s="11">
        <v>35.579678999999999</v>
      </c>
      <c r="N225" s="11">
        <v>58.072780999999999</v>
      </c>
      <c r="O225" s="11">
        <v>50.855727000000002</v>
      </c>
      <c r="P225" s="11">
        <v>47.499045000000002</v>
      </c>
      <c r="Q225" s="11">
        <v>133.87787800000001</v>
      </c>
      <c r="R225" s="11">
        <v>137.44399200000001</v>
      </c>
      <c r="S225" s="11">
        <v>193.846304</v>
      </c>
      <c r="T225" s="11">
        <v>209.87200300000001</v>
      </c>
      <c r="U225" s="11">
        <v>284.30318899999997</v>
      </c>
      <c r="V225" s="11">
        <v>219.44651500000001</v>
      </c>
      <c r="W225" s="11">
        <v>273.15626900000001</v>
      </c>
      <c r="X225" s="11">
        <v>398.85092500000002</v>
      </c>
      <c r="Y225" s="11">
        <v>328.98350299999998</v>
      </c>
      <c r="Z225" s="11">
        <v>324.96548200000001</v>
      </c>
      <c r="AA225" s="11">
        <v>232.82332600000001</v>
      </c>
      <c r="AB225" s="11">
        <v>228.29952</v>
      </c>
      <c r="AC225" s="11">
        <v>183.98883000000001</v>
      </c>
      <c r="AD225" s="11">
        <v>211.46798899999999</v>
      </c>
      <c r="AE225" s="11">
        <v>233.13388800000001</v>
      </c>
    </row>
    <row r="226" spans="1:31" ht="13.5" customHeight="1" x14ac:dyDescent="0.15">
      <c r="A226" s="1"/>
      <c r="B226" s="16" t="s">
        <v>520</v>
      </c>
      <c r="C226" s="13"/>
      <c r="D226" s="14"/>
      <c r="E226" s="14">
        <v>20.716141743525299</v>
      </c>
      <c r="F226" s="14"/>
      <c r="G226" s="14">
        <v>3.2068521387563297E-2</v>
      </c>
      <c r="H226" s="14"/>
      <c r="I226" s="14"/>
      <c r="J226" s="14"/>
      <c r="K226" s="14"/>
      <c r="L226" s="14"/>
      <c r="M226" s="14"/>
      <c r="N226" s="14">
        <v>1.5675000000000001E-2</v>
      </c>
      <c r="O226" s="14"/>
      <c r="P226" s="14">
        <v>2.496E-3</v>
      </c>
      <c r="Q226" s="14">
        <v>3.2013E-2</v>
      </c>
      <c r="R226" s="14"/>
      <c r="S226" s="14"/>
      <c r="T226" s="14"/>
      <c r="U226" s="14"/>
      <c r="V226" s="14"/>
      <c r="W226" s="14"/>
      <c r="X226" s="14">
        <v>1.194E-3</v>
      </c>
      <c r="Y226" s="14"/>
      <c r="Z226" s="14"/>
      <c r="AA226" s="14"/>
      <c r="AB226" s="14">
        <v>8.4480000000000006E-3</v>
      </c>
      <c r="AC226" s="14">
        <v>2.5000000000000001E-4</v>
      </c>
      <c r="AD226" s="14"/>
      <c r="AE226" s="14">
        <v>2.5140000000000002E-3</v>
      </c>
    </row>
    <row r="227" spans="1:31" ht="13.5" customHeight="1" x14ac:dyDescent="0.15">
      <c r="A227" s="1"/>
      <c r="B227" s="16" t="s">
        <v>521</v>
      </c>
      <c r="C227" s="10"/>
      <c r="D227" s="11"/>
      <c r="E227" s="11"/>
      <c r="F227" s="11"/>
      <c r="G227" s="11"/>
      <c r="H227" s="11"/>
      <c r="I227" s="11">
        <v>4.2412413359391804E-2</v>
      </c>
      <c r="J227" s="11">
        <v>1.3236933161429701E-2</v>
      </c>
      <c r="K227" s="11"/>
      <c r="L227" s="11"/>
      <c r="M227" s="11"/>
      <c r="N227" s="11"/>
      <c r="O227" s="11"/>
      <c r="P227" s="11">
        <v>4.7800000000000002E-4</v>
      </c>
      <c r="Q227" s="11"/>
      <c r="R227" s="11"/>
      <c r="S227" s="11"/>
      <c r="T227" s="11">
        <v>6.5669999999999999E-3</v>
      </c>
      <c r="U227" s="11"/>
      <c r="V227" s="11"/>
      <c r="W227" s="11"/>
      <c r="X227" s="11">
        <v>7.0699999999999995E-4</v>
      </c>
      <c r="Y227" s="11"/>
      <c r="Z227" s="11">
        <v>2.4510000000000001E-3</v>
      </c>
      <c r="AA227" s="11"/>
      <c r="AB227" s="11"/>
      <c r="AC227" s="11"/>
      <c r="AD227" s="11">
        <v>2.2780000000000001E-3</v>
      </c>
      <c r="AE227" s="11">
        <v>3.3199999999999999E-4</v>
      </c>
    </row>
    <row r="228" spans="1:31" ht="13.5" customHeight="1" x14ac:dyDescent="0.15">
      <c r="A228" s="1"/>
      <c r="B228" s="16" t="s">
        <v>522</v>
      </c>
      <c r="C228" s="13"/>
      <c r="D228" s="14"/>
      <c r="E228" s="14"/>
      <c r="F228" s="14"/>
      <c r="G228" s="14"/>
      <c r="H228" s="14"/>
      <c r="I228" s="14">
        <v>8.1290458938834398</v>
      </c>
      <c r="J228" s="14"/>
      <c r="K228" s="14">
        <v>42.001746707254902</v>
      </c>
      <c r="L228" s="14"/>
      <c r="M228" s="14">
        <v>5.6300000000000002E-4</v>
      </c>
      <c r="N228" s="14"/>
      <c r="O228" s="14"/>
      <c r="P228" s="14">
        <v>2.3749999999999999E-3</v>
      </c>
      <c r="Q228" s="14">
        <v>3.0800000000000001E-4</v>
      </c>
      <c r="R228" s="14">
        <v>0.55722899999999997</v>
      </c>
      <c r="S228" s="14"/>
      <c r="T228" s="14"/>
      <c r="U228" s="14"/>
      <c r="V228" s="14"/>
      <c r="W228" s="14">
        <v>3.5300000000000002E-4</v>
      </c>
      <c r="X228" s="14"/>
      <c r="Y228" s="14"/>
      <c r="Z228" s="14"/>
      <c r="AA228" s="14"/>
      <c r="AB228" s="14">
        <v>5.9100000000000005E-4</v>
      </c>
      <c r="AC228" s="14">
        <v>3.591E-3</v>
      </c>
      <c r="AD228" s="14"/>
      <c r="AE228" s="14"/>
    </row>
    <row r="229" spans="1:31" ht="13.5" customHeight="1" x14ac:dyDescent="0.15">
      <c r="A229" s="1"/>
      <c r="B229" s="16" t="s">
        <v>523</v>
      </c>
      <c r="C229" s="10">
        <v>123.84350304147799</v>
      </c>
      <c r="D229" s="11">
        <v>91.978425191296608</v>
      </c>
      <c r="E229" s="11">
        <v>81.33415628487549</v>
      </c>
      <c r="F229" s="11">
        <v>110.45341338271899</v>
      </c>
      <c r="G229" s="11">
        <v>145.84623679023798</v>
      </c>
      <c r="H229" s="11">
        <v>129.50471652859201</v>
      </c>
      <c r="I229" s="11">
        <v>101.888754360379</v>
      </c>
      <c r="J229" s="11">
        <v>90.682587173576465</v>
      </c>
      <c r="K229" s="11">
        <v>107.671969196698</v>
      </c>
      <c r="L229" s="11">
        <v>99.881219999999999</v>
      </c>
      <c r="M229" s="11">
        <v>90.416004999999998</v>
      </c>
      <c r="N229" s="11">
        <v>111.05802799999999</v>
      </c>
      <c r="O229" s="11">
        <v>116.11796099999999</v>
      </c>
      <c r="P229" s="11">
        <v>285.06593800000002</v>
      </c>
      <c r="Q229" s="11">
        <v>239.06440799999999</v>
      </c>
      <c r="R229" s="11">
        <v>312.043564</v>
      </c>
      <c r="S229" s="11">
        <v>310.84607899999997</v>
      </c>
      <c r="T229" s="11">
        <v>215.336488</v>
      </c>
      <c r="U229" s="11">
        <v>71.831692000000004</v>
      </c>
      <c r="V229" s="11">
        <v>95.757065999999995</v>
      </c>
      <c r="W229" s="11">
        <v>89.981485000000006</v>
      </c>
      <c r="X229" s="11">
        <v>34.647886999999997</v>
      </c>
      <c r="Y229" s="11">
        <v>5.8244480000000003</v>
      </c>
      <c r="Z229" s="11">
        <v>6.5277000000000002E-2</v>
      </c>
      <c r="AA229" s="11">
        <v>0.184942</v>
      </c>
      <c r="AB229" s="11">
        <v>0.25941700000000001</v>
      </c>
      <c r="AC229" s="11">
        <v>0.132026</v>
      </c>
      <c r="AD229" s="11">
        <v>8.004E-2</v>
      </c>
      <c r="AE229" s="11">
        <v>7.1235000000000007E-2</v>
      </c>
    </row>
    <row r="230" spans="1:31" ht="13.5" customHeight="1" x14ac:dyDescent="0.15">
      <c r="A230" s="1"/>
      <c r="B230" s="16" t="s">
        <v>524</v>
      </c>
      <c r="C230" s="13"/>
      <c r="D230" s="14">
        <v>0.788478452479624</v>
      </c>
      <c r="E230" s="14"/>
      <c r="F230" s="14"/>
      <c r="G230" s="14"/>
      <c r="H230" s="14"/>
      <c r="I230" s="14">
        <v>4.7784652384914805</v>
      </c>
      <c r="J230" s="14">
        <v>5.6769848391248994</v>
      </c>
      <c r="K230" s="14">
        <v>1.8678000297177699</v>
      </c>
      <c r="L230" s="14">
        <v>0.12479899999999999</v>
      </c>
      <c r="M230" s="14">
        <v>8.2909999999999998E-3</v>
      </c>
      <c r="N230" s="14">
        <v>6.5615009999999998</v>
      </c>
      <c r="O230" s="14">
        <v>0.103962</v>
      </c>
      <c r="P230" s="14">
        <v>0.212529</v>
      </c>
      <c r="Q230" s="14">
        <v>7.2030000000000003</v>
      </c>
      <c r="R230" s="14">
        <v>0.24681700000000001</v>
      </c>
      <c r="S230" s="14">
        <v>0.58053999999999994</v>
      </c>
      <c r="T230" s="14">
        <v>4.6661489999999999</v>
      </c>
      <c r="U230" s="14">
        <v>0.65938099999999999</v>
      </c>
      <c r="V230" s="14">
        <v>5.124593</v>
      </c>
      <c r="W230" s="14">
        <v>0.387071</v>
      </c>
      <c r="X230" s="14">
        <v>4.1239169999999996</v>
      </c>
      <c r="Y230" s="14">
        <v>0.144065</v>
      </c>
      <c r="Z230" s="14">
        <v>5.8258850000000004</v>
      </c>
      <c r="AA230" s="14">
        <v>0.89914799999999995</v>
      </c>
      <c r="AB230" s="14">
        <v>7.0568540000000004</v>
      </c>
      <c r="AC230" s="14">
        <v>0.680863</v>
      </c>
      <c r="AD230" s="14">
        <v>2.2560190000000002</v>
      </c>
      <c r="AE230" s="14">
        <v>10.90006</v>
      </c>
    </row>
    <row r="231" spans="1:31" ht="13.5" customHeight="1" x14ac:dyDescent="0.15">
      <c r="A231" s="1"/>
      <c r="B231" s="16" t="s">
        <v>525</v>
      </c>
      <c r="C231" s="10">
        <v>4.0554153437219504</v>
      </c>
      <c r="D231" s="11">
        <v>3.3631019707804399</v>
      </c>
      <c r="E231" s="11">
        <v>3.0289927488510107</v>
      </c>
      <c r="F231" s="11">
        <v>3.5701591922288003</v>
      </c>
      <c r="G231" s="11">
        <v>8.8522568537188882</v>
      </c>
      <c r="H231" s="11">
        <v>3.8683662594810819</v>
      </c>
      <c r="I231" s="11">
        <v>14.8443446757871</v>
      </c>
      <c r="J231" s="11">
        <v>28.772743977308998</v>
      </c>
      <c r="K231" s="11">
        <v>22.204104855226902</v>
      </c>
      <c r="L231" s="11">
        <v>17.555064999999999</v>
      </c>
      <c r="M231" s="11">
        <v>16.551994000000001</v>
      </c>
      <c r="N231" s="11">
        <v>9.869707</v>
      </c>
      <c r="O231" s="11">
        <v>18.766380999999999</v>
      </c>
      <c r="P231" s="11">
        <v>27.597055999999998</v>
      </c>
      <c r="Q231" s="11">
        <v>50.684303999999997</v>
      </c>
      <c r="R231" s="11">
        <v>52.534537999999998</v>
      </c>
      <c r="S231" s="11">
        <v>67.134159999999994</v>
      </c>
      <c r="T231" s="11">
        <v>84.538874000000007</v>
      </c>
      <c r="U231" s="11">
        <v>48.911639999999998</v>
      </c>
      <c r="V231" s="11">
        <v>54.770561000000001</v>
      </c>
      <c r="W231" s="11">
        <v>63.403357</v>
      </c>
      <c r="X231" s="11">
        <v>47.256672000000002</v>
      </c>
      <c r="Y231" s="11">
        <v>42.128855000000001</v>
      </c>
      <c r="Z231" s="11">
        <v>36.904615999999997</v>
      </c>
      <c r="AA231" s="11">
        <v>42.782949000000002</v>
      </c>
      <c r="AB231" s="11">
        <v>46.203861000000003</v>
      </c>
      <c r="AC231" s="11">
        <v>41.554761999999997</v>
      </c>
      <c r="AD231" s="11">
        <v>126.985401</v>
      </c>
      <c r="AE231" s="11">
        <v>60.861553000000001</v>
      </c>
    </row>
    <row r="232" spans="1:31" ht="13.5" customHeight="1" x14ac:dyDescent="0.15">
      <c r="A232" s="1"/>
      <c r="B232" s="16" t="s">
        <v>526</v>
      </c>
      <c r="C232" s="13">
        <v>21.380708566926</v>
      </c>
      <c r="D232" s="14">
        <v>26.019788931827602</v>
      </c>
      <c r="E232" s="14">
        <v>24.586687279833601</v>
      </c>
      <c r="F232" s="14">
        <v>20.1533947079316</v>
      </c>
      <c r="G232" s="14">
        <v>8.9012698538233295</v>
      </c>
      <c r="H232" s="14">
        <v>22.3343025675196</v>
      </c>
      <c r="I232" s="14">
        <v>51.870381538536201</v>
      </c>
      <c r="J232" s="14">
        <v>38.50380591121997</v>
      </c>
      <c r="K232" s="14">
        <v>39.192211539144523</v>
      </c>
      <c r="L232" s="14">
        <v>19.793306000000001</v>
      </c>
      <c r="M232" s="14">
        <v>7.6305100000000001</v>
      </c>
      <c r="N232" s="14">
        <v>16.889365999999999</v>
      </c>
      <c r="O232" s="14">
        <v>31.442156000000001</v>
      </c>
      <c r="P232" s="14">
        <v>12.447495</v>
      </c>
      <c r="Q232" s="14">
        <v>6.115888</v>
      </c>
      <c r="R232" s="14">
        <v>0.16351299999999999</v>
      </c>
      <c r="S232" s="14">
        <v>0.63413600000000003</v>
      </c>
      <c r="T232" s="14">
        <v>23.602186</v>
      </c>
      <c r="U232" s="14">
        <v>11.079405</v>
      </c>
      <c r="V232" s="14">
        <v>19.134181999999999</v>
      </c>
      <c r="W232" s="14">
        <v>11.880755000000001</v>
      </c>
      <c r="X232" s="14">
        <v>5.5390090000000001</v>
      </c>
      <c r="Y232" s="14">
        <v>7.2729780000000002</v>
      </c>
      <c r="Z232" s="14">
        <v>5.5587879999999998</v>
      </c>
      <c r="AA232" s="14">
        <v>9.0104469999999992</v>
      </c>
      <c r="AB232" s="14">
        <v>0.174786</v>
      </c>
      <c r="AC232" s="14">
        <v>7.4438690000000003</v>
      </c>
      <c r="AD232" s="14">
        <v>1.912765</v>
      </c>
      <c r="AE232" s="14">
        <v>1.8540700000000001</v>
      </c>
    </row>
    <row r="233" spans="1:31" ht="13.5" customHeight="1" x14ac:dyDescent="0.15">
      <c r="A233" s="1"/>
      <c r="B233" s="16" t="s">
        <v>527</v>
      </c>
      <c r="C233" s="10">
        <v>0.93859533342132706</v>
      </c>
      <c r="D233" s="11"/>
      <c r="E233" s="11">
        <v>0.18540446785547091</v>
      </c>
      <c r="F233" s="11"/>
      <c r="G233" s="11"/>
      <c r="H233" s="11"/>
      <c r="I233" s="11">
        <v>0.74928596934925606</v>
      </c>
      <c r="J233" s="11"/>
      <c r="K233" s="11"/>
      <c r="L233" s="11">
        <v>132.08704700000001</v>
      </c>
      <c r="M233" s="11">
        <v>0.35657899999999998</v>
      </c>
      <c r="N233" s="11">
        <v>3.521547</v>
      </c>
      <c r="O233" s="11"/>
      <c r="P233" s="11">
        <v>15.262964</v>
      </c>
      <c r="Q233" s="11">
        <v>0.140264</v>
      </c>
      <c r="R233" s="11">
        <v>4.6459E-2</v>
      </c>
      <c r="S233" s="11">
        <v>6.8995000000000001E-2</v>
      </c>
      <c r="T233" s="11"/>
      <c r="U233" s="11"/>
      <c r="V233" s="11">
        <v>2.7339530000000001</v>
      </c>
      <c r="W233" s="11">
        <v>10.961487999999999</v>
      </c>
      <c r="X233" s="11"/>
      <c r="Y233" s="11">
        <v>0.101386</v>
      </c>
      <c r="Z233" s="11">
        <v>0.24052599999999999</v>
      </c>
      <c r="AA233" s="11">
        <v>2.5820000000000001E-3</v>
      </c>
      <c r="AB233" s="11">
        <v>4.8970000000000003E-3</v>
      </c>
      <c r="AC233" s="11">
        <v>0.114117</v>
      </c>
      <c r="AD233" s="11">
        <v>5.5847000000000001E-2</v>
      </c>
      <c r="AE233" s="11">
        <v>1.8321540000000001</v>
      </c>
    </row>
    <row r="234" spans="1:31" ht="13.5" customHeight="1" x14ac:dyDescent="0.15">
      <c r="A234" s="1"/>
      <c r="B234" s="9" t="s">
        <v>528</v>
      </c>
      <c r="C234" s="13">
        <v>0.69778082010537124</v>
      </c>
      <c r="D234" s="14">
        <v>0.43446771871326301</v>
      </c>
      <c r="E234" s="14">
        <v>8.282290350502719E-2</v>
      </c>
      <c r="F234" s="14">
        <v>1.4686504541079186</v>
      </c>
      <c r="G234" s="14">
        <v>7.7165607782864895E-2</v>
      </c>
      <c r="H234" s="14">
        <v>0.15488562803047298</v>
      </c>
      <c r="I234" s="14">
        <v>0.39584919135432312</v>
      </c>
      <c r="J234" s="14">
        <v>0.47644295349811894</v>
      </c>
      <c r="K234" s="14">
        <v>0.5994176324885665</v>
      </c>
      <c r="L234" s="14">
        <v>0.27957100000000001</v>
      </c>
      <c r="M234" s="14">
        <v>0.49159799999999998</v>
      </c>
      <c r="N234" s="14">
        <v>0.46716800000000003</v>
      </c>
      <c r="O234" s="14">
        <v>0.38067800000000002</v>
      </c>
      <c r="P234" s="14">
        <v>0.936195</v>
      </c>
      <c r="Q234" s="14">
        <v>0.521679</v>
      </c>
      <c r="R234" s="14">
        <v>0.68632599999999999</v>
      </c>
      <c r="S234" s="14">
        <v>17.060790000000001</v>
      </c>
      <c r="T234" s="14">
        <v>1.207805</v>
      </c>
      <c r="U234" s="14">
        <v>1.3277540000000001</v>
      </c>
      <c r="V234" s="14">
        <v>1.540017</v>
      </c>
      <c r="W234" s="14">
        <v>1.727854</v>
      </c>
      <c r="X234" s="14">
        <v>2.2761179999999999</v>
      </c>
      <c r="Y234" s="14">
        <v>4.4267859999999999</v>
      </c>
      <c r="Z234" s="14">
        <v>2.1892499999999999</v>
      </c>
      <c r="AA234" s="14">
        <v>2.0845579999999999</v>
      </c>
      <c r="AB234" s="14">
        <v>2.1128390000000001</v>
      </c>
      <c r="AC234" s="14">
        <v>2.2813560000000002</v>
      </c>
      <c r="AD234" s="14">
        <v>1.671994</v>
      </c>
      <c r="AE234" s="14">
        <v>1.6552549999999999</v>
      </c>
    </row>
    <row r="235" spans="1:31" ht="13.5" customHeight="1" x14ac:dyDescent="0.15">
      <c r="A235" s="1"/>
      <c r="B235" s="12" t="s">
        <v>529</v>
      </c>
      <c r="C235" s="10">
        <v>6.2187740698867594E-2</v>
      </c>
      <c r="D235" s="11">
        <v>0.112639778925661</v>
      </c>
      <c r="E235" s="11">
        <v>8.282290350502719E-2</v>
      </c>
      <c r="F235" s="11">
        <v>1.4414362744317399</v>
      </c>
      <c r="G235" s="11">
        <v>7.7165607782864895E-2</v>
      </c>
      <c r="H235" s="11">
        <v>0.15488562803047298</v>
      </c>
      <c r="I235" s="11">
        <v>0.22619953791675601</v>
      </c>
      <c r="J235" s="11">
        <v>0.47644295349811894</v>
      </c>
      <c r="K235" s="11">
        <v>0.5994176324885665</v>
      </c>
      <c r="L235" s="11">
        <v>0.27957100000000001</v>
      </c>
      <c r="M235" s="11">
        <v>0.49159799999999998</v>
      </c>
      <c r="N235" s="11">
        <v>0.46716800000000003</v>
      </c>
      <c r="O235" s="11">
        <v>0.38067800000000002</v>
      </c>
      <c r="P235" s="11">
        <v>0.936195</v>
      </c>
      <c r="Q235" s="11">
        <v>0.521679</v>
      </c>
      <c r="R235" s="11">
        <v>0.68632599999999999</v>
      </c>
      <c r="S235" s="11">
        <v>17.060790000000001</v>
      </c>
      <c r="T235" s="11">
        <v>1.207805</v>
      </c>
      <c r="U235" s="11">
        <v>1.3277540000000001</v>
      </c>
      <c r="V235" s="11">
        <v>1.540017</v>
      </c>
      <c r="W235" s="11">
        <v>1.727854</v>
      </c>
      <c r="X235" s="11">
        <v>2.2761179999999999</v>
      </c>
      <c r="Y235" s="11">
        <v>4.4267859999999999</v>
      </c>
      <c r="Z235" s="11">
        <v>2.1892499999999999</v>
      </c>
      <c r="AA235" s="11">
        <v>2.0845579999999999</v>
      </c>
      <c r="AB235" s="11">
        <v>2.1128390000000001</v>
      </c>
      <c r="AC235" s="11">
        <v>2.2813560000000002</v>
      </c>
      <c r="AD235" s="11">
        <v>1.671994</v>
      </c>
      <c r="AE235" s="11">
        <v>1.6552549999999999</v>
      </c>
    </row>
    <row r="236" spans="1:31" ht="13.5" customHeight="1" x14ac:dyDescent="0.15">
      <c r="A236" s="1"/>
      <c r="B236" s="12" t="s">
        <v>530</v>
      </c>
      <c r="C236" s="13">
        <v>0.63559307940650356</v>
      </c>
      <c r="D236" s="14">
        <v>0.32182793978760199</v>
      </c>
      <c r="E236" s="14"/>
      <c r="F236" s="14">
        <v>2.72141796761785E-2</v>
      </c>
      <c r="G236" s="14"/>
      <c r="H236" s="14"/>
      <c r="I236" s="14">
        <v>0.16964965343756711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 ht="13.5" customHeight="1" x14ac:dyDescent="0.15">
      <c r="A237" s="1"/>
      <c r="B237" s="9" t="s">
        <v>531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>
        <v>131.48423199999999</v>
      </c>
      <c r="N237" s="11"/>
      <c r="O237" s="11"/>
      <c r="P237" s="11"/>
      <c r="Q237" s="11"/>
      <c r="R237" s="11"/>
      <c r="S237" s="11">
        <v>1.418E-3</v>
      </c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532</v>
      </c>
      <c r="C238" s="13"/>
      <c r="D238" s="14"/>
      <c r="E238" s="14"/>
      <c r="F238" s="14"/>
      <c r="G238" s="14">
        <v>3.2381100181453499</v>
      </c>
      <c r="H238" s="14">
        <v>0.15742825207411698</v>
      </c>
      <c r="I238" s="14">
        <v>4.2412413359391804E-2</v>
      </c>
      <c r="J238" s="14">
        <v>5.2947732645718802E-2</v>
      </c>
      <c r="K238" s="14">
        <v>0.20400549118479788</v>
      </c>
      <c r="L238" s="14"/>
      <c r="M238" s="14"/>
      <c r="N238" s="14"/>
      <c r="O238" s="14"/>
      <c r="P238" s="14"/>
      <c r="Q238" s="14"/>
      <c r="R238" s="14">
        <v>1.101E-3</v>
      </c>
      <c r="S238" s="14">
        <v>5.4029999999999998E-3</v>
      </c>
      <c r="T238" s="14">
        <v>3.1586729999999998</v>
      </c>
      <c r="U238" s="14">
        <v>12.689292999999999</v>
      </c>
      <c r="V238" s="14">
        <v>3.9598</v>
      </c>
      <c r="W238" s="14">
        <v>0.39459100000000003</v>
      </c>
      <c r="X238" s="14">
        <v>7.3210999999999998E-2</v>
      </c>
      <c r="Y238" s="14">
        <v>0.58004900000000004</v>
      </c>
      <c r="Z238" s="14">
        <v>0.22378200000000001</v>
      </c>
      <c r="AA238" s="14">
        <v>0.33127699999999999</v>
      </c>
      <c r="AB238" s="14">
        <v>1.14611</v>
      </c>
      <c r="AC238" s="14"/>
      <c r="AD238" s="14"/>
      <c r="AE238" s="14"/>
    </row>
    <row r="239" spans="1:31" ht="13.5" customHeight="1" x14ac:dyDescent="0.15">
      <c r="A239" s="1"/>
      <c r="B239" s="9" t="s">
        <v>533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534</v>
      </c>
      <c r="C240" s="13">
        <v>454.62220423000036</v>
      </c>
      <c r="D240" s="14">
        <v>283.36950098298325</v>
      </c>
      <c r="E240" s="14">
        <v>255.53843791449515</v>
      </c>
      <c r="F240" s="14">
        <v>237.46964327743262</v>
      </c>
      <c r="G240" s="14">
        <v>287.48446358520459</v>
      </c>
      <c r="H240" s="14">
        <v>416.9165942428491</v>
      </c>
      <c r="I240" s="14">
        <v>548.39250473693642</v>
      </c>
      <c r="J240" s="14">
        <v>285.53283589535374</v>
      </c>
      <c r="K240" s="14">
        <v>287.73903824246889</v>
      </c>
      <c r="L240" s="14">
        <v>286.618942</v>
      </c>
      <c r="M240" s="14">
        <v>276.68148100000002</v>
      </c>
      <c r="N240" s="14">
        <v>296.00076899999999</v>
      </c>
      <c r="O240" s="14">
        <v>381.26963799999999</v>
      </c>
      <c r="P240" s="14">
        <v>524.13515199999995</v>
      </c>
      <c r="Q240" s="14">
        <v>713.214697</v>
      </c>
      <c r="R240" s="14">
        <v>808.03360599999996</v>
      </c>
      <c r="S240" s="14">
        <v>1145.867178</v>
      </c>
      <c r="T240" s="14">
        <v>1614.1371099999999</v>
      </c>
      <c r="U240" s="14">
        <v>1229.8352749999999</v>
      </c>
      <c r="V240" s="14">
        <v>1314.359639</v>
      </c>
      <c r="W240" s="14">
        <v>1671.1215239999999</v>
      </c>
      <c r="X240" s="14">
        <v>1488.6893660000001</v>
      </c>
      <c r="Y240" s="14">
        <v>2235.1014110000001</v>
      </c>
      <c r="Z240" s="14">
        <v>1558.883736</v>
      </c>
      <c r="AA240" s="14">
        <v>1170.835319</v>
      </c>
      <c r="AB240" s="14">
        <v>918.48533399999997</v>
      </c>
      <c r="AC240" s="14">
        <v>922.367975</v>
      </c>
      <c r="AD240" s="14">
        <v>1073.565245</v>
      </c>
      <c r="AE240" s="14">
        <v>1447.088986</v>
      </c>
    </row>
    <row r="241" spans="1:31" ht="13.5" customHeight="1" x14ac:dyDescent="0.15">
      <c r="A241" s="1"/>
      <c r="B241" s="12" t="s">
        <v>535</v>
      </c>
      <c r="C241" s="10">
        <v>114.12133211723759</v>
      </c>
      <c r="D241" s="11">
        <v>27.484106057861194</v>
      </c>
      <c r="E241" s="11">
        <v>25.361620668999574</v>
      </c>
      <c r="F241" s="11">
        <v>29.326387855765283</v>
      </c>
      <c r="G241" s="11">
        <v>41.430230729323966</v>
      </c>
      <c r="H241" s="11">
        <v>42.569775950589445</v>
      </c>
      <c r="I241" s="11">
        <v>77.756091158885098</v>
      </c>
      <c r="J241" s="11">
        <v>42.314379413743659</v>
      </c>
      <c r="K241" s="11">
        <v>31.671926258916216</v>
      </c>
      <c r="L241" s="11">
        <v>59.792766</v>
      </c>
      <c r="M241" s="11">
        <v>43.953412</v>
      </c>
      <c r="N241" s="11">
        <v>38.000951000000001</v>
      </c>
      <c r="O241" s="11">
        <v>47.309213</v>
      </c>
      <c r="P241" s="11">
        <v>67.126664000000005</v>
      </c>
      <c r="Q241" s="11">
        <v>103.638364</v>
      </c>
      <c r="R241" s="11">
        <v>133.11896999999999</v>
      </c>
      <c r="S241" s="11">
        <v>307.58004799999998</v>
      </c>
      <c r="T241" s="11">
        <v>294.00343600000002</v>
      </c>
      <c r="U241" s="11">
        <v>160.77086299999999</v>
      </c>
      <c r="V241" s="11">
        <v>183.331175</v>
      </c>
      <c r="W241" s="11">
        <v>184.898661</v>
      </c>
      <c r="X241" s="11">
        <v>102.604761</v>
      </c>
      <c r="Y241" s="11">
        <v>172.65219999999999</v>
      </c>
      <c r="Z241" s="11">
        <v>164.55553399999999</v>
      </c>
      <c r="AA241" s="11">
        <v>216.95237</v>
      </c>
      <c r="AB241" s="11">
        <v>184.80049600000001</v>
      </c>
      <c r="AC241" s="11">
        <v>192.002646</v>
      </c>
      <c r="AD241" s="11">
        <v>199.67281800000001</v>
      </c>
      <c r="AE241" s="11">
        <v>130.68960999999999</v>
      </c>
    </row>
    <row r="242" spans="1:31" ht="13.5" customHeight="1" x14ac:dyDescent="0.15">
      <c r="A242" s="1"/>
      <c r="B242" s="12" t="s">
        <v>536</v>
      </c>
      <c r="C242" s="13">
        <v>15242.746743489903</v>
      </c>
      <c r="D242" s="14">
        <v>15644.657656987878</v>
      </c>
      <c r="E242" s="14">
        <v>13784.899400065045</v>
      </c>
      <c r="F242" s="14">
        <v>16161.941749296826</v>
      </c>
      <c r="G242" s="14">
        <v>20712.243455581942</v>
      </c>
      <c r="H242" s="14">
        <v>21619.86632181759</v>
      </c>
      <c r="I242" s="14">
        <v>21924.828474186332</v>
      </c>
      <c r="J242" s="14">
        <v>22316.2494813011</v>
      </c>
      <c r="K242" s="14">
        <v>20753.124331994397</v>
      </c>
      <c r="L242" s="14">
        <v>19387.535596000002</v>
      </c>
      <c r="M242" s="14">
        <v>20015.082878000001</v>
      </c>
      <c r="N242" s="14">
        <v>22214.463928000001</v>
      </c>
      <c r="O242" s="14">
        <v>25706.763192999999</v>
      </c>
      <c r="P242" s="14">
        <v>31303.236109000001</v>
      </c>
      <c r="Q242" s="14">
        <v>34566.462141999997</v>
      </c>
      <c r="R242" s="14">
        <v>40336.816638999997</v>
      </c>
      <c r="S242" s="14">
        <v>49772.192786</v>
      </c>
      <c r="T242" s="14">
        <v>55415.834140999999</v>
      </c>
      <c r="U242" s="14">
        <v>41185.851818000003</v>
      </c>
      <c r="V242" s="14">
        <v>44385.399408999998</v>
      </c>
      <c r="W242" s="14">
        <v>51884.625455000001</v>
      </c>
      <c r="X242" s="14">
        <v>50760.011679000003</v>
      </c>
      <c r="Y242" s="14">
        <v>52406.271130000001</v>
      </c>
      <c r="Z242" s="14">
        <v>51072.909806000003</v>
      </c>
      <c r="AA242" s="14">
        <v>41520.249615000001</v>
      </c>
      <c r="AB242" s="14">
        <v>41359.505509000002</v>
      </c>
      <c r="AC242" s="14">
        <v>44304.579554999997</v>
      </c>
      <c r="AD242" s="14">
        <v>50199.358639999999</v>
      </c>
      <c r="AE242" s="14">
        <v>48008.875584000001</v>
      </c>
    </row>
    <row r="243" spans="1:31" ht="13.5" customHeight="1" x14ac:dyDescent="0.15">
      <c r="A243" s="1"/>
      <c r="B243" s="12" t="s">
        <v>537</v>
      </c>
      <c r="C243" s="10">
        <v>511.24552217180178</v>
      </c>
      <c r="D243" s="11">
        <v>479.51883117552978</v>
      </c>
      <c r="E243" s="11">
        <v>406.54596504198355</v>
      </c>
      <c r="F243" s="11">
        <v>701.43863328091265</v>
      </c>
      <c r="G243" s="11">
        <v>622.92104857944912</v>
      </c>
      <c r="H243" s="11">
        <v>645.85018146890013</v>
      </c>
      <c r="I243" s="11">
        <v>828.78096945587595</v>
      </c>
      <c r="J243" s="11">
        <v>689.11802258562966</v>
      </c>
      <c r="K243" s="11">
        <v>774.03159463552026</v>
      </c>
      <c r="L243" s="11">
        <v>918.78151000000003</v>
      </c>
      <c r="M243" s="11">
        <v>818.94169599999998</v>
      </c>
      <c r="N243" s="11">
        <v>770.866039</v>
      </c>
      <c r="O243" s="11">
        <v>923.83946300000002</v>
      </c>
      <c r="P243" s="11">
        <v>1276.3115929999999</v>
      </c>
      <c r="Q243" s="11">
        <v>1496.4408900000001</v>
      </c>
      <c r="R243" s="11">
        <v>1815.92725</v>
      </c>
      <c r="S243" s="11">
        <v>2395.5505929999999</v>
      </c>
      <c r="T243" s="11">
        <v>2607.1217280000001</v>
      </c>
      <c r="U243" s="11">
        <v>1682.65392</v>
      </c>
      <c r="V243" s="11">
        <v>2269.9772549999998</v>
      </c>
      <c r="W243" s="11">
        <v>2534.5546610000001</v>
      </c>
      <c r="X243" s="11">
        <v>2261.4862600000001</v>
      </c>
      <c r="Y243" s="11">
        <v>2768.433575</v>
      </c>
      <c r="Z243" s="11">
        <v>2147.335869</v>
      </c>
      <c r="AA243" s="11">
        <v>1864.9612959999999</v>
      </c>
      <c r="AB243" s="11">
        <v>1524.6383530000001</v>
      </c>
      <c r="AC243" s="11">
        <v>2010.9000120000001</v>
      </c>
      <c r="AD243" s="11">
        <v>2327.3293589999998</v>
      </c>
      <c r="AE243" s="11">
        <v>2729.4578550000001</v>
      </c>
    </row>
    <row r="244" spans="1:31" ht="13.5" customHeight="1" x14ac:dyDescent="0.15">
      <c r="A244" s="1"/>
      <c r="B244" s="17" t="s">
        <v>538</v>
      </c>
      <c r="C244" s="13">
        <v>2183.8194200949524</v>
      </c>
      <c r="D244" s="14">
        <v>1830.251584969079</v>
      </c>
      <c r="E244" s="14">
        <v>1668.7864742901106</v>
      </c>
      <c r="F244" s="14">
        <v>2058.842841733941</v>
      </c>
      <c r="G244" s="14">
        <v>2605.1966946725547</v>
      </c>
      <c r="H244" s="14">
        <v>2675.3141481926327</v>
      </c>
      <c r="I244" s="14">
        <v>3366.0894612103721</v>
      </c>
      <c r="J244" s="14">
        <v>3025.0546421514896</v>
      </c>
      <c r="K244" s="14">
        <v>3100.0679346204693</v>
      </c>
      <c r="L244" s="14">
        <v>3535.4069770000001</v>
      </c>
      <c r="M244" s="14">
        <v>3364.7722349999999</v>
      </c>
      <c r="N244" s="14">
        <v>4031.5701220000001</v>
      </c>
      <c r="O244" s="14">
        <v>5324.1960170000002</v>
      </c>
      <c r="P244" s="14">
        <v>6785.8686960000005</v>
      </c>
      <c r="Q244" s="14">
        <v>8431.9009999999998</v>
      </c>
      <c r="R244" s="14">
        <v>9983.6540089999999</v>
      </c>
      <c r="S244" s="14">
        <v>12761.337965000001</v>
      </c>
      <c r="T244" s="14">
        <v>16690.167518999999</v>
      </c>
      <c r="U244" s="14">
        <v>13263.395422</v>
      </c>
      <c r="V244" s="14">
        <v>15514.616436</v>
      </c>
      <c r="W244" s="14">
        <v>18527.192149999999</v>
      </c>
      <c r="X244" s="14">
        <v>18985.706848999998</v>
      </c>
      <c r="Y244" s="14">
        <v>19262.216693999999</v>
      </c>
      <c r="Z244" s="14">
        <v>19701.02434</v>
      </c>
      <c r="AA244" s="14">
        <v>17374.358713000001</v>
      </c>
      <c r="AB244" s="14">
        <v>17089.966839000001</v>
      </c>
      <c r="AC244" s="14">
        <v>18209.635355999999</v>
      </c>
      <c r="AD244" s="14">
        <v>19240.490814000001</v>
      </c>
      <c r="AE244" s="14">
        <v>20666.525726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2024-11-29T09:32:02Z</dcterms:modified>
</cp:coreProperties>
</file>