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2BAE6EC4-694E-8148-81B5-F48604735984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D1" i="3"/>
  <c r="C1" i="3"/>
  <c r="B36" i="3" l="1"/>
  <c r="B40" i="3" s="1"/>
  <c r="E1" i="3"/>
  <c r="B62" i="3" l="1"/>
  <c r="B52" i="3"/>
  <c r="B54" i="3"/>
  <c r="B60" i="3"/>
  <c r="B59" i="3"/>
  <c r="B51" i="3"/>
  <c r="C36" i="3"/>
  <c r="C39" i="3" s="1"/>
  <c r="B50" i="3"/>
  <c r="B44" i="3"/>
  <c r="B58" i="3"/>
  <c r="B70" i="3"/>
  <c r="B61" i="3"/>
  <c r="B39" i="3"/>
  <c r="B46" i="3"/>
  <c r="B67" i="3"/>
  <c r="B53" i="3"/>
  <c r="B65" i="3"/>
  <c r="B63" i="3"/>
  <c r="B45" i="3"/>
  <c r="B41" i="3"/>
  <c r="F1" i="3"/>
  <c r="B49" i="3"/>
  <c r="B47" i="3"/>
  <c r="B56" i="3"/>
  <c r="B57" i="3"/>
  <c r="B55" i="3"/>
  <c r="B64" i="3"/>
  <c r="B43" i="3"/>
  <c r="B69" i="3"/>
  <c r="B68" i="3"/>
  <c r="B66" i="3"/>
  <c r="B48" i="3"/>
  <c r="B42" i="3"/>
  <c r="C49" i="3"/>
  <c r="D41" i="3"/>
  <c r="D36" i="3"/>
  <c r="D39" i="3" s="1"/>
  <c r="C50" i="3" l="1"/>
  <c r="C58" i="3"/>
  <c r="C59" i="3"/>
  <c r="C53" i="3"/>
  <c r="C40" i="3"/>
  <c r="C64" i="3"/>
  <c r="D63" i="3"/>
  <c r="D48" i="3"/>
  <c r="C47" i="3"/>
  <c r="D46" i="3"/>
  <c r="C62" i="3"/>
  <c r="C46" i="3"/>
  <c r="C54" i="3"/>
  <c r="C66" i="3"/>
  <c r="C70" i="3"/>
  <c r="D45" i="3"/>
  <c r="C52" i="3"/>
  <c r="C57" i="3"/>
  <c r="C65" i="3"/>
  <c r="C56" i="3"/>
  <c r="C67" i="3"/>
  <c r="C68" i="3"/>
  <c r="C51" i="3"/>
  <c r="C69" i="3"/>
  <c r="C42" i="3"/>
  <c r="C63" i="3"/>
  <c r="C48" i="3"/>
  <c r="C43" i="3"/>
  <c r="C45" i="3"/>
  <c r="C61" i="3"/>
  <c r="C55" i="3"/>
  <c r="D55" i="3"/>
  <c r="C41" i="3"/>
  <c r="C60" i="3"/>
  <c r="C44" i="3"/>
  <c r="D56" i="3"/>
  <c r="D68" i="3"/>
  <c r="D57" i="3"/>
  <c r="D49" i="3"/>
  <c r="D67" i="3"/>
  <c r="D69" i="3"/>
  <c r="D50" i="3"/>
  <c r="E36" i="3"/>
  <c r="E59" i="3" s="1"/>
  <c r="D58" i="3"/>
  <c r="D51" i="3"/>
  <c r="E56" i="3"/>
  <c r="E47" i="3"/>
  <c r="D59" i="3"/>
  <c r="D52" i="3"/>
  <c r="D43" i="3"/>
  <c r="D40" i="3"/>
  <c r="E41" i="3"/>
  <c r="E65" i="3"/>
  <c r="E64" i="3"/>
  <c r="D64" i="3"/>
  <c r="D42" i="3"/>
  <c r="D44" i="3"/>
  <c r="D61" i="3"/>
  <c r="E45" i="3"/>
  <c r="E63" i="3"/>
  <c r="D53" i="3"/>
  <c r="D62" i="3"/>
  <c r="D70" i="3"/>
  <c r="D54" i="3"/>
  <c r="G1" i="3"/>
  <c r="D47" i="3"/>
  <c r="D66" i="3"/>
  <c r="E42" i="3"/>
  <c r="D65" i="3"/>
  <c r="E60" i="3"/>
  <c r="E44" i="3"/>
  <c r="D60" i="3"/>
  <c r="E61" i="3" l="1"/>
  <c r="E46" i="3"/>
  <c r="E62" i="3"/>
  <c r="E68" i="3"/>
  <c r="E50" i="3"/>
  <c r="E67" i="3"/>
  <c r="E52" i="3"/>
  <c r="E51" i="3"/>
  <c r="E53" i="3"/>
  <c r="E40" i="3"/>
  <c r="E69" i="3"/>
  <c r="E54" i="3"/>
  <c r="E43" i="3"/>
  <c r="E70" i="3"/>
  <c r="E57" i="3"/>
  <c r="E66" i="3"/>
  <c r="E55" i="3"/>
  <c r="E39" i="3"/>
  <c r="F36" i="3"/>
  <c r="F65" i="3" s="1"/>
  <c r="H1" i="3"/>
  <c r="E48" i="3"/>
  <c r="E58" i="3"/>
  <c r="E49" i="3"/>
  <c r="F47" i="3" l="1"/>
  <c r="F58" i="3"/>
  <c r="F60" i="3"/>
  <c r="F40" i="3"/>
  <c r="F59" i="3"/>
  <c r="F66" i="3"/>
  <c r="F56" i="3"/>
  <c r="F50" i="3"/>
  <c r="F48" i="3"/>
  <c r="F61" i="3"/>
  <c r="F54" i="3"/>
  <c r="F49" i="3"/>
  <c r="F46" i="3"/>
  <c r="F42" i="3"/>
  <c r="F44" i="3"/>
  <c r="F63" i="3"/>
  <c r="F57" i="3"/>
  <c r="F51" i="3"/>
  <c r="F55" i="3"/>
  <c r="F41" i="3"/>
  <c r="F52" i="3"/>
  <c r="F67" i="3"/>
  <c r="F43" i="3"/>
  <c r="F62" i="3"/>
  <c r="F39" i="3"/>
  <c r="F45" i="3"/>
  <c r="F70" i="3"/>
  <c r="G36" i="3"/>
  <c r="G66" i="3" s="1"/>
  <c r="F69" i="3"/>
  <c r="F64" i="3"/>
  <c r="G55" i="3"/>
  <c r="I1" i="3"/>
  <c r="F68" i="3"/>
  <c r="F53" i="3"/>
  <c r="G61" i="3" l="1"/>
  <c r="G62" i="3"/>
  <c r="G44" i="3"/>
  <c r="G40" i="3"/>
  <c r="G63" i="3"/>
  <c r="G64" i="3"/>
  <c r="G56" i="3"/>
  <c r="G60" i="3"/>
  <c r="G70" i="3"/>
  <c r="J1" i="3"/>
  <c r="G46" i="3"/>
  <c r="G39" i="3"/>
  <c r="G65" i="3"/>
  <c r="G50" i="3"/>
  <c r="G51" i="3"/>
  <c r="G47" i="3"/>
  <c r="G52" i="3"/>
  <c r="H36" i="3"/>
  <c r="H57" i="3" s="1"/>
  <c r="G42" i="3"/>
  <c r="G43" i="3"/>
  <c r="G41" i="3"/>
  <c r="G45" i="3"/>
  <c r="G69" i="3"/>
  <c r="G48" i="3"/>
  <c r="G53" i="3"/>
  <c r="G49" i="3"/>
  <c r="G67" i="3"/>
  <c r="G57" i="3"/>
  <c r="G54" i="3"/>
  <c r="G68" i="3"/>
  <c r="G58" i="3"/>
  <c r="G59" i="3"/>
  <c r="H67" i="3" l="1"/>
  <c r="H69" i="3"/>
  <c r="H54" i="3"/>
  <c r="H51" i="3"/>
  <c r="H63" i="3"/>
  <c r="H62" i="3"/>
  <c r="H44" i="3"/>
  <c r="H52" i="3"/>
  <c r="H68" i="3"/>
  <c r="H39" i="3"/>
  <c r="H59" i="3"/>
  <c r="H55" i="3"/>
  <c r="H65" i="3"/>
  <c r="H70" i="3"/>
  <c r="H47" i="3"/>
  <c r="H43" i="3"/>
  <c r="H56" i="3"/>
  <c r="H45" i="3"/>
  <c r="H66" i="3"/>
  <c r="H42" i="3"/>
  <c r="I36" i="3"/>
  <c r="I51" i="3" s="1"/>
  <c r="H61" i="3"/>
  <c r="H53" i="3"/>
  <c r="H64" i="3"/>
  <c r="H48" i="3"/>
  <c r="H49" i="3"/>
  <c r="H58" i="3"/>
  <c r="H41" i="3"/>
  <c r="H50" i="3"/>
  <c r="K1" i="3"/>
  <c r="H40" i="3"/>
  <c r="H46" i="3"/>
  <c r="H60" i="3"/>
  <c r="I67" i="3" l="1"/>
  <c r="I43" i="3"/>
  <c r="I70" i="3"/>
  <c r="I53" i="3"/>
  <c r="I62" i="3"/>
  <c r="I48" i="3"/>
  <c r="I44" i="3"/>
  <c r="I65" i="3"/>
  <c r="I41" i="3"/>
  <c r="I69" i="3"/>
  <c r="I54" i="3"/>
  <c r="I66" i="3"/>
  <c r="I40" i="3"/>
  <c r="I60" i="3"/>
  <c r="J36" i="3"/>
  <c r="J45" i="3" s="1"/>
  <c r="I50" i="3"/>
  <c r="I46" i="3"/>
  <c r="I47" i="3"/>
  <c r="I39" i="3"/>
  <c r="I42" i="3"/>
  <c r="I63" i="3"/>
  <c r="I55" i="3"/>
  <c r="I56" i="3"/>
  <c r="I64" i="3"/>
  <c r="I59" i="3"/>
  <c r="I61" i="3"/>
  <c r="I68" i="3"/>
  <c r="I49" i="3"/>
  <c r="L1" i="3"/>
  <c r="I45" i="3"/>
  <c r="I52" i="3"/>
  <c r="I57" i="3"/>
  <c r="I58" i="3"/>
  <c r="J64" i="3" l="1"/>
  <c r="J41" i="3"/>
  <c r="J56" i="3"/>
  <c r="J46" i="3"/>
  <c r="J55" i="3"/>
  <c r="J59" i="3"/>
  <c r="J53" i="3"/>
  <c r="J69" i="3"/>
  <c r="J70" i="3"/>
  <c r="J68" i="3"/>
  <c r="J39" i="3"/>
  <c r="J51" i="3"/>
  <c r="J57" i="3"/>
  <c r="J67" i="3"/>
  <c r="J60" i="3"/>
  <c r="J52" i="3"/>
  <c r="M1" i="3"/>
  <c r="J66" i="3"/>
  <c r="J58" i="3"/>
  <c r="J50" i="3"/>
  <c r="J61" i="3"/>
  <c r="J48" i="3"/>
  <c r="J43" i="3"/>
  <c r="J42" i="3"/>
  <c r="J54" i="3"/>
  <c r="K36" i="3"/>
  <c r="K62" i="3" s="1"/>
  <c r="J65" i="3"/>
  <c r="J40" i="3"/>
  <c r="J62" i="3"/>
  <c r="J63" i="3"/>
  <c r="J47" i="3"/>
  <c r="J49" i="3"/>
  <c r="J44" i="3"/>
  <c r="L36" i="3" l="1"/>
  <c r="L39" i="3" s="1"/>
  <c r="K65" i="3"/>
  <c r="N1" i="3"/>
  <c r="K69" i="3"/>
  <c r="K55" i="3"/>
  <c r="K49" i="3"/>
  <c r="L42" i="3"/>
  <c r="L50" i="3"/>
  <c r="L60" i="3"/>
  <c r="K52" i="3"/>
  <c r="L59" i="3"/>
  <c r="L58" i="3"/>
  <c r="L69" i="3"/>
  <c r="K61" i="3"/>
  <c r="L51" i="3"/>
  <c r="K63" i="3"/>
  <c r="K64" i="3"/>
  <c r="K57" i="3"/>
  <c r="K66" i="3"/>
  <c r="L49" i="3"/>
  <c r="K45" i="3"/>
  <c r="K46" i="3"/>
  <c r="K47" i="3"/>
  <c r="K48" i="3"/>
  <c r="L57" i="3"/>
  <c r="L48" i="3"/>
  <c r="L66" i="3"/>
  <c r="L68" i="3"/>
  <c r="K43" i="3"/>
  <c r="L56" i="3"/>
  <c r="L47" i="3"/>
  <c r="L70" i="3"/>
  <c r="L65" i="3"/>
  <c r="K39" i="3"/>
  <c r="L46" i="3"/>
  <c r="L55" i="3"/>
  <c r="L67" i="3"/>
  <c r="K67" i="3"/>
  <c r="K68" i="3"/>
  <c r="L45" i="3"/>
  <c r="L63" i="3"/>
  <c r="K50" i="3"/>
  <c r="K41" i="3"/>
  <c r="K60" i="3"/>
  <c r="K44" i="3"/>
  <c r="K56" i="3"/>
  <c r="K42" i="3"/>
  <c r="L64" i="3"/>
  <c r="L40" i="3"/>
  <c r="L54" i="3"/>
  <c r="L41" i="3"/>
  <c r="L62" i="3"/>
  <c r="L53" i="3"/>
  <c r="L44" i="3"/>
  <c r="K40" i="3"/>
  <c r="K58" i="3"/>
  <c r="K51" i="3"/>
  <c r="K53" i="3"/>
  <c r="L43" i="3"/>
  <c r="L61" i="3"/>
  <c r="L52" i="3"/>
  <c r="K54" i="3"/>
  <c r="K59" i="3"/>
  <c r="K70" i="3"/>
  <c r="O1" i="3" l="1"/>
  <c r="M36" i="3"/>
  <c r="M45" i="3" s="1"/>
  <c r="M60" i="3" l="1"/>
  <c r="M51" i="3"/>
  <c r="M44" i="3"/>
  <c r="M47" i="3"/>
  <c r="M58" i="3"/>
  <c r="M57" i="3"/>
  <c r="M42" i="3"/>
  <c r="M52" i="3"/>
  <c r="M63" i="3"/>
  <c r="M48" i="3"/>
  <c r="M59" i="3"/>
  <c r="M69" i="3"/>
  <c r="M64" i="3"/>
  <c r="M49" i="3"/>
  <c r="M68" i="3"/>
  <c r="M53" i="3"/>
  <c r="M41" i="3"/>
  <c r="M40" i="3"/>
  <c r="M50" i="3"/>
  <c r="M54" i="3"/>
  <c r="N63" i="3"/>
  <c r="M66" i="3"/>
  <c r="M46" i="3"/>
  <c r="M55" i="3"/>
  <c r="M39" i="3"/>
  <c r="M61" i="3"/>
  <c r="N36" i="3"/>
  <c r="N40" i="3" s="1"/>
  <c r="M56" i="3"/>
  <c r="M70" i="3"/>
  <c r="M62" i="3"/>
  <c r="P1" i="3"/>
  <c r="M65" i="3"/>
  <c r="M43" i="3"/>
  <c r="M67" i="3"/>
  <c r="N58" i="3"/>
  <c r="N42" i="3" l="1"/>
  <c r="N51" i="3"/>
  <c r="N56" i="3"/>
  <c r="N68" i="3"/>
  <c r="N50" i="3"/>
  <c r="N59" i="3"/>
  <c r="N45" i="3"/>
  <c r="N70" i="3"/>
  <c r="N66" i="3"/>
  <c r="N48" i="3"/>
  <c r="N49" i="3"/>
  <c r="N52" i="3"/>
  <c r="N43" i="3"/>
  <c r="N62" i="3"/>
  <c r="N46" i="3"/>
  <c r="N39" i="3"/>
  <c r="N54" i="3"/>
  <c r="N57" i="3"/>
  <c r="O36" i="3"/>
  <c r="O43" i="3" s="1"/>
  <c r="O39" i="3"/>
  <c r="O41" i="3"/>
  <c r="N67" i="3"/>
  <c r="O50" i="3"/>
  <c r="O49" i="3"/>
  <c r="Q1" i="3"/>
  <c r="N61" i="3"/>
  <c r="N55" i="3"/>
  <c r="N64" i="3"/>
  <c r="N41" i="3"/>
  <c r="O45" i="3"/>
  <c r="N44" i="3"/>
  <c r="N69" i="3"/>
  <c r="N65" i="3"/>
  <c r="N60" i="3"/>
  <c r="O40" i="3"/>
  <c r="O44" i="3"/>
  <c r="N53" i="3"/>
  <c r="N47" i="3"/>
  <c r="O55" i="3" l="1"/>
  <c r="O69" i="3"/>
  <c r="O59" i="3"/>
  <c r="O65" i="3"/>
  <c r="O70" i="3"/>
  <c r="O68" i="3"/>
  <c r="O56" i="3"/>
  <c r="O60" i="3"/>
  <c r="O47" i="3"/>
  <c r="O53" i="3"/>
  <c r="O64" i="3"/>
  <c r="O67" i="3"/>
  <c r="O42" i="3"/>
  <c r="O54" i="3"/>
  <c r="O63" i="3"/>
  <c r="O62" i="3"/>
  <c r="O46" i="3"/>
  <c r="O58" i="3"/>
  <c r="O52" i="3"/>
  <c r="R1" i="3"/>
  <c r="P36" i="3"/>
  <c r="P59" i="3" s="1"/>
  <c r="P47" i="3"/>
  <c r="P55" i="3"/>
  <c r="P70" i="3"/>
  <c r="O48" i="3"/>
  <c r="O66" i="3"/>
  <c r="O61" i="3"/>
  <c r="O57" i="3"/>
  <c r="O51" i="3"/>
  <c r="P67" i="3" l="1"/>
  <c r="P53" i="3"/>
  <c r="P48" i="3"/>
  <c r="Q41" i="3"/>
  <c r="Q63" i="3"/>
  <c r="Q54" i="3"/>
  <c r="Q69" i="3"/>
  <c r="Q45" i="3"/>
  <c r="P46" i="3"/>
  <c r="P65" i="3"/>
  <c r="Q53" i="3"/>
  <c r="Q44" i="3"/>
  <c r="Q62" i="3"/>
  <c r="P49" i="3"/>
  <c r="Q43" i="3"/>
  <c r="P50" i="3"/>
  <c r="Q36" i="3"/>
  <c r="Q61" i="3" s="1"/>
  <c r="Q66" i="3"/>
  <c r="Q60" i="3"/>
  <c r="Q51" i="3"/>
  <c r="P42" i="3"/>
  <c r="Q59" i="3"/>
  <c r="P52" i="3"/>
  <c r="Q49" i="3"/>
  <c r="P60" i="3"/>
  <c r="P68" i="3"/>
  <c r="P63" i="3"/>
  <c r="P40" i="3"/>
  <c r="Q48" i="3"/>
  <c r="Q68" i="3"/>
  <c r="P41" i="3"/>
  <c r="Q56" i="3"/>
  <c r="Q47" i="3"/>
  <c r="Q65" i="3"/>
  <c r="Q70" i="3"/>
  <c r="P69" i="3"/>
  <c r="S1" i="3"/>
  <c r="Q52" i="3"/>
  <c r="P64" i="3"/>
  <c r="P39" i="3"/>
  <c r="P51" i="3"/>
  <c r="P43" i="3"/>
  <c r="P54" i="3"/>
  <c r="Q40" i="3"/>
  <c r="P66" i="3"/>
  <c r="P62" i="3"/>
  <c r="P45" i="3"/>
  <c r="P57" i="3"/>
  <c r="P61" i="3"/>
  <c r="P44" i="3"/>
  <c r="P56" i="3"/>
  <c r="P58" i="3"/>
  <c r="Q64" i="3"/>
  <c r="Q55" i="3"/>
  <c r="Q46" i="3"/>
  <c r="Q67" i="3"/>
  <c r="T1" i="3" l="1"/>
  <c r="R36" i="3"/>
  <c r="R62" i="3" s="1"/>
  <c r="R40" i="3"/>
  <c r="R70" i="3"/>
  <c r="Q42" i="3"/>
  <c r="R47" i="3"/>
  <c r="Q57" i="3"/>
  <c r="Q50" i="3"/>
  <c r="Q39" i="3"/>
  <c r="Q58" i="3"/>
  <c r="R50" i="3" l="1"/>
  <c r="R45" i="3"/>
  <c r="R56" i="3"/>
  <c r="R42" i="3"/>
  <c r="R61" i="3"/>
  <c r="R54" i="3"/>
  <c r="R48" i="3"/>
  <c r="R44" i="3"/>
  <c r="R51" i="3"/>
  <c r="R66" i="3"/>
  <c r="R63" i="3"/>
  <c r="R46" i="3"/>
  <c r="R55" i="3"/>
  <c r="R58" i="3"/>
  <c r="R52" i="3"/>
  <c r="R64" i="3"/>
  <c r="R49" i="3"/>
  <c r="R41" i="3"/>
  <c r="R43" i="3"/>
  <c r="R59" i="3"/>
  <c r="R53" i="3"/>
  <c r="R69" i="3"/>
  <c r="R67" i="3"/>
  <c r="R68" i="3"/>
  <c r="R39" i="3"/>
  <c r="U1" i="3"/>
  <c r="R65" i="3"/>
  <c r="R57" i="3"/>
  <c r="R60" i="3"/>
  <c r="S36" i="3"/>
  <c r="S59" i="3" s="1"/>
  <c r="S55" i="3" l="1"/>
  <c r="S66" i="3"/>
  <c r="S56" i="3"/>
  <c r="S67" i="3"/>
  <c r="S60" i="3"/>
  <c r="S61" i="3"/>
  <c r="S46" i="3"/>
  <c r="S44" i="3"/>
  <c r="S57" i="3"/>
  <c r="S41" i="3"/>
  <c r="S39" i="3"/>
  <c r="S45" i="3"/>
  <c r="S47" i="3"/>
  <c r="S51" i="3"/>
  <c r="S68" i="3"/>
  <c r="S69" i="3"/>
  <c r="S48" i="3"/>
  <c r="V1" i="3"/>
  <c r="S40" i="3"/>
  <c r="S52" i="3"/>
  <c r="S63" i="3"/>
  <c r="S42" i="3"/>
  <c r="T50" i="3"/>
  <c r="S50" i="3"/>
  <c r="T36" i="3"/>
  <c r="T46" i="3" s="1"/>
  <c r="T53" i="3"/>
  <c r="T51" i="3"/>
  <c r="S43" i="3"/>
  <c r="S53" i="3"/>
  <c r="S64" i="3"/>
  <c r="S70" i="3"/>
  <c r="S62" i="3"/>
  <c r="S65" i="3"/>
  <c r="T57" i="3"/>
  <c r="T48" i="3"/>
  <c r="S54" i="3"/>
  <c r="S49" i="3"/>
  <c r="S58" i="3"/>
  <c r="T67" i="3" l="1"/>
  <c r="T66" i="3"/>
  <c r="T43" i="3"/>
  <c r="T58" i="3"/>
  <c r="T61" i="3"/>
  <c r="T44" i="3"/>
  <c r="T56" i="3"/>
  <c r="T59" i="3"/>
  <c r="T65" i="3"/>
  <c r="T40" i="3"/>
  <c r="T70" i="3"/>
  <c r="T49" i="3"/>
  <c r="U68" i="3"/>
  <c r="U44" i="3"/>
  <c r="U62" i="3"/>
  <c r="U49" i="3"/>
  <c r="T42" i="3"/>
  <c r="U36" i="3"/>
  <c r="U59" i="3" s="1"/>
  <c r="U70" i="3"/>
  <c r="U56" i="3"/>
  <c r="U47" i="3"/>
  <c r="U67" i="3"/>
  <c r="U40" i="3"/>
  <c r="T63" i="3"/>
  <c r="T68" i="3"/>
  <c r="T39" i="3"/>
  <c r="U41" i="3"/>
  <c r="U65" i="3"/>
  <c r="T64" i="3"/>
  <c r="T47" i="3"/>
  <c r="U55" i="3"/>
  <c r="U45" i="3"/>
  <c r="T54" i="3"/>
  <c r="U43" i="3"/>
  <c r="U61" i="3"/>
  <c r="T52" i="3"/>
  <c r="W1" i="3"/>
  <c r="U54" i="3"/>
  <c r="U53" i="3"/>
  <c r="U52" i="3"/>
  <c r="T45" i="3"/>
  <c r="T55" i="3"/>
  <c r="T41" i="3"/>
  <c r="T69" i="3"/>
  <c r="T60" i="3"/>
  <c r="U60" i="3"/>
  <c r="U51" i="3"/>
  <c r="U50" i="3"/>
  <c r="T62" i="3"/>
  <c r="U66" i="3" l="1"/>
  <c r="U63" i="3"/>
  <c r="U64" i="3"/>
  <c r="U48" i="3"/>
  <c r="U42" i="3"/>
  <c r="U57" i="3"/>
  <c r="U58" i="3"/>
  <c r="V36" i="3"/>
  <c r="V59" i="3" s="1"/>
  <c r="X1" i="3"/>
  <c r="U69" i="3"/>
  <c r="U46" i="3"/>
  <c r="U39" i="3"/>
  <c r="V60" i="3" l="1"/>
  <c r="V42" i="3"/>
  <c r="V51" i="3"/>
  <c r="V49" i="3"/>
  <c r="V40" i="3"/>
  <c r="V43" i="3"/>
  <c r="V70" i="3"/>
  <c r="V53" i="3"/>
  <c r="V66" i="3"/>
  <c r="V56" i="3"/>
  <c r="V62" i="3"/>
  <c r="V69" i="3"/>
  <c r="V58" i="3"/>
  <c r="V52" i="3"/>
  <c r="W45" i="3"/>
  <c r="V68" i="3"/>
  <c r="V45" i="3"/>
  <c r="V48" i="3"/>
  <c r="V54" i="3"/>
  <c r="W36" i="3"/>
  <c r="W65" i="3" s="1"/>
  <c r="Y1" i="3"/>
  <c r="W54" i="3"/>
  <c r="W40" i="3"/>
  <c r="V39" i="3"/>
  <c r="V67" i="3"/>
  <c r="V65" i="3"/>
  <c r="V44" i="3"/>
  <c r="V64" i="3"/>
  <c r="V47" i="3"/>
  <c r="V55" i="3"/>
  <c r="W43" i="3"/>
  <c r="W42" i="3"/>
  <c r="V46" i="3"/>
  <c r="V57" i="3"/>
  <c r="V50" i="3"/>
  <c r="W59" i="3"/>
  <c r="W67" i="3"/>
  <c r="V61" i="3"/>
  <c r="V63" i="3"/>
  <c r="V41" i="3"/>
  <c r="W63" i="3" l="1"/>
  <c r="W47" i="3"/>
  <c r="W70" i="3"/>
  <c r="W61" i="3"/>
  <c r="W53" i="3"/>
  <c r="W51" i="3"/>
  <c r="W52" i="3"/>
  <c r="W62" i="3"/>
  <c r="W60" i="3"/>
  <c r="W41" i="3"/>
  <c r="W44" i="3"/>
  <c r="W69" i="3"/>
  <c r="X36" i="3"/>
  <c r="X42" i="3" s="1"/>
  <c r="W48" i="3"/>
  <c r="Z1" i="3"/>
  <c r="W39" i="3"/>
  <c r="W57" i="3"/>
  <c r="W68" i="3"/>
  <c r="W66" i="3"/>
  <c r="W58" i="3"/>
  <c r="W64" i="3"/>
  <c r="W56" i="3"/>
  <c r="W49" i="3"/>
  <c r="W46" i="3"/>
  <c r="W50" i="3"/>
  <c r="W55" i="3"/>
  <c r="X64" i="3" l="1"/>
  <c r="X54" i="3"/>
  <c r="X60" i="3"/>
  <c r="X53" i="3"/>
  <c r="X46" i="3"/>
  <c r="X43" i="3"/>
  <c r="X63" i="3"/>
  <c r="X55" i="3"/>
  <c r="X57" i="3"/>
  <c r="X51" i="3"/>
  <c r="X68" i="3"/>
  <c r="X56" i="3"/>
  <c r="X48" i="3"/>
  <c r="X45" i="3"/>
  <c r="X40" i="3"/>
  <c r="X41" i="3"/>
  <c r="X47" i="3"/>
  <c r="X58" i="3"/>
  <c r="X62" i="3"/>
  <c r="X52" i="3"/>
  <c r="X69" i="3"/>
  <c r="X44" i="3"/>
  <c r="X59" i="3"/>
  <c r="X70" i="3"/>
  <c r="X65" i="3"/>
  <c r="X67" i="3"/>
  <c r="X49" i="3"/>
  <c r="X39" i="3"/>
  <c r="AA1" i="3"/>
  <c r="Y36" i="3"/>
  <c r="Y43" i="3" s="1"/>
  <c r="X66" i="3"/>
  <c r="X50" i="3"/>
  <c r="X61" i="3"/>
  <c r="Y41" i="3" l="1"/>
  <c r="Y49" i="3"/>
  <c r="Y50" i="3"/>
  <c r="Y44" i="3"/>
  <c r="Y63" i="3"/>
  <c r="Y53" i="3"/>
  <c r="Y70" i="3"/>
  <c r="Y67" i="3"/>
  <c r="Y62" i="3"/>
  <c r="Y47" i="3"/>
  <c r="Y48" i="3"/>
  <c r="Y54" i="3"/>
  <c r="Y40" i="3"/>
  <c r="Y45" i="3"/>
  <c r="Y46" i="3"/>
  <c r="Y39" i="3"/>
  <c r="Y55" i="3"/>
  <c r="Y68" i="3"/>
  <c r="Y69" i="3"/>
  <c r="Y56" i="3"/>
  <c r="Y57" i="3"/>
  <c r="Y42" i="3"/>
  <c r="AB1" i="3"/>
  <c r="Y59" i="3"/>
  <c r="Y51" i="3"/>
  <c r="Z36" i="3"/>
  <c r="Z51" i="3" s="1"/>
  <c r="Y66" i="3"/>
  <c r="Y64" i="3"/>
  <c r="Y65" i="3"/>
  <c r="Y58" i="3"/>
  <c r="Y60" i="3"/>
  <c r="Z68" i="3"/>
  <c r="Y61" i="3"/>
  <c r="Y52" i="3"/>
  <c r="Z59" i="3"/>
  <c r="Z58" i="3"/>
  <c r="Z57" i="3"/>
  <c r="Z60" i="3" l="1"/>
  <c r="Z67" i="3"/>
  <c r="Z61" i="3"/>
  <c r="Z45" i="3"/>
  <c r="Z70" i="3"/>
  <c r="Z62" i="3"/>
  <c r="Z66" i="3"/>
  <c r="Z49" i="3"/>
  <c r="Z53" i="3"/>
  <c r="Z43" i="3"/>
  <c r="Z40" i="3"/>
  <c r="Z44" i="3"/>
  <c r="Z54" i="3"/>
  <c r="Z64" i="3"/>
  <c r="Z50" i="3"/>
  <c r="Z52" i="3"/>
  <c r="Z39" i="3"/>
  <c r="Z55" i="3"/>
  <c r="Z56" i="3"/>
  <c r="AC1" i="3"/>
  <c r="Z63" i="3"/>
  <c r="Z69" i="3"/>
  <c r="Z65" i="3"/>
  <c r="Z47" i="3"/>
  <c r="Z42" i="3"/>
  <c r="Z48" i="3"/>
  <c r="AA36" i="3"/>
  <c r="AA46" i="3" s="1"/>
  <c r="Z41" i="3"/>
  <c r="Z46" i="3"/>
  <c r="AA66" i="3" l="1"/>
  <c r="AA65" i="3"/>
  <c r="AA39" i="3"/>
  <c r="AA41" i="3"/>
  <c r="AA49" i="3"/>
  <c r="AA53" i="3"/>
  <c r="AD1" i="3"/>
  <c r="AA57" i="3"/>
  <c r="AA58" i="3"/>
  <c r="AA70" i="3"/>
  <c r="AA62" i="3"/>
  <c r="AA44" i="3"/>
  <c r="AA45" i="3"/>
  <c r="AB36" i="3"/>
  <c r="AB43" i="3" s="1"/>
  <c r="AA47" i="3"/>
  <c r="AA59" i="3"/>
  <c r="AA60" i="3"/>
  <c r="AA48" i="3"/>
  <c r="AA61" i="3"/>
  <c r="AA54" i="3"/>
  <c r="AA69" i="3"/>
  <c r="AA63" i="3"/>
  <c r="AA42" i="3"/>
  <c r="AA64" i="3"/>
  <c r="AA67" i="3"/>
  <c r="AA43" i="3"/>
  <c r="AA40" i="3"/>
  <c r="AA55" i="3"/>
  <c r="AA50" i="3"/>
  <c r="AA68" i="3"/>
  <c r="AA56" i="3"/>
  <c r="AA51" i="3"/>
  <c r="AA52" i="3"/>
  <c r="AB53" i="3" l="1"/>
  <c r="AB56" i="3"/>
  <c r="AB44" i="3"/>
  <c r="AB69" i="3"/>
  <c r="AB67" i="3"/>
  <c r="AB54" i="3"/>
  <c r="AB58" i="3"/>
  <c r="AB41" i="3"/>
  <c r="AB59" i="3"/>
  <c r="AB49" i="3"/>
  <c r="AB45" i="3"/>
  <c r="AB47" i="3"/>
  <c r="AB57" i="3"/>
  <c r="AB63" i="3"/>
  <c r="AB52" i="3"/>
  <c r="AB55" i="3"/>
  <c r="AB62" i="3"/>
  <c r="AB68" i="3"/>
  <c r="AB42" i="3"/>
  <c r="AB64" i="3"/>
  <c r="AB48" i="3"/>
  <c r="AB51" i="3"/>
  <c r="AB39" i="3"/>
  <c r="AB70" i="3"/>
  <c r="AB66" i="3"/>
  <c r="AC36" i="3"/>
  <c r="AC43" i="3" s="1"/>
  <c r="AB65" i="3"/>
  <c r="AC65" i="3"/>
  <c r="AB50" i="3"/>
  <c r="AB60" i="3"/>
  <c r="AB46" i="3"/>
  <c r="AB61" i="3"/>
  <c r="AC67" i="3"/>
  <c r="AB40" i="3"/>
  <c r="AC62" i="3" l="1"/>
  <c r="AC53" i="3"/>
  <c r="AC63" i="3"/>
  <c r="AC44" i="3"/>
  <c r="AC66" i="3"/>
  <c r="AC45" i="3"/>
  <c r="AC41" i="3"/>
  <c r="AC39" i="3"/>
  <c r="AC50" i="3"/>
  <c r="AC48" i="3"/>
  <c r="AC57" i="3"/>
  <c r="AC51" i="3"/>
  <c r="AC55" i="3"/>
  <c r="AC54" i="3"/>
  <c r="AC40" i="3"/>
  <c r="AC60" i="3"/>
  <c r="AC64" i="3"/>
  <c r="AC47" i="3"/>
  <c r="AC49" i="3"/>
  <c r="AC52" i="3"/>
  <c r="AC46" i="3"/>
  <c r="AC56" i="3"/>
  <c r="AC68" i="3"/>
  <c r="AC69" i="3"/>
  <c r="AC42" i="3"/>
  <c r="AC58" i="3"/>
  <c r="AC61" i="3"/>
  <c r="AD36" i="3"/>
  <c r="AD59" i="3" s="1"/>
  <c r="AF59" i="3" s="1"/>
  <c r="AC70" i="3"/>
  <c r="AC59" i="3"/>
  <c r="AD43" i="3" l="1"/>
  <c r="AF43" i="3" s="1"/>
  <c r="AD52" i="3"/>
  <c r="AF52" i="3" s="1"/>
  <c r="AD65" i="3"/>
  <c r="AF65" i="3" s="1"/>
  <c r="AD60" i="3"/>
  <c r="AF60" i="3" s="1"/>
  <c r="AD62" i="3"/>
  <c r="AF62" i="3" s="1"/>
  <c r="AD40" i="3"/>
  <c r="AF40" i="3" s="1"/>
  <c r="AD39" i="3"/>
  <c r="AF39" i="3"/>
  <c r="AD44" i="3"/>
  <c r="AF44" i="3" s="1"/>
  <c r="AD55" i="3"/>
  <c r="AD58" i="3"/>
  <c r="AF58" i="3" s="1"/>
  <c r="AD64" i="3"/>
  <c r="AF64" i="3" s="1"/>
  <c r="AD46" i="3"/>
  <c r="AF46" i="3" s="1"/>
  <c r="AD50" i="3"/>
  <c r="AF50" i="3" s="1"/>
  <c r="AD42" i="3"/>
  <c r="AF42" i="3" s="1"/>
  <c r="AD68" i="3"/>
  <c r="AF68" i="3" s="1"/>
  <c r="AD66" i="3"/>
  <c r="AD69" i="3"/>
  <c r="AF69" i="3" s="1"/>
  <c r="AD47" i="3"/>
  <c r="AF47" i="3" s="1"/>
  <c r="AD56" i="3"/>
  <c r="AF56" i="3" s="1"/>
  <c r="AD49" i="3"/>
  <c r="AF49" i="3" s="1"/>
  <c r="AD51" i="3"/>
  <c r="AF51" i="3" s="1"/>
  <c r="AD61" i="3"/>
  <c r="AF61" i="3" s="1"/>
  <c r="AD53" i="3"/>
  <c r="AF53" i="3" s="1"/>
  <c r="AD45" i="3"/>
  <c r="AF45" i="3" s="1"/>
  <c r="AF66" i="3"/>
  <c r="AD70" i="3"/>
  <c r="AF70" i="3" s="1"/>
  <c r="AD63" i="3"/>
  <c r="AF63" i="3" s="1"/>
  <c r="AD57" i="3"/>
  <c r="AF57" i="3" s="1"/>
  <c r="AF55" i="3"/>
  <c r="AD54" i="3"/>
  <c r="AF54" i="3" s="1"/>
  <c r="AD48" i="3"/>
  <c r="AF48" i="3" s="1"/>
  <c r="AD41" i="3"/>
  <c r="AF41" i="3" s="1"/>
  <c r="AD67" i="3"/>
  <c r="AF67" i="3" s="1"/>
</calcChain>
</file>

<file path=xl/sharedStrings.xml><?xml version="1.0" encoding="utf-8"?>
<sst xmlns="http://schemas.openxmlformats.org/spreadsheetml/2006/main" count="657" uniqueCount="536">
  <si>
    <t>Exports, FOB to Partner Countries</t>
  </si>
  <si>
    <t>Peru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</si>
  <si>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</si>
  <si>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</si>
  <si>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</si>
  <si>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</si>
  <si>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</si>
  <si>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</si>
  <si>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</si>
  <si>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</si>
  <si>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</si>
  <si>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</si>
  <si>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</si>
  <si>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</si>
  <si>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</si>
  <si>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</si>
  <si>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</si>
  <si>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</si>
  <si>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</si>
  <si>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</si>
  <si>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</si>
  <si>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</si>
  <si>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</si>
  <si>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</si>
  <si>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</si>
  <si>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</si>
  <si>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</si>
  <si>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</si>
  <si>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</si>
  <si>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</si>
  <si>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</si>
  <si>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</si>
  <si>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</si>
  <si>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</si>
  <si>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</si>
  <si>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</si>
  <si>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</si>
  <si>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</si>
  <si>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</si>
  <si>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</si>
  <si>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</si>
  <si>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</si>
  <si>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</si>
  <si>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</si>
  <si>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</si>
  <si>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</si>
  <si>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</si>
  <si>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</si>
  <si>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</si>
  <si>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</si>
  <si>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</si>
  <si>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</si>
  <si>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</si>
  <si>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</si>
  <si>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</si>
  <si>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</si>
  <si>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</si>
  <si>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</si>
  <si>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</si>
  <si>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</si>
  <si>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</si>
  <si>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</si>
  <si>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</si>
  <si>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</si>
  <si>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</si>
  <si>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</si>
  <si>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</si>
  <si>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</si>
  <si>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</si>
  <si>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</si>
  <si>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</si>
  <si>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</si>
  <si>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</si>
  <si>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</si>
  <si>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</si>
  <si>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</si>
  <si>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</si>
  <si>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</si>
  <si>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</si>
  <si>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</si>
  <si>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</si>
  <si>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</si>
  <si>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</si>
  <si>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</si>
  <si>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</si>
  <si>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</si>
  <si>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</si>
  <si>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</si>
  <si>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</si>
  <si>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</si>
  <si>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</si>
  <si>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</si>
  <si>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</si>
  <si>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</si>
  <si>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</si>
  <si>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</si>
  <si>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</si>
  <si>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</si>
  <si>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</si>
  <si>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</si>
  <si>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</si>
  <si>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</si>
  <si>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</si>
  <si>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</si>
  <si>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</si>
  <si>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</si>
  <si>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</si>
  <si>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</si>
  <si>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</si>
  <si>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</si>
  <si>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</si>
  <si>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</si>
  <si>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</si>
  <si>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</si>
  <si>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</si>
  <si>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</si>
  <si>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</si>
  <si>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</si>
  <si>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</si>
  <si>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</si>
  <si>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</si>
  <si>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</si>
  <si>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</si>
  <si>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</si>
  <si>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</si>
  <si>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</si>
  <si>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</si>
  <si>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</si>
  <si>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</si>
  <si>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</si>
  <si>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</si>
  <si>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</si>
  <si>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</si>
  <si>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</si>
  <si>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</si>
  <si>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</si>
  <si>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</si>
  <si>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</si>
  <si>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</si>
  <si>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</si>
  <si>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</si>
  <si>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</si>
  <si>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</si>
  <si>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</si>
  <si>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</si>
  <si>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</si>
  <si>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</si>
  <si>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</si>
  <si>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</si>
  <si>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</si>
  <si>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</si>
  <si>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</si>
  <si>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</si>
  <si>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</si>
  <si>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</si>
  <si>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</si>
  <si>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</si>
  <si>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</si>
  <si>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</si>
  <si>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</si>
  <si>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</si>
  <si>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</si>
  <si>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</si>
  <si>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</si>
  <si>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</si>
  <si>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</si>
  <si>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</si>
  <si>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</si>
  <si>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</si>
  <si>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</si>
  <si>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</si>
  <si>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</si>
  <si>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</si>
  <si>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</si>
  <si>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</si>
  <si>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</si>
  <si>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</si>
  <si>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</si>
  <si>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</si>
  <si>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</si>
  <si>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</si>
  <si>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</si>
  <si>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</si>
  <si>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</si>
  <si>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</si>
  <si>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</si>
  <si>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</si>
  <si>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</si>
  <si>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</si>
  <si>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</si>
  <si>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</si>
  <si>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</si>
  <si>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</si>
  <si>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</si>
  <si>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</si>
  <si>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</si>
  <si>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</si>
  <si>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</si>
  <si>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</si>
  <si>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</si>
  <si>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</si>
  <si>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</si>
  <si>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</si>
  <si>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</si>
  <si>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</si>
  <si>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</si>
  <si>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</si>
  <si>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</si>
  <si>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</si>
  <si>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</si>
  <si>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</si>
  <si>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</si>
  <si>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</si>
  <si>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</si>
  <si>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</si>
  <si>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</si>
  <si>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</si>
  <si>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</si>
  <si>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</si>
  <si>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</si>
  <si>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</si>
  <si>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</si>
  <si>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</si>
  <si>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</si>
  <si>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</si>
  <si>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</si>
  <si>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</si>
  <si>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</si>
  <si>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</si>
  <si>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</si>
  <si>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</si>
  <si>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</si>
  <si>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</si>
  <si>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</si>
  <si>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</si>
  <si>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</si>
  <si>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</si>
  <si>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</si>
  <si>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</si>
  <si>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</si>
  <si>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</si>
  <si>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</si>
  <si>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</si>
  <si>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</si>
  <si>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</si>
  <si>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</si>
  <si>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</si>
  <si>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</si>
  <si>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</si>
  <si>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</si>
  <si>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</si>
  <si>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</si>
  <si>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</si>
  <si>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</si>
  <si>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</si>
  <si>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</si>
  <si>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</si>
  <si>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</si>
  <si>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</si>
  <si>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</si>
  <si>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</si>
  <si>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</si>
  <si>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</si>
  <si>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</si>
  <si>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</si>
  <si>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</si>
  <si>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Peru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</si>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</sst>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0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5" width="8.83203125" customWidth="1"/>
    <col min="16" max="31" width="9.66406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5.4229999999999965</v>
      </c>
      <c r="D8" s="8">
        <v>11.458</v>
      </c>
      <c r="E8" s="8">
        <v>14.286</v>
      </c>
      <c r="F8" s="8">
        <v>23.249999999999993</v>
      </c>
      <c r="G8" s="8">
        <v>11.476000000000001</v>
      </c>
      <c r="H8" s="8">
        <v>18.614000000000011</v>
      </c>
      <c r="I8" s="8">
        <v>16.890999999999991</v>
      </c>
      <c r="J8" s="8">
        <v>13.603999999999999</v>
      </c>
      <c r="K8" s="8">
        <v>15.914</v>
      </c>
      <c r="L8" s="8">
        <v>39.838520000000003</v>
      </c>
      <c r="M8" s="8">
        <v>35.909424000000001</v>
      </c>
      <c r="N8" s="8">
        <v>34.70843</v>
      </c>
      <c r="O8" s="8">
        <v>53.381093999999997</v>
      </c>
      <c r="P8" s="8">
        <v>49.606534000000003</v>
      </c>
      <c r="Q8" s="8">
        <v>60.664918999999998</v>
      </c>
      <c r="R8" s="8">
        <v>38.410209999999999</v>
      </c>
      <c r="S8" s="8">
        <v>97.840858999999995</v>
      </c>
      <c r="T8" s="8">
        <v>79.919673000000003</v>
      </c>
      <c r="U8" s="8">
        <v>114.545699</v>
      </c>
      <c r="V8" s="8">
        <v>116.58340800000001</v>
      </c>
      <c r="W8" s="8">
        <v>115.32107600000001</v>
      </c>
      <c r="X8" s="8">
        <v>99.263920999999996</v>
      </c>
      <c r="Y8" s="8">
        <v>130.76535999999999</v>
      </c>
      <c r="Z8" s="8">
        <v>127.253868</v>
      </c>
      <c r="AA8" s="8">
        <v>99.625980999999996</v>
      </c>
      <c r="AB8" s="8">
        <v>259.62685699999997</v>
      </c>
      <c r="AC8" s="8">
        <v>239.542204</v>
      </c>
      <c r="AD8" s="8">
        <v>211.39941300000001</v>
      </c>
      <c r="AE8" s="8">
        <v>86.773432</v>
      </c>
    </row>
    <row r="9" spans="1:31" ht="13.5" customHeight="1" x14ac:dyDescent="0.15">
      <c r="A9" s="1"/>
      <c r="B9" s="9" t="s">
        <v>33</v>
      </c>
      <c r="C9" s="10">
        <v>3329.1110002509804</v>
      </c>
      <c r="D9" s="11">
        <v>3484.36</v>
      </c>
      <c r="E9" s="11">
        <v>3464.6049999999991</v>
      </c>
      <c r="F9" s="11">
        <v>4506.8410000000003</v>
      </c>
      <c r="G9" s="11">
        <v>5512.5690000000004</v>
      </c>
      <c r="H9" s="11">
        <v>5853.6980000000012</v>
      </c>
      <c r="I9" s="11">
        <v>6706.8689999999979</v>
      </c>
      <c r="J9" s="11">
        <v>5699.9840000000013</v>
      </c>
      <c r="K9" s="11">
        <v>6019.424</v>
      </c>
      <c r="L9" s="11">
        <v>6761.7989539999999</v>
      </c>
      <c r="M9" s="11">
        <v>6835.7057569999997</v>
      </c>
      <c r="N9" s="11">
        <v>7544.6977360000001</v>
      </c>
      <c r="O9" s="11">
        <v>8763.2301229999994</v>
      </c>
      <c r="P9" s="11">
        <v>12299.223361</v>
      </c>
      <c r="Q9" s="11">
        <v>17062.994158000001</v>
      </c>
      <c r="R9" s="11">
        <v>23230.611493</v>
      </c>
      <c r="S9" s="11">
        <v>27588.156675999999</v>
      </c>
      <c r="T9" s="11">
        <v>31207.573489999999</v>
      </c>
      <c r="U9" s="11">
        <v>26535.231908000002</v>
      </c>
      <c r="V9" s="11">
        <v>34908.726383000001</v>
      </c>
      <c r="W9" s="11">
        <v>45855.380933</v>
      </c>
      <c r="X9" s="11">
        <v>45443.101240999997</v>
      </c>
      <c r="Y9" s="11">
        <v>41895.174141000003</v>
      </c>
      <c r="Z9" s="11">
        <v>38365.262981</v>
      </c>
      <c r="AA9" s="11">
        <v>33175.474993999997</v>
      </c>
      <c r="AB9" s="11">
        <v>37019.780721000003</v>
      </c>
      <c r="AC9" s="11">
        <v>44756.434954999997</v>
      </c>
      <c r="AD9" s="11">
        <v>47883.382799999999</v>
      </c>
      <c r="AE9" s="11">
        <v>44649.766022000003</v>
      </c>
    </row>
    <row r="10" spans="1:31" ht="13.5" customHeight="1" x14ac:dyDescent="0.15">
      <c r="A10" s="1"/>
      <c r="B10" s="12" t="s">
        <v>34</v>
      </c>
      <c r="C10" s="13">
        <v>2268.0849999999996</v>
      </c>
      <c r="D10" s="14">
        <v>2460.0720000000001</v>
      </c>
      <c r="E10" s="14">
        <v>2555.105</v>
      </c>
      <c r="F10" s="14">
        <v>3193.7259999999997</v>
      </c>
      <c r="G10" s="14">
        <v>3912.3829999999998</v>
      </c>
      <c r="H10" s="14">
        <v>4020.2940000000008</v>
      </c>
      <c r="I10" s="14">
        <v>4616.7909999999993</v>
      </c>
      <c r="J10" s="14">
        <v>4208.6080000000011</v>
      </c>
      <c r="K10" s="14">
        <v>4499.9089999999997</v>
      </c>
      <c r="L10" s="14">
        <v>4653.8542310000003</v>
      </c>
      <c r="M10" s="14">
        <v>4669.1853490000003</v>
      </c>
      <c r="N10" s="14">
        <v>5390.1408810000003</v>
      </c>
      <c r="O10" s="14">
        <v>6244.3682550000003</v>
      </c>
      <c r="P10" s="14">
        <v>8256.7540160000008</v>
      </c>
      <c r="Q10" s="14">
        <v>11173.862972000001</v>
      </c>
      <c r="R10" s="14">
        <v>15431.482905999999</v>
      </c>
      <c r="S10" s="14">
        <v>17817.902262</v>
      </c>
      <c r="T10" s="14">
        <v>19666.36779</v>
      </c>
      <c r="U10" s="14">
        <v>17460.618060000001</v>
      </c>
      <c r="V10" s="14">
        <v>21903.212585000001</v>
      </c>
      <c r="W10" s="14">
        <v>28658.257752000001</v>
      </c>
      <c r="X10" s="14">
        <v>27047.194391000001</v>
      </c>
      <c r="Y10" s="14">
        <v>24074.405859999999</v>
      </c>
      <c r="Z10" s="14">
        <v>21065.844241999999</v>
      </c>
      <c r="AA10" s="14">
        <v>18007.688015</v>
      </c>
      <c r="AB10" s="14">
        <v>19340.522481</v>
      </c>
      <c r="AC10" s="14">
        <v>21244.963352999999</v>
      </c>
      <c r="AD10" s="14">
        <v>23031.779158000001</v>
      </c>
      <c r="AE10" s="14">
        <v>20574.019351999999</v>
      </c>
    </row>
    <row r="11" spans="1:31" ht="13.5" customHeight="1" x14ac:dyDescent="0.15">
      <c r="A11" s="1"/>
      <c r="B11" s="15" t="s">
        <v>35</v>
      </c>
      <c r="C11" s="10">
        <v>743.06600000000003</v>
      </c>
      <c r="D11" s="11">
        <v>733.80100000000004</v>
      </c>
      <c r="E11" s="11">
        <v>702.697</v>
      </c>
      <c r="F11" s="11">
        <v>988.89000000000021</v>
      </c>
      <c r="G11" s="11">
        <v>1239.0100000000002</v>
      </c>
      <c r="H11" s="11">
        <v>1127.8189999999997</v>
      </c>
      <c r="I11" s="11">
        <v>1310.3669999999997</v>
      </c>
      <c r="J11" s="11">
        <v>975.47299999999996</v>
      </c>
      <c r="K11" s="11">
        <v>948.98699999999985</v>
      </c>
      <c r="L11" s="11">
        <v>778.61930099999995</v>
      </c>
      <c r="M11" s="11">
        <v>812.98511099999996</v>
      </c>
      <c r="N11" s="11">
        <v>993.57376399999998</v>
      </c>
      <c r="O11" s="11">
        <v>1061.6689269999999</v>
      </c>
      <c r="P11" s="11">
        <v>1695.2621650000001</v>
      </c>
      <c r="Q11" s="11">
        <v>2334.784392</v>
      </c>
      <c r="R11" s="11">
        <v>3588.3096179999998</v>
      </c>
      <c r="S11" s="11">
        <v>4337.0889310000002</v>
      </c>
      <c r="T11" s="11">
        <v>4653.1651940000002</v>
      </c>
      <c r="U11" s="11">
        <v>3605.9430980000002</v>
      </c>
      <c r="V11" s="11">
        <v>5337.1299010000002</v>
      </c>
      <c r="W11" s="11">
        <v>7115.9919099999997</v>
      </c>
      <c r="X11" s="11">
        <v>6664.4819660000003</v>
      </c>
      <c r="Y11" s="11">
        <v>5735.9618440000004</v>
      </c>
      <c r="Z11" s="11">
        <v>5355.0276819999999</v>
      </c>
      <c r="AA11" s="11">
        <v>4375.8959789999999</v>
      </c>
      <c r="AB11" s="11">
        <v>4594.5961829999997</v>
      </c>
      <c r="AC11" s="11">
        <v>5274.1711180000002</v>
      </c>
      <c r="AD11" s="11">
        <v>5995.7913410000001</v>
      </c>
      <c r="AE11" s="11">
        <v>5285.0072309999996</v>
      </c>
    </row>
    <row r="12" spans="1:31" ht="13.5" customHeight="1" x14ac:dyDescent="0.15">
      <c r="A12" s="1"/>
      <c r="B12" s="16" t="s">
        <v>36</v>
      </c>
      <c r="C12" s="13">
        <v>2.4400000000000008</v>
      </c>
      <c r="D12" s="14">
        <v>1.4829999999999994</v>
      </c>
      <c r="E12" s="14">
        <v>1.0860000000000005</v>
      </c>
      <c r="F12" s="14">
        <v>1.1470000000000005</v>
      </c>
      <c r="G12" s="14">
        <v>1.2789999999999999</v>
      </c>
      <c r="H12" s="14">
        <v>1.4279999999999999</v>
      </c>
      <c r="I12" s="14">
        <v>0.61899999999999988</v>
      </c>
      <c r="J12" s="14">
        <v>1.137</v>
      </c>
      <c r="K12" s="14">
        <v>0.58999999999999975</v>
      </c>
      <c r="L12" s="14">
        <v>1.9384269999999999</v>
      </c>
      <c r="M12" s="14">
        <v>4.4959540000000002</v>
      </c>
      <c r="N12" s="14">
        <v>0.76163700000000001</v>
      </c>
      <c r="O12" s="14">
        <v>0.49318899999999999</v>
      </c>
      <c r="P12" s="14">
        <v>0.436361</v>
      </c>
      <c r="Q12" s="14">
        <v>1.385192</v>
      </c>
      <c r="R12" s="14">
        <v>1.0344070000000001</v>
      </c>
      <c r="S12" s="14">
        <v>2.1200369999999999</v>
      </c>
      <c r="T12" s="14">
        <v>2.2011210000000001</v>
      </c>
      <c r="U12" s="14">
        <v>3.044775</v>
      </c>
      <c r="V12" s="14">
        <v>3.750264</v>
      </c>
      <c r="W12" s="14">
        <v>7.9815649999999998</v>
      </c>
      <c r="X12" s="14">
        <v>2.4700150000000001</v>
      </c>
      <c r="Y12" s="14">
        <v>3.2212079999999998</v>
      </c>
      <c r="Z12" s="14">
        <v>2.8281900000000002</v>
      </c>
      <c r="AA12" s="14">
        <v>3.1042149999999999</v>
      </c>
      <c r="AB12" s="14">
        <v>4.268637</v>
      </c>
      <c r="AC12" s="14">
        <v>2.6775549999999999</v>
      </c>
      <c r="AD12" s="14">
        <v>2.7888609999999998</v>
      </c>
      <c r="AE12" s="14">
        <v>2.500842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>
        <v>557.41351399999996</v>
      </c>
      <c r="T13" s="11">
        <v>411.49266299999999</v>
      </c>
      <c r="U13" s="11">
        <v>380.52306299999998</v>
      </c>
      <c r="V13" s="11">
        <v>580.96772199999998</v>
      </c>
      <c r="W13" s="11">
        <v>780.28270299999997</v>
      </c>
      <c r="X13" s="11">
        <v>692.98258899999996</v>
      </c>
      <c r="Y13" s="11">
        <v>699.03251599999999</v>
      </c>
      <c r="Z13" s="11">
        <v>654.41410599999995</v>
      </c>
      <c r="AA13" s="11">
        <v>457.58727199999998</v>
      </c>
      <c r="AB13" s="11">
        <v>623.19610499999999</v>
      </c>
      <c r="AC13" s="11">
        <v>512.66307400000005</v>
      </c>
      <c r="AD13" s="11">
        <v>583.25671699999998</v>
      </c>
      <c r="AE13" s="11">
        <v>444.30805400000003</v>
      </c>
    </row>
    <row r="14" spans="1:31" ht="13.5" customHeight="1" x14ac:dyDescent="0.15">
      <c r="A14" s="1"/>
      <c r="B14" s="16" t="s">
        <v>38</v>
      </c>
      <c r="C14" s="13">
        <v>97.535999999999973</v>
      </c>
      <c r="D14" s="14">
        <v>101.58</v>
      </c>
      <c r="E14" s="14">
        <v>84.283000000000001</v>
      </c>
      <c r="F14" s="14">
        <v>119.879</v>
      </c>
      <c r="G14" s="14">
        <v>154.42400000000001</v>
      </c>
      <c r="H14" s="14">
        <v>155.28199999999987</v>
      </c>
      <c r="I14" s="14">
        <v>184.20000000000002</v>
      </c>
      <c r="J14" s="14">
        <v>138.64699999999999</v>
      </c>
      <c r="K14" s="14">
        <v>149.70500000000001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>
        <v>3.8410000000000002</v>
      </c>
      <c r="G15" s="11">
        <v>3.9910000000000001</v>
      </c>
      <c r="H15" s="11">
        <v>4.8239999999999998</v>
      </c>
      <c r="I15" s="11">
        <v>1.629999999999999</v>
      </c>
      <c r="J15" s="11">
        <v>1.9150000000000005</v>
      </c>
      <c r="K15" s="11">
        <v>0.14399999999999999</v>
      </c>
      <c r="L15" s="11">
        <v>0.36022799999999999</v>
      </c>
      <c r="M15" s="11"/>
      <c r="N15" s="11">
        <v>0.18029400000000001</v>
      </c>
      <c r="O15" s="11">
        <v>4.5420000000000002E-2</v>
      </c>
      <c r="P15" s="11">
        <v>6.0110999999999998E-2</v>
      </c>
      <c r="Q15" s="11">
        <v>0.30862800000000001</v>
      </c>
      <c r="R15" s="11">
        <v>0.25827099999999997</v>
      </c>
      <c r="S15" s="11">
        <v>1.299612</v>
      </c>
      <c r="T15" s="11">
        <v>1.0023930000000001</v>
      </c>
      <c r="U15" s="11">
        <v>0.50735699999999995</v>
      </c>
      <c r="V15" s="11">
        <v>0.18296299999999999</v>
      </c>
      <c r="W15" s="11">
        <v>0.62900400000000001</v>
      </c>
      <c r="X15" s="11">
        <v>0.36068299999999998</v>
      </c>
      <c r="Y15" s="11">
        <v>0.44802599999999998</v>
      </c>
      <c r="Z15" s="11">
        <v>0.42674899999999999</v>
      </c>
      <c r="AA15" s="11">
        <v>0.50310200000000005</v>
      </c>
      <c r="AB15" s="11">
        <v>0.202649</v>
      </c>
      <c r="AC15" s="11">
        <v>0.899613</v>
      </c>
      <c r="AD15" s="11">
        <v>0.315747</v>
      </c>
      <c r="AE15" s="11">
        <v>0.29463</v>
      </c>
    </row>
    <row r="16" spans="1:31" ht="13.5" customHeight="1" x14ac:dyDescent="0.15">
      <c r="A16" s="1"/>
      <c r="B16" s="16" t="s">
        <v>40</v>
      </c>
      <c r="C16" s="13">
        <v>3.2999999999999988E-2</v>
      </c>
      <c r="D16" s="14">
        <v>0.11700000000000001</v>
      </c>
      <c r="E16" s="14">
        <v>1.2E-2</v>
      </c>
      <c r="F16" s="14">
        <v>0.42899999999999999</v>
      </c>
      <c r="G16" s="14">
        <v>0.32299999999999984</v>
      </c>
      <c r="H16" s="14">
        <v>0.99899999999999967</v>
      </c>
      <c r="I16" s="14">
        <v>1.3540000000000001</v>
      </c>
      <c r="J16" s="14">
        <v>0.55300000000000005</v>
      </c>
      <c r="K16" s="14">
        <v>0.90900000000000003</v>
      </c>
      <c r="L16" s="14">
        <v>1.373049</v>
      </c>
      <c r="M16" s="14">
        <v>0.89770799999999995</v>
      </c>
      <c r="N16" s="14">
        <v>0.15878700000000001</v>
      </c>
      <c r="O16" s="14">
        <v>0.19689000000000001</v>
      </c>
      <c r="P16" s="14">
        <v>0.87162899999999999</v>
      </c>
      <c r="Q16" s="14">
        <v>0.16051799999999999</v>
      </c>
      <c r="R16" s="14">
        <v>0.23211000000000001</v>
      </c>
      <c r="S16" s="14">
        <v>0.99798600000000004</v>
      </c>
      <c r="T16" s="14">
        <v>1.4711939999999999</v>
      </c>
      <c r="U16" s="14">
        <v>0.60481799999999997</v>
      </c>
      <c r="V16" s="14">
        <v>5.4369000000000001E-2</v>
      </c>
      <c r="W16" s="14">
        <v>0.82743</v>
      </c>
      <c r="X16" s="14">
        <v>0.41198099999999999</v>
      </c>
      <c r="Y16" s="14">
        <v>0.44316899999999998</v>
      </c>
      <c r="Z16" s="14">
        <v>0.42411300000000002</v>
      </c>
      <c r="AA16" s="14">
        <v>0.70002600000000004</v>
      </c>
      <c r="AB16" s="14">
        <v>0.52320199999999994</v>
      </c>
      <c r="AC16" s="14">
        <v>0.69217700000000004</v>
      </c>
      <c r="AD16" s="14">
        <v>0.89174600000000004</v>
      </c>
      <c r="AE16" s="14">
        <v>0.53418699999999997</v>
      </c>
    </row>
    <row r="17" spans="1:31" ht="13.5" customHeight="1" x14ac:dyDescent="0.15">
      <c r="A17" s="1"/>
      <c r="B17" s="16" t="s">
        <v>41</v>
      </c>
      <c r="C17" s="10"/>
      <c r="D17" s="11"/>
      <c r="E17" s="11"/>
      <c r="F17" s="11">
        <v>0.219</v>
      </c>
      <c r="G17" s="11">
        <v>1.1120000000000001</v>
      </c>
      <c r="H17" s="11">
        <v>0.23100000000000001</v>
      </c>
      <c r="I17" s="11">
        <v>0.83</v>
      </c>
      <c r="J17" s="11">
        <v>2.714</v>
      </c>
      <c r="K17" s="11">
        <v>2.9000000000000012E-2</v>
      </c>
      <c r="L17" s="11">
        <v>0.162106</v>
      </c>
      <c r="M17" s="11">
        <v>0.26671800000000001</v>
      </c>
      <c r="N17" s="11">
        <v>0.363506</v>
      </c>
      <c r="O17" s="11">
        <v>0.164768</v>
      </c>
      <c r="P17" s="11">
        <v>0.32501099999999999</v>
      </c>
      <c r="Q17" s="11">
        <v>0.59362800000000004</v>
      </c>
      <c r="R17" s="11">
        <v>0.74091700000000005</v>
      </c>
      <c r="S17" s="11">
        <v>1.2592399999999999</v>
      </c>
      <c r="T17" s="11">
        <v>3.059596</v>
      </c>
      <c r="U17" s="11">
        <v>2.6462249999999998</v>
      </c>
      <c r="V17" s="11">
        <v>2.1245180000000001</v>
      </c>
      <c r="W17" s="11">
        <v>2.4752450000000001</v>
      </c>
      <c r="X17" s="11">
        <v>1.2065669999999999</v>
      </c>
      <c r="Y17" s="11">
        <v>1.263835</v>
      </c>
      <c r="Z17" s="11">
        <v>7.9159829999999998</v>
      </c>
      <c r="AA17" s="11">
        <v>11.251685</v>
      </c>
      <c r="AB17" s="11">
        <v>8.1757000000000009</v>
      </c>
      <c r="AC17" s="11">
        <v>1.7736479999999999</v>
      </c>
      <c r="AD17" s="11">
        <v>3.6088650000000002</v>
      </c>
      <c r="AE17" s="11">
        <v>2.826165</v>
      </c>
    </row>
    <row r="18" spans="1:31" ht="13.5" customHeight="1" x14ac:dyDescent="0.15">
      <c r="A18" s="1"/>
      <c r="B18" s="16" t="s">
        <v>42</v>
      </c>
      <c r="C18" s="13">
        <v>1.831</v>
      </c>
      <c r="D18" s="14">
        <v>0.98899999999999999</v>
      </c>
      <c r="E18" s="14">
        <v>1.6639999999999999</v>
      </c>
      <c r="F18" s="14">
        <v>6.1769999999999996</v>
      </c>
      <c r="G18" s="14">
        <v>14.775000000000007</v>
      </c>
      <c r="H18" s="14">
        <v>12.968999999999996</v>
      </c>
      <c r="I18" s="14">
        <v>11.430000000000005</v>
      </c>
      <c r="J18" s="14">
        <v>7.5739999999999972</v>
      </c>
      <c r="K18" s="14">
        <v>7.1870000000000003</v>
      </c>
      <c r="L18" s="14">
        <v>2.6604890000000001</v>
      </c>
      <c r="M18" s="14">
        <v>18.485222</v>
      </c>
      <c r="N18" s="14">
        <v>35.841428000000001</v>
      </c>
      <c r="O18" s="14">
        <v>29.395011</v>
      </c>
      <c r="P18" s="14">
        <v>84.655598999999995</v>
      </c>
      <c r="Q18" s="14">
        <v>121.52604100000001</v>
      </c>
      <c r="R18" s="14">
        <v>229.44342599999999</v>
      </c>
      <c r="S18" s="14">
        <v>181.481414</v>
      </c>
      <c r="T18" s="14">
        <v>252.176895</v>
      </c>
      <c r="U18" s="14">
        <v>156.59045399999999</v>
      </c>
      <c r="V18" s="14">
        <v>238.726381</v>
      </c>
      <c r="W18" s="14">
        <v>200.254908</v>
      </c>
      <c r="X18" s="14">
        <v>245.097756</v>
      </c>
      <c r="Y18" s="14">
        <v>213.03609</v>
      </c>
      <c r="Z18" s="14">
        <v>167.169872</v>
      </c>
      <c r="AA18" s="14">
        <v>133.496208</v>
      </c>
      <c r="AB18" s="14">
        <v>77.066984000000005</v>
      </c>
      <c r="AC18" s="14">
        <v>23.872530000000001</v>
      </c>
      <c r="AD18" s="14">
        <v>41.323044000000003</v>
      </c>
      <c r="AE18" s="14">
        <v>59.692078000000002</v>
      </c>
    </row>
    <row r="19" spans="1:31" ht="13.5" customHeight="1" x14ac:dyDescent="0.15">
      <c r="A19" s="1"/>
      <c r="B19" s="16" t="s">
        <v>43</v>
      </c>
      <c r="C19" s="10">
        <v>68.806999999999974</v>
      </c>
      <c r="D19" s="11">
        <v>73.691999999999979</v>
      </c>
      <c r="E19" s="11">
        <v>65.414999999999992</v>
      </c>
      <c r="F19" s="11">
        <v>63.734000000000016</v>
      </c>
      <c r="G19" s="11">
        <v>71.144999999999968</v>
      </c>
      <c r="H19" s="11">
        <v>80.458999999999989</v>
      </c>
      <c r="I19" s="11">
        <v>91.46</v>
      </c>
      <c r="J19" s="11">
        <v>88.406999999999996</v>
      </c>
      <c r="K19" s="11">
        <v>78.073999999999984</v>
      </c>
      <c r="L19" s="11">
        <v>66.034801999999999</v>
      </c>
      <c r="M19" s="11">
        <v>68.559594000000004</v>
      </c>
      <c r="N19" s="11">
        <v>74.403732000000005</v>
      </c>
      <c r="O19" s="11">
        <v>88.982059000000007</v>
      </c>
      <c r="P19" s="11">
        <v>106.23089899999999</v>
      </c>
      <c r="Q19" s="11">
        <v>136.04664299999999</v>
      </c>
      <c r="R19" s="11">
        <v>189.74266399999999</v>
      </c>
      <c r="S19" s="11">
        <v>208.45491999999999</v>
      </c>
      <c r="T19" s="11">
        <v>207.055261</v>
      </c>
      <c r="U19" s="11">
        <v>176.16574900000001</v>
      </c>
      <c r="V19" s="11">
        <v>235.91219100000001</v>
      </c>
      <c r="W19" s="11">
        <v>293.08568500000001</v>
      </c>
      <c r="X19" s="11">
        <v>257.86056500000001</v>
      </c>
      <c r="Y19" s="11">
        <v>252.11958200000001</v>
      </c>
      <c r="Z19" s="11">
        <v>278.85600399999998</v>
      </c>
      <c r="AA19" s="11">
        <v>277.53879499999999</v>
      </c>
      <c r="AB19" s="11">
        <v>241.50253900000001</v>
      </c>
      <c r="AC19" s="11">
        <v>239.752826</v>
      </c>
      <c r="AD19" s="11">
        <v>294.91665799999998</v>
      </c>
      <c r="AE19" s="11">
        <v>336.30060500000002</v>
      </c>
    </row>
    <row r="20" spans="1:31" ht="13.5" customHeight="1" x14ac:dyDescent="0.15">
      <c r="A20" s="1"/>
      <c r="B20" s="16" t="s">
        <v>44</v>
      </c>
      <c r="C20" s="13">
        <v>174.08500000000001</v>
      </c>
      <c r="D20" s="14">
        <v>143.26499999999999</v>
      </c>
      <c r="E20" s="14">
        <v>199.83199999999991</v>
      </c>
      <c r="F20" s="14">
        <v>279.35300000000012</v>
      </c>
      <c r="G20" s="14">
        <v>331.94500000000011</v>
      </c>
      <c r="H20" s="14">
        <v>302.77999999999986</v>
      </c>
      <c r="I20" s="14">
        <v>389.10799999999989</v>
      </c>
      <c r="J20" s="14">
        <v>232.06899999999999</v>
      </c>
      <c r="K20" s="14">
        <v>245.61099999999988</v>
      </c>
      <c r="L20" s="14">
        <v>216.253165</v>
      </c>
      <c r="M20" s="14">
        <v>208.80827099999999</v>
      </c>
      <c r="N20" s="14">
        <v>252.19161299999999</v>
      </c>
      <c r="O20" s="14">
        <v>256.03907700000002</v>
      </c>
      <c r="P20" s="14">
        <v>383.41670199999999</v>
      </c>
      <c r="Q20" s="14">
        <v>525.93062699999996</v>
      </c>
      <c r="R20" s="14">
        <v>815.12968899999998</v>
      </c>
      <c r="S20" s="14">
        <v>928.57982200000004</v>
      </c>
      <c r="T20" s="14">
        <v>1028.1783370000001</v>
      </c>
      <c r="U20" s="14">
        <v>1025.9284729999999</v>
      </c>
      <c r="V20" s="14">
        <v>1513.960902</v>
      </c>
      <c r="W20" s="14">
        <v>1900.00082</v>
      </c>
      <c r="X20" s="14">
        <v>1849.192147</v>
      </c>
      <c r="Y20" s="14">
        <v>1170.7298479999999</v>
      </c>
      <c r="Z20" s="14">
        <v>1229.129764</v>
      </c>
      <c r="AA20" s="14">
        <v>911.88076100000001</v>
      </c>
      <c r="AB20" s="14">
        <v>890.64924099999996</v>
      </c>
      <c r="AC20" s="14">
        <v>928.53807700000004</v>
      </c>
      <c r="AD20" s="14">
        <v>1126.1564539999999</v>
      </c>
      <c r="AE20" s="14">
        <v>1142.3690999999999</v>
      </c>
    </row>
    <row r="21" spans="1:31" ht="13.5" customHeight="1" x14ac:dyDescent="0.15">
      <c r="A21" s="1"/>
      <c r="B21" s="16" t="s">
        <v>45</v>
      </c>
      <c r="C21" s="10">
        <v>1.2290000000000003</v>
      </c>
      <c r="D21" s="11">
        <v>1.282</v>
      </c>
      <c r="E21" s="11">
        <v>1.1019999999999994</v>
      </c>
      <c r="F21" s="11">
        <v>0.40899999999999981</v>
      </c>
      <c r="G21" s="11">
        <v>1.8220000000000007</v>
      </c>
      <c r="H21" s="11">
        <v>5.6229999999999967</v>
      </c>
      <c r="I21" s="11">
        <v>7.2139999999999986</v>
      </c>
      <c r="J21" s="11">
        <v>2.3180000000000005</v>
      </c>
      <c r="K21" s="11">
        <v>3.4990000000000001</v>
      </c>
      <c r="L21" s="11">
        <v>5.8206959999999999</v>
      </c>
      <c r="M21" s="11">
        <v>6.211246</v>
      </c>
      <c r="N21" s="11">
        <v>6.1365999999999996</v>
      </c>
      <c r="O21" s="11">
        <v>11.233917999999999</v>
      </c>
      <c r="P21" s="11">
        <v>6.7523759999999999</v>
      </c>
      <c r="Q21" s="11">
        <v>9.9541470000000007</v>
      </c>
      <c r="R21" s="11">
        <v>13.445713</v>
      </c>
      <c r="S21" s="11">
        <v>21.526074000000001</v>
      </c>
      <c r="T21" s="11">
        <v>5.5424189999999998</v>
      </c>
      <c r="U21" s="11">
        <v>8.2685209999999998</v>
      </c>
      <c r="V21" s="11">
        <v>7.4820950000000002</v>
      </c>
      <c r="W21" s="11">
        <v>28.152166999999999</v>
      </c>
      <c r="X21" s="11">
        <v>29.596957</v>
      </c>
      <c r="Y21" s="11">
        <v>12.814555</v>
      </c>
      <c r="Z21" s="11">
        <v>8.7887920000000008</v>
      </c>
      <c r="AA21" s="11">
        <v>7.1665450000000002</v>
      </c>
      <c r="AB21" s="11">
        <v>9.4201499999999996</v>
      </c>
      <c r="AC21" s="11">
        <v>12.452472</v>
      </c>
      <c r="AD21" s="11">
        <v>13.119028999999999</v>
      </c>
      <c r="AE21" s="11">
        <v>15.252233</v>
      </c>
    </row>
    <row r="22" spans="1:31" ht="13.5" customHeight="1" x14ac:dyDescent="0.15">
      <c r="A22" s="1"/>
      <c r="B22" s="16" t="s">
        <v>46</v>
      </c>
      <c r="C22" s="13">
        <v>2.2689999999999984</v>
      </c>
      <c r="D22" s="14">
        <v>1.054</v>
      </c>
      <c r="E22" s="14">
        <v>0.97699999999999998</v>
      </c>
      <c r="F22" s="14">
        <v>1.7439999999999996</v>
      </c>
      <c r="G22" s="14">
        <v>3.9740000000000002</v>
      </c>
      <c r="H22" s="14">
        <v>6.665</v>
      </c>
      <c r="I22" s="14">
        <v>6.713999999999996</v>
      </c>
      <c r="J22" s="14">
        <v>4.6019999999999994</v>
      </c>
      <c r="K22" s="14">
        <v>4.2619999999999978</v>
      </c>
      <c r="L22" s="14">
        <v>2.9944220000000001</v>
      </c>
      <c r="M22" s="14">
        <v>1.3759140000000001</v>
      </c>
      <c r="N22" s="14">
        <v>1.5726</v>
      </c>
      <c r="O22" s="14">
        <v>2.0760969999999999</v>
      </c>
      <c r="P22" s="14">
        <v>2.8420350000000001</v>
      </c>
      <c r="Q22" s="14">
        <v>3.2354910000000001</v>
      </c>
      <c r="R22" s="14">
        <v>6.1891800000000003</v>
      </c>
      <c r="S22" s="14">
        <v>4.2818959999999997</v>
      </c>
      <c r="T22" s="14">
        <v>6.5805040000000004</v>
      </c>
      <c r="U22" s="14">
        <v>3.9419369999999998</v>
      </c>
      <c r="V22" s="14">
        <v>6.1041619999999996</v>
      </c>
      <c r="W22" s="14">
        <v>8.8323640000000001</v>
      </c>
      <c r="X22" s="14">
        <v>9.4060749999999995</v>
      </c>
      <c r="Y22" s="14">
        <v>10.026165000000001</v>
      </c>
      <c r="Z22" s="14">
        <v>9.8890209999999996</v>
      </c>
      <c r="AA22" s="14">
        <v>11.011106</v>
      </c>
      <c r="AB22" s="14">
        <v>11.293812000000001</v>
      </c>
      <c r="AC22" s="14">
        <v>15.690416000000001</v>
      </c>
      <c r="AD22" s="14">
        <v>17.519967999999999</v>
      </c>
      <c r="AE22" s="14">
        <v>17.734489</v>
      </c>
    </row>
    <row r="23" spans="1:31" ht="13.5" customHeight="1" x14ac:dyDescent="0.15">
      <c r="A23" s="1"/>
      <c r="B23" s="16" t="s">
        <v>47</v>
      </c>
      <c r="C23" s="10">
        <v>220.05799999999999</v>
      </c>
      <c r="D23" s="11">
        <v>209.73400000000001</v>
      </c>
      <c r="E23" s="11">
        <v>162.87700000000007</v>
      </c>
      <c r="F23" s="11">
        <v>199.18800000000007</v>
      </c>
      <c r="G23" s="11">
        <v>246.78100000000012</v>
      </c>
      <c r="H23" s="11">
        <v>200.03899999999996</v>
      </c>
      <c r="I23" s="11">
        <v>229.244</v>
      </c>
      <c r="J23" s="11">
        <v>190.51699999999994</v>
      </c>
      <c r="K23" s="11">
        <v>137.24899999999997</v>
      </c>
      <c r="L23" s="11">
        <v>122.288217</v>
      </c>
      <c r="M23" s="11">
        <v>140.61761799999999</v>
      </c>
      <c r="N23" s="11">
        <v>175.17296099999999</v>
      </c>
      <c r="O23" s="11">
        <v>189.02192600000001</v>
      </c>
      <c r="P23" s="11">
        <v>283.65405500000003</v>
      </c>
      <c r="Q23" s="11">
        <v>398.47189800000001</v>
      </c>
      <c r="R23" s="11">
        <v>770.12057600000003</v>
      </c>
      <c r="S23" s="11">
        <v>824.44676700000002</v>
      </c>
      <c r="T23" s="11">
        <v>926.61024699999996</v>
      </c>
      <c r="U23" s="11">
        <v>605.65425300000004</v>
      </c>
      <c r="V23" s="11">
        <v>927.469694</v>
      </c>
      <c r="W23" s="11">
        <v>1293.7706430000001</v>
      </c>
      <c r="X23" s="11">
        <v>1020.625857</v>
      </c>
      <c r="Y23" s="11">
        <v>1017.332447</v>
      </c>
      <c r="Z23" s="11">
        <v>680.72621900000001</v>
      </c>
      <c r="AA23" s="11">
        <v>560.21007499999996</v>
      </c>
      <c r="AB23" s="11">
        <v>466.41477600000002</v>
      </c>
      <c r="AC23" s="11">
        <v>562.03429800000004</v>
      </c>
      <c r="AD23" s="11">
        <v>656.06700899999998</v>
      </c>
      <c r="AE23" s="11">
        <v>592.11613199999999</v>
      </c>
    </row>
    <row r="24" spans="1:31" ht="13.5" customHeight="1" x14ac:dyDescent="0.15">
      <c r="A24" s="1"/>
      <c r="B24" s="16" t="s">
        <v>48</v>
      </c>
      <c r="C24" s="13"/>
      <c r="D24" s="14"/>
      <c r="E24" s="14"/>
      <c r="F24" s="14"/>
      <c r="G24" s="14"/>
      <c r="H24" s="14">
        <v>3.2000000000000001E-2</v>
      </c>
      <c r="I24" s="14"/>
      <c r="J24" s="14"/>
      <c r="K24" s="14"/>
      <c r="L24" s="14">
        <v>3.4393959999999999</v>
      </c>
      <c r="M24" s="14">
        <v>0.72194100000000005</v>
      </c>
      <c r="N24" s="14">
        <v>0.17224</v>
      </c>
      <c r="O24" s="14">
        <v>3.4019680000000001</v>
      </c>
      <c r="P24" s="14">
        <v>3.9219999999999998E-2</v>
      </c>
      <c r="Q24" s="14">
        <v>0.35952600000000001</v>
      </c>
      <c r="R24" s="14">
        <v>0.168488</v>
      </c>
      <c r="S24" s="14">
        <v>0.13785</v>
      </c>
      <c r="T24" s="14">
        <v>0.31234200000000001</v>
      </c>
      <c r="U24" s="14">
        <v>0.19071199999999999</v>
      </c>
      <c r="V24" s="14">
        <v>7.0851999999999998E-2</v>
      </c>
      <c r="W24" s="14">
        <v>0.44348399999999999</v>
      </c>
      <c r="X24" s="14">
        <v>5.4465450000000004</v>
      </c>
      <c r="Y24" s="14">
        <v>1.103216</v>
      </c>
      <c r="Z24" s="14">
        <v>0.68967199999999995</v>
      </c>
      <c r="AA24" s="14">
        <v>0.849333</v>
      </c>
      <c r="AB24" s="14">
        <v>0.42496699999999998</v>
      </c>
      <c r="AC24" s="14">
        <v>0.63882799999999995</v>
      </c>
      <c r="AD24" s="14">
        <v>1.837415</v>
      </c>
      <c r="AE24" s="14">
        <v>2.2035469999999999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>
        <v>0.21299999999999988</v>
      </c>
      <c r="H25" s="11">
        <v>3.0000000000000001E-3</v>
      </c>
      <c r="I25" s="11">
        <v>1.4999999999999999E-2</v>
      </c>
      <c r="J25" s="11">
        <v>3.6999999999999998E-2</v>
      </c>
      <c r="K25" s="11">
        <v>2.863</v>
      </c>
      <c r="L25" s="11">
        <v>3.0574729999999999</v>
      </c>
      <c r="M25" s="11">
        <v>25.520161999999999</v>
      </c>
      <c r="N25" s="11">
        <v>18.557504000000002</v>
      </c>
      <c r="O25" s="11">
        <v>7.0659989999999997</v>
      </c>
      <c r="P25" s="11">
        <v>11.864668</v>
      </c>
      <c r="Q25" s="11">
        <v>6.9919510000000002</v>
      </c>
      <c r="R25" s="11">
        <v>1.7604359999999999</v>
      </c>
      <c r="S25" s="11">
        <v>2.1702149999999998</v>
      </c>
      <c r="T25" s="11">
        <v>3.0572370000000002</v>
      </c>
      <c r="U25" s="11">
        <v>1.7018169999999999</v>
      </c>
      <c r="V25" s="11">
        <v>2.6926800000000002</v>
      </c>
      <c r="W25" s="11">
        <v>7.3311060000000001</v>
      </c>
      <c r="X25" s="11">
        <v>5.1962849999999996</v>
      </c>
      <c r="Y25" s="11">
        <v>6.8200560000000001</v>
      </c>
      <c r="Z25" s="11">
        <v>6.4610300000000001</v>
      </c>
      <c r="AA25" s="11">
        <v>4.963527</v>
      </c>
      <c r="AB25" s="11">
        <v>5.1350720000000001</v>
      </c>
      <c r="AC25" s="11">
        <v>4.4651019999999999</v>
      </c>
      <c r="AD25" s="11">
        <v>5.097906</v>
      </c>
      <c r="AE25" s="11">
        <v>6.9019750000000002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>
        <v>1.8103000000000001E-2</v>
      </c>
      <c r="R26" s="14">
        <v>2.673E-2</v>
      </c>
      <c r="S26" s="14">
        <v>4.197E-2</v>
      </c>
      <c r="T26" s="14">
        <v>6.7914000000000002E-2</v>
      </c>
      <c r="U26" s="14">
        <v>2.0441000000000001E-2</v>
      </c>
      <c r="V26" s="14">
        <v>3.022E-2</v>
      </c>
      <c r="W26" s="14">
        <v>9.7388000000000002E-2</v>
      </c>
      <c r="X26" s="14">
        <v>2.0577000000000002E-2</v>
      </c>
      <c r="Y26" s="14">
        <v>3.8525999999999998E-2</v>
      </c>
      <c r="Z26" s="14">
        <v>0.30093999999999999</v>
      </c>
      <c r="AA26" s="14">
        <v>1.891E-2</v>
      </c>
      <c r="AB26" s="14">
        <v>8.4703000000000001E-2</v>
      </c>
      <c r="AC26" s="14">
        <v>1.3743999999999999E-2</v>
      </c>
      <c r="AD26" s="14">
        <v>3.0925999999999999E-2</v>
      </c>
      <c r="AE26" s="14">
        <v>2.9446E-2</v>
      </c>
    </row>
    <row r="27" spans="1:31" ht="13.5" customHeight="1" x14ac:dyDescent="0.15">
      <c r="A27" s="1"/>
      <c r="B27" s="16" t="s">
        <v>51</v>
      </c>
      <c r="C27" s="10">
        <v>7.8E-2</v>
      </c>
      <c r="D27" s="11">
        <v>5.0000000000000001E-3</v>
      </c>
      <c r="E27" s="11">
        <v>9.799999999999999E-2</v>
      </c>
      <c r="F27" s="11">
        <v>0.09</v>
      </c>
      <c r="G27" s="11">
        <v>0.47499999999999998</v>
      </c>
      <c r="H27" s="11">
        <v>7.5999999999999998E-2</v>
      </c>
      <c r="I27" s="11">
        <v>0.182</v>
      </c>
      <c r="J27" s="11"/>
      <c r="K27" s="11">
        <v>0.623</v>
      </c>
      <c r="L27" s="11">
        <v>0.285387</v>
      </c>
      <c r="M27" s="11">
        <v>4.8457E-2</v>
      </c>
      <c r="N27" s="11">
        <v>0.16143299999999999</v>
      </c>
      <c r="O27" s="11">
        <v>6.7261000000000001E-2</v>
      </c>
      <c r="P27" s="11">
        <v>0.13528499999999999</v>
      </c>
      <c r="Q27" s="11">
        <v>0.143125</v>
      </c>
      <c r="R27" s="11">
        <v>0.128136</v>
      </c>
      <c r="S27" s="11">
        <v>0.18931799999999999</v>
      </c>
      <c r="T27" s="11">
        <v>0.12723000000000001</v>
      </c>
      <c r="U27" s="11">
        <v>9.2464000000000005E-2</v>
      </c>
      <c r="V27" s="11">
        <v>3.8904000000000001E-2</v>
      </c>
      <c r="W27" s="11">
        <v>0.180337</v>
      </c>
      <c r="X27" s="11">
        <v>0.215279</v>
      </c>
      <c r="Y27" s="11">
        <v>6.7010000000000004E-3</v>
      </c>
      <c r="Z27" s="11">
        <v>0.56726200000000004</v>
      </c>
      <c r="AA27" s="11">
        <v>0.55906699999999998</v>
      </c>
      <c r="AB27" s="11">
        <v>0.51418200000000003</v>
      </c>
      <c r="AC27" s="11">
        <v>0.83545800000000003</v>
      </c>
      <c r="AD27" s="11">
        <v>14.538615</v>
      </c>
      <c r="AE27" s="11">
        <v>0.93981700000000001</v>
      </c>
    </row>
    <row r="28" spans="1:31" ht="13.5" customHeight="1" x14ac:dyDescent="0.15">
      <c r="A28" s="1"/>
      <c r="B28" s="16" t="s">
        <v>52</v>
      </c>
      <c r="C28" s="13">
        <v>112.181</v>
      </c>
      <c r="D28" s="14">
        <v>133.90899999999999</v>
      </c>
      <c r="E28" s="14">
        <v>118.358</v>
      </c>
      <c r="F28" s="14">
        <v>232.46400000000006</v>
      </c>
      <c r="G28" s="14">
        <v>278.09699999999998</v>
      </c>
      <c r="H28" s="14">
        <v>209.61199999999999</v>
      </c>
      <c r="I28" s="14">
        <v>212.53699999999992</v>
      </c>
      <c r="J28" s="14">
        <v>142.96299999999999</v>
      </c>
      <c r="K28" s="14">
        <v>118.25600000000003</v>
      </c>
      <c r="L28" s="14">
        <v>135.666766</v>
      </c>
      <c r="M28" s="14">
        <v>96.681923999999995</v>
      </c>
      <c r="N28" s="14">
        <v>151.28490199999999</v>
      </c>
      <c r="O28" s="14">
        <v>162.66434100000001</v>
      </c>
      <c r="P28" s="14">
        <v>385.52385600000002</v>
      </c>
      <c r="Q28" s="14">
        <v>561.05474800000002</v>
      </c>
      <c r="R28" s="14">
        <v>752.03186100000005</v>
      </c>
      <c r="S28" s="14">
        <v>588.75270699999999</v>
      </c>
      <c r="T28" s="14">
        <v>759.18007699999998</v>
      </c>
      <c r="U28" s="14">
        <v>486.27399100000002</v>
      </c>
      <c r="V28" s="14">
        <v>621.02470200000005</v>
      </c>
      <c r="W28" s="14">
        <v>877.62041499999998</v>
      </c>
      <c r="X28" s="14">
        <v>670.25355300000001</v>
      </c>
      <c r="Y28" s="14">
        <v>753.25024800000006</v>
      </c>
      <c r="Z28" s="14">
        <v>921.24183700000003</v>
      </c>
      <c r="AA28" s="14">
        <v>872.07256800000005</v>
      </c>
      <c r="AB28" s="14">
        <v>999.39136099999996</v>
      </c>
      <c r="AC28" s="14">
        <v>1075.8882980000001</v>
      </c>
      <c r="AD28" s="14">
        <v>1381.823314</v>
      </c>
      <c r="AE28" s="14">
        <v>1429.1567259999999</v>
      </c>
    </row>
    <row r="29" spans="1:31" ht="13.5" customHeight="1" x14ac:dyDescent="0.15">
      <c r="A29" s="1"/>
      <c r="B29" s="16" t="s">
        <v>53</v>
      </c>
      <c r="C29" s="10">
        <v>28.626000000000001</v>
      </c>
      <c r="D29" s="11">
        <v>11.938000000000001</v>
      </c>
      <c r="E29" s="11">
        <v>1.0899999999999992</v>
      </c>
      <c r="F29" s="11">
        <v>3.5640000000000014</v>
      </c>
      <c r="G29" s="11">
        <v>4.1529999999999996</v>
      </c>
      <c r="H29" s="11">
        <v>4.9829999999999988</v>
      </c>
      <c r="I29" s="11">
        <v>16.149999999999995</v>
      </c>
      <c r="J29" s="11">
        <v>7.5219999999999985</v>
      </c>
      <c r="K29" s="11">
        <v>20.128999999999998</v>
      </c>
      <c r="L29" s="11">
        <v>27.097615999999999</v>
      </c>
      <c r="M29" s="11">
        <v>26.02524</v>
      </c>
      <c r="N29" s="11">
        <v>34.759774999999998</v>
      </c>
      <c r="O29" s="11">
        <v>9.1376530000000002</v>
      </c>
      <c r="P29" s="11">
        <v>6.0248949999999999</v>
      </c>
      <c r="Q29" s="11">
        <v>7.6689090000000002</v>
      </c>
      <c r="R29" s="11">
        <v>31.492363999999998</v>
      </c>
      <c r="S29" s="11">
        <v>32.430911000000002</v>
      </c>
      <c r="T29" s="11">
        <v>24.308973000000002</v>
      </c>
      <c r="U29" s="11">
        <v>19.26549</v>
      </c>
      <c r="V29" s="11">
        <v>33.870657000000001</v>
      </c>
      <c r="W29" s="11">
        <v>39.888438000000001</v>
      </c>
      <c r="X29" s="11">
        <v>37.899976000000002</v>
      </c>
      <c r="Y29" s="11">
        <v>23.580680000000001</v>
      </c>
      <c r="Z29" s="11">
        <v>21.697813</v>
      </c>
      <c r="AA29" s="11">
        <v>27.222766</v>
      </c>
      <c r="AB29" s="11">
        <v>22.018771000000001</v>
      </c>
      <c r="AC29" s="11">
        <v>27.256653</v>
      </c>
      <c r="AD29" s="11">
        <v>46.898829999999997</v>
      </c>
      <c r="AE29" s="11">
        <v>43.133809999999997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>
        <v>1.2999999999999999E-2</v>
      </c>
      <c r="G30" s="14">
        <v>0.84499999999999997</v>
      </c>
      <c r="H30" s="14">
        <v>0.57599999999999996</v>
      </c>
      <c r="I30" s="14">
        <v>0.22500000000000001</v>
      </c>
      <c r="J30" s="14">
        <v>8.1000000000000003E-2</v>
      </c>
      <c r="K30" s="14">
        <v>3.0000000000000001E-3</v>
      </c>
      <c r="L30" s="14"/>
      <c r="M30" s="14">
        <v>3.8248999999999998E-2</v>
      </c>
      <c r="N30" s="14">
        <v>4.7997999999999999E-2</v>
      </c>
      <c r="O30" s="14">
        <v>6.2597E-2</v>
      </c>
      <c r="P30" s="14">
        <v>3.4810000000000002E-3</v>
      </c>
      <c r="Q30" s="14">
        <v>9.9959999999999997E-3</v>
      </c>
      <c r="R30" s="14">
        <v>0.13487399999999999</v>
      </c>
      <c r="S30" s="14">
        <v>0.305004</v>
      </c>
      <c r="T30" s="14">
        <v>0.124794</v>
      </c>
      <c r="U30" s="14">
        <v>0.121367</v>
      </c>
      <c r="V30" s="14">
        <v>0.22392000000000001</v>
      </c>
      <c r="W30" s="14">
        <v>0.216368</v>
      </c>
      <c r="X30" s="14">
        <v>0.170989</v>
      </c>
      <c r="Y30" s="14">
        <v>0.18490300000000001</v>
      </c>
      <c r="Z30" s="14">
        <v>1.1572210000000001</v>
      </c>
      <c r="AA30" s="14">
        <v>8.5919299999999996</v>
      </c>
      <c r="AB30" s="14">
        <v>13.711069999999999</v>
      </c>
      <c r="AC30" s="14">
        <v>5.0114489999999998</v>
      </c>
      <c r="AD30" s="14">
        <v>0.211149</v>
      </c>
      <c r="AE30" s="14">
        <v>6.7157999999999995E-2</v>
      </c>
    </row>
    <row r="31" spans="1:31" ht="13.5" customHeight="1" x14ac:dyDescent="0.15">
      <c r="A31" s="1"/>
      <c r="B31" s="16" t="s">
        <v>55</v>
      </c>
      <c r="C31" s="10"/>
      <c r="D31" s="11"/>
      <c r="E31" s="11"/>
      <c r="F31" s="11">
        <v>1.2999999999999999E-2</v>
      </c>
      <c r="G31" s="11">
        <v>1.8130000000000008</v>
      </c>
      <c r="H31" s="11">
        <v>0.40899999999999975</v>
      </c>
      <c r="I31" s="11">
        <v>9.5000000000000001E-2</v>
      </c>
      <c r="J31" s="11"/>
      <c r="K31" s="11">
        <v>0.125</v>
      </c>
      <c r="L31" s="11">
        <v>0.129658</v>
      </c>
      <c r="M31" s="11">
        <v>0.509575</v>
      </c>
      <c r="N31" s="11">
        <v>0.12543599999999999</v>
      </c>
      <c r="O31" s="11">
        <v>2.2082000000000001E-2</v>
      </c>
      <c r="P31" s="11">
        <v>0.17213500000000001</v>
      </c>
      <c r="Q31" s="11">
        <v>0.33850599999999997</v>
      </c>
      <c r="R31" s="11">
        <v>0.85610299999999995</v>
      </c>
      <c r="S31" s="11">
        <v>1.9323429999999999</v>
      </c>
      <c r="T31" s="11">
        <v>1.868662</v>
      </c>
      <c r="U31" s="11">
        <v>1.341799</v>
      </c>
      <c r="V31" s="11">
        <v>0.16610900000000001</v>
      </c>
      <c r="W31" s="11">
        <v>0.68718999999999997</v>
      </c>
      <c r="X31" s="11">
        <v>0.41698800000000003</v>
      </c>
      <c r="Y31" s="11">
        <v>0.43121999999999999</v>
      </c>
      <c r="Z31" s="11">
        <v>0.70777599999999996</v>
      </c>
      <c r="AA31" s="11">
        <v>0.423591</v>
      </c>
      <c r="AB31" s="11">
        <v>0.75895199999999996</v>
      </c>
      <c r="AC31" s="11">
        <v>0.96845400000000004</v>
      </c>
      <c r="AD31" s="11">
        <v>0.90496100000000002</v>
      </c>
      <c r="AE31" s="11">
        <v>1.0415509999999999</v>
      </c>
    </row>
    <row r="32" spans="1:31" ht="13.5" customHeight="1" x14ac:dyDescent="0.15">
      <c r="A32" s="1"/>
      <c r="B32" s="16" t="s">
        <v>56</v>
      </c>
      <c r="C32" s="13">
        <v>33.893000000000001</v>
      </c>
      <c r="D32" s="14">
        <v>54.753</v>
      </c>
      <c r="E32" s="14">
        <v>65.903000000000006</v>
      </c>
      <c r="F32" s="14">
        <v>76.626000000000047</v>
      </c>
      <c r="G32" s="14">
        <v>121.843</v>
      </c>
      <c r="H32" s="14">
        <v>140.82899999999995</v>
      </c>
      <c r="I32" s="14">
        <v>157.36000000000007</v>
      </c>
      <c r="J32" s="14">
        <v>154.41699999999994</v>
      </c>
      <c r="K32" s="14">
        <v>179.72900000000001</v>
      </c>
      <c r="L32" s="14">
        <v>189.05740399999999</v>
      </c>
      <c r="M32" s="14">
        <v>213.721318</v>
      </c>
      <c r="N32" s="14">
        <v>241.681318</v>
      </c>
      <c r="O32" s="14">
        <v>301.59867100000002</v>
      </c>
      <c r="P32" s="14">
        <v>422.25384700000001</v>
      </c>
      <c r="Q32" s="14">
        <v>560.58671500000003</v>
      </c>
      <c r="R32" s="14">
        <v>775.37367300000005</v>
      </c>
      <c r="S32" s="14">
        <v>979.26733100000001</v>
      </c>
      <c r="T32" s="14">
        <v>1018.747335</v>
      </c>
      <c r="U32" s="14">
        <v>733.059392</v>
      </c>
      <c r="V32" s="14">
        <v>1162.2765959999999</v>
      </c>
      <c r="W32" s="14">
        <v>1673.2346500000001</v>
      </c>
      <c r="X32" s="14">
        <v>1835.650582</v>
      </c>
      <c r="Y32" s="14">
        <v>1570.078853</v>
      </c>
      <c r="Z32" s="14">
        <v>1361.6353180000001</v>
      </c>
      <c r="AA32" s="14">
        <v>1086.7444969999999</v>
      </c>
      <c r="AB32" s="14">
        <v>1219.84331</v>
      </c>
      <c r="AC32" s="14">
        <v>1858.0464460000001</v>
      </c>
      <c r="AD32" s="14">
        <v>1804.4841269999999</v>
      </c>
      <c r="AE32" s="14">
        <v>1187.6046859999999</v>
      </c>
    </row>
    <row r="33" spans="1:31" ht="13.5" customHeight="1" x14ac:dyDescent="0.15">
      <c r="A33" s="1"/>
      <c r="B33" s="15" t="s">
        <v>57</v>
      </c>
      <c r="C33" s="10">
        <v>5.4229999999999965</v>
      </c>
      <c r="D33" s="11">
        <v>11.458</v>
      </c>
      <c r="E33" s="11">
        <v>14.286</v>
      </c>
      <c r="F33" s="11">
        <v>23.249999999999993</v>
      </c>
      <c r="G33" s="11">
        <v>11.476000000000001</v>
      </c>
      <c r="H33" s="11">
        <v>18.614000000000011</v>
      </c>
      <c r="I33" s="11">
        <v>16.890999999999991</v>
      </c>
      <c r="J33" s="11">
        <v>13.603999999999999</v>
      </c>
      <c r="K33" s="11">
        <v>15.914</v>
      </c>
      <c r="L33" s="11">
        <v>39.838520000000003</v>
      </c>
      <c r="M33" s="11">
        <v>35.909424000000001</v>
      </c>
      <c r="N33" s="11">
        <v>34.70843</v>
      </c>
      <c r="O33" s="11">
        <v>53.381093999999997</v>
      </c>
      <c r="P33" s="11">
        <v>49.606534000000003</v>
      </c>
      <c r="Q33" s="11">
        <v>60.664918999999998</v>
      </c>
      <c r="R33" s="11">
        <v>38.410209999999999</v>
      </c>
      <c r="S33" s="11">
        <v>97.840858999999995</v>
      </c>
      <c r="T33" s="11">
        <v>79.919673000000003</v>
      </c>
      <c r="U33" s="11">
        <v>114.545699</v>
      </c>
      <c r="V33" s="11">
        <v>116.58340800000001</v>
      </c>
      <c r="W33" s="11">
        <v>115.32107600000001</v>
      </c>
      <c r="X33" s="11">
        <v>99.263920999999996</v>
      </c>
      <c r="Y33" s="11">
        <v>130.76535999999999</v>
      </c>
      <c r="Z33" s="11">
        <v>127.253868</v>
      </c>
      <c r="AA33" s="11">
        <v>99.625980999999996</v>
      </c>
      <c r="AB33" s="11">
        <v>259.62685699999997</v>
      </c>
      <c r="AC33" s="11">
        <v>239.542204</v>
      </c>
      <c r="AD33" s="11">
        <v>211.39941300000001</v>
      </c>
      <c r="AE33" s="11">
        <v>86.773432</v>
      </c>
    </row>
    <row r="34" spans="1:31" ht="13.5" customHeight="1" x14ac:dyDescent="0.15">
      <c r="A34" s="1"/>
      <c r="B34" s="15" t="s">
        <v>58</v>
      </c>
      <c r="C34" s="13">
        <v>60.362999999999985</v>
      </c>
      <c r="D34" s="14">
        <v>112.39700000000001</v>
      </c>
      <c r="E34" s="14">
        <v>87.858000000000061</v>
      </c>
      <c r="F34" s="14">
        <v>123.405</v>
      </c>
      <c r="G34" s="14">
        <v>139.75200000000007</v>
      </c>
      <c r="H34" s="14">
        <v>158.85700000000006</v>
      </c>
      <c r="I34" s="14">
        <v>117.60699999999997</v>
      </c>
      <c r="J34" s="14">
        <v>128.184</v>
      </c>
      <c r="K34" s="14">
        <v>120.58799999999999</v>
      </c>
      <c r="L34" s="14">
        <v>123.571262</v>
      </c>
      <c r="M34" s="14">
        <v>143.76419000000001</v>
      </c>
      <c r="N34" s="14">
        <v>140.635401</v>
      </c>
      <c r="O34" s="14">
        <v>136.746454</v>
      </c>
      <c r="P34" s="14">
        <v>313.85496000000001</v>
      </c>
      <c r="Q34" s="14">
        <v>1038.714925</v>
      </c>
      <c r="R34" s="14">
        <v>1608.872257</v>
      </c>
      <c r="S34" s="14">
        <v>1784.7016249999999</v>
      </c>
      <c r="T34" s="14">
        <v>1949.4550830000001</v>
      </c>
      <c r="U34" s="14">
        <v>2254.2375029999998</v>
      </c>
      <c r="V34" s="14">
        <v>3302.1128039999999</v>
      </c>
      <c r="W34" s="14">
        <v>4230.6950299999999</v>
      </c>
      <c r="X34" s="14">
        <v>3426.7661939999998</v>
      </c>
      <c r="Y34" s="14">
        <v>2727.8142509999998</v>
      </c>
      <c r="Z34" s="14">
        <v>2539.7545030000001</v>
      </c>
      <c r="AA34" s="14">
        <v>2312.5589690000002</v>
      </c>
      <c r="AB34" s="14">
        <v>1685.6409080000001</v>
      </c>
      <c r="AC34" s="14">
        <v>1280.7232839999999</v>
      </c>
      <c r="AD34" s="14">
        <v>923.33259699999996</v>
      </c>
      <c r="AE34" s="14">
        <v>2476.7283299999999</v>
      </c>
    </row>
    <row r="35" spans="1:31" ht="13.5" customHeight="1" x14ac:dyDescent="0.15">
      <c r="A35" s="1"/>
      <c r="B35" s="15" t="s">
        <v>59</v>
      </c>
      <c r="C35" s="10">
        <v>31.875</v>
      </c>
      <c r="D35" s="11">
        <v>48.781999999999996</v>
      </c>
      <c r="E35" s="11">
        <v>20.73</v>
      </c>
      <c r="F35" s="11">
        <v>33.528999999999989</v>
      </c>
      <c r="G35" s="11">
        <v>49.594999999999978</v>
      </c>
      <c r="H35" s="11">
        <v>54.963000000000001</v>
      </c>
      <c r="I35" s="11">
        <v>69.162999999999954</v>
      </c>
      <c r="J35" s="11">
        <v>41.285000000000011</v>
      </c>
      <c r="K35" s="11">
        <v>12.819999999999997</v>
      </c>
      <c r="L35" s="11">
        <v>21.225593</v>
      </c>
      <c r="M35" s="11">
        <v>21.381384000000001</v>
      </c>
      <c r="N35" s="11">
        <v>31.47072</v>
      </c>
      <c r="O35" s="11">
        <v>30.126529999999999</v>
      </c>
      <c r="P35" s="11">
        <v>29.058917000000001</v>
      </c>
      <c r="Q35" s="11">
        <v>46.142124000000003</v>
      </c>
      <c r="R35" s="11">
        <v>42.126327000000003</v>
      </c>
      <c r="S35" s="11">
        <v>70.601348999999999</v>
      </c>
      <c r="T35" s="11">
        <v>54.219147999999997</v>
      </c>
      <c r="U35" s="11">
        <v>64.564558000000005</v>
      </c>
      <c r="V35" s="11">
        <v>78.495773999999997</v>
      </c>
      <c r="W35" s="11">
        <v>91.621582000000004</v>
      </c>
      <c r="X35" s="11">
        <v>96.541813000000005</v>
      </c>
      <c r="Y35" s="11">
        <v>84.877566000000002</v>
      </c>
      <c r="Z35" s="11">
        <v>155.16160199999999</v>
      </c>
      <c r="AA35" s="11">
        <v>135.404574</v>
      </c>
      <c r="AB35" s="11">
        <v>125.85538200000001</v>
      </c>
      <c r="AC35" s="11">
        <v>149.858352</v>
      </c>
      <c r="AD35" s="11">
        <v>173.41852900000001</v>
      </c>
      <c r="AE35" s="11">
        <v>150.80249499999999</v>
      </c>
    </row>
    <row r="36" spans="1:31" ht="13.5" customHeight="1" x14ac:dyDescent="0.15">
      <c r="A36" s="1"/>
      <c r="B36" s="15" t="s">
        <v>60</v>
      </c>
      <c r="C36" s="13"/>
      <c r="D36" s="14"/>
      <c r="E36" s="14"/>
      <c r="F36" s="14"/>
      <c r="G36" s="14">
        <v>2E-3</v>
      </c>
      <c r="H36" s="14"/>
      <c r="I36" s="14"/>
      <c r="J36" s="14"/>
      <c r="K36" s="14"/>
      <c r="L36" s="14">
        <v>6.2399999999999999E-3</v>
      </c>
      <c r="M36" s="14">
        <v>4.4790000000000003E-3</v>
      </c>
      <c r="N36" s="14">
        <v>4.0797E-2</v>
      </c>
      <c r="O36" s="14">
        <v>0.43180499999999999</v>
      </c>
      <c r="P36" s="14">
        <v>1.2005999999999999E-2</v>
      </c>
      <c r="Q36" s="14">
        <v>2.3505000000000002E-2</v>
      </c>
      <c r="R36" s="14">
        <v>2.0999999999999999E-3</v>
      </c>
      <c r="S36" s="14"/>
      <c r="T36" s="14">
        <v>0.25104300000000002</v>
      </c>
      <c r="U36" s="14">
        <v>0.16626299999999999</v>
      </c>
      <c r="V36" s="14">
        <v>0.12762599999999999</v>
      </c>
      <c r="W36" s="14">
        <v>5.8469999999999998E-3</v>
      </c>
      <c r="X36" s="14"/>
      <c r="Y36" s="14">
        <v>0.109587</v>
      </c>
      <c r="Z36" s="14">
        <v>8.8140000000000007E-3</v>
      </c>
      <c r="AA36" s="14">
        <v>8.6030999999999996E-2</v>
      </c>
      <c r="AB36" s="14">
        <v>1.4893999999999999E-2</v>
      </c>
      <c r="AC36" s="14">
        <v>1.3375E-2</v>
      </c>
      <c r="AD36" s="14">
        <v>1.4895E-2</v>
      </c>
      <c r="AE36" s="14">
        <v>8.9940000000000003E-3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>
        <v>3.1E-2</v>
      </c>
      <c r="G37" s="11">
        <v>0.34899999999999998</v>
      </c>
      <c r="H37" s="11">
        <v>0.183</v>
      </c>
      <c r="I37" s="11">
        <v>1.4999999999999999E-2</v>
      </c>
      <c r="J37" s="11">
        <v>0.309</v>
      </c>
      <c r="K37" s="11">
        <v>7.4999999999999983E-2</v>
      </c>
      <c r="L37" s="11">
        <v>0.13370599999999999</v>
      </c>
      <c r="M37" s="11">
        <v>0.78866099999999995</v>
      </c>
      <c r="N37" s="11">
        <v>0.36188300000000001</v>
      </c>
      <c r="O37" s="11">
        <v>0.62481699999999996</v>
      </c>
      <c r="P37" s="11">
        <v>0.84746999999999995</v>
      </c>
      <c r="Q37" s="11">
        <v>1.105858</v>
      </c>
      <c r="R37" s="11">
        <v>2.3082449999999999</v>
      </c>
      <c r="S37" s="11">
        <v>4.4707030000000003</v>
      </c>
      <c r="T37" s="11">
        <v>1.748289</v>
      </c>
      <c r="U37" s="11">
        <v>1.5718179999999999</v>
      </c>
      <c r="V37" s="11">
        <v>3.5287510000000002</v>
      </c>
      <c r="W37" s="11">
        <v>4.5036630000000004</v>
      </c>
      <c r="X37" s="11">
        <v>3.0813899999999999</v>
      </c>
      <c r="Y37" s="11">
        <v>3.014615</v>
      </c>
      <c r="Z37" s="11">
        <v>1.575153</v>
      </c>
      <c r="AA37" s="11">
        <v>2.2194050000000001</v>
      </c>
      <c r="AB37" s="11">
        <v>2.08263</v>
      </c>
      <c r="AC37" s="11">
        <v>1.3150850000000001</v>
      </c>
      <c r="AD37" s="11">
        <v>6.569026</v>
      </c>
      <c r="AE37" s="11">
        <v>1.9531160000000001</v>
      </c>
    </row>
    <row r="38" spans="1:31" ht="13.5" customHeight="1" x14ac:dyDescent="0.15">
      <c r="A38" s="1"/>
      <c r="B38" s="15" t="s">
        <v>62</v>
      </c>
      <c r="C38" s="13">
        <v>11.847</v>
      </c>
      <c r="D38" s="14">
        <v>11.574</v>
      </c>
      <c r="E38" s="14">
        <v>11.153</v>
      </c>
      <c r="F38" s="14">
        <v>13.233000000000001</v>
      </c>
      <c r="G38" s="14">
        <v>14.603</v>
      </c>
      <c r="H38" s="14">
        <v>14.828999999999997</v>
      </c>
      <c r="I38" s="14">
        <v>14.879999999999999</v>
      </c>
      <c r="J38" s="14">
        <v>12.077999999999999</v>
      </c>
      <c r="K38" s="14">
        <v>11.351000000000001</v>
      </c>
      <c r="L38" s="14">
        <v>11.633279999999999</v>
      </c>
      <c r="M38" s="14">
        <v>6.903848</v>
      </c>
      <c r="N38" s="14">
        <v>9.0449579999999994</v>
      </c>
      <c r="O38" s="14">
        <v>6.3728030000000002</v>
      </c>
      <c r="P38" s="14">
        <v>18.739239000000001</v>
      </c>
      <c r="Q38" s="14">
        <v>36.396667000000001</v>
      </c>
      <c r="R38" s="14">
        <v>77.802663999999993</v>
      </c>
      <c r="S38" s="14">
        <v>86.329007000000004</v>
      </c>
      <c r="T38" s="14">
        <v>67.966065999999998</v>
      </c>
      <c r="U38" s="14">
        <v>65.059931000000006</v>
      </c>
      <c r="V38" s="14">
        <v>83.230697000000006</v>
      </c>
      <c r="W38" s="14">
        <v>125.79988299999999</v>
      </c>
      <c r="X38" s="14">
        <v>169.55039300000001</v>
      </c>
      <c r="Y38" s="14">
        <v>98.384778999999995</v>
      </c>
      <c r="Z38" s="14">
        <v>114.014555</v>
      </c>
      <c r="AA38" s="14">
        <v>141.96000799999999</v>
      </c>
      <c r="AB38" s="14">
        <v>88.343344000000002</v>
      </c>
      <c r="AC38" s="14">
        <v>83.693792000000002</v>
      </c>
      <c r="AD38" s="14">
        <v>117.431674</v>
      </c>
      <c r="AE38" s="14">
        <v>105.990343</v>
      </c>
    </row>
    <row r="39" spans="1:31" ht="13.5" customHeight="1" x14ac:dyDescent="0.15">
      <c r="A39" s="1"/>
      <c r="B39" s="15" t="s">
        <v>63</v>
      </c>
      <c r="C39" s="10"/>
      <c r="D39" s="11">
        <v>5.0000000000000001E-3</v>
      </c>
      <c r="E39" s="11"/>
      <c r="F39" s="11">
        <v>6.0000000000000001E-3</v>
      </c>
      <c r="G39" s="11">
        <v>6.0000000000000001E-3</v>
      </c>
      <c r="H39" s="11">
        <v>5.0000000000000001E-3</v>
      </c>
      <c r="I39" s="11"/>
      <c r="J39" s="11">
        <v>3.5999999999999983E-2</v>
      </c>
      <c r="K39" s="11">
        <v>8.0000000000000002E-3</v>
      </c>
      <c r="L39" s="11">
        <v>3.243E-2</v>
      </c>
      <c r="M39" s="11">
        <v>1.4671999999999999E-2</v>
      </c>
      <c r="N39" s="11">
        <v>7.8319E-2</v>
      </c>
      <c r="O39" s="11">
        <v>7.0909E-2</v>
      </c>
      <c r="P39" s="11">
        <v>0.124294</v>
      </c>
      <c r="Q39" s="11">
        <v>0.176011</v>
      </c>
      <c r="R39" s="11">
        <v>0.183476</v>
      </c>
      <c r="S39" s="11">
        <v>0.19916400000000001</v>
      </c>
      <c r="T39" s="11">
        <v>1.644344</v>
      </c>
      <c r="U39" s="11">
        <v>0.65192600000000001</v>
      </c>
      <c r="V39" s="11">
        <v>0.82599999999999996</v>
      </c>
      <c r="W39" s="11">
        <v>2.6090689999999999</v>
      </c>
      <c r="X39" s="11">
        <v>3.0417339999999999</v>
      </c>
      <c r="Y39" s="11">
        <v>2.5455809999999999</v>
      </c>
      <c r="Z39" s="11">
        <v>1.305542</v>
      </c>
      <c r="AA39" s="11">
        <v>1.7392909999999999</v>
      </c>
      <c r="AB39" s="11">
        <v>0.88571800000000001</v>
      </c>
      <c r="AC39" s="11">
        <v>1.359758</v>
      </c>
      <c r="AD39" s="11">
        <v>1.7735719999999999</v>
      </c>
      <c r="AE39" s="11">
        <v>1.2333559999999999</v>
      </c>
    </row>
    <row r="40" spans="1:31" ht="13.5" customHeight="1" x14ac:dyDescent="0.15">
      <c r="A40" s="1"/>
      <c r="B40" s="15" t="s">
        <v>64</v>
      </c>
      <c r="C40" s="13">
        <v>1.0649999999999999</v>
      </c>
      <c r="D40" s="14">
        <v>0.92600000000000005</v>
      </c>
      <c r="E40" s="14">
        <v>9.1560000000000006</v>
      </c>
      <c r="F40" s="14">
        <v>19.727000000000004</v>
      </c>
      <c r="G40" s="14">
        <v>15.087999999999999</v>
      </c>
      <c r="H40" s="14">
        <v>3.8340000000000001</v>
      </c>
      <c r="I40" s="14">
        <v>11.659999999999997</v>
      </c>
      <c r="J40" s="14">
        <v>2.7749999999999999</v>
      </c>
      <c r="K40" s="14">
        <v>6.166999999999998</v>
      </c>
      <c r="L40" s="14">
        <v>7.2139249999999997</v>
      </c>
      <c r="M40" s="14">
        <v>5.3265940000000001</v>
      </c>
      <c r="N40" s="14">
        <v>3.974863</v>
      </c>
      <c r="O40" s="14">
        <v>4.6702279999999998</v>
      </c>
      <c r="P40" s="14">
        <v>5.0881259999999999</v>
      </c>
      <c r="Q40" s="14">
        <v>6.6128179999999999</v>
      </c>
      <c r="R40" s="14">
        <v>4.4860189999999998</v>
      </c>
      <c r="S40" s="14">
        <v>6.4753179999999997</v>
      </c>
      <c r="T40" s="14">
        <v>4.2484159999999997</v>
      </c>
      <c r="U40" s="14">
        <v>6.2798340000000001</v>
      </c>
      <c r="V40" s="14">
        <v>11.410156000000001</v>
      </c>
      <c r="W40" s="14">
        <v>12.879097</v>
      </c>
      <c r="X40" s="14">
        <v>13.856799000000001</v>
      </c>
      <c r="Y40" s="14">
        <v>8.033671</v>
      </c>
      <c r="Z40" s="14">
        <v>13.634230000000001</v>
      </c>
      <c r="AA40" s="14">
        <v>9.1266400000000001</v>
      </c>
      <c r="AB40" s="14">
        <v>7.760707</v>
      </c>
      <c r="AC40" s="14">
        <v>8.7751280000000005</v>
      </c>
      <c r="AD40" s="14">
        <v>9.0609199999999994</v>
      </c>
      <c r="AE40" s="14">
        <v>7.9056990000000003</v>
      </c>
    </row>
    <row r="41" spans="1:31" ht="13.5" customHeight="1" x14ac:dyDescent="0.15">
      <c r="A41" s="1"/>
      <c r="B41" s="15" t="s">
        <v>65</v>
      </c>
      <c r="C41" s="10">
        <v>295.68699999999978</v>
      </c>
      <c r="D41" s="11">
        <v>343.274</v>
      </c>
      <c r="E41" s="11">
        <v>351.60899999999998</v>
      </c>
      <c r="F41" s="11">
        <v>464.47399999999976</v>
      </c>
      <c r="G41" s="11">
        <v>500.78899999999987</v>
      </c>
      <c r="H41" s="11">
        <v>390.03100000000001</v>
      </c>
      <c r="I41" s="11">
        <v>477.81200000000001</v>
      </c>
      <c r="J41" s="11">
        <v>217.28100000000001</v>
      </c>
      <c r="K41" s="11">
        <v>262.89400000000001</v>
      </c>
      <c r="L41" s="11">
        <v>321.144092</v>
      </c>
      <c r="M41" s="11">
        <v>375.31369899999999</v>
      </c>
      <c r="N41" s="11">
        <v>371.047012</v>
      </c>
      <c r="O41" s="11">
        <v>392.990545</v>
      </c>
      <c r="P41" s="11">
        <v>548.33168000000001</v>
      </c>
      <c r="Q41" s="11">
        <v>602.06521999999995</v>
      </c>
      <c r="R41" s="11">
        <v>1227.196003</v>
      </c>
      <c r="S41" s="11">
        <v>2183.7114940000001</v>
      </c>
      <c r="T41" s="11">
        <v>1855.32763</v>
      </c>
      <c r="U41" s="11">
        <v>1358.1847310000001</v>
      </c>
      <c r="V41" s="11">
        <v>1745.5079579999999</v>
      </c>
      <c r="W41" s="11">
        <v>2174.847503</v>
      </c>
      <c r="X41" s="11">
        <v>2577.376675</v>
      </c>
      <c r="Y41" s="11">
        <v>2229.4535099999998</v>
      </c>
      <c r="Z41" s="11">
        <v>1581.34719</v>
      </c>
      <c r="AA41" s="11">
        <v>1109.14995</v>
      </c>
      <c r="AB41" s="11">
        <v>1263.7035000000001</v>
      </c>
      <c r="AC41" s="11">
        <v>1874.8146429999999</v>
      </c>
      <c r="AD41" s="11">
        <v>2177.5957830000002</v>
      </c>
      <c r="AE41" s="11">
        <v>1841.887295</v>
      </c>
    </row>
    <row r="42" spans="1:31" ht="13.5" customHeight="1" x14ac:dyDescent="0.15">
      <c r="A42" s="1"/>
      <c r="B42" s="15" t="s">
        <v>66</v>
      </c>
      <c r="C42" s="13">
        <v>82.903999999999996</v>
      </c>
      <c r="D42" s="14">
        <v>123.48100000000002</v>
      </c>
      <c r="E42" s="14">
        <v>123.82200000000002</v>
      </c>
      <c r="F42" s="14">
        <v>139.23499999999987</v>
      </c>
      <c r="G42" s="14">
        <v>159.11200000000005</v>
      </c>
      <c r="H42" s="14">
        <v>164.18899999999994</v>
      </c>
      <c r="I42" s="14">
        <v>95.058000000000007</v>
      </c>
      <c r="J42" s="14">
        <v>42.106999999999992</v>
      </c>
      <c r="K42" s="14">
        <v>90.579999999999984</v>
      </c>
      <c r="L42" s="14">
        <v>134.23237499999999</v>
      </c>
      <c r="M42" s="14">
        <v>108.74624799999999</v>
      </c>
      <c r="N42" s="14">
        <v>165.60989000000001</v>
      </c>
      <c r="O42" s="14">
        <v>177.15870200000001</v>
      </c>
      <c r="P42" s="14">
        <v>202.24504300000001</v>
      </c>
      <c r="Q42" s="14">
        <v>227.82677200000001</v>
      </c>
      <c r="R42" s="14">
        <v>549.96747100000005</v>
      </c>
      <c r="S42" s="14">
        <v>882.65893800000003</v>
      </c>
      <c r="T42" s="14">
        <v>551.67971499999999</v>
      </c>
      <c r="U42" s="14">
        <v>748.86269200000004</v>
      </c>
      <c r="V42" s="14">
        <v>894.61349299999995</v>
      </c>
      <c r="W42" s="14">
        <v>1694.603134</v>
      </c>
      <c r="X42" s="14">
        <v>1527.3780159999999</v>
      </c>
      <c r="Y42" s="14">
        <v>1542.553263</v>
      </c>
      <c r="Z42" s="14">
        <v>1209.0947200000001</v>
      </c>
      <c r="AA42" s="14">
        <v>1083.820549</v>
      </c>
      <c r="AB42" s="14">
        <v>1393.166264</v>
      </c>
      <c r="AC42" s="14">
        <v>2113.9696610000001</v>
      </c>
      <c r="AD42" s="14">
        <v>2462.130752</v>
      </c>
      <c r="AE42" s="14">
        <v>2177.3597580000001</v>
      </c>
    </row>
    <row r="43" spans="1:31" ht="13.5" customHeight="1" x14ac:dyDescent="0.15">
      <c r="A43" s="1"/>
      <c r="B43" s="15" t="s">
        <v>67</v>
      </c>
      <c r="C43" s="10">
        <v>0.73999999999999955</v>
      </c>
      <c r="D43" s="11">
        <v>1.599</v>
      </c>
      <c r="E43" s="11">
        <v>1.829</v>
      </c>
      <c r="F43" s="11">
        <v>2.5800000000000018</v>
      </c>
      <c r="G43" s="11">
        <v>0.86800000000000044</v>
      </c>
      <c r="H43" s="11">
        <v>1.367</v>
      </c>
      <c r="I43" s="11">
        <v>5.0419999999999998</v>
      </c>
      <c r="J43" s="11">
        <v>1.9019999999999999</v>
      </c>
      <c r="K43" s="11">
        <v>4.0519999999999996</v>
      </c>
      <c r="L43" s="11">
        <v>2.017989</v>
      </c>
      <c r="M43" s="11">
        <v>1.988402</v>
      </c>
      <c r="N43" s="11">
        <v>3.2045249999999998</v>
      </c>
      <c r="O43" s="11">
        <v>3.7374529999999999</v>
      </c>
      <c r="P43" s="11">
        <v>6.2684530000000001</v>
      </c>
      <c r="Q43" s="11">
        <v>5.6599880000000002</v>
      </c>
      <c r="R43" s="11">
        <v>7.6190160000000002</v>
      </c>
      <c r="S43" s="11">
        <v>11.099337999999999</v>
      </c>
      <c r="T43" s="11">
        <v>12.574246</v>
      </c>
      <c r="U43" s="11">
        <v>11.749971</v>
      </c>
      <c r="V43" s="11">
        <v>13.59643</v>
      </c>
      <c r="W43" s="11">
        <v>18.514834</v>
      </c>
      <c r="X43" s="11">
        <v>25.728224000000001</v>
      </c>
      <c r="Y43" s="11">
        <v>22.636433</v>
      </c>
      <c r="Z43" s="11">
        <v>30.603245000000001</v>
      </c>
      <c r="AA43" s="11">
        <v>36.527814999999997</v>
      </c>
      <c r="AB43" s="11">
        <v>24.348064000000001</v>
      </c>
      <c r="AC43" s="11">
        <v>23.359283000000001</v>
      </c>
      <c r="AD43" s="11">
        <v>30.439184000000001</v>
      </c>
      <c r="AE43" s="11">
        <v>26.936745999999999</v>
      </c>
    </row>
    <row r="44" spans="1:31" ht="13.5" customHeight="1" x14ac:dyDescent="0.15">
      <c r="A44" s="1"/>
      <c r="B44" s="15" t="s">
        <v>68</v>
      </c>
      <c r="C44" s="13">
        <v>3.984</v>
      </c>
      <c r="D44" s="14">
        <v>6.2389999999999981</v>
      </c>
      <c r="E44" s="14">
        <v>9.2910000000000004</v>
      </c>
      <c r="F44" s="14">
        <v>22.678000000000008</v>
      </c>
      <c r="G44" s="14">
        <v>27.405999999999999</v>
      </c>
      <c r="H44" s="14">
        <v>24.497999999999994</v>
      </c>
      <c r="I44" s="14">
        <v>40.763999999999982</v>
      </c>
      <c r="J44" s="14">
        <v>13.663</v>
      </c>
      <c r="K44" s="14">
        <v>15.393000000000001</v>
      </c>
      <c r="L44" s="14">
        <v>44.800727000000002</v>
      </c>
      <c r="M44" s="14">
        <v>26.081507999999999</v>
      </c>
      <c r="N44" s="14">
        <v>26.513321999999999</v>
      </c>
      <c r="O44" s="14">
        <v>12.031743000000001</v>
      </c>
      <c r="P44" s="14">
        <v>24.201924999999999</v>
      </c>
      <c r="Q44" s="14">
        <v>13.145873</v>
      </c>
      <c r="R44" s="14">
        <v>26.376152000000001</v>
      </c>
      <c r="S44" s="14">
        <v>52.305954</v>
      </c>
      <c r="T44" s="14">
        <v>60.412292999999998</v>
      </c>
      <c r="U44" s="14">
        <v>33.067577</v>
      </c>
      <c r="V44" s="14">
        <v>32.077210000000001</v>
      </c>
      <c r="W44" s="14">
        <v>29.817038</v>
      </c>
      <c r="X44" s="14">
        <v>62.912902000000003</v>
      </c>
      <c r="Y44" s="14">
        <v>42.194895000000002</v>
      </c>
      <c r="Z44" s="14">
        <v>102.273096</v>
      </c>
      <c r="AA44" s="14">
        <v>33.316231999999999</v>
      </c>
      <c r="AB44" s="14">
        <v>29.586137000000001</v>
      </c>
      <c r="AC44" s="14">
        <v>32.852772999999999</v>
      </c>
      <c r="AD44" s="14">
        <v>62.252426999999997</v>
      </c>
      <c r="AE44" s="14">
        <v>56.050075999999997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>
        <v>0.27618799999999999</v>
      </c>
    </row>
    <row r="46" spans="1:31" ht="13.5" customHeight="1" x14ac:dyDescent="0.15">
      <c r="A46" s="1"/>
      <c r="B46" s="15" t="s">
        <v>70</v>
      </c>
      <c r="C46" s="13">
        <v>3.6609999999999991</v>
      </c>
      <c r="D46" s="14">
        <v>0.45600000000000002</v>
      </c>
      <c r="E46" s="14">
        <v>7.1859999999999964</v>
      </c>
      <c r="F46" s="14">
        <v>1.758</v>
      </c>
      <c r="G46" s="14">
        <v>2.2040000000000002</v>
      </c>
      <c r="H46" s="14">
        <v>11.029</v>
      </c>
      <c r="I46" s="14">
        <v>11.973999999999997</v>
      </c>
      <c r="J46" s="14">
        <v>7.575999999999997</v>
      </c>
      <c r="K46" s="14">
        <v>4.3990000000000009</v>
      </c>
      <c r="L46" s="14">
        <v>3.5966749999999998</v>
      </c>
      <c r="M46" s="14">
        <v>7.9375330000000002</v>
      </c>
      <c r="N46" s="14">
        <v>6.7705500000000001</v>
      </c>
      <c r="O46" s="14">
        <v>16.204274000000002</v>
      </c>
      <c r="P46" s="14">
        <v>10.953958999999999</v>
      </c>
      <c r="Q46" s="14">
        <v>5.4897359999999997</v>
      </c>
      <c r="R46" s="14">
        <v>4.611599</v>
      </c>
      <c r="S46" s="14">
        <v>4.1831339999999999</v>
      </c>
      <c r="T46" s="14">
        <v>4.2005860000000004</v>
      </c>
      <c r="U46" s="14">
        <v>7.8269260000000003</v>
      </c>
      <c r="V46" s="14">
        <v>6.6617879999999996</v>
      </c>
      <c r="W46" s="14">
        <v>7.9925870000000003</v>
      </c>
      <c r="X46" s="14">
        <v>21.430603000000001</v>
      </c>
      <c r="Y46" s="14">
        <v>20.822317999999999</v>
      </c>
      <c r="Z46" s="14">
        <v>40.343634000000002</v>
      </c>
      <c r="AA46" s="14">
        <v>13.847258</v>
      </c>
      <c r="AB46" s="14">
        <v>38.817259</v>
      </c>
      <c r="AC46" s="14">
        <v>50.168734999999998</v>
      </c>
      <c r="AD46" s="14">
        <v>9.673629</v>
      </c>
      <c r="AE46" s="14">
        <v>13.516767</v>
      </c>
    </row>
    <row r="47" spans="1:31" ht="13.5" customHeight="1" x14ac:dyDescent="0.15">
      <c r="A47" s="1"/>
      <c r="B47" s="15" t="s">
        <v>71</v>
      </c>
      <c r="C47" s="10">
        <v>11.675999999999998</v>
      </c>
      <c r="D47" s="11">
        <v>6.726</v>
      </c>
      <c r="E47" s="11">
        <v>6.1239999999999997</v>
      </c>
      <c r="F47" s="11">
        <v>4.0709999999999997</v>
      </c>
      <c r="G47" s="11">
        <v>6.1529999999999978</v>
      </c>
      <c r="H47" s="11">
        <v>6.0379999999999985</v>
      </c>
      <c r="I47" s="11">
        <v>5.8699999999999992</v>
      </c>
      <c r="J47" s="11">
        <v>7.7139999999999977</v>
      </c>
      <c r="K47" s="11">
        <v>4.8180000000000041</v>
      </c>
      <c r="L47" s="11">
        <v>5.6540100000000004</v>
      </c>
      <c r="M47" s="11">
        <v>10.759622999999999</v>
      </c>
      <c r="N47" s="11">
        <v>18.754939</v>
      </c>
      <c r="O47" s="11">
        <v>26.224577</v>
      </c>
      <c r="P47" s="11">
        <v>26.177212999999998</v>
      </c>
      <c r="Q47" s="11">
        <v>65.412075000000002</v>
      </c>
      <c r="R47" s="11">
        <v>81.563890000000001</v>
      </c>
      <c r="S47" s="11">
        <v>65.552876999999995</v>
      </c>
      <c r="T47" s="11">
        <v>184.1585</v>
      </c>
      <c r="U47" s="11">
        <v>145.59590299999999</v>
      </c>
      <c r="V47" s="11">
        <v>210.54037700000001</v>
      </c>
      <c r="W47" s="11">
        <v>328.01336300000003</v>
      </c>
      <c r="X47" s="11">
        <v>188.96737999999999</v>
      </c>
      <c r="Y47" s="11">
        <v>110.943192</v>
      </c>
      <c r="Z47" s="11">
        <v>111.35625899999999</v>
      </c>
      <c r="AA47" s="11">
        <v>154.68254899999999</v>
      </c>
      <c r="AB47" s="11">
        <v>58.804554000000003</v>
      </c>
      <c r="AC47" s="11">
        <v>60.163241999999997</v>
      </c>
      <c r="AD47" s="11">
        <v>58.305134000000002</v>
      </c>
      <c r="AE47" s="11">
        <v>85.047983000000002</v>
      </c>
    </row>
    <row r="48" spans="1:31" ht="13.5" customHeight="1" x14ac:dyDescent="0.15">
      <c r="A48" s="1"/>
      <c r="B48" s="15" t="s">
        <v>72</v>
      </c>
      <c r="C48" s="13">
        <v>20.552999999999987</v>
      </c>
      <c r="D48" s="14">
        <v>33.045000000000002</v>
      </c>
      <c r="E48" s="14">
        <v>46.48599999999999</v>
      </c>
      <c r="F48" s="14">
        <v>53.040999999999997</v>
      </c>
      <c r="G48" s="14">
        <v>180.01300000000009</v>
      </c>
      <c r="H48" s="14">
        <v>293.19400000000013</v>
      </c>
      <c r="I48" s="14">
        <v>414.83899999999977</v>
      </c>
      <c r="J48" s="14">
        <v>486.15300000000002</v>
      </c>
      <c r="K48" s="14">
        <v>560.72500000000025</v>
      </c>
      <c r="L48" s="14">
        <v>551.28879600000005</v>
      </c>
      <c r="M48" s="14">
        <v>310.54053599999997</v>
      </c>
      <c r="N48" s="14">
        <v>565.26211899999998</v>
      </c>
      <c r="O48" s="14">
        <v>675.17106200000001</v>
      </c>
      <c r="P48" s="14">
        <v>283.17103100000003</v>
      </c>
      <c r="Q48" s="14">
        <v>789.33865700000001</v>
      </c>
      <c r="R48" s="14">
        <v>1693.534447</v>
      </c>
      <c r="S48" s="14">
        <v>2335.2838160000001</v>
      </c>
      <c r="T48" s="14">
        <v>3410.32017</v>
      </c>
      <c r="U48" s="14">
        <v>3872.0461460000001</v>
      </c>
      <c r="V48" s="14">
        <v>3825.2937069999998</v>
      </c>
      <c r="W48" s="14">
        <v>5916.5675199999996</v>
      </c>
      <c r="X48" s="14">
        <v>5068.1079799999998</v>
      </c>
      <c r="Y48" s="14">
        <v>3027.2362880000001</v>
      </c>
      <c r="Z48" s="14">
        <v>2642.3225339999999</v>
      </c>
      <c r="AA48" s="14">
        <v>2685.951442</v>
      </c>
      <c r="AB48" s="14">
        <v>2571.6673679999999</v>
      </c>
      <c r="AC48" s="14">
        <v>2345.753326</v>
      </c>
      <c r="AD48" s="14">
        <v>2086.2970559999999</v>
      </c>
      <c r="AE48" s="14">
        <v>2093.424305</v>
      </c>
    </row>
    <row r="49" spans="1:31" ht="13.5" customHeight="1" x14ac:dyDescent="0.15">
      <c r="A49" s="1"/>
      <c r="B49" s="15" t="s">
        <v>73</v>
      </c>
      <c r="C49" s="10">
        <v>131.69800000000001</v>
      </c>
      <c r="D49" s="11">
        <v>60.466999999999999</v>
      </c>
      <c r="E49" s="11">
        <v>132.03099999999998</v>
      </c>
      <c r="F49" s="11">
        <v>155.77799999999993</v>
      </c>
      <c r="G49" s="11">
        <v>200.29799999999994</v>
      </c>
      <c r="H49" s="11">
        <v>156.46099999999987</v>
      </c>
      <c r="I49" s="11">
        <v>159.36600000000001</v>
      </c>
      <c r="J49" s="11">
        <v>104.10599999999998</v>
      </c>
      <c r="K49" s="11">
        <v>113.66599999999997</v>
      </c>
      <c r="L49" s="11">
        <v>97.330012999999994</v>
      </c>
      <c r="M49" s="11">
        <v>86.378915000000006</v>
      </c>
      <c r="N49" s="11">
        <v>108.11313800000001</v>
      </c>
      <c r="O49" s="11">
        <v>147.98074099999999</v>
      </c>
      <c r="P49" s="11">
        <v>240.04304400000001</v>
      </c>
      <c r="Q49" s="11">
        <v>304.69728300000003</v>
      </c>
      <c r="R49" s="11">
        <v>418.44893400000001</v>
      </c>
      <c r="S49" s="11">
        <v>395.12291199999999</v>
      </c>
      <c r="T49" s="11">
        <v>596.11353699999995</v>
      </c>
      <c r="U49" s="11">
        <v>266.54509400000001</v>
      </c>
      <c r="V49" s="11">
        <v>293.09229499999998</v>
      </c>
      <c r="W49" s="11">
        <v>368.77403199999998</v>
      </c>
      <c r="X49" s="11">
        <v>260.82362599999999</v>
      </c>
      <c r="Y49" s="11">
        <v>212.20352399999999</v>
      </c>
      <c r="Z49" s="11">
        <v>316.09234400000003</v>
      </c>
      <c r="AA49" s="11">
        <v>268.49758100000003</v>
      </c>
      <c r="AB49" s="11">
        <v>312.98579599999999</v>
      </c>
      <c r="AC49" s="11">
        <v>213.57299699999999</v>
      </c>
      <c r="AD49" s="11"/>
      <c r="AE49" s="11"/>
    </row>
    <row r="50" spans="1:31" ht="13.5" customHeight="1" x14ac:dyDescent="0.15">
      <c r="A50" s="1"/>
      <c r="B50" s="15" t="s">
        <v>74</v>
      </c>
      <c r="C50" s="13">
        <v>156.155</v>
      </c>
      <c r="D50" s="14">
        <v>221.374</v>
      </c>
      <c r="E50" s="14">
        <v>297.07499999999999</v>
      </c>
      <c r="F50" s="14">
        <v>401.5510000000001</v>
      </c>
      <c r="G50" s="14">
        <v>410.07299999999998</v>
      </c>
      <c r="H50" s="14">
        <v>426.94000000000011</v>
      </c>
      <c r="I50" s="14">
        <v>294.07799999999986</v>
      </c>
      <c r="J50" s="14">
        <v>281.17499999999978</v>
      </c>
      <c r="K50" s="14">
        <v>562.06999999999971</v>
      </c>
      <c r="L50" s="14">
        <v>581.63959199999999</v>
      </c>
      <c r="M50" s="14">
        <v>941.44137599999999</v>
      </c>
      <c r="N50" s="14">
        <v>905.79412300000001</v>
      </c>
      <c r="O50" s="14">
        <v>1101.827094</v>
      </c>
      <c r="P50" s="14">
        <v>1120.3410160000001</v>
      </c>
      <c r="Q50" s="14">
        <v>242.52070800000001</v>
      </c>
      <c r="R50" s="14">
        <v>337.96643799999998</v>
      </c>
      <c r="S50" s="14">
        <v>220.21433300000001</v>
      </c>
      <c r="T50" s="14">
        <v>371.82734199999999</v>
      </c>
      <c r="U50" s="14">
        <v>233.70737500000001</v>
      </c>
      <c r="V50" s="14">
        <v>229.81534099999999</v>
      </c>
      <c r="W50" s="14">
        <v>292.91320999999999</v>
      </c>
      <c r="X50" s="14">
        <v>455.15526299999999</v>
      </c>
      <c r="Y50" s="14">
        <v>531.25830900000005</v>
      </c>
      <c r="Z50" s="14">
        <v>526.82844899999998</v>
      </c>
      <c r="AA50" s="14">
        <v>478.13021300000003</v>
      </c>
      <c r="AB50" s="14">
        <v>649.66911300000004</v>
      </c>
      <c r="AC50" s="14">
        <v>632.87703399999998</v>
      </c>
      <c r="AD50" s="14">
        <v>704.09858799999995</v>
      </c>
      <c r="AE50" s="14">
        <v>464.42136699999998</v>
      </c>
    </row>
    <row r="51" spans="1:31" ht="13.5" customHeight="1" x14ac:dyDescent="0.15">
      <c r="A51" s="1"/>
      <c r="B51" s="15" t="s">
        <v>75</v>
      </c>
      <c r="C51" s="10">
        <v>707.38800000000003</v>
      </c>
      <c r="D51" s="11">
        <v>744.46799999999985</v>
      </c>
      <c r="E51" s="11">
        <v>733.77199999999971</v>
      </c>
      <c r="F51" s="11">
        <v>746.48899999999969</v>
      </c>
      <c r="G51" s="11">
        <v>955.58600000000024</v>
      </c>
      <c r="H51" s="11">
        <v>1167.4430000000007</v>
      </c>
      <c r="I51" s="11">
        <v>1571.4049999999991</v>
      </c>
      <c r="J51" s="11">
        <v>1873.187000000001</v>
      </c>
      <c r="K51" s="11">
        <v>1765.402</v>
      </c>
      <c r="L51" s="11">
        <v>1929.8757049999999</v>
      </c>
      <c r="M51" s="11">
        <v>1772.919146</v>
      </c>
      <c r="N51" s="11">
        <v>2005.1821279999999</v>
      </c>
      <c r="O51" s="11">
        <v>2396.9484969999999</v>
      </c>
      <c r="P51" s="11">
        <v>3682.4269410000002</v>
      </c>
      <c r="Q51" s="11">
        <v>5393.0854410000002</v>
      </c>
      <c r="R51" s="11">
        <v>5721.6980400000002</v>
      </c>
      <c r="S51" s="11">
        <v>5280.0625099999997</v>
      </c>
      <c r="T51" s="11">
        <v>5807.1365150000001</v>
      </c>
      <c r="U51" s="11">
        <v>4670.011015</v>
      </c>
      <c r="V51" s="11">
        <v>5718.5688689999997</v>
      </c>
      <c r="W51" s="11">
        <v>6126.7873740000005</v>
      </c>
      <c r="X51" s="11">
        <v>6382.7295119999999</v>
      </c>
      <c r="Y51" s="11">
        <v>7543.5968739999998</v>
      </c>
      <c r="Z51" s="11">
        <v>6197.8468220000004</v>
      </c>
      <c r="AA51" s="11">
        <v>5065.1475479999999</v>
      </c>
      <c r="AB51" s="11">
        <v>6232.9678029999995</v>
      </c>
      <c r="AC51" s="11">
        <v>6857.9795629999999</v>
      </c>
      <c r="AD51" s="11">
        <v>8002.1946379999999</v>
      </c>
      <c r="AE51" s="11">
        <v>5698.6958709999999</v>
      </c>
    </row>
    <row r="52" spans="1:31" ht="13.5" customHeight="1" x14ac:dyDescent="0.15">
      <c r="A52" s="1"/>
      <c r="B52" s="12" t="s">
        <v>76</v>
      </c>
      <c r="C52" s="13">
        <v>857.81300025098039</v>
      </c>
      <c r="D52" s="14">
        <v>1022.4689999999997</v>
      </c>
      <c r="E52" s="14">
        <v>908.22199999999975</v>
      </c>
      <c r="F52" s="14">
        <v>1310.8739999999998</v>
      </c>
      <c r="G52" s="14">
        <v>1597.2919999999999</v>
      </c>
      <c r="H52" s="14">
        <v>1831.3899999999999</v>
      </c>
      <c r="I52" s="14">
        <v>2089.0119999999997</v>
      </c>
      <c r="J52" s="14">
        <v>1489.307</v>
      </c>
      <c r="K52" s="14">
        <v>1513.354</v>
      </c>
      <c r="L52" s="14">
        <v>2099.4979490000001</v>
      </c>
      <c r="M52" s="14">
        <v>2151.690345</v>
      </c>
      <c r="N52" s="14">
        <v>2148.4833079999999</v>
      </c>
      <c r="O52" s="14">
        <v>2515.0012029999998</v>
      </c>
      <c r="P52" s="14">
        <v>4036.0610099999999</v>
      </c>
      <c r="Q52" s="14">
        <v>5885.1434660000004</v>
      </c>
      <c r="R52" s="14">
        <v>7772.3511520000002</v>
      </c>
      <c r="S52" s="14">
        <v>9648.7170210000004</v>
      </c>
      <c r="T52" s="14">
        <v>11176.522604</v>
      </c>
      <c r="U52" s="14">
        <v>8905.0878049999992</v>
      </c>
      <c r="V52" s="14">
        <v>12737.124967</v>
      </c>
      <c r="W52" s="14">
        <v>16850.613399000002</v>
      </c>
      <c r="X52" s="14">
        <v>18030.601035</v>
      </c>
      <c r="Y52" s="14">
        <v>17561.951013999998</v>
      </c>
      <c r="Z52" s="14">
        <v>17102.808398000001</v>
      </c>
      <c r="AA52" s="14">
        <v>15041.600952999999</v>
      </c>
      <c r="AB52" s="14">
        <v>17478.209862</v>
      </c>
      <c r="AC52" s="14">
        <v>23265.989641</v>
      </c>
      <c r="AD52" s="14">
        <v>24648.407311999999</v>
      </c>
      <c r="AE52" s="14">
        <v>23896.266510000001</v>
      </c>
    </row>
    <row r="53" spans="1:31" ht="13.5" customHeight="1" x14ac:dyDescent="0.15">
      <c r="A53" s="1"/>
      <c r="B53" s="15" t="s">
        <v>77</v>
      </c>
      <c r="C53" s="10">
        <v>185.10700025098049</v>
      </c>
      <c r="D53" s="11">
        <v>292.35500000000002</v>
      </c>
      <c r="E53" s="11">
        <v>197.75499999999994</v>
      </c>
      <c r="F53" s="11">
        <v>422.3359999999999</v>
      </c>
      <c r="G53" s="11">
        <v>521.55999999999995</v>
      </c>
      <c r="H53" s="11">
        <v>614.36099999999976</v>
      </c>
      <c r="I53" s="11">
        <v>700.73599999999988</v>
      </c>
      <c r="J53" s="11">
        <v>338.39300000000014</v>
      </c>
      <c r="K53" s="11">
        <v>390.29899999999998</v>
      </c>
      <c r="L53" s="11">
        <v>660.28108699999996</v>
      </c>
      <c r="M53" s="11">
        <v>620.64360299999998</v>
      </c>
      <c r="N53" s="11">
        <v>702.91053099999999</v>
      </c>
      <c r="O53" s="11">
        <v>780.05882799999995</v>
      </c>
      <c r="P53" s="11">
        <v>1385.879277</v>
      </c>
      <c r="Q53" s="11">
        <v>2073.7663149999998</v>
      </c>
      <c r="R53" s="11">
        <v>2571.7908830000001</v>
      </c>
      <c r="S53" s="11">
        <v>3391.431693</v>
      </c>
      <c r="T53" s="11">
        <v>4222.6939599999996</v>
      </c>
      <c r="U53" s="11">
        <v>4372.3663329999999</v>
      </c>
      <c r="V53" s="11">
        <v>5981.0484070000002</v>
      </c>
      <c r="W53" s="11">
        <v>7738.4277380000003</v>
      </c>
      <c r="X53" s="11">
        <v>8682.5421000000006</v>
      </c>
      <c r="Y53" s="11">
        <v>8417.9101859999992</v>
      </c>
      <c r="Z53" s="11">
        <v>7796.958815</v>
      </c>
      <c r="AA53" s="11">
        <v>8310.9062319999994</v>
      </c>
      <c r="AB53" s="11">
        <v>9894.6588699999993</v>
      </c>
      <c r="AC53" s="11">
        <v>14363.770465</v>
      </c>
      <c r="AD53" s="11">
        <v>16620.670904999999</v>
      </c>
      <c r="AE53" s="11">
        <v>15458.937924</v>
      </c>
    </row>
    <row r="54" spans="1:31" ht="13.5" customHeight="1" x14ac:dyDescent="0.15">
      <c r="A54" s="1"/>
      <c r="B54" s="16" t="s">
        <v>78</v>
      </c>
      <c r="C54" s="13"/>
      <c r="D54" s="14"/>
      <c r="E54" s="14"/>
      <c r="F54" s="14"/>
      <c r="G54" s="14">
        <v>1E-3</v>
      </c>
      <c r="H54" s="14"/>
      <c r="I54" s="14"/>
      <c r="J54" s="14"/>
      <c r="K54" s="14">
        <v>2.8000000000000001E-2</v>
      </c>
      <c r="L54" s="14"/>
      <c r="M54" s="14"/>
      <c r="N54" s="14"/>
      <c r="O54" s="14">
        <v>4.8342000000000003E-2</v>
      </c>
      <c r="P54" s="14">
        <v>3.0414E-2</v>
      </c>
      <c r="Q54" s="14">
        <v>0.17797199999999999</v>
      </c>
      <c r="R54" s="14">
        <v>0.43216500000000002</v>
      </c>
      <c r="S54" s="14">
        <v>0.49311899999999997</v>
      </c>
      <c r="T54" s="14">
        <v>0.255492</v>
      </c>
      <c r="U54" s="14"/>
      <c r="V54" s="14"/>
      <c r="W54" s="14">
        <v>0.101883</v>
      </c>
      <c r="X54" s="14">
        <v>0.21141299999999999</v>
      </c>
      <c r="Y54" s="14"/>
      <c r="Z54" s="14">
        <v>0.141927</v>
      </c>
      <c r="AA54" s="14">
        <v>7.809E-3</v>
      </c>
      <c r="AB54" s="14">
        <v>0.73617299999999997</v>
      </c>
      <c r="AC54" s="14"/>
      <c r="AD54" s="14"/>
      <c r="AE54" s="14">
        <v>6.4000000000000003E-3</v>
      </c>
    </row>
    <row r="55" spans="1:31" ht="13.5" customHeight="1" x14ac:dyDescent="0.15">
      <c r="A55" s="1"/>
      <c r="B55" s="16" t="s">
        <v>79</v>
      </c>
      <c r="C55" s="10">
        <v>1.248</v>
      </c>
      <c r="D55" s="11">
        <v>0.24199999999999999</v>
      </c>
      <c r="E55" s="11">
        <v>0.19400000000000012</v>
      </c>
      <c r="F55" s="11">
        <v>0.3670000000000001</v>
      </c>
      <c r="G55" s="11">
        <v>0.81399999999999995</v>
      </c>
      <c r="H55" s="11">
        <v>0.86399999999999999</v>
      </c>
      <c r="I55" s="11">
        <v>0.87400000000000022</v>
      </c>
      <c r="J55" s="11">
        <v>0.47199999999999998</v>
      </c>
      <c r="K55" s="11">
        <v>0.26100000000000001</v>
      </c>
      <c r="L55" s="11">
        <v>1.0390809999999999</v>
      </c>
      <c r="M55" s="11">
        <v>0.62459600000000004</v>
      </c>
      <c r="N55" s="11">
        <v>0.44605400000000001</v>
      </c>
      <c r="O55" s="11">
        <v>0.64617999999999998</v>
      </c>
      <c r="P55" s="11">
        <v>0.79903800000000003</v>
      </c>
      <c r="Q55" s="11">
        <v>0.28834300000000002</v>
      </c>
      <c r="R55" s="11">
        <v>4.4886739999999996</v>
      </c>
      <c r="S55" s="11">
        <v>1.407769</v>
      </c>
      <c r="T55" s="11">
        <v>0.90970499999999999</v>
      </c>
      <c r="U55" s="11">
        <v>0.573994</v>
      </c>
      <c r="V55" s="11">
        <v>1.9935929999999999</v>
      </c>
      <c r="W55" s="11">
        <v>1.4229369999999999</v>
      </c>
      <c r="X55" s="11">
        <v>1.7442120000000001</v>
      </c>
      <c r="Y55" s="11">
        <v>2.2707899999999999</v>
      </c>
      <c r="Z55" s="11">
        <v>4.5734810000000001</v>
      </c>
      <c r="AA55" s="11">
        <v>2.4404590000000002</v>
      </c>
      <c r="AB55" s="11">
        <v>3.7278899999999999</v>
      </c>
      <c r="AC55" s="11">
        <v>3.3987669999999999</v>
      </c>
      <c r="AD55" s="11">
        <v>2.3539539999999999</v>
      </c>
      <c r="AE55" s="11">
        <v>29.688421999999999</v>
      </c>
    </row>
    <row r="56" spans="1:31" ht="13.5" customHeight="1" x14ac:dyDescent="0.15">
      <c r="A56" s="1"/>
      <c r="B56" s="16" t="s">
        <v>80</v>
      </c>
      <c r="C56" s="13">
        <v>3.2530000000000001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>
        <v>1.7127E-2</v>
      </c>
      <c r="AD56" s="14"/>
      <c r="AE56" s="14"/>
    </row>
    <row r="57" spans="1:31" ht="13.5" customHeight="1" x14ac:dyDescent="0.15">
      <c r="A57" s="1"/>
      <c r="B57" s="16" t="s">
        <v>81</v>
      </c>
      <c r="C57" s="10">
        <v>4.2999999999999997E-2</v>
      </c>
      <c r="D57" s="11"/>
      <c r="E57" s="11"/>
      <c r="F57" s="11"/>
      <c r="G57" s="11">
        <v>1.4999999999999999E-2</v>
      </c>
      <c r="H57" s="11">
        <v>1.2999999999999999E-2</v>
      </c>
      <c r="I57" s="11">
        <v>1.4E-2</v>
      </c>
      <c r="J57" s="11"/>
      <c r="K57" s="11">
        <v>1.7000000000000001E-2</v>
      </c>
      <c r="L57" s="11">
        <v>2.3144999999999999E-2</v>
      </c>
      <c r="M57" s="11"/>
      <c r="N57" s="11"/>
      <c r="O57" s="11"/>
      <c r="P57" s="11">
        <v>1.2441000000000001E-2</v>
      </c>
      <c r="Q57" s="11">
        <v>2.7539999999999999E-3</v>
      </c>
      <c r="R57" s="11"/>
      <c r="S57" s="11"/>
      <c r="T57" s="11"/>
      <c r="U57" s="11"/>
      <c r="V57" s="11">
        <v>3.5063279999999999</v>
      </c>
      <c r="W57" s="11"/>
      <c r="X57" s="11"/>
      <c r="Y57" s="11">
        <v>4.6670999999999997E-2</v>
      </c>
      <c r="Z57" s="11"/>
      <c r="AA57" s="11">
        <v>2.3219999999999998E-3</v>
      </c>
      <c r="AB57" s="11">
        <v>8.6440000000000003E-2</v>
      </c>
      <c r="AC57" s="11"/>
      <c r="AD57" s="11">
        <v>1.5601E-2</v>
      </c>
      <c r="AE57" s="11">
        <v>2.4450000000000001E-3</v>
      </c>
    </row>
    <row r="58" spans="1:31" ht="13.5" customHeight="1" x14ac:dyDescent="0.15">
      <c r="A58" s="1"/>
      <c r="B58" s="16" t="s">
        <v>82</v>
      </c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>
        <v>2.7099000000000002E-2</v>
      </c>
      <c r="Q58" s="14">
        <v>7.3398000000000005E-2</v>
      </c>
      <c r="R58" s="14">
        <v>8.097E-3</v>
      </c>
      <c r="S58" s="14">
        <v>2.196E-3</v>
      </c>
      <c r="T58" s="14"/>
      <c r="U58" s="14">
        <v>0.24416399999999999</v>
      </c>
      <c r="V58" s="14">
        <v>0.244065</v>
      </c>
      <c r="W58" s="14">
        <v>0.22295100000000001</v>
      </c>
      <c r="X58" s="14">
        <v>0.101034</v>
      </c>
      <c r="Y58" s="14">
        <v>7.8753000000000004E-2</v>
      </c>
      <c r="Z58" s="14">
        <v>1.7753999999999999E-2</v>
      </c>
      <c r="AA58" s="14">
        <v>3.6341969999999999</v>
      </c>
      <c r="AB58" s="14">
        <v>0.52623200000000003</v>
      </c>
      <c r="AC58" s="14">
        <v>0.12859599999999999</v>
      </c>
      <c r="AD58" s="14">
        <v>8.2144999999999996E-2</v>
      </c>
      <c r="AE58" s="14">
        <v>1.0444100000000001</v>
      </c>
    </row>
    <row r="59" spans="1:31" ht="13.5" customHeight="1" x14ac:dyDescent="0.15">
      <c r="A59" s="1"/>
      <c r="B59" s="16" t="s">
        <v>83</v>
      </c>
      <c r="C59" s="10">
        <v>149.52900000000011</v>
      </c>
      <c r="D59" s="11">
        <v>243.54599999999999</v>
      </c>
      <c r="E59" s="11">
        <v>125.73799999999994</v>
      </c>
      <c r="F59" s="11">
        <v>284.8069999999999</v>
      </c>
      <c r="G59" s="11">
        <v>355.48099999999988</v>
      </c>
      <c r="H59" s="11">
        <v>422.15499999999975</v>
      </c>
      <c r="I59" s="11">
        <v>492.44599999999986</v>
      </c>
      <c r="J59" s="11">
        <v>233.4490000000001</v>
      </c>
      <c r="K59" s="11">
        <v>215.97900000000001</v>
      </c>
      <c r="L59" s="11">
        <v>446.25261499999999</v>
      </c>
      <c r="M59" s="11">
        <v>425.87304399999999</v>
      </c>
      <c r="N59" s="11">
        <v>598.98113899999998</v>
      </c>
      <c r="O59" s="11">
        <v>680.11328000000003</v>
      </c>
      <c r="P59" s="11">
        <v>1239.529329</v>
      </c>
      <c r="Q59" s="11">
        <v>1885.6491920000001</v>
      </c>
      <c r="R59" s="11">
        <v>2277.255768</v>
      </c>
      <c r="S59" s="11">
        <v>3041.2682209999998</v>
      </c>
      <c r="T59" s="11">
        <v>3735.5985460000002</v>
      </c>
      <c r="U59" s="11">
        <v>4055.8793839999998</v>
      </c>
      <c r="V59" s="11">
        <v>5422.5018300000002</v>
      </c>
      <c r="W59" s="11">
        <v>6960.5329229999998</v>
      </c>
      <c r="X59" s="11">
        <v>7778.9625489999999</v>
      </c>
      <c r="Y59" s="11">
        <v>7341.6280290000004</v>
      </c>
      <c r="Z59" s="11">
        <v>7028.5241550000001</v>
      </c>
      <c r="AA59" s="11">
        <v>7359.4695659999998</v>
      </c>
      <c r="AB59" s="11">
        <v>8487.4480839999997</v>
      </c>
      <c r="AC59" s="11">
        <v>11581.072848</v>
      </c>
      <c r="AD59" s="11">
        <v>13237.915951999999</v>
      </c>
      <c r="AE59" s="11">
        <v>12929.081459000001</v>
      </c>
    </row>
    <row r="60" spans="1:31" ht="13.5" customHeight="1" x14ac:dyDescent="0.15">
      <c r="A60" s="1"/>
      <c r="B60" s="16" t="s">
        <v>84</v>
      </c>
      <c r="C60" s="13"/>
      <c r="D60" s="14"/>
      <c r="E60" s="14"/>
      <c r="F60" s="14">
        <v>1.6E-2</v>
      </c>
      <c r="G60" s="14">
        <v>8.9999999999999993E-3</v>
      </c>
      <c r="H60" s="14"/>
      <c r="I60" s="14">
        <v>0.1649999999999999</v>
      </c>
      <c r="J60" s="14">
        <v>2.6999999999999993E-2</v>
      </c>
      <c r="K60" s="14">
        <v>3.599999999999999E-2</v>
      </c>
      <c r="L60" s="14">
        <v>0.102534</v>
      </c>
      <c r="M60" s="14">
        <v>0.203622</v>
      </c>
      <c r="N60" s="14">
        <v>4.8587999999999999E-2</v>
      </c>
      <c r="O60" s="14">
        <v>1.5609E-2</v>
      </c>
      <c r="P60" s="14"/>
      <c r="Q60" s="14"/>
      <c r="R60" s="14">
        <v>0.57198599999999999</v>
      </c>
      <c r="S60" s="14">
        <v>0.62394300000000003</v>
      </c>
      <c r="T60" s="14">
        <v>0.58354799999999996</v>
      </c>
      <c r="U60" s="14"/>
      <c r="V60" s="14"/>
      <c r="W60" s="14">
        <v>0.33772799999999997</v>
      </c>
      <c r="X60" s="14">
        <v>1.2490289999999999</v>
      </c>
      <c r="Y60" s="14">
        <v>0.174294</v>
      </c>
      <c r="Z60" s="14">
        <v>0.29637599999999997</v>
      </c>
      <c r="AA60" s="14"/>
      <c r="AB60" s="14"/>
      <c r="AC60" s="14"/>
      <c r="AD60" s="14"/>
      <c r="AE60" s="14"/>
    </row>
    <row r="61" spans="1:31" ht="13.5" customHeight="1" x14ac:dyDescent="0.15">
      <c r="A61" s="1"/>
      <c r="B61" s="16" t="s">
        <v>85</v>
      </c>
      <c r="C61" s="10"/>
      <c r="D61" s="11">
        <v>1E-3</v>
      </c>
      <c r="E61" s="11"/>
      <c r="F61" s="11"/>
      <c r="G61" s="11">
        <v>1.8999999999999989E-2</v>
      </c>
      <c r="H61" s="11"/>
      <c r="I61" s="11"/>
      <c r="J61" s="11">
        <v>0.20800000000000013</v>
      </c>
      <c r="K61" s="11">
        <v>5.5E-2</v>
      </c>
      <c r="L61" s="11">
        <v>2.1333000000000001E-2</v>
      </c>
      <c r="M61" s="11">
        <v>2.6148000000000001E-2</v>
      </c>
      <c r="N61" s="11">
        <v>2.8646999999999999E-2</v>
      </c>
      <c r="O61" s="11">
        <v>6.2820000000000003E-3</v>
      </c>
      <c r="P61" s="11">
        <v>7.2939000000000004E-2</v>
      </c>
      <c r="Q61" s="11">
        <v>5.4453000000000001E-2</v>
      </c>
      <c r="R61" s="11">
        <v>2.3196000000000001E-2</v>
      </c>
      <c r="S61" s="11"/>
      <c r="T61" s="11"/>
      <c r="U61" s="11"/>
      <c r="V61" s="11">
        <v>2.9267999999999999E-2</v>
      </c>
      <c r="W61" s="11">
        <v>9.9464999999999998E-2</v>
      </c>
      <c r="X61" s="11">
        <v>0.100608</v>
      </c>
      <c r="Y61" s="11">
        <v>0.17291100000000001</v>
      </c>
      <c r="Z61" s="11">
        <v>0.105528</v>
      </c>
      <c r="AA61" s="11">
        <v>3.3080999999999999E-2</v>
      </c>
      <c r="AB61" s="11">
        <v>7.2499999999999995E-2</v>
      </c>
      <c r="AC61" s="11">
        <v>5.8000000000000003E-2</v>
      </c>
      <c r="AD61" s="11">
        <v>8.6136000000000004E-2</v>
      </c>
      <c r="AE61" s="11">
        <v>2.9464000000000001E-2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>
        <v>3.9E-2</v>
      </c>
      <c r="L62" s="14"/>
      <c r="M62" s="14"/>
      <c r="N62" s="14"/>
      <c r="O62" s="14">
        <v>3.5279999999999999E-3</v>
      </c>
      <c r="P62" s="14">
        <v>1.2318000000000001E-2</v>
      </c>
      <c r="Q62" s="14">
        <v>7.809E-3</v>
      </c>
      <c r="R62" s="14">
        <v>1.6254000000000001E-2</v>
      </c>
      <c r="S62" s="14">
        <v>6.6753000000000007E-2</v>
      </c>
      <c r="T62" s="14">
        <v>0.106332</v>
      </c>
      <c r="U62" s="14">
        <v>5.1848999999999999E-2</v>
      </c>
      <c r="V62" s="14">
        <v>0.12792600000000001</v>
      </c>
      <c r="W62" s="14">
        <v>3.4715999999999997E-2</v>
      </c>
      <c r="X62" s="14">
        <v>2.7210000000000002E-2</v>
      </c>
      <c r="Y62" s="14"/>
      <c r="Z62" s="14">
        <v>7.6533000000000004E-2</v>
      </c>
      <c r="AA62" s="14">
        <v>4.8180000000000001E-2</v>
      </c>
      <c r="AB62" s="14"/>
      <c r="AC62" s="14"/>
      <c r="AD62" s="14"/>
      <c r="AE62" s="14"/>
    </row>
    <row r="63" spans="1:31" ht="13.5" customHeight="1" x14ac:dyDescent="0.15">
      <c r="A63" s="1"/>
      <c r="B63" s="16" t="s">
        <v>87</v>
      </c>
      <c r="C63" s="10">
        <v>0.40799999999999986</v>
      </c>
      <c r="D63" s="11">
        <v>3.1160000000000001</v>
      </c>
      <c r="E63" s="11">
        <v>3.2010000000000001</v>
      </c>
      <c r="F63" s="11">
        <v>2.7669999999999999</v>
      </c>
      <c r="G63" s="11">
        <v>2.3659999999999992</v>
      </c>
      <c r="H63" s="11">
        <v>15.057</v>
      </c>
      <c r="I63" s="11">
        <v>17.502000000000017</v>
      </c>
      <c r="J63" s="11">
        <v>24.36</v>
      </c>
      <c r="K63" s="11">
        <v>46.904999999999987</v>
      </c>
      <c r="L63" s="11">
        <v>34.825417999999999</v>
      </c>
      <c r="M63" s="11">
        <v>36.630273000000003</v>
      </c>
      <c r="N63" s="11">
        <v>21.745367999999999</v>
      </c>
      <c r="O63" s="11">
        <v>19.115538999999998</v>
      </c>
      <c r="P63" s="11">
        <v>49.639991999999999</v>
      </c>
      <c r="Q63" s="11">
        <v>79.366437000000005</v>
      </c>
      <c r="R63" s="11">
        <v>102.654312</v>
      </c>
      <c r="S63" s="11">
        <v>210.00429399999999</v>
      </c>
      <c r="T63" s="11">
        <v>281.40658100000002</v>
      </c>
      <c r="U63" s="11">
        <v>107.907376</v>
      </c>
      <c r="V63" s="11">
        <v>219.224918</v>
      </c>
      <c r="W63" s="11">
        <v>248.14765</v>
      </c>
      <c r="X63" s="11">
        <v>386.48961300000002</v>
      </c>
      <c r="Y63" s="11">
        <v>592.696729</v>
      </c>
      <c r="Z63" s="11">
        <v>320.84549299999998</v>
      </c>
      <c r="AA63" s="11">
        <v>676.04305499999998</v>
      </c>
      <c r="AB63" s="11">
        <v>931.299171</v>
      </c>
      <c r="AC63" s="11">
        <v>1951.7479559999999</v>
      </c>
      <c r="AD63" s="11">
        <v>2481.1633360000001</v>
      </c>
      <c r="AE63" s="11">
        <v>1613.9332179999999</v>
      </c>
    </row>
    <row r="64" spans="1:31" ht="13.5" customHeight="1" x14ac:dyDescent="0.15">
      <c r="A64" s="1"/>
      <c r="B64" s="16" t="s">
        <v>88</v>
      </c>
      <c r="C64" s="13">
        <v>3.1389999999999989</v>
      </c>
      <c r="D64" s="14">
        <v>0.26</v>
      </c>
      <c r="E64" s="14">
        <v>12.209999999999996</v>
      </c>
      <c r="F64" s="14">
        <v>32.151999999999987</v>
      </c>
      <c r="G64" s="14">
        <v>25.402000000000001</v>
      </c>
      <c r="H64" s="14">
        <v>30.189999999999994</v>
      </c>
      <c r="I64" s="14">
        <v>36.52000000000001</v>
      </c>
      <c r="J64" s="14">
        <v>10.167999999999999</v>
      </c>
      <c r="K64" s="14">
        <v>21.74</v>
      </c>
      <c r="L64" s="14">
        <v>34.714533000000003</v>
      </c>
      <c r="M64" s="14">
        <v>39.401915000000002</v>
      </c>
      <c r="N64" s="14">
        <v>25.090608</v>
      </c>
      <c r="O64" s="14">
        <v>22.757718000000001</v>
      </c>
      <c r="P64" s="14">
        <v>21.910512000000001</v>
      </c>
      <c r="Q64" s="14">
        <v>35.734017000000001</v>
      </c>
      <c r="R64" s="14">
        <v>30.203289000000002</v>
      </c>
      <c r="S64" s="14">
        <v>26.003067999999999</v>
      </c>
      <c r="T64" s="14">
        <v>38.339108000000003</v>
      </c>
      <c r="U64" s="14">
        <v>42.860052000000003</v>
      </c>
      <c r="V64" s="14">
        <v>35.791463999999998</v>
      </c>
      <c r="W64" s="14">
        <v>61.805309999999999</v>
      </c>
      <c r="X64" s="14">
        <v>100.49843199999999</v>
      </c>
      <c r="Y64" s="14">
        <v>105.47221399999999</v>
      </c>
      <c r="Z64" s="14">
        <v>51.315244999999997</v>
      </c>
      <c r="AA64" s="14">
        <v>34.626663000000001</v>
      </c>
      <c r="AB64" s="14">
        <v>41.784156000000003</v>
      </c>
      <c r="AC64" s="14">
        <v>35.050088000000002</v>
      </c>
      <c r="AD64" s="14">
        <v>39.074508000000002</v>
      </c>
      <c r="AE64" s="14">
        <v>59.094579000000003</v>
      </c>
    </row>
    <row r="65" spans="1:31" ht="13.5" customHeight="1" x14ac:dyDescent="0.15">
      <c r="A65" s="1"/>
      <c r="B65" s="16" t="s">
        <v>89</v>
      </c>
      <c r="C65" s="10"/>
      <c r="D65" s="11"/>
      <c r="E65" s="11"/>
      <c r="F65" s="11"/>
      <c r="G65" s="11"/>
      <c r="H65" s="11"/>
      <c r="I65" s="11">
        <v>5.8999999999999997E-2</v>
      </c>
      <c r="J65" s="11">
        <v>1.8999999999999989E-2</v>
      </c>
      <c r="K65" s="11">
        <v>8.2000000000000003E-2</v>
      </c>
      <c r="L65" s="11">
        <v>3.0129E-2</v>
      </c>
      <c r="M65" s="11">
        <v>0.163215</v>
      </c>
      <c r="N65" s="11">
        <v>1.7628000000000001E-2</v>
      </c>
      <c r="O65" s="11">
        <v>1.7145000000000001E-2</v>
      </c>
      <c r="P65" s="11"/>
      <c r="Q65" s="11"/>
      <c r="R65" s="11"/>
      <c r="S65" s="11">
        <v>4.8297E-2</v>
      </c>
      <c r="T65" s="11"/>
      <c r="U65" s="11"/>
      <c r="V65" s="11"/>
      <c r="W65" s="11"/>
      <c r="X65" s="11">
        <v>0.32054700000000003</v>
      </c>
      <c r="Y65" s="11"/>
      <c r="Z65" s="11">
        <v>8.2091999999999998E-2</v>
      </c>
      <c r="AA65" s="11"/>
      <c r="AB65" s="11">
        <v>2.9117000000000001E-2</v>
      </c>
      <c r="AC65" s="11">
        <v>3.8355E-2</v>
      </c>
      <c r="AD65" s="11"/>
      <c r="AE65" s="11"/>
    </row>
    <row r="66" spans="1:31" ht="13.5" customHeight="1" x14ac:dyDescent="0.15">
      <c r="A66" s="1"/>
      <c r="B66" s="16" t="s">
        <v>90</v>
      </c>
      <c r="C66" s="13"/>
      <c r="D66" s="14"/>
      <c r="E66" s="14"/>
      <c r="F66" s="14"/>
      <c r="G66" s="14"/>
      <c r="H66" s="14">
        <v>0.17699999999999999</v>
      </c>
      <c r="I66" s="14"/>
      <c r="J66" s="14"/>
      <c r="K66" s="14"/>
      <c r="L66" s="14"/>
      <c r="M66" s="14">
        <v>1.9068000000000002E-2</v>
      </c>
      <c r="N66" s="14">
        <v>1.353E-3</v>
      </c>
      <c r="O66" s="14">
        <v>3.4809E-2</v>
      </c>
      <c r="P66" s="14">
        <v>8.43E-4</v>
      </c>
      <c r="Q66" s="14">
        <v>1.5363E-2</v>
      </c>
      <c r="R66" s="14">
        <v>6.5310000000000003E-3</v>
      </c>
      <c r="S66" s="14"/>
      <c r="T66" s="14">
        <v>2.8199999999999999E-2</v>
      </c>
      <c r="U66" s="14">
        <v>7.0154999999999995E-2</v>
      </c>
      <c r="V66" s="14">
        <v>1.1787000000000001E-2</v>
      </c>
      <c r="W66" s="14"/>
      <c r="X66" s="14"/>
      <c r="Y66" s="14"/>
      <c r="Z66" s="14"/>
      <c r="AA66" s="14"/>
      <c r="AB66" s="14"/>
      <c r="AC66" s="14"/>
      <c r="AD66" s="14">
        <v>6.6730000000000001E-3</v>
      </c>
      <c r="AE66" s="14"/>
    </row>
    <row r="67" spans="1:31" ht="13.5" customHeight="1" x14ac:dyDescent="0.15">
      <c r="A67" s="1"/>
      <c r="B67" s="16" t="s">
        <v>91</v>
      </c>
      <c r="C67" s="10">
        <v>19.500999999999983</v>
      </c>
      <c r="D67" s="11">
        <v>22.446999999999989</v>
      </c>
      <c r="E67" s="11">
        <v>26.966999999999999</v>
      </c>
      <c r="F67" s="11">
        <v>58.302</v>
      </c>
      <c r="G67" s="11">
        <v>70.351000000000056</v>
      </c>
      <c r="H67" s="11">
        <v>74.236000000000033</v>
      </c>
      <c r="I67" s="11">
        <v>60.069000000000003</v>
      </c>
      <c r="J67" s="11">
        <v>20.110000000000007</v>
      </c>
      <c r="K67" s="11">
        <v>19.412000000000006</v>
      </c>
      <c r="L67" s="11">
        <v>22.306356000000001</v>
      </c>
      <c r="M67" s="11">
        <v>14.836622</v>
      </c>
      <c r="N67" s="11">
        <v>9.3581810000000001</v>
      </c>
      <c r="O67" s="11">
        <v>5.525614</v>
      </c>
      <c r="P67" s="11">
        <v>12.365095</v>
      </c>
      <c r="Q67" s="11">
        <v>9.0474479999999993</v>
      </c>
      <c r="R67" s="11">
        <v>7.2027590000000004</v>
      </c>
      <c r="S67" s="11">
        <v>3.8752930000000001</v>
      </c>
      <c r="T67" s="11">
        <v>9.6297969999999999</v>
      </c>
      <c r="U67" s="11">
        <v>9.0485059999999997</v>
      </c>
      <c r="V67" s="11">
        <v>8.4338449999999998</v>
      </c>
      <c r="W67" s="11">
        <v>6.5624690000000001</v>
      </c>
      <c r="X67" s="11">
        <v>24.185003999999999</v>
      </c>
      <c r="Y67" s="11">
        <v>56.734847000000002</v>
      </c>
      <c r="Z67" s="11">
        <v>21.843294</v>
      </c>
      <c r="AA67" s="11">
        <v>29.143231</v>
      </c>
      <c r="AB67" s="11">
        <v>110.60476199999999</v>
      </c>
      <c r="AC67" s="11">
        <v>129.681859</v>
      </c>
      <c r="AD67" s="11">
        <v>109.555182</v>
      </c>
      <c r="AE67" s="11">
        <v>103.726299</v>
      </c>
    </row>
    <row r="68" spans="1:31" ht="13.5" customHeight="1" x14ac:dyDescent="0.15">
      <c r="A68" s="1"/>
      <c r="B68" s="16" t="s">
        <v>92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>
        <v>1.6417999999999999E-2</v>
      </c>
      <c r="AD68" s="14">
        <v>2.6350999999999999E-2</v>
      </c>
      <c r="AE68" s="14">
        <v>4.8194000000000001E-2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>
        <v>0.78766400000000003</v>
      </c>
      <c r="AD69" s="11">
        <v>5.1129179999999996</v>
      </c>
      <c r="AE69" s="11">
        <v>7.2134790000000004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0.150088</v>
      </c>
      <c r="AC70" s="14"/>
      <c r="AD70" s="14"/>
      <c r="AE70" s="14"/>
    </row>
    <row r="71" spans="1:31" ht="13.5" customHeight="1" x14ac:dyDescent="0.15">
      <c r="A71" s="1"/>
      <c r="B71" s="16" t="s">
        <v>95</v>
      </c>
      <c r="C71" s="10"/>
      <c r="D71" s="11"/>
      <c r="E71" s="11"/>
      <c r="F71" s="11"/>
      <c r="G71" s="11"/>
      <c r="H71" s="11"/>
      <c r="I71" s="11">
        <v>4.9000000000000002E-2</v>
      </c>
      <c r="J71" s="11"/>
      <c r="K71" s="11"/>
      <c r="L71" s="11">
        <v>1.47E-3</v>
      </c>
      <c r="M71" s="11"/>
      <c r="N71" s="11"/>
      <c r="O71" s="11"/>
      <c r="P71" s="11"/>
      <c r="Q71" s="11">
        <v>3.1679999999999998E-3</v>
      </c>
      <c r="R71" s="11"/>
      <c r="S71" s="11"/>
      <c r="T71" s="11"/>
      <c r="U71" s="11"/>
      <c r="V71" s="11"/>
      <c r="W71" s="11"/>
      <c r="X71" s="11"/>
      <c r="Y71" s="11"/>
      <c r="Z71" s="11">
        <v>2.9009999999999999E-3</v>
      </c>
      <c r="AA71" s="11"/>
      <c r="AB71" s="11"/>
      <c r="AC71" s="11">
        <v>0.168486</v>
      </c>
      <c r="AD71" s="11"/>
      <c r="AE71" s="11"/>
    </row>
    <row r="72" spans="1:31" ht="13.5" customHeight="1" x14ac:dyDescent="0.15">
      <c r="A72" s="1"/>
      <c r="B72" s="16" t="s">
        <v>96</v>
      </c>
      <c r="C72" s="13"/>
      <c r="D72" s="14"/>
      <c r="E72" s="14"/>
      <c r="F72" s="14"/>
      <c r="G72" s="14"/>
      <c r="H72" s="14"/>
      <c r="I72" s="14">
        <v>2.1000000000000001E-2</v>
      </c>
      <c r="J72" s="14"/>
      <c r="K72" s="14"/>
      <c r="L72" s="14"/>
      <c r="M72" s="14"/>
      <c r="N72" s="14"/>
      <c r="O72" s="14"/>
      <c r="P72" s="14"/>
      <c r="Q72" s="14">
        <v>4.4412E-2</v>
      </c>
      <c r="R72" s="14"/>
      <c r="S72" s="14"/>
      <c r="T72" s="14"/>
      <c r="U72" s="14">
        <v>5.1923999999999998E-2</v>
      </c>
      <c r="V72" s="14">
        <v>0.306753</v>
      </c>
      <c r="W72" s="14">
        <v>2.6555970000000002</v>
      </c>
      <c r="X72" s="14">
        <v>0.31742100000000001</v>
      </c>
      <c r="Y72" s="14">
        <v>6.4340999999999995E-2</v>
      </c>
      <c r="Z72" s="14">
        <v>3.5737770000000002</v>
      </c>
      <c r="AA72" s="14">
        <v>0.90232500000000004</v>
      </c>
      <c r="AB72" s="14">
        <v>0.44955000000000001</v>
      </c>
      <c r="AC72" s="14">
        <v>0.53059500000000004</v>
      </c>
      <c r="AD72" s="14">
        <v>0.42193999999999998</v>
      </c>
      <c r="AE72" s="14">
        <v>0.50048499999999996</v>
      </c>
    </row>
    <row r="73" spans="1:31" ht="13.5" customHeight="1" x14ac:dyDescent="0.15">
      <c r="A73" s="1"/>
      <c r="B73" s="16" t="s">
        <v>97</v>
      </c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>
        <v>5.5019999999999999E-3</v>
      </c>
      <c r="S73" s="11"/>
      <c r="T73" s="11"/>
      <c r="U73" s="11">
        <v>5.1368999999999998E-2</v>
      </c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3.5" customHeight="1" x14ac:dyDescent="0.15">
      <c r="A74" s="1"/>
      <c r="B74" s="16" t="s">
        <v>98</v>
      </c>
      <c r="C74" s="13"/>
      <c r="D74" s="14"/>
      <c r="E74" s="14"/>
      <c r="F74" s="14">
        <v>2.799999999999999E-2</v>
      </c>
      <c r="G74" s="14">
        <v>3.2000000000000001E-2</v>
      </c>
      <c r="H74" s="14">
        <v>9.7000000000000003E-2</v>
      </c>
      <c r="I74" s="14">
        <v>0.11799999999999998</v>
      </c>
      <c r="J74" s="14">
        <v>0.22899999999999998</v>
      </c>
      <c r="K74" s="14">
        <v>3.2000000000000008E-2</v>
      </c>
      <c r="L74" s="14">
        <v>0.31099199999999999</v>
      </c>
      <c r="M74" s="14">
        <v>7.7909999999999993E-2</v>
      </c>
      <c r="N74" s="14"/>
      <c r="O74" s="14">
        <v>0.48495300000000002</v>
      </c>
      <c r="P74" s="14">
        <v>0.235209</v>
      </c>
      <c r="Q74" s="14">
        <v>0.15653400000000001</v>
      </c>
      <c r="R74" s="14">
        <v>0.16767299999999999</v>
      </c>
      <c r="S74" s="14"/>
      <c r="T74" s="14"/>
      <c r="U74" s="14">
        <v>3.5964000000000003E-2</v>
      </c>
      <c r="V74" s="14"/>
      <c r="W74" s="14">
        <v>3.0240000000000002E-3</v>
      </c>
      <c r="X74" s="14"/>
      <c r="Y74" s="14">
        <v>1.5233999999999999E-2</v>
      </c>
      <c r="Z74" s="14">
        <v>4.0268999999999999E-2</v>
      </c>
      <c r="AA74" s="14">
        <v>4.5372000000000003E-2</v>
      </c>
      <c r="AB74" s="14">
        <v>3.7358000000000002E-2</v>
      </c>
      <c r="AC74" s="14">
        <v>9.9871000000000001E-2</v>
      </c>
      <c r="AD74" s="14">
        <v>0.198264</v>
      </c>
      <c r="AE74" s="14">
        <v>0.15137900000000001</v>
      </c>
    </row>
    <row r="75" spans="1:31" ht="13.5" customHeight="1" x14ac:dyDescent="0.15">
      <c r="A75" s="1"/>
      <c r="B75" s="16" t="s">
        <v>99</v>
      </c>
      <c r="C75" s="10"/>
      <c r="D75" s="11">
        <v>9.4999999999999946E-2</v>
      </c>
      <c r="E75" s="11"/>
      <c r="F75" s="11">
        <v>0.10399999999999998</v>
      </c>
      <c r="G75" s="11">
        <v>0.24099999999999988</v>
      </c>
      <c r="H75" s="11">
        <v>0.15899999999999989</v>
      </c>
      <c r="I75" s="11">
        <v>5.1000000000000011E-2</v>
      </c>
      <c r="J75" s="11"/>
      <c r="K75" s="11">
        <v>0.318</v>
      </c>
      <c r="L75" s="11">
        <v>0.34256199999999998</v>
      </c>
      <c r="M75" s="11">
        <v>0.55584100000000003</v>
      </c>
      <c r="N75" s="11">
        <v>0.34408</v>
      </c>
      <c r="O75" s="11">
        <v>0.16623299999999999</v>
      </c>
      <c r="P75" s="11">
        <v>1.0226729999999999</v>
      </c>
      <c r="Q75" s="11">
        <v>0.82374099999999995</v>
      </c>
      <c r="R75" s="11">
        <v>0.33753899999999998</v>
      </c>
      <c r="S75" s="11">
        <v>1.442987</v>
      </c>
      <c r="T75" s="11">
        <v>2.4452980000000002</v>
      </c>
      <c r="U75" s="11">
        <v>0.72994800000000004</v>
      </c>
      <c r="V75" s="11">
        <v>0.99051299999999998</v>
      </c>
      <c r="W75" s="11">
        <v>7.4385999999999994E-2</v>
      </c>
      <c r="X75" s="11">
        <v>0.56970600000000005</v>
      </c>
      <c r="Y75" s="11">
        <v>0.88958700000000002</v>
      </c>
      <c r="Z75" s="11">
        <v>1.164925</v>
      </c>
      <c r="AA75" s="11">
        <v>2.1978589999999998</v>
      </c>
      <c r="AB75" s="11">
        <v>1.3492029999999999</v>
      </c>
      <c r="AC75" s="11">
        <v>1.620387</v>
      </c>
      <c r="AD75" s="11">
        <v>2.2290730000000001</v>
      </c>
      <c r="AE75" s="11">
        <v>1.516716</v>
      </c>
    </row>
    <row r="76" spans="1:31" ht="13.5" customHeight="1" x14ac:dyDescent="0.15">
      <c r="A76" s="1"/>
      <c r="B76" s="16" t="s">
        <v>100</v>
      </c>
      <c r="C76" s="13"/>
      <c r="D76" s="14">
        <v>0.2679999999999999</v>
      </c>
      <c r="E76" s="14">
        <v>1.0999999999999999E-2</v>
      </c>
      <c r="F76" s="14">
        <v>7.0999999999999994E-2</v>
      </c>
      <c r="G76" s="14"/>
      <c r="H76" s="14">
        <v>4.6999999999999972E-2</v>
      </c>
      <c r="I76" s="14">
        <v>0.53299999999999992</v>
      </c>
      <c r="J76" s="14"/>
      <c r="K76" s="14">
        <v>8.4000000000000033E-2</v>
      </c>
      <c r="L76" s="14">
        <v>0.50018700000000005</v>
      </c>
      <c r="M76" s="14">
        <v>0.10818</v>
      </c>
      <c r="N76" s="14">
        <v>7.9155000000000003E-2</v>
      </c>
      <c r="O76" s="14"/>
      <c r="P76" s="14">
        <v>9.8670000000000008E-3</v>
      </c>
      <c r="Q76" s="14"/>
      <c r="R76" s="14">
        <v>0.328239</v>
      </c>
      <c r="S76" s="14">
        <v>0.163326</v>
      </c>
      <c r="T76" s="14">
        <v>0.13964399999999999</v>
      </c>
      <c r="U76" s="14">
        <v>5.7720000000000002E-3</v>
      </c>
      <c r="V76" s="14">
        <v>2.004921</v>
      </c>
      <c r="W76" s="14">
        <v>0.735483</v>
      </c>
      <c r="X76" s="14">
        <v>0.107949</v>
      </c>
      <c r="Y76" s="14">
        <v>7.0527000000000006E-2</v>
      </c>
      <c r="Z76" s="14">
        <v>4.5240000000000002E-3</v>
      </c>
      <c r="AA76" s="14"/>
      <c r="AB76" s="14">
        <v>7.1999999999999998E-3</v>
      </c>
      <c r="AC76" s="14"/>
      <c r="AD76" s="14">
        <v>3.3669999999999999E-2</v>
      </c>
      <c r="AE76" s="14"/>
    </row>
    <row r="77" spans="1:31" ht="13.5" customHeight="1" x14ac:dyDescent="0.15">
      <c r="A77" s="1"/>
      <c r="B77" s="16" t="s">
        <v>101</v>
      </c>
      <c r="C77" s="10">
        <v>6.9649999999999981</v>
      </c>
      <c r="D77" s="11">
        <v>14.503999999999994</v>
      </c>
      <c r="E77" s="11">
        <v>26.074999999999985</v>
      </c>
      <c r="F77" s="11">
        <v>30.835000000000004</v>
      </c>
      <c r="G77" s="11">
        <v>41.758000000000003</v>
      </c>
      <c r="H77" s="11">
        <v>32.195999999999998</v>
      </c>
      <c r="I77" s="11">
        <v>48.201999999999984</v>
      </c>
      <c r="J77" s="11">
        <v>22.233000000000001</v>
      </c>
      <c r="K77" s="11">
        <v>29.521000000000001</v>
      </c>
      <c r="L77" s="11">
        <v>39.112451999999998</v>
      </c>
      <c r="M77" s="11">
        <v>20.516372</v>
      </c>
      <c r="N77" s="11">
        <v>14.021661</v>
      </c>
      <c r="O77" s="11">
        <v>11.119452000000001</v>
      </c>
      <c r="P77" s="11">
        <v>8.9706460000000003</v>
      </c>
      <c r="Q77" s="11">
        <v>6.9263950000000003</v>
      </c>
      <c r="R77" s="11">
        <v>45.060943999999999</v>
      </c>
      <c r="S77" s="11">
        <v>8.9190430000000003</v>
      </c>
      <c r="T77" s="11">
        <v>42.698422999999998</v>
      </c>
      <c r="U77" s="11">
        <v>35.748291000000002</v>
      </c>
      <c r="V77" s="11">
        <v>123.41516799999999</v>
      </c>
      <c r="W77" s="11">
        <v>109.74327700000001</v>
      </c>
      <c r="X77" s="11">
        <v>55.227530999999999</v>
      </c>
      <c r="Y77" s="11">
        <v>128.336657</v>
      </c>
      <c r="Z77" s="11">
        <v>166.097577</v>
      </c>
      <c r="AA77" s="11">
        <v>57.228760999999999</v>
      </c>
      <c r="AB77" s="11">
        <v>160.12269499999999</v>
      </c>
      <c r="AC77" s="11">
        <v>348.54900600000002</v>
      </c>
      <c r="AD77" s="11">
        <v>206.67363700000001</v>
      </c>
      <c r="AE77" s="11">
        <v>208.05006900000001</v>
      </c>
    </row>
    <row r="78" spans="1:31" ht="13.5" customHeight="1" x14ac:dyDescent="0.15">
      <c r="A78" s="1"/>
      <c r="B78" s="16" t="s">
        <v>102</v>
      </c>
      <c r="C78" s="13"/>
      <c r="D78" s="14">
        <v>3.3000000000000002E-2</v>
      </c>
      <c r="E78" s="14"/>
      <c r="F78" s="14"/>
      <c r="G78" s="14"/>
      <c r="H78" s="14"/>
      <c r="I78" s="14"/>
      <c r="J78" s="14">
        <v>5.2999999999999999E-2</v>
      </c>
      <c r="K78" s="14">
        <v>3.9E-2</v>
      </c>
      <c r="L78" s="14">
        <v>0.104505</v>
      </c>
      <c r="M78" s="14">
        <v>0.82694100000000004</v>
      </c>
      <c r="N78" s="14">
        <v>0.24544199999999999</v>
      </c>
      <c r="O78" s="14">
        <v>0.47912399999999999</v>
      </c>
      <c r="P78" s="14">
        <v>0.13025700000000001</v>
      </c>
      <c r="Q78" s="14"/>
      <c r="R78" s="14">
        <v>0.220524</v>
      </c>
      <c r="S78" s="14">
        <v>0.54078599999999999</v>
      </c>
      <c r="T78" s="14">
        <v>0.33849899999999999</v>
      </c>
      <c r="U78" s="14">
        <v>6.4587000000000006E-2</v>
      </c>
      <c r="V78" s="14"/>
      <c r="W78" s="14">
        <v>8.9607000000000006E-2</v>
      </c>
      <c r="X78" s="14">
        <v>0.186</v>
      </c>
      <c r="Y78" s="14">
        <v>0.13206000000000001</v>
      </c>
      <c r="Z78" s="14">
        <v>8.7135000000000004E-2</v>
      </c>
      <c r="AA78" s="14">
        <v>0.25087199999999998</v>
      </c>
      <c r="AB78" s="14"/>
      <c r="AC78" s="14"/>
      <c r="AD78" s="14"/>
      <c r="AE78" s="14"/>
    </row>
    <row r="79" spans="1:31" ht="13.5" customHeight="1" x14ac:dyDescent="0.15">
      <c r="A79" s="1"/>
      <c r="B79" s="16" t="s">
        <v>103</v>
      </c>
      <c r="C79" s="10"/>
      <c r="D79" s="11"/>
      <c r="E79" s="11"/>
      <c r="F79" s="11"/>
      <c r="G79" s="11"/>
      <c r="H79" s="11"/>
      <c r="I79" s="11">
        <v>1.194</v>
      </c>
      <c r="J79" s="11"/>
      <c r="K79" s="11">
        <v>1.7999999999999992E-2</v>
      </c>
      <c r="L79" s="11">
        <v>1.4019E-2</v>
      </c>
      <c r="M79" s="11"/>
      <c r="N79" s="11"/>
      <c r="O79" s="11"/>
      <c r="P79" s="11"/>
      <c r="Q79" s="11"/>
      <c r="R79" s="11">
        <v>2.5163999999999999E-2</v>
      </c>
      <c r="S79" s="11"/>
      <c r="T79" s="11"/>
      <c r="U79" s="11"/>
      <c r="V79" s="11"/>
      <c r="W79" s="11"/>
      <c r="X79" s="11"/>
      <c r="Y79" s="11">
        <v>4.6146E-2</v>
      </c>
      <c r="Z79" s="11"/>
      <c r="AA79" s="11"/>
      <c r="AB79" s="11"/>
      <c r="AC79" s="11"/>
      <c r="AD79" s="11"/>
      <c r="AE79" s="11"/>
    </row>
    <row r="80" spans="1:31" ht="13.5" customHeight="1" x14ac:dyDescent="0.15">
      <c r="A80" s="1"/>
      <c r="B80" s="16" t="s">
        <v>104</v>
      </c>
      <c r="C80" s="13"/>
      <c r="D80" s="14"/>
      <c r="E80" s="14">
        <v>0.42699999999999988</v>
      </c>
      <c r="F80" s="14">
        <v>0.16</v>
      </c>
      <c r="G80" s="14">
        <v>0.48</v>
      </c>
      <c r="H80" s="14">
        <v>0.44399999999999989</v>
      </c>
      <c r="I80" s="14">
        <v>2.859999999999999</v>
      </c>
      <c r="J80" s="14">
        <v>1.5660000000000009</v>
      </c>
      <c r="K80" s="14">
        <v>1.2119999999999991</v>
      </c>
      <c r="L80" s="14">
        <v>1.1203780000000001</v>
      </c>
      <c r="M80" s="14">
        <v>1.3945829999999999</v>
      </c>
      <c r="N80" s="14">
        <v>1.6947650000000001</v>
      </c>
      <c r="O80" s="14">
        <v>1.8067219999999999</v>
      </c>
      <c r="P80" s="14">
        <v>1.082972</v>
      </c>
      <c r="Q80" s="14">
        <v>1.0423720000000001</v>
      </c>
      <c r="R80" s="14">
        <v>1.136557</v>
      </c>
      <c r="S80" s="14">
        <v>1.1792659999999999</v>
      </c>
      <c r="T80" s="14">
        <v>1.1985380000000001</v>
      </c>
      <c r="U80" s="14">
        <v>0.92469800000000002</v>
      </c>
      <c r="V80" s="14">
        <v>0.32031199999999999</v>
      </c>
      <c r="W80" s="14">
        <v>2.8067449999999998</v>
      </c>
      <c r="X80" s="14">
        <v>8.4446440000000003</v>
      </c>
      <c r="Y80" s="14">
        <v>2.7835269999999999</v>
      </c>
      <c r="Z80" s="14">
        <v>1.6476299999999999</v>
      </c>
      <c r="AA80" s="14">
        <v>1.774942</v>
      </c>
      <c r="AB80" s="14">
        <v>0.45915600000000001</v>
      </c>
      <c r="AC80" s="14">
        <v>7.2614999999999999E-2</v>
      </c>
      <c r="AD80" s="14">
        <v>0.133794</v>
      </c>
      <c r="AE80" s="14">
        <v>0.119043</v>
      </c>
    </row>
    <row r="81" spans="1:31" ht="13.5" customHeight="1" x14ac:dyDescent="0.15">
      <c r="A81" s="1"/>
      <c r="B81" s="16" t="s">
        <v>105</v>
      </c>
      <c r="C81" s="10">
        <v>0.75499999999999956</v>
      </c>
      <c r="D81" s="11">
        <v>7.8429999999999973</v>
      </c>
      <c r="E81" s="11">
        <v>2.036</v>
      </c>
      <c r="F81" s="11">
        <v>11.855</v>
      </c>
      <c r="G81" s="11">
        <v>22.917999999999989</v>
      </c>
      <c r="H81" s="11">
        <v>35.186</v>
      </c>
      <c r="I81" s="11">
        <v>36.411999999999985</v>
      </c>
      <c r="J81" s="11">
        <v>24.963999999999992</v>
      </c>
      <c r="K81" s="11">
        <v>49.764000000000003</v>
      </c>
      <c r="L81" s="11">
        <v>75.161696000000006</v>
      </c>
      <c r="M81" s="11">
        <v>70.626496000000003</v>
      </c>
      <c r="N81" s="11">
        <v>26.104582000000001</v>
      </c>
      <c r="O81" s="11">
        <v>26.822845999999998</v>
      </c>
      <c r="P81" s="11">
        <v>30.606815000000001</v>
      </c>
      <c r="Q81" s="11">
        <v>24.894652000000001</v>
      </c>
      <c r="R81" s="11">
        <v>65.637747000000005</v>
      </c>
      <c r="S81" s="11">
        <v>46.362912000000001</v>
      </c>
      <c r="T81" s="11">
        <v>45.113532999999997</v>
      </c>
      <c r="U81" s="11">
        <v>49.962474999999998</v>
      </c>
      <c r="V81" s="11">
        <v>98.088117999999994</v>
      </c>
      <c r="W81" s="11">
        <v>264.70882999999998</v>
      </c>
      <c r="X81" s="11">
        <v>233.99053699999999</v>
      </c>
      <c r="Y81" s="11">
        <v>141.22830999999999</v>
      </c>
      <c r="Z81" s="11">
        <v>91.067943999999997</v>
      </c>
      <c r="AA81" s="11">
        <v>67.384073999999998</v>
      </c>
      <c r="AB81" s="11">
        <v>62.648530999999998</v>
      </c>
      <c r="AC81" s="11">
        <v>112.4462</v>
      </c>
      <c r="AD81" s="11">
        <v>126.60383299999999</v>
      </c>
      <c r="AE81" s="11">
        <v>189.03450100000001</v>
      </c>
    </row>
    <row r="82" spans="1:31" ht="13.5" customHeight="1" x14ac:dyDescent="0.15">
      <c r="A82" s="1"/>
      <c r="B82" s="16" t="s">
        <v>106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>
        <v>1.6989000000000001E-2</v>
      </c>
      <c r="Q82" s="14"/>
      <c r="R82" s="14">
        <v>3.009E-3</v>
      </c>
      <c r="S82" s="14"/>
      <c r="T82" s="14">
        <v>2.1441000000000002E-2</v>
      </c>
      <c r="U82" s="14">
        <v>8.2791000000000003E-2</v>
      </c>
      <c r="V82" s="14"/>
      <c r="W82" s="14">
        <v>2.0999999999999999E-5</v>
      </c>
      <c r="X82" s="14"/>
      <c r="Y82" s="14"/>
      <c r="Z82" s="14"/>
      <c r="AA82" s="14"/>
      <c r="AB82" s="14"/>
      <c r="AC82" s="14"/>
      <c r="AD82" s="14"/>
      <c r="AE82" s="14"/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>
        <v>1.4E-2</v>
      </c>
      <c r="G83" s="11"/>
      <c r="H83" s="11"/>
      <c r="I83" s="11">
        <v>2.3999999999999994E-2</v>
      </c>
      <c r="J83" s="11">
        <v>0.02</v>
      </c>
      <c r="K83" s="11">
        <v>6.3E-2</v>
      </c>
      <c r="L83" s="11">
        <v>9.4661999999999996E-2</v>
      </c>
      <c r="M83" s="11">
        <v>4.9632000000000003E-2</v>
      </c>
      <c r="N83" s="11">
        <v>1.4595E-2</v>
      </c>
      <c r="O83" s="11">
        <v>7.3977000000000001E-2</v>
      </c>
      <c r="P83" s="11">
        <v>9.0690000000000007E-3</v>
      </c>
      <c r="Q83" s="11"/>
      <c r="R83" s="11">
        <v>0.13188900000000001</v>
      </c>
      <c r="S83" s="11">
        <v>7.1879999999999999E-2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3.5" customHeight="1" x14ac:dyDescent="0.15">
      <c r="A84" s="1"/>
      <c r="B84" s="16" t="s">
        <v>108</v>
      </c>
      <c r="C84" s="13"/>
      <c r="D84" s="14"/>
      <c r="E84" s="14"/>
      <c r="F84" s="14"/>
      <c r="G84" s="14"/>
      <c r="H84" s="14"/>
      <c r="I84" s="14">
        <v>7.0000000000000001E-3</v>
      </c>
      <c r="J84" s="14"/>
      <c r="K84" s="14">
        <v>1.6999999999999994E-2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ht="13.5" customHeight="1" x14ac:dyDescent="0.15">
      <c r="A85" s="1"/>
      <c r="B85" s="16" t="s">
        <v>109</v>
      </c>
      <c r="C85" s="10"/>
      <c r="D85" s="11"/>
      <c r="E85" s="11"/>
      <c r="F85" s="11"/>
      <c r="G85" s="11"/>
      <c r="H85" s="11"/>
      <c r="I85" s="11">
        <v>8.2000000000000003E-2</v>
      </c>
      <c r="J85" s="11"/>
      <c r="K85" s="11"/>
      <c r="L85" s="11">
        <v>2.0187E-2</v>
      </c>
      <c r="M85" s="11"/>
      <c r="N85" s="11"/>
      <c r="O85" s="11"/>
      <c r="P85" s="11"/>
      <c r="Q85" s="11">
        <v>2.7438000000000001E-2</v>
      </c>
      <c r="R85" s="11">
        <v>1.8915000000000001E-2</v>
      </c>
      <c r="S85" s="11">
        <v>0.101643</v>
      </c>
      <c r="T85" s="11">
        <v>5.2796999999999997E-2</v>
      </c>
      <c r="U85" s="11"/>
      <c r="V85" s="11"/>
      <c r="W85" s="11"/>
      <c r="X85" s="11"/>
      <c r="Y85" s="11"/>
      <c r="Z85" s="11"/>
      <c r="AA85" s="11">
        <v>5.2323000000000001E-2</v>
      </c>
      <c r="AB85" s="11"/>
      <c r="AC85" s="11"/>
      <c r="AD85" s="11"/>
      <c r="AE85" s="11"/>
    </row>
    <row r="86" spans="1:31" ht="13.5" customHeight="1" x14ac:dyDescent="0.15">
      <c r="A86" s="1"/>
      <c r="B86" s="16" t="s">
        <v>110</v>
      </c>
      <c r="C86" s="13">
        <v>0.19399999999999989</v>
      </c>
      <c r="D86" s="14"/>
      <c r="E86" s="14">
        <v>0.248</v>
      </c>
      <c r="F86" s="14">
        <v>0.77799999999999969</v>
      </c>
      <c r="G86" s="14">
        <v>1.591</v>
      </c>
      <c r="H86" s="14">
        <v>3.4179999999999993</v>
      </c>
      <c r="I86" s="14">
        <v>2.7120000000000011</v>
      </c>
      <c r="J86" s="14">
        <v>0.31500000000000011</v>
      </c>
      <c r="K86" s="14">
        <v>2.991000000000001</v>
      </c>
      <c r="L86" s="14">
        <v>4.1828329999999996</v>
      </c>
      <c r="M86" s="14">
        <v>8.7091449999999995</v>
      </c>
      <c r="N86" s="14">
        <v>4.6886850000000004</v>
      </c>
      <c r="O86" s="14">
        <v>10.5283</v>
      </c>
      <c r="P86" s="14">
        <v>18.964344000000001</v>
      </c>
      <c r="Q86" s="14">
        <v>29.276489999999999</v>
      </c>
      <c r="R86" s="14">
        <v>35.651463999999997</v>
      </c>
      <c r="S86" s="14">
        <v>48.298074999999997</v>
      </c>
      <c r="T86" s="14">
        <v>62.954358999999997</v>
      </c>
      <c r="U86" s="14">
        <v>67.797070000000005</v>
      </c>
      <c r="V86" s="14">
        <v>63.894154999999998</v>
      </c>
      <c r="W86" s="14">
        <v>77.772741999999994</v>
      </c>
      <c r="X86" s="14">
        <v>89.689537000000001</v>
      </c>
      <c r="Y86" s="14">
        <v>44.809457999999999</v>
      </c>
      <c r="Z86" s="14">
        <v>105.10719</v>
      </c>
      <c r="AA86" s="14">
        <v>73.723149000000006</v>
      </c>
      <c r="AB86" s="14">
        <v>93.120564000000002</v>
      </c>
      <c r="AC86" s="14">
        <v>152.95795699999999</v>
      </c>
      <c r="AD86" s="14">
        <v>120.405519</v>
      </c>
      <c r="AE86" s="14">
        <v>130.25572299999999</v>
      </c>
    </row>
    <row r="87" spans="1:31" ht="13.5" customHeight="1" x14ac:dyDescent="0.15">
      <c r="A87" s="1"/>
      <c r="B87" s="16" t="s">
        <v>111</v>
      </c>
      <c r="C87" s="10">
        <v>7.2000250980391992E-2</v>
      </c>
      <c r="D87" s="11"/>
      <c r="E87" s="11">
        <v>0.64800000000000002</v>
      </c>
      <c r="F87" s="11">
        <v>0.08</v>
      </c>
      <c r="G87" s="11">
        <v>8.1999999999999948E-2</v>
      </c>
      <c r="H87" s="11">
        <v>0.12199999999999997</v>
      </c>
      <c r="I87" s="11">
        <v>0.82199999999999995</v>
      </c>
      <c r="J87" s="11">
        <v>0.2</v>
      </c>
      <c r="K87" s="11">
        <v>1.6859999999999999</v>
      </c>
      <c r="L87" s="11"/>
      <c r="M87" s="11"/>
      <c r="N87" s="11"/>
      <c r="O87" s="11">
        <v>0.29317500000000002</v>
      </c>
      <c r="P87" s="11">
        <v>0.43041600000000002</v>
      </c>
      <c r="Q87" s="11">
        <v>0.15392700000000001</v>
      </c>
      <c r="R87" s="11">
        <v>0.20268600000000001</v>
      </c>
      <c r="S87" s="11">
        <v>0.55882200000000004</v>
      </c>
      <c r="T87" s="11">
        <v>0.87411899999999998</v>
      </c>
      <c r="U87" s="11">
        <v>0.27596399999999999</v>
      </c>
      <c r="V87" s="11">
        <v>0.163443</v>
      </c>
      <c r="W87" s="11">
        <v>0.569994</v>
      </c>
      <c r="X87" s="11">
        <v>0.11912399999999999</v>
      </c>
      <c r="Y87" s="11">
        <v>0.25910100000000003</v>
      </c>
      <c r="Z87" s="11">
        <v>0.34306500000000001</v>
      </c>
      <c r="AA87" s="11">
        <v>1.8979919999999999</v>
      </c>
      <c r="AB87" s="11"/>
      <c r="AC87" s="11">
        <v>45.327669999999998</v>
      </c>
      <c r="AD87" s="11">
        <v>288.578419</v>
      </c>
      <c r="AE87" s="11">
        <v>185.44163900000001</v>
      </c>
    </row>
    <row r="88" spans="1:31" ht="13.5" customHeight="1" x14ac:dyDescent="0.15">
      <c r="A88" s="1"/>
      <c r="B88" s="15" t="s">
        <v>112</v>
      </c>
      <c r="C88" s="13">
        <v>85.248999999999967</v>
      </c>
      <c r="D88" s="14">
        <v>41.631999999999998</v>
      </c>
      <c r="E88" s="14">
        <v>35.668999999999997</v>
      </c>
      <c r="F88" s="14">
        <v>53.655000000000001</v>
      </c>
      <c r="G88" s="14">
        <v>57.741000000000007</v>
      </c>
      <c r="H88" s="14">
        <v>88.745000000000005</v>
      </c>
      <c r="I88" s="14">
        <v>87.248000000000005</v>
      </c>
      <c r="J88" s="14">
        <v>66.096000000000004</v>
      </c>
      <c r="K88" s="14">
        <v>71.945999999999998</v>
      </c>
      <c r="L88" s="14">
        <v>66.961803000000003</v>
      </c>
      <c r="M88" s="14">
        <v>69.612031999999999</v>
      </c>
      <c r="N88" s="14">
        <v>74.902311999999995</v>
      </c>
      <c r="O88" s="14">
        <v>87.734954000000002</v>
      </c>
      <c r="P88" s="14">
        <v>152.577327</v>
      </c>
      <c r="Q88" s="14">
        <v>194.13387299999999</v>
      </c>
      <c r="R88" s="14">
        <v>268.85864299999997</v>
      </c>
      <c r="S88" s="14">
        <v>311.75072499999999</v>
      </c>
      <c r="T88" s="14">
        <v>297.34446800000001</v>
      </c>
      <c r="U88" s="14">
        <v>245.71839600000001</v>
      </c>
      <c r="V88" s="14">
        <v>489.99397699999997</v>
      </c>
      <c r="W88" s="14">
        <v>634.97691299999997</v>
      </c>
      <c r="X88" s="14">
        <v>467.66659700000002</v>
      </c>
      <c r="Y88" s="14">
        <v>545.16596700000002</v>
      </c>
      <c r="Z88" s="14">
        <v>449.51082700000001</v>
      </c>
      <c r="AA88" s="14">
        <v>291.30562300000003</v>
      </c>
      <c r="AB88" s="14">
        <v>310.125698</v>
      </c>
      <c r="AC88" s="14">
        <v>491.98415699999998</v>
      </c>
      <c r="AD88" s="14">
        <v>576.594742</v>
      </c>
      <c r="AE88" s="14">
        <v>515.611176</v>
      </c>
    </row>
    <row r="89" spans="1:31" ht="13.5" customHeight="1" x14ac:dyDescent="0.15">
      <c r="A89" s="1"/>
      <c r="B89" s="16" t="s">
        <v>113</v>
      </c>
      <c r="C89" s="10">
        <v>2.7E-2</v>
      </c>
      <c r="D89" s="11"/>
      <c r="E89" s="11"/>
      <c r="F89" s="11">
        <v>7.7999999999999986E-2</v>
      </c>
      <c r="G89" s="11"/>
      <c r="H89" s="11"/>
      <c r="I89" s="11"/>
      <c r="J89" s="11">
        <v>3.0000000000000001E-3</v>
      </c>
      <c r="K89" s="11">
        <v>2E-3</v>
      </c>
      <c r="L89" s="11">
        <v>0.23760100000000001</v>
      </c>
      <c r="M89" s="11"/>
      <c r="N89" s="11">
        <v>1.263E-3</v>
      </c>
      <c r="O89" s="11"/>
      <c r="P89" s="11">
        <v>3.2862000000000002E-2</v>
      </c>
      <c r="Q89" s="11">
        <v>0.17214499999999999</v>
      </c>
      <c r="R89" s="11">
        <v>5.0000000000000004E-6</v>
      </c>
      <c r="S89" s="11">
        <v>7.4935000000000002E-2</v>
      </c>
      <c r="T89" s="11"/>
      <c r="U89" s="11"/>
      <c r="V89" s="11">
        <v>0.103653</v>
      </c>
      <c r="W89" s="11">
        <v>0.18153</v>
      </c>
      <c r="X89" s="11">
        <v>0.26290599999999997</v>
      </c>
      <c r="Y89" s="11">
        <v>0.21465000000000001</v>
      </c>
      <c r="Z89" s="11">
        <v>0.217837</v>
      </c>
      <c r="AA89" s="11">
        <v>0.31190800000000002</v>
      </c>
      <c r="AB89" s="11">
        <v>0.33662700000000001</v>
      </c>
      <c r="AC89" s="11">
        <v>0.413273</v>
      </c>
      <c r="AD89" s="11">
        <v>0.27320299999999997</v>
      </c>
      <c r="AE89" s="11">
        <v>0.34197100000000002</v>
      </c>
    </row>
    <row r="90" spans="1:31" ht="13.5" customHeight="1" x14ac:dyDescent="0.15">
      <c r="A90" s="1"/>
      <c r="B90" s="16" t="s">
        <v>114</v>
      </c>
      <c r="C90" s="13"/>
      <c r="D90" s="14"/>
      <c r="E90" s="14"/>
      <c r="F90" s="14"/>
      <c r="G90" s="14">
        <v>0.34499999999999997</v>
      </c>
      <c r="H90" s="14">
        <v>5.0000000000000001E-3</v>
      </c>
      <c r="I90" s="14"/>
      <c r="J90" s="14"/>
      <c r="K90" s="14"/>
      <c r="L90" s="14"/>
      <c r="M90" s="14"/>
      <c r="N90" s="14"/>
      <c r="O90" s="14">
        <v>0.11301899999999999</v>
      </c>
      <c r="P90" s="14">
        <v>0.98682300000000001</v>
      </c>
      <c r="Q90" s="14">
        <v>9.0000000000000002E-6</v>
      </c>
      <c r="R90" s="14">
        <v>3.0450000000000001E-2</v>
      </c>
      <c r="S90" s="14"/>
      <c r="T90" s="14"/>
      <c r="U90" s="14"/>
      <c r="V90" s="14"/>
      <c r="W90" s="14"/>
      <c r="X90" s="14">
        <v>1.3979999999999999E-3</v>
      </c>
      <c r="Y90" s="14">
        <v>1.3413E-2</v>
      </c>
      <c r="Z90" s="14">
        <v>2.409E-2</v>
      </c>
      <c r="AA90" s="14"/>
      <c r="AB90" s="14">
        <v>8.2659999999999997E-2</v>
      </c>
      <c r="AC90" s="14">
        <v>6.4013E-2</v>
      </c>
      <c r="AD90" s="14">
        <v>0.30021999999999999</v>
      </c>
      <c r="AE90" s="14">
        <v>9.2475000000000002E-2</v>
      </c>
    </row>
    <row r="91" spans="1:31" ht="13.5" customHeight="1" x14ac:dyDescent="0.15">
      <c r="A91" s="1"/>
      <c r="B91" s="16" t="s">
        <v>115</v>
      </c>
      <c r="C91" s="10"/>
      <c r="D91" s="11"/>
      <c r="E91" s="11"/>
      <c r="F91" s="11"/>
      <c r="G91" s="11">
        <v>3.4999999999999976E-2</v>
      </c>
      <c r="H91" s="11"/>
      <c r="I91" s="11"/>
      <c r="J91" s="11"/>
      <c r="K91" s="11"/>
      <c r="L91" s="11"/>
      <c r="M91" s="11">
        <v>1.389E-3</v>
      </c>
      <c r="N91" s="11"/>
      <c r="O91" s="11"/>
      <c r="P91" s="11">
        <v>2.3990999999999998E-2</v>
      </c>
      <c r="Q91" s="11">
        <v>0.41435100000000002</v>
      </c>
      <c r="R91" s="11">
        <v>1.8871020000000001</v>
      </c>
      <c r="S91" s="11"/>
      <c r="T91" s="11"/>
      <c r="U91" s="11"/>
      <c r="V91" s="11">
        <v>1.3559999999999999E-2</v>
      </c>
      <c r="W91" s="11"/>
      <c r="X91" s="11">
        <v>3.3765000000000003E-2</v>
      </c>
      <c r="Y91" s="11"/>
      <c r="Z91" s="11"/>
      <c r="AA91" s="11">
        <v>1.3008E-2</v>
      </c>
      <c r="AB91" s="11"/>
      <c r="AC91" s="11">
        <v>2.4707E-2</v>
      </c>
      <c r="AD91" s="11">
        <v>2.1812000000000002E-2</v>
      </c>
      <c r="AE91" s="11">
        <v>3.005E-2</v>
      </c>
    </row>
    <row r="92" spans="1:31" ht="13.5" customHeight="1" x14ac:dyDescent="0.15">
      <c r="A92" s="1"/>
      <c r="B92" s="16" t="s">
        <v>116</v>
      </c>
      <c r="C92" s="13">
        <v>7.9619999999999971</v>
      </c>
      <c r="D92" s="14">
        <v>7.3509999999999982</v>
      </c>
      <c r="E92" s="14">
        <v>3.129999999999999</v>
      </c>
      <c r="F92" s="14">
        <v>8.9410000000000007</v>
      </c>
      <c r="G92" s="14">
        <v>7.8839999999999995</v>
      </c>
      <c r="H92" s="14">
        <v>12.520000000000005</v>
      </c>
      <c r="I92" s="14">
        <v>36.064</v>
      </c>
      <c r="J92" s="14">
        <v>12.099999999999994</v>
      </c>
      <c r="K92" s="14">
        <v>14.247999999999999</v>
      </c>
      <c r="L92" s="14">
        <v>19.205673000000001</v>
      </c>
      <c r="M92" s="14">
        <v>13.910909999999999</v>
      </c>
      <c r="N92" s="14">
        <v>28.499189000000001</v>
      </c>
      <c r="O92" s="14">
        <v>46.872377</v>
      </c>
      <c r="P92" s="14">
        <v>70.434110000000004</v>
      </c>
      <c r="Q92" s="14">
        <v>91.864407</v>
      </c>
      <c r="R92" s="14">
        <v>142.52010999999999</v>
      </c>
      <c r="S92" s="14">
        <v>216.819759</v>
      </c>
      <c r="T92" s="14">
        <v>193.61028200000001</v>
      </c>
      <c r="U92" s="14">
        <v>147.003342</v>
      </c>
      <c r="V92" s="14">
        <v>358.030012</v>
      </c>
      <c r="W92" s="14">
        <v>467.26063199999999</v>
      </c>
      <c r="X92" s="14">
        <v>276.89505500000001</v>
      </c>
      <c r="Y92" s="14">
        <v>307.78006099999999</v>
      </c>
      <c r="Z92" s="14">
        <v>243.98177999999999</v>
      </c>
      <c r="AA92" s="14">
        <v>159.021624</v>
      </c>
      <c r="AB92" s="14">
        <v>167.63856899999999</v>
      </c>
      <c r="AC92" s="14">
        <v>291.72934900000001</v>
      </c>
      <c r="AD92" s="14">
        <v>305.27679699999999</v>
      </c>
      <c r="AE92" s="14">
        <v>240.097092</v>
      </c>
    </row>
    <row r="93" spans="1:31" ht="13.5" customHeight="1" x14ac:dyDescent="0.15">
      <c r="A93" s="1"/>
      <c r="B93" s="16" t="s">
        <v>117</v>
      </c>
      <c r="C93" s="10">
        <v>2.916999999999998</v>
      </c>
      <c r="D93" s="11">
        <v>0.12300000000000005</v>
      </c>
      <c r="E93" s="11">
        <v>0.12</v>
      </c>
      <c r="F93" s="11"/>
      <c r="G93" s="11"/>
      <c r="H93" s="11">
        <v>3.8999999999999986E-2</v>
      </c>
      <c r="I93" s="11">
        <v>0.30199999999999999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118</v>
      </c>
      <c r="C94" s="13">
        <v>1.6E-2</v>
      </c>
      <c r="D94" s="14"/>
      <c r="E94" s="14"/>
      <c r="F94" s="14"/>
      <c r="G94" s="14"/>
      <c r="H94" s="14"/>
      <c r="I94" s="14">
        <v>2E-3</v>
      </c>
      <c r="J94" s="14"/>
      <c r="K94" s="14">
        <v>0.32499999999999979</v>
      </c>
      <c r="L94" s="14">
        <v>0.11540400000000001</v>
      </c>
      <c r="M94" s="14"/>
      <c r="N94" s="14">
        <v>3.8400000000000001E-3</v>
      </c>
      <c r="O94" s="14">
        <v>1.6854000000000001E-2</v>
      </c>
      <c r="P94" s="14">
        <v>3.9389999999999998E-3</v>
      </c>
      <c r="Q94" s="14"/>
      <c r="R94" s="14"/>
      <c r="S94" s="14">
        <v>1.1069999999999999E-3</v>
      </c>
      <c r="T94" s="14"/>
      <c r="U94" s="14">
        <v>1.2030000000000001E-2</v>
      </c>
      <c r="V94" s="14"/>
      <c r="W94" s="14"/>
      <c r="X94" s="14"/>
      <c r="Y94" s="14"/>
      <c r="Z94" s="14"/>
      <c r="AA94" s="14"/>
      <c r="AB94" s="14"/>
      <c r="AC94" s="14">
        <v>7.0089999999999996E-3</v>
      </c>
      <c r="AD94" s="14">
        <v>5.1608000000000001E-2</v>
      </c>
      <c r="AE94" s="14">
        <v>5.3504000000000003E-2</v>
      </c>
    </row>
    <row r="95" spans="1:31" ht="13.5" customHeight="1" x14ac:dyDescent="0.15">
      <c r="A95" s="1"/>
      <c r="B95" s="16" t="s">
        <v>119</v>
      </c>
      <c r="C95" s="10">
        <v>5.3000000000000005E-2</v>
      </c>
      <c r="D95" s="11"/>
      <c r="E95" s="11"/>
      <c r="F95" s="11"/>
      <c r="G95" s="11"/>
      <c r="H95" s="11">
        <v>3.9E-2</v>
      </c>
      <c r="I95" s="11"/>
      <c r="J95" s="11"/>
      <c r="K95" s="11"/>
      <c r="L95" s="11"/>
      <c r="M95" s="11">
        <v>2.2620000000000001E-3</v>
      </c>
      <c r="N95" s="11"/>
      <c r="O95" s="11"/>
      <c r="P95" s="11"/>
      <c r="Q95" s="11"/>
      <c r="R95" s="11"/>
      <c r="S95" s="11"/>
      <c r="T95" s="11">
        <v>0.26420399999999999</v>
      </c>
      <c r="U95" s="11"/>
      <c r="V95" s="11">
        <v>4.0611000000000001E-2</v>
      </c>
      <c r="W95" s="11">
        <v>0.22339200000000001</v>
      </c>
      <c r="X95" s="11">
        <v>0.122298</v>
      </c>
      <c r="Y95" s="11"/>
      <c r="Z95" s="11"/>
      <c r="AA95" s="11">
        <v>4.3256999999999997E-2</v>
      </c>
      <c r="AB95" s="11"/>
      <c r="AC95" s="11"/>
      <c r="AD95" s="11"/>
      <c r="AE95" s="11"/>
    </row>
    <row r="96" spans="1:31" ht="13.5" customHeight="1" x14ac:dyDescent="0.15">
      <c r="A96" s="1"/>
      <c r="B96" s="16" t="s">
        <v>120</v>
      </c>
      <c r="C96" s="13">
        <v>5.5049999999999999</v>
      </c>
      <c r="D96" s="14">
        <v>0.50599999999999989</v>
      </c>
      <c r="E96" s="14">
        <v>0.66699999999999982</v>
      </c>
      <c r="F96" s="14">
        <v>0.18099999999999991</v>
      </c>
      <c r="G96" s="14">
        <v>0.20399999999999999</v>
      </c>
      <c r="H96" s="14">
        <v>0.64500000000000002</v>
      </c>
      <c r="I96" s="14">
        <v>0.16600000000000001</v>
      </c>
      <c r="J96" s="14">
        <v>0.44800000000000001</v>
      </c>
      <c r="K96" s="14">
        <v>1.5640000000000005</v>
      </c>
      <c r="L96" s="14">
        <v>1.2882800000000001</v>
      </c>
      <c r="M96" s="14">
        <v>1.055747</v>
      </c>
      <c r="N96" s="14">
        <v>0.72975500000000004</v>
      </c>
      <c r="O96" s="14">
        <v>0.93786999999999998</v>
      </c>
      <c r="P96" s="14">
        <v>1.2620420000000001</v>
      </c>
      <c r="Q96" s="14">
        <v>1.2038</v>
      </c>
      <c r="R96" s="14">
        <v>1.979468</v>
      </c>
      <c r="S96" s="14">
        <v>1.021539</v>
      </c>
      <c r="T96" s="14">
        <v>0.94711299999999998</v>
      </c>
      <c r="U96" s="14">
        <v>0.36832199999999998</v>
      </c>
      <c r="V96" s="14">
        <v>0.927728</v>
      </c>
      <c r="W96" s="14">
        <v>1.502176</v>
      </c>
      <c r="X96" s="14">
        <v>1.192372</v>
      </c>
      <c r="Y96" s="14">
        <v>1.037561</v>
      </c>
      <c r="Z96" s="14">
        <v>1.084085</v>
      </c>
      <c r="AA96" s="14">
        <v>1.6394280000000001</v>
      </c>
      <c r="AB96" s="14">
        <v>1.482362</v>
      </c>
      <c r="AC96" s="14">
        <v>1.467606</v>
      </c>
      <c r="AD96" s="14">
        <v>1.2194910000000001</v>
      </c>
      <c r="AE96" s="14">
        <v>1.2403120000000001</v>
      </c>
    </row>
    <row r="97" spans="1:31" ht="13.5" customHeight="1" x14ac:dyDescent="0.15">
      <c r="A97" s="1"/>
      <c r="B97" s="16" t="s">
        <v>121</v>
      </c>
      <c r="C97" s="10"/>
      <c r="D97" s="11"/>
      <c r="E97" s="11"/>
      <c r="F97" s="11">
        <v>3.5000000000000003E-2</v>
      </c>
      <c r="G97" s="11">
        <v>2.3999999999999994E-2</v>
      </c>
      <c r="H97" s="11"/>
      <c r="I97" s="11"/>
      <c r="J97" s="11"/>
      <c r="K97" s="11"/>
      <c r="L97" s="11"/>
      <c r="M97" s="11">
        <v>4.0724999999999997E-2</v>
      </c>
      <c r="N97" s="11"/>
      <c r="O97" s="11">
        <v>3.6210000000000001E-3</v>
      </c>
      <c r="P97" s="11"/>
      <c r="Q97" s="11"/>
      <c r="R97" s="11"/>
      <c r="S97" s="11">
        <v>5.9450999999999997E-2</v>
      </c>
      <c r="T97" s="11"/>
      <c r="U97" s="11"/>
      <c r="V97" s="11"/>
      <c r="W97" s="11"/>
      <c r="X97" s="11"/>
      <c r="Y97" s="11"/>
      <c r="Z97" s="11">
        <v>5.5653000000000001E-2</v>
      </c>
      <c r="AA97" s="11"/>
      <c r="AB97" s="11"/>
      <c r="AC97" s="11"/>
      <c r="AD97" s="11"/>
      <c r="AE97" s="11">
        <v>8.8800000000000001E-4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>
        <v>2.9499000000000001E-2</v>
      </c>
      <c r="U98" s="14"/>
      <c r="V98" s="14">
        <v>2.4579E-2</v>
      </c>
      <c r="W98" s="14"/>
      <c r="X98" s="14"/>
      <c r="Y98" s="14">
        <v>1.1001E-2</v>
      </c>
      <c r="Z98" s="14">
        <v>0.24399899999999999</v>
      </c>
      <c r="AA98" s="14"/>
      <c r="AB98" s="14"/>
      <c r="AC98" s="14"/>
      <c r="AD98" s="14">
        <v>4.3600000000000003E-4</v>
      </c>
      <c r="AE98" s="14">
        <v>4.9095E-2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>
        <v>0.170409</v>
      </c>
      <c r="W99" s="11">
        <v>2.7330000000000002E-3</v>
      </c>
      <c r="X99" s="11"/>
      <c r="Y99" s="11">
        <v>3.6674999999999999E-2</v>
      </c>
      <c r="Z99" s="11"/>
      <c r="AA99" s="11">
        <v>6.4380000000000001E-3</v>
      </c>
      <c r="AB99" s="11"/>
      <c r="AC99" s="11"/>
      <c r="AD99" s="11">
        <v>6.6270000000000001E-3</v>
      </c>
      <c r="AE99" s="11">
        <v>2.4673E-2</v>
      </c>
    </row>
    <row r="100" spans="1:31" ht="13.5" customHeight="1" x14ac:dyDescent="0.15">
      <c r="A100" s="1"/>
      <c r="B100" s="16" t="s">
        <v>124</v>
      </c>
      <c r="C100" s="13">
        <v>10.759</v>
      </c>
      <c r="D100" s="14">
        <v>2.1259999999999999</v>
      </c>
      <c r="E100" s="14">
        <v>1.846000000000001</v>
      </c>
      <c r="F100" s="14">
        <v>10.913</v>
      </c>
      <c r="G100" s="14">
        <v>12.691000000000006</v>
      </c>
      <c r="H100" s="14">
        <v>16.7</v>
      </c>
      <c r="I100" s="14">
        <v>9.363999999999999</v>
      </c>
      <c r="J100" s="14">
        <v>10.599</v>
      </c>
      <c r="K100" s="14">
        <v>9.1760000000000002</v>
      </c>
      <c r="L100" s="14">
        <v>5.977506</v>
      </c>
      <c r="M100" s="14">
        <v>6.7850809999999999</v>
      </c>
      <c r="N100" s="14">
        <v>3.3304320000000001</v>
      </c>
      <c r="O100" s="14">
        <v>1.496413</v>
      </c>
      <c r="P100" s="14">
        <v>3.7685219999999999</v>
      </c>
      <c r="Q100" s="14">
        <v>15.357449000000001</v>
      </c>
      <c r="R100" s="14">
        <v>8.1982809999999997</v>
      </c>
      <c r="S100" s="14">
        <v>11.026975999999999</v>
      </c>
      <c r="T100" s="14">
        <v>13.553599999999999</v>
      </c>
      <c r="U100" s="14">
        <v>11.627821000000001</v>
      </c>
      <c r="V100" s="14">
        <v>12.555263</v>
      </c>
      <c r="W100" s="14">
        <v>31.317312000000001</v>
      </c>
      <c r="X100" s="14">
        <v>18.558543</v>
      </c>
      <c r="Y100" s="14">
        <v>12.786692</v>
      </c>
      <c r="Z100" s="14">
        <v>15.674538</v>
      </c>
      <c r="AA100" s="14">
        <v>9.6505419999999997</v>
      </c>
      <c r="AB100" s="14">
        <v>12.527937</v>
      </c>
      <c r="AC100" s="14">
        <v>58.229883999999998</v>
      </c>
      <c r="AD100" s="14">
        <v>64.401506999999995</v>
      </c>
      <c r="AE100" s="14">
        <v>19.634412999999999</v>
      </c>
    </row>
    <row r="101" spans="1:31" ht="13.5" customHeight="1" x14ac:dyDescent="0.15">
      <c r="A101" s="1"/>
      <c r="B101" s="16" t="s">
        <v>125</v>
      </c>
      <c r="C101" s="10">
        <v>7.847999999999999</v>
      </c>
      <c r="D101" s="11">
        <v>4.6980000000000004</v>
      </c>
      <c r="E101" s="11">
        <v>2.7E-2</v>
      </c>
      <c r="F101" s="11">
        <v>0.16699999999999987</v>
      </c>
      <c r="G101" s="11">
        <v>0.26700000000000013</v>
      </c>
      <c r="H101" s="11">
        <v>9.1739999999999995</v>
      </c>
      <c r="I101" s="11">
        <v>8.2059999999999995</v>
      </c>
      <c r="J101" s="11">
        <v>2.2999999999999998</v>
      </c>
      <c r="K101" s="11">
        <v>5.7080000000000002</v>
      </c>
      <c r="L101" s="11">
        <v>7.3729990000000001</v>
      </c>
      <c r="M101" s="11">
        <v>5.8389059999999997</v>
      </c>
      <c r="N101" s="11">
        <v>6.3074440000000003</v>
      </c>
      <c r="O101" s="11">
        <v>3.1179619999999999</v>
      </c>
      <c r="P101" s="11">
        <v>9.5810049999999993</v>
      </c>
      <c r="Q101" s="11">
        <v>10.009024999999999</v>
      </c>
      <c r="R101" s="11">
        <v>8.2469999999999999</v>
      </c>
      <c r="S101" s="11">
        <v>8.0005249999999997</v>
      </c>
      <c r="T101" s="11">
        <v>11.64259</v>
      </c>
      <c r="U101" s="11">
        <v>6.5545549999999997</v>
      </c>
      <c r="V101" s="11">
        <v>4.2818420000000001</v>
      </c>
      <c r="W101" s="11">
        <v>2.6542880000000002</v>
      </c>
      <c r="X101" s="11">
        <v>4.1048970000000002</v>
      </c>
      <c r="Y101" s="11">
        <v>1.9803269999999999</v>
      </c>
      <c r="Z101" s="11">
        <v>3.0431189999999999</v>
      </c>
      <c r="AA101" s="11">
        <v>1.657454</v>
      </c>
      <c r="AB101" s="11">
        <v>2.011952</v>
      </c>
      <c r="AC101" s="11">
        <v>1.9632320000000001</v>
      </c>
      <c r="AD101" s="11">
        <v>5.8681609999999997</v>
      </c>
      <c r="AE101" s="11">
        <v>8.5496289999999995</v>
      </c>
    </row>
    <row r="102" spans="1:31" ht="13.5" customHeight="1" x14ac:dyDescent="0.15">
      <c r="A102" s="1"/>
      <c r="B102" s="16" t="s">
        <v>126</v>
      </c>
      <c r="C102" s="13"/>
      <c r="D102" s="14"/>
      <c r="E102" s="14"/>
      <c r="F102" s="14">
        <v>20.963000000000001</v>
      </c>
      <c r="G102" s="14">
        <v>19.475999999999999</v>
      </c>
      <c r="H102" s="14">
        <v>20.213000000000001</v>
      </c>
      <c r="I102" s="14">
        <v>5.7939999999999987</v>
      </c>
      <c r="J102" s="14">
        <v>13.314000000000007</v>
      </c>
      <c r="K102" s="14">
        <v>19.57</v>
      </c>
      <c r="L102" s="14">
        <v>18.715675999999998</v>
      </c>
      <c r="M102" s="14">
        <v>32.165351999999999</v>
      </c>
      <c r="N102" s="14">
        <v>23.977751999999999</v>
      </c>
      <c r="O102" s="14">
        <v>14.247563</v>
      </c>
      <c r="P102" s="14">
        <v>24.993275000000001</v>
      </c>
      <c r="Q102" s="14">
        <v>31.832823000000001</v>
      </c>
      <c r="R102" s="14">
        <v>25.705870000000001</v>
      </c>
      <c r="S102" s="14">
        <v>13.562327</v>
      </c>
      <c r="T102" s="14">
        <v>21.747807000000002</v>
      </c>
      <c r="U102" s="14">
        <v>25.942997999999999</v>
      </c>
      <c r="V102" s="14">
        <v>57.952677999999999</v>
      </c>
      <c r="W102" s="14">
        <v>79.523955000000001</v>
      </c>
      <c r="X102" s="14">
        <v>88.434550000000002</v>
      </c>
      <c r="Y102" s="14">
        <v>152.59319600000001</v>
      </c>
      <c r="Z102" s="14">
        <v>138.466624</v>
      </c>
      <c r="AA102" s="14">
        <v>85.285471000000001</v>
      </c>
      <c r="AB102" s="14">
        <v>90.388485000000003</v>
      </c>
      <c r="AC102" s="14">
        <v>86.590529000000004</v>
      </c>
      <c r="AD102" s="14">
        <v>135.810237</v>
      </c>
      <c r="AE102" s="14">
        <v>204.385863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>
        <v>2.1930000000000002E-2</v>
      </c>
      <c r="V103" s="11">
        <v>6.69E-4</v>
      </c>
      <c r="W103" s="11">
        <v>3.4344E-2</v>
      </c>
      <c r="X103" s="11">
        <v>7.3331999999999994E-2</v>
      </c>
      <c r="Y103" s="11">
        <v>5.6175000000000003E-2</v>
      </c>
      <c r="Z103" s="11">
        <v>5.3444999999999999E-2</v>
      </c>
      <c r="AA103" s="11">
        <v>8.5154999999999995E-2</v>
      </c>
      <c r="AB103" s="11"/>
      <c r="AC103" s="11">
        <v>1.4829999999999999E-3</v>
      </c>
      <c r="AD103" s="11">
        <v>5.1310000000000001E-2</v>
      </c>
      <c r="AE103" s="11">
        <v>5.3369E-2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>
        <v>13.808999999999999</v>
      </c>
      <c r="I104" s="14"/>
      <c r="J104" s="14">
        <v>6.2820000000000009</v>
      </c>
      <c r="K104" s="14">
        <v>2.226</v>
      </c>
      <c r="L104" s="14">
        <v>0.79814399999999996</v>
      </c>
      <c r="M104" s="14">
        <v>0.12662399999999999</v>
      </c>
      <c r="N104" s="14">
        <v>0.51805199999999996</v>
      </c>
      <c r="O104" s="14">
        <v>0.75441000000000003</v>
      </c>
      <c r="P104" s="14">
        <v>0.87224400000000002</v>
      </c>
      <c r="Q104" s="14">
        <v>0.169625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13.5" customHeight="1" x14ac:dyDescent="0.15">
      <c r="A105" s="1"/>
      <c r="B105" s="16" t="s">
        <v>129</v>
      </c>
      <c r="C105" s="10">
        <v>4.4400000000000004</v>
      </c>
      <c r="D105" s="11">
        <v>4.3769999999999998</v>
      </c>
      <c r="E105" s="11">
        <v>7.4579999999999984</v>
      </c>
      <c r="F105" s="11">
        <v>5.8470000000000004</v>
      </c>
      <c r="G105" s="11">
        <v>7.3090000000000002</v>
      </c>
      <c r="H105" s="11">
        <v>15.585000000000001</v>
      </c>
      <c r="I105" s="11">
        <v>14.560000000000004</v>
      </c>
      <c r="J105" s="11">
        <v>21.029999999999998</v>
      </c>
      <c r="K105" s="11">
        <v>19.017999999999997</v>
      </c>
      <c r="L105" s="11">
        <v>13.191088000000001</v>
      </c>
      <c r="M105" s="11">
        <v>9.5229020000000002</v>
      </c>
      <c r="N105" s="11">
        <v>11.017811999999999</v>
      </c>
      <c r="O105" s="11">
        <v>18.843529</v>
      </c>
      <c r="P105" s="11">
        <v>39.596373999999997</v>
      </c>
      <c r="Q105" s="11">
        <v>41.391266999999999</v>
      </c>
      <c r="R105" s="11">
        <v>41.257517</v>
      </c>
      <c r="S105" s="11">
        <v>59.604371</v>
      </c>
      <c r="T105" s="11">
        <v>52.877270000000003</v>
      </c>
      <c r="U105" s="11">
        <v>52.408551000000003</v>
      </c>
      <c r="V105" s="11">
        <v>53.80979</v>
      </c>
      <c r="W105" s="11">
        <v>48.52796</v>
      </c>
      <c r="X105" s="11">
        <v>75.212768999999994</v>
      </c>
      <c r="Y105" s="11">
        <v>63.660809</v>
      </c>
      <c r="Z105" s="11">
        <v>44.272789000000003</v>
      </c>
      <c r="AA105" s="11">
        <v>32.401603999999999</v>
      </c>
      <c r="AB105" s="11">
        <v>33.757787999999998</v>
      </c>
      <c r="AC105" s="11">
        <v>49.263441</v>
      </c>
      <c r="AD105" s="11">
        <v>61.057644000000003</v>
      </c>
      <c r="AE105" s="11">
        <v>38.133695000000003</v>
      </c>
    </row>
    <row r="106" spans="1:31" ht="13.5" customHeight="1" x14ac:dyDescent="0.15">
      <c r="A106" s="1"/>
      <c r="B106" s="16" t="s">
        <v>130</v>
      </c>
      <c r="C106" s="13">
        <v>23.417999999999989</v>
      </c>
      <c r="D106" s="14">
        <v>14.949</v>
      </c>
      <c r="E106" s="14">
        <v>8.3059999999999956</v>
      </c>
      <c r="F106" s="14">
        <v>6.5170000000000003</v>
      </c>
      <c r="G106" s="14">
        <v>9.5039999999999996</v>
      </c>
      <c r="H106" s="14"/>
      <c r="I106" s="14">
        <v>10.113999999999992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/>
      <c r="D107" s="11"/>
      <c r="E107" s="11"/>
      <c r="F107" s="11">
        <v>1.2999999999999999E-2</v>
      </c>
      <c r="G107" s="11">
        <v>2E-3</v>
      </c>
      <c r="H107" s="11">
        <v>1.6E-2</v>
      </c>
      <c r="I107" s="11">
        <v>0.13300000000000001</v>
      </c>
      <c r="J107" s="11">
        <v>0.02</v>
      </c>
      <c r="K107" s="11">
        <v>0.10899999999999999</v>
      </c>
      <c r="L107" s="11">
        <v>5.9431999999999999E-2</v>
      </c>
      <c r="M107" s="11">
        <v>8.4621000000000002E-2</v>
      </c>
      <c r="N107" s="11">
        <v>0.36642999999999998</v>
      </c>
      <c r="O107" s="11">
        <v>1.203063</v>
      </c>
      <c r="P107" s="11">
        <v>0.74113200000000001</v>
      </c>
      <c r="Q107" s="11">
        <v>1.2328110000000001</v>
      </c>
      <c r="R107" s="11">
        <v>39.03284</v>
      </c>
      <c r="S107" s="11">
        <v>1.5797349999999999</v>
      </c>
      <c r="T107" s="11">
        <v>2.6721029999999999</v>
      </c>
      <c r="U107" s="11">
        <v>1.7788470000000001</v>
      </c>
      <c r="V107" s="11">
        <v>2.083183</v>
      </c>
      <c r="W107" s="11">
        <v>3.7485909999999998</v>
      </c>
      <c r="X107" s="11">
        <v>2.7747120000000001</v>
      </c>
      <c r="Y107" s="11">
        <v>4.9954070000000002</v>
      </c>
      <c r="Z107" s="11">
        <v>2.392868</v>
      </c>
      <c r="AA107" s="11">
        <v>1.1897340000000001</v>
      </c>
      <c r="AB107" s="11">
        <v>0.94507799999999997</v>
      </c>
      <c r="AC107" s="11">
        <v>1.634061</v>
      </c>
      <c r="AD107" s="11">
        <v>2.2556889999999998</v>
      </c>
      <c r="AE107" s="11">
        <v>2.9241470000000001</v>
      </c>
    </row>
    <row r="108" spans="1:31" ht="13.5" customHeight="1" x14ac:dyDescent="0.15">
      <c r="A108" s="1"/>
      <c r="B108" s="16" t="s">
        <v>132</v>
      </c>
      <c r="C108" s="13">
        <v>22.155999999999988</v>
      </c>
      <c r="D108" s="14">
        <v>7.5019999999999971</v>
      </c>
      <c r="E108" s="14">
        <v>14.115</v>
      </c>
      <c r="F108" s="14"/>
      <c r="G108" s="14"/>
      <c r="H108" s="14"/>
      <c r="I108" s="14">
        <v>2.5429999999999993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>
        <v>0.14799999999999988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>
        <v>7.7512999999999999E-2</v>
      </c>
      <c r="N109" s="11">
        <v>0.150343</v>
      </c>
      <c r="O109" s="11">
        <v>0.128273</v>
      </c>
      <c r="P109" s="11">
        <v>0.28100799999999998</v>
      </c>
      <c r="Q109" s="11">
        <v>0.48616100000000001</v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>
        <v>0.95423999999999998</v>
      </c>
      <c r="AC109" s="11">
        <v>0.59557000000000004</v>
      </c>
      <c r="AD109" s="11"/>
      <c r="AE109" s="11"/>
    </row>
    <row r="110" spans="1:31" ht="13.5" customHeight="1" x14ac:dyDescent="0.15">
      <c r="A110" s="1"/>
      <c r="B110" s="15" t="s">
        <v>134</v>
      </c>
      <c r="C110" s="13">
        <v>42.248999999999995</v>
      </c>
      <c r="D110" s="14">
        <v>50.291999999999987</v>
      </c>
      <c r="E110" s="14">
        <v>45.828999999999986</v>
      </c>
      <c r="F110" s="14">
        <v>28.584</v>
      </c>
      <c r="G110" s="14">
        <v>53.714000000000013</v>
      </c>
      <c r="H110" s="14">
        <v>78.778999999999968</v>
      </c>
      <c r="I110" s="14">
        <v>63.245999999999981</v>
      </c>
      <c r="J110" s="14">
        <v>51.424999999999997</v>
      </c>
      <c r="K110" s="14">
        <v>57.435000000000002</v>
      </c>
      <c r="L110" s="14">
        <v>79.115405999999993</v>
      </c>
      <c r="M110" s="14">
        <v>63.494667</v>
      </c>
      <c r="N110" s="14">
        <v>62.849434000000002</v>
      </c>
      <c r="O110" s="14">
        <v>48.185805000000002</v>
      </c>
      <c r="P110" s="14">
        <v>50.657586000000002</v>
      </c>
      <c r="Q110" s="14">
        <v>54.820431999999997</v>
      </c>
      <c r="R110" s="14">
        <v>116.03633000000001</v>
      </c>
      <c r="S110" s="14">
        <v>126.48554</v>
      </c>
      <c r="T110" s="14">
        <v>91.722560000000001</v>
      </c>
      <c r="U110" s="14">
        <v>60.311183</v>
      </c>
      <c r="V110" s="14">
        <v>114.98845300000001</v>
      </c>
      <c r="W110" s="14">
        <v>107.546818</v>
      </c>
      <c r="X110" s="14">
        <v>92.110107999999997</v>
      </c>
      <c r="Y110" s="14">
        <v>122.937016</v>
      </c>
      <c r="Z110" s="14">
        <v>177.565718</v>
      </c>
      <c r="AA110" s="14">
        <v>125.611632</v>
      </c>
      <c r="AB110" s="14">
        <v>492.44705599999998</v>
      </c>
      <c r="AC110" s="14">
        <v>668.44735900000001</v>
      </c>
      <c r="AD110" s="14">
        <v>497.03568999999999</v>
      </c>
      <c r="AE110" s="14">
        <v>1013.565919</v>
      </c>
    </row>
    <row r="111" spans="1:31" ht="13.5" customHeight="1" x14ac:dyDescent="0.15">
      <c r="A111" s="1"/>
      <c r="B111" s="16" t="s">
        <v>135</v>
      </c>
      <c r="C111" s="10"/>
      <c r="D111" s="11"/>
      <c r="E111" s="11"/>
      <c r="F111" s="11">
        <v>2.4E-2</v>
      </c>
      <c r="G111" s="11"/>
      <c r="H111" s="11">
        <v>1.1599999999999999</v>
      </c>
      <c r="I111" s="11"/>
      <c r="J111" s="11"/>
      <c r="K111" s="11">
        <v>3.3000000000000002E-2</v>
      </c>
      <c r="L111" s="11">
        <v>5.4828000000000002E-2</v>
      </c>
      <c r="M111" s="11"/>
      <c r="N111" s="11"/>
      <c r="O111" s="11"/>
      <c r="P111" s="11">
        <v>8.5137000000000004E-2</v>
      </c>
      <c r="Q111" s="11">
        <v>1.5803999999999999E-2</v>
      </c>
      <c r="R111" s="11"/>
      <c r="S111" s="11"/>
      <c r="T111" s="11">
        <v>1.902E-3</v>
      </c>
      <c r="U111" s="11">
        <v>4.9709999999999997E-3</v>
      </c>
      <c r="V111" s="11">
        <v>6.6360000000000004E-3</v>
      </c>
      <c r="W111" s="11">
        <v>1.0911000000000001E-2</v>
      </c>
      <c r="X111" s="11">
        <v>0.18670200000000001</v>
      </c>
      <c r="Y111" s="11">
        <v>3.0030000000000001E-2</v>
      </c>
      <c r="Z111" s="11">
        <v>1.5674520000000001</v>
      </c>
      <c r="AA111" s="11">
        <v>3.1289310000000001</v>
      </c>
      <c r="AB111" s="11"/>
      <c r="AC111" s="11">
        <v>1.094187</v>
      </c>
      <c r="AD111" s="11">
        <v>2.4333E-2</v>
      </c>
      <c r="AE111" s="11"/>
    </row>
    <row r="112" spans="1:31" ht="13.5" customHeight="1" x14ac:dyDescent="0.15">
      <c r="A112" s="1"/>
      <c r="B112" s="16" t="s">
        <v>136</v>
      </c>
      <c r="C112" s="13">
        <v>8.3780000000000001</v>
      </c>
      <c r="D112" s="14">
        <v>10.199999999999996</v>
      </c>
      <c r="E112" s="14">
        <v>8.3699999999999974</v>
      </c>
      <c r="F112" s="14">
        <v>9.9039999999999981</v>
      </c>
      <c r="G112" s="14">
        <v>13.587</v>
      </c>
      <c r="H112" s="14">
        <v>12.911</v>
      </c>
      <c r="I112" s="14">
        <v>21.961999999999989</v>
      </c>
      <c r="J112" s="14">
        <v>11.462</v>
      </c>
      <c r="K112" s="14">
        <v>15.003</v>
      </c>
      <c r="L112" s="14">
        <v>13.252601</v>
      </c>
      <c r="M112" s="14">
        <v>7.887346</v>
      </c>
      <c r="N112" s="14">
        <v>15.426489999999999</v>
      </c>
      <c r="O112" s="14">
        <v>14.356807</v>
      </c>
      <c r="P112" s="14">
        <v>18.290274</v>
      </c>
      <c r="Q112" s="14">
        <v>28.643218999999998</v>
      </c>
      <c r="R112" s="14">
        <v>58.938859999999998</v>
      </c>
      <c r="S112" s="14">
        <v>61.483606000000002</v>
      </c>
      <c r="T112" s="14">
        <v>30.901351999999999</v>
      </c>
      <c r="U112" s="14">
        <v>27.603988999999999</v>
      </c>
      <c r="V112" s="14">
        <v>44.426445000000001</v>
      </c>
      <c r="W112" s="14">
        <v>47.283011000000002</v>
      </c>
      <c r="X112" s="14">
        <v>28.077069999999999</v>
      </c>
      <c r="Y112" s="14">
        <v>21.50404</v>
      </c>
      <c r="Z112" s="14">
        <v>17.751152000000001</v>
      </c>
      <c r="AA112" s="14">
        <v>16.566445000000002</v>
      </c>
      <c r="AB112" s="14">
        <v>1.036583</v>
      </c>
      <c r="AC112" s="14">
        <v>3.898847</v>
      </c>
      <c r="AD112" s="14">
        <v>5.4437670000000002</v>
      </c>
      <c r="AE112" s="14">
        <v>2.824335</v>
      </c>
    </row>
    <row r="113" spans="1:31" ht="13.5" customHeight="1" x14ac:dyDescent="0.15">
      <c r="A113" s="1"/>
      <c r="B113" s="16" t="s">
        <v>137</v>
      </c>
      <c r="C113" s="10"/>
      <c r="D113" s="11"/>
      <c r="E113" s="11"/>
      <c r="F113" s="11">
        <v>0.28599999999999987</v>
      </c>
      <c r="G113" s="11"/>
      <c r="H113" s="11">
        <v>3.1E-2</v>
      </c>
      <c r="I113" s="11"/>
      <c r="J113" s="11"/>
      <c r="K113" s="11"/>
      <c r="L113" s="11"/>
      <c r="M113" s="11"/>
      <c r="N113" s="11"/>
      <c r="O113" s="11">
        <v>7.5900000000000004E-3</v>
      </c>
      <c r="P113" s="11"/>
      <c r="Q113" s="11">
        <v>3.3699E-2</v>
      </c>
      <c r="R113" s="11"/>
      <c r="S113" s="11"/>
      <c r="T113" s="11">
        <v>6.816E-3</v>
      </c>
      <c r="U113" s="11">
        <v>3.0000000000000001E-3</v>
      </c>
      <c r="V113" s="11"/>
      <c r="W113" s="11"/>
      <c r="X113" s="11"/>
      <c r="Y113" s="11"/>
      <c r="Z113" s="11"/>
      <c r="AA113" s="11"/>
      <c r="AB113" s="11">
        <v>8.0241999999999994E-2</v>
      </c>
      <c r="AC113" s="11"/>
      <c r="AD113" s="11"/>
      <c r="AE113" s="11"/>
    </row>
    <row r="114" spans="1:31" ht="13.5" customHeight="1" x14ac:dyDescent="0.15">
      <c r="A114" s="1"/>
      <c r="B114" s="16" t="s">
        <v>138</v>
      </c>
      <c r="C114" s="13"/>
      <c r="D114" s="14"/>
      <c r="E114" s="14"/>
      <c r="F114" s="14"/>
      <c r="G114" s="14"/>
      <c r="H114" s="14"/>
      <c r="I114" s="14">
        <v>3.0000000000000001E-3</v>
      </c>
      <c r="J114" s="14"/>
      <c r="K114" s="14"/>
      <c r="L114" s="14"/>
      <c r="M114" s="14"/>
      <c r="N114" s="14"/>
      <c r="O114" s="14"/>
      <c r="P114" s="14">
        <v>3.6984000000000003E-2</v>
      </c>
      <c r="Q114" s="14">
        <v>2.8769999999999998E-3</v>
      </c>
      <c r="R114" s="14">
        <v>8.0699999999999999E-4</v>
      </c>
      <c r="S114" s="14">
        <v>1.2390000000000001E-3</v>
      </c>
      <c r="T114" s="14">
        <v>6.3359999999999996E-3</v>
      </c>
      <c r="U114" s="14">
        <v>2.1354000000000001E-2</v>
      </c>
      <c r="V114" s="14">
        <v>0.14996999999999999</v>
      </c>
      <c r="W114" s="14"/>
      <c r="X114" s="14">
        <v>5.3475000000000002E-2</v>
      </c>
      <c r="Y114" s="14"/>
      <c r="Z114" s="14">
        <v>9.6030000000000004E-3</v>
      </c>
      <c r="AA114" s="14">
        <v>2.271E-3</v>
      </c>
      <c r="AB114" s="14"/>
      <c r="AC114" s="14">
        <v>4.5059999999999996E-3</v>
      </c>
      <c r="AD114" s="14">
        <v>1.7593999999999999E-2</v>
      </c>
      <c r="AE114" s="14"/>
    </row>
    <row r="115" spans="1:31" ht="13.5" customHeight="1" x14ac:dyDescent="0.15">
      <c r="A115" s="1"/>
      <c r="B115" s="16" t="s">
        <v>139</v>
      </c>
      <c r="C115" s="10"/>
      <c r="D115" s="11"/>
      <c r="E115" s="11"/>
      <c r="F115" s="11">
        <v>6.0000000000000001E-3</v>
      </c>
      <c r="G115" s="11">
        <v>4.3999999999999984E-2</v>
      </c>
      <c r="H115" s="11"/>
      <c r="I115" s="11">
        <v>2.7E-2</v>
      </c>
      <c r="J115" s="11"/>
      <c r="K115" s="11"/>
      <c r="L115" s="11"/>
      <c r="M115" s="11">
        <v>4.64E-3</v>
      </c>
      <c r="N115" s="11">
        <v>4.7058999999999997E-2</v>
      </c>
      <c r="O115" s="11">
        <v>0.15731400000000001</v>
      </c>
      <c r="P115" s="11">
        <v>0.144758</v>
      </c>
      <c r="Q115" s="11">
        <v>8.3552000000000001E-2</v>
      </c>
      <c r="R115" s="11">
        <v>6.9875999999999994E-2</v>
      </c>
      <c r="S115" s="11">
        <v>0.42474600000000001</v>
      </c>
      <c r="T115" s="11">
        <v>0.78323100000000001</v>
      </c>
      <c r="U115" s="11">
        <v>0.24373600000000001</v>
      </c>
      <c r="V115" s="11">
        <v>0.27653</v>
      </c>
      <c r="W115" s="11">
        <v>0.75040399999999996</v>
      </c>
      <c r="X115" s="11">
        <v>0.93955699999999998</v>
      </c>
      <c r="Y115" s="11">
        <v>0.48267599999999999</v>
      </c>
      <c r="Z115" s="11">
        <v>0.44235400000000002</v>
      </c>
      <c r="AA115" s="11">
        <v>1.002953</v>
      </c>
      <c r="AB115" s="11">
        <v>0.68519699999999994</v>
      </c>
      <c r="AC115" s="11">
        <v>1.479055</v>
      </c>
      <c r="AD115" s="11">
        <v>0.83276700000000003</v>
      </c>
      <c r="AE115" s="11">
        <v>1.104193</v>
      </c>
    </row>
    <row r="116" spans="1:31" ht="13.5" customHeight="1" x14ac:dyDescent="0.15">
      <c r="A116" s="1"/>
      <c r="B116" s="16" t="s">
        <v>140</v>
      </c>
      <c r="C116" s="13"/>
      <c r="D116" s="14"/>
      <c r="E116" s="14"/>
      <c r="F116" s="14"/>
      <c r="G116" s="14"/>
      <c r="H116" s="14"/>
      <c r="I116" s="14"/>
      <c r="J116" s="14"/>
      <c r="K116" s="14"/>
      <c r="L116" s="14"/>
      <c r="M116" s="14">
        <v>8.7632000000000002E-2</v>
      </c>
      <c r="N116" s="14"/>
      <c r="O116" s="14"/>
      <c r="P116" s="14"/>
      <c r="Q116" s="14">
        <v>1.374849</v>
      </c>
      <c r="R116" s="14"/>
      <c r="S116" s="14">
        <v>6.1945E-2</v>
      </c>
      <c r="T116" s="14">
        <v>0.13377900000000001</v>
      </c>
      <c r="U116" s="14">
        <v>4.5780000000000001E-2</v>
      </c>
      <c r="V116" s="14"/>
      <c r="W116" s="14"/>
      <c r="X116" s="14">
        <v>2.7432000000000002E-2</v>
      </c>
      <c r="Y116" s="14"/>
      <c r="Z116" s="14">
        <v>0.64397899999999997</v>
      </c>
      <c r="AA116" s="14">
        <v>7.4542409999999997</v>
      </c>
      <c r="AB116" s="14">
        <v>2.919902</v>
      </c>
      <c r="AC116" s="14">
        <v>5.1964999999999997E-2</v>
      </c>
      <c r="AD116" s="14"/>
      <c r="AE116" s="14">
        <v>2.8584999999999999E-2</v>
      </c>
    </row>
    <row r="117" spans="1:31" ht="13.5" customHeight="1" x14ac:dyDescent="0.15">
      <c r="A117" s="1"/>
      <c r="B117" s="16" t="s">
        <v>141</v>
      </c>
      <c r="C117" s="10">
        <v>5.5E-2</v>
      </c>
      <c r="D117" s="11">
        <v>5.5999999999999973E-2</v>
      </c>
      <c r="E117" s="11">
        <v>1.3779999999999999</v>
      </c>
      <c r="F117" s="11">
        <v>2.4690000000000007</v>
      </c>
      <c r="G117" s="11"/>
      <c r="H117" s="11">
        <v>0.16399999999999992</v>
      </c>
      <c r="I117" s="11">
        <v>0.3389999999999998</v>
      </c>
      <c r="J117" s="11">
        <v>0.61399999999999988</v>
      </c>
      <c r="K117" s="11">
        <v>4.9440000000000008</v>
      </c>
      <c r="L117" s="11">
        <v>4.5373219999999996</v>
      </c>
      <c r="M117" s="11">
        <v>4.7154389999999999</v>
      </c>
      <c r="N117" s="11">
        <v>3.0400510000000001</v>
      </c>
      <c r="O117" s="11">
        <v>3.0114890000000001</v>
      </c>
      <c r="P117" s="11">
        <v>3.1614399999999998</v>
      </c>
      <c r="Q117" s="11">
        <v>3.223786</v>
      </c>
      <c r="R117" s="11">
        <v>6.0118960000000001</v>
      </c>
      <c r="S117" s="11">
        <v>4.2665699999999998</v>
      </c>
      <c r="T117" s="11">
        <v>5.7237419999999997</v>
      </c>
      <c r="U117" s="11">
        <v>2.9831629999999998</v>
      </c>
      <c r="V117" s="11">
        <v>5.7601649999999998</v>
      </c>
      <c r="W117" s="11">
        <v>10.305225</v>
      </c>
      <c r="X117" s="11">
        <v>6.9770130000000004</v>
      </c>
      <c r="Y117" s="11">
        <v>5.0173649999999999</v>
      </c>
      <c r="Z117" s="11">
        <v>5.8050730000000001</v>
      </c>
      <c r="AA117" s="11">
        <v>8.0279220000000002</v>
      </c>
      <c r="AB117" s="11">
        <v>8.0796510000000001</v>
      </c>
      <c r="AC117" s="11">
        <v>5.6541759999999996</v>
      </c>
      <c r="AD117" s="11">
        <v>4.8106229999999996</v>
      </c>
      <c r="AE117" s="11">
        <v>4.6632429999999996</v>
      </c>
    </row>
    <row r="118" spans="1:31" ht="13.5" customHeight="1" x14ac:dyDescent="0.15">
      <c r="A118" s="1"/>
      <c r="B118" s="16" t="s">
        <v>142</v>
      </c>
      <c r="C118" s="13"/>
      <c r="D118" s="14"/>
      <c r="E118" s="14"/>
      <c r="F118" s="14">
        <v>1.4E-2</v>
      </c>
      <c r="G118" s="14"/>
      <c r="H118" s="14"/>
      <c r="I118" s="14"/>
      <c r="J118" s="14"/>
      <c r="K118" s="14"/>
      <c r="L118" s="14">
        <v>5.2380000000000003E-2</v>
      </c>
      <c r="M118" s="14"/>
      <c r="N118" s="14">
        <v>0.14643300000000001</v>
      </c>
      <c r="O118" s="14">
        <v>0.11294</v>
      </c>
      <c r="P118" s="14">
        <v>0.195966</v>
      </c>
      <c r="Q118" s="14">
        <v>1.0000000000000001E-5</v>
      </c>
      <c r="R118" s="14">
        <v>0.31464199999999998</v>
      </c>
      <c r="S118" s="14">
        <v>0.62159799999999998</v>
      </c>
      <c r="T118" s="14">
        <v>0.15732699999999999</v>
      </c>
      <c r="U118" s="14">
        <v>1.8933999999999999E-2</v>
      </c>
      <c r="V118" s="14">
        <v>8.5336999999999996E-2</v>
      </c>
      <c r="W118" s="14">
        <v>0.20912600000000001</v>
      </c>
      <c r="X118" s="14">
        <v>0.45904200000000001</v>
      </c>
      <c r="Y118" s="14">
        <v>0.450432</v>
      </c>
      <c r="Z118" s="14">
        <v>0.42713299999999998</v>
      </c>
      <c r="AA118" s="14">
        <v>8.8681490000000007</v>
      </c>
      <c r="AB118" s="14">
        <v>11.313497999999999</v>
      </c>
      <c r="AC118" s="14">
        <v>7.1447370000000001</v>
      </c>
      <c r="AD118" s="14">
        <v>7.7209E-2</v>
      </c>
      <c r="AE118" s="14">
        <v>88.368077</v>
      </c>
    </row>
    <row r="119" spans="1:31" ht="13.5" customHeight="1" x14ac:dyDescent="0.15">
      <c r="A119" s="1"/>
      <c r="B119" s="16" t="s">
        <v>143</v>
      </c>
      <c r="C119" s="10">
        <v>24.979999999999993</v>
      </c>
      <c r="D119" s="11">
        <v>34.43099999999999</v>
      </c>
      <c r="E119" s="11">
        <v>28.269999999999989</v>
      </c>
      <c r="F119" s="11">
        <v>9.8170000000000002</v>
      </c>
      <c r="G119" s="11">
        <v>32.707000000000008</v>
      </c>
      <c r="H119" s="11">
        <v>52.687999999999967</v>
      </c>
      <c r="I119" s="11">
        <v>23.041999999999987</v>
      </c>
      <c r="J119" s="11">
        <v>22.712</v>
      </c>
      <c r="K119" s="11">
        <v>24.855</v>
      </c>
      <c r="L119" s="11">
        <v>22.135470999999999</v>
      </c>
      <c r="M119" s="11">
        <v>15.733307</v>
      </c>
      <c r="N119" s="11">
        <v>24.846907000000002</v>
      </c>
      <c r="O119" s="11">
        <v>13.842383999999999</v>
      </c>
      <c r="P119" s="11">
        <v>8.1042109999999994</v>
      </c>
      <c r="Q119" s="11">
        <v>4.4610479999999999</v>
      </c>
      <c r="R119" s="11">
        <v>1.621235</v>
      </c>
      <c r="S119" s="11">
        <v>2.0552359999999998</v>
      </c>
      <c r="T119" s="11">
        <v>2.1028699999999998</v>
      </c>
      <c r="U119" s="11">
        <v>1.41011</v>
      </c>
      <c r="V119" s="11">
        <v>0.84928899999999996</v>
      </c>
      <c r="W119" s="11">
        <v>0.84739600000000004</v>
      </c>
      <c r="X119" s="11">
        <v>0.15745500000000001</v>
      </c>
      <c r="Y119" s="11">
        <v>0.136965</v>
      </c>
      <c r="Z119" s="11">
        <v>5.3523000000000001E-2</v>
      </c>
      <c r="AA119" s="11">
        <v>0.55205800000000005</v>
      </c>
      <c r="AB119" s="11">
        <v>1.817464</v>
      </c>
      <c r="AC119" s="11">
        <v>2.3161420000000001</v>
      </c>
      <c r="AD119" s="11">
        <v>1.89151</v>
      </c>
      <c r="AE119" s="11">
        <v>1.096808</v>
      </c>
    </row>
    <row r="120" spans="1:31" ht="13.5" customHeight="1" x14ac:dyDescent="0.15">
      <c r="A120" s="1"/>
      <c r="B120" s="16" t="s">
        <v>144</v>
      </c>
      <c r="C120" s="13"/>
      <c r="D120" s="14"/>
      <c r="E120" s="14"/>
      <c r="F120" s="14"/>
      <c r="G120" s="14">
        <v>2E-3</v>
      </c>
      <c r="H120" s="14"/>
      <c r="I120" s="14">
        <v>0.51600000000000001</v>
      </c>
      <c r="J120" s="14"/>
      <c r="K120" s="14"/>
      <c r="L120" s="14"/>
      <c r="M120" s="14"/>
      <c r="N120" s="14">
        <v>3.4919999999999999E-3</v>
      </c>
      <c r="O120" s="14"/>
      <c r="P120" s="14"/>
      <c r="Q120" s="14">
        <v>9.0720000000000002E-3</v>
      </c>
      <c r="R120" s="14"/>
      <c r="S120" s="14"/>
      <c r="T120" s="14">
        <v>1.155E-3</v>
      </c>
      <c r="U120" s="14">
        <v>1.7645999999999998E-2</v>
      </c>
      <c r="V120" s="14"/>
      <c r="W120" s="14">
        <v>3.6795000000000001E-2</v>
      </c>
      <c r="X120" s="14">
        <v>1.6569E-2</v>
      </c>
      <c r="Y120" s="14">
        <v>0.11039400000000001</v>
      </c>
      <c r="Z120" s="14">
        <v>2.5791000000000001E-2</v>
      </c>
      <c r="AA120" s="14">
        <v>6.4853999999999995E-2</v>
      </c>
      <c r="AB120" s="14">
        <v>6.2049999999999996E-3</v>
      </c>
      <c r="AC120" s="14">
        <v>0.44016899999999998</v>
      </c>
      <c r="AD120" s="14">
        <v>0.192166</v>
      </c>
      <c r="AE120" s="14">
        <v>0.43726500000000001</v>
      </c>
    </row>
    <row r="121" spans="1:31" ht="13.5" customHeight="1" x14ac:dyDescent="0.15">
      <c r="A121" s="1"/>
      <c r="B121" s="16" t="s">
        <v>145</v>
      </c>
      <c r="C121" s="10">
        <v>8.6999999999999994E-2</v>
      </c>
      <c r="D121" s="11">
        <v>0.28100000000000014</v>
      </c>
      <c r="E121" s="11">
        <v>0.26700000000000002</v>
      </c>
      <c r="F121" s="11">
        <v>3.4000000000000002E-2</v>
      </c>
      <c r="G121" s="11">
        <v>0.154</v>
      </c>
      <c r="H121" s="11">
        <v>2.7E-2</v>
      </c>
      <c r="I121" s="11">
        <v>0.11</v>
      </c>
      <c r="J121" s="11">
        <v>0.43499999999999994</v>
      </c>
      <c r="K121" s="11">
        <v>0.42399999999999999</v>
      </c>
      <c r="L121" s="11">
        <v>0.219809</v>
      </c>
      <c r="M121" s="11">
        <v>0.99108799999999997</v>
      </c>
      <c r="N121" s="11">
        <v>1.3770899999999999</v>
      </c>
      <c r="O121" s="11">
        <v>0.69431100000000001</v>
      </c>
      <c r="P121" s="11">
        <v>0.73627600000000004</v>
      </c>
      <c r="Q121" s="11">
        <v>1.1277219999999999</v>
      </c>
      <c r="R121" s="11">
        <v>0.95221500000000003</v>
      </c>
      <c r="S121" s="11">
        <v>0.36116199999999998</v>
      </c>
      <c r="T121" s="11">
        <v>1.574746</v>
      </c>
      <c r="U121" s="11">
        <v>1.1499820000000001</v>
      </c>
      <c r="V121" s="11">
        <v>0.96224900000000002</v>
      </c>
      <c r="W121" s="11">
        <v>1.6513119999999999</v>
      </c>
      <c r="X121" s="11">
        <v>1.518232</v>
      </c>
      <c r="Y121" s="11">
        <v>1.4238919999999999</v>
      </c>
      <c r="Z121" s="11">
        <v>2.189095</v>
      </c>
      <c r="AA121" s="11">
        <v>1.6363369999999999</v>
      </c>
      <c r="AB121" s="11">
        <v>1.2594510000000001</v>
      </c>
      <c r="AC121" s="11">
        <v>0.73369899999999999</v>
      </c>
      <c r="AD121" s="11">
        <v>0.559477</v>
      </c>
      <c r="AE121" s="11">
        <v>1.1009610000000001</v>
      </c>
    </row>
    <row r="122" spans="1:31" ht="13.5" customHeight="1" x14ac:dyDescent="0.15">
      <c r="A122" s="1"/>
      <c r="B122" s="16" t="s">
        <v>146</v>
      </c>
      <c r="C122" s="13"/>
      <c r="D122" s="14"/>
      <c r="E122" s="14"/>
      <c r="F122" s="14"/>
      <c r="G122" s="14"/>
      <c r="H122" s="14">
        <v>2E-3</v>
      </c>
      <c r="I122" s="14"/>
      <c r="J122" s="14"/>
      <c r="K122" s="14"/>
      <c r="L122" s="14"/>
      <c r="M122" s="14">
        <v>8.7779999999999993E-3</v>
      </c>
      <c r="N122" s="14">
        <v>1.671E-3</v>
      </c>
      <c r="O122" s="14">
        <v>6.339E-3</v>
      </c>
      <c r="P122" s="14">
        <v>1.272E-2</v>
      </c>
      <c r="Q122" s="14"/>
      <c r="R122" s="14">
        <v>4.1853000000000001E-2</v>
      </c>
      <c r="S122" s="14">
        <v>6.0416999999999998E-2</v>
      </c>
      <c r="T122" s="14">
        <v>3.4632000000000003E-2</v>
      </c>
      <c r="U122" s="14">
        <v>4.6149000000000003E-2</v>
      </c>
      <c r="V122" s="14">
        <v>4.3704E-2</v>
      </c>
      <c r="W122" s="14">
        <v>0.15170400000000001</v>
      </c>
      <c r="X122" s="14">
        <v>0.13781399999999999</v>
      </c>
      <c r="Y122" s="14">
        <v>6.2246999999999997E-2</v>
      </c>
      <c r="Z122" s="14">
        <v>2.6030999999999999E-2</v>
      </c>
      <c r="AA122" s="14">
        <v>1.4184E-2</v>
      </c>
      <c r="AB122" s="14">
        <v>7.6316999999999996E-2</v>
      </c>
      <c r="AC122" s="14">
        <v>1.9387000000000001E-2</v>
      </c>
      <c r="AD122" s="14">
        <v>0.52568099999999995</v>
      </c>
      <c r="AE122" s="14">
        <v>0.31830599999999998</v>
      </c>
    </row>
    <row r="123" spans="1:31" ht="13.5" customHeight="1" x14ac:dyDescent="0.15">
      <c r="A123" s="1"/>
      <c r="B123" s="16" t="s">
        <v>147</v>
      </c>
      <c r="C123" s="10"/>
      <c r="D123" s="11">
        <v>0.13100000000000001</v>
      </c>
      <c r="E123" s="11">
        <v>1.0999999999999999E-2</v>
      </c>
      <c r="F123" s="11"/>
      <c r="G123" s="11">
        <v>6.8999999999999964E-2</v>
      </c>
      <c r="H123" s="11">
        <v>9.9999999999999992E-2</v>
      </c>
      <c r="I123" s="11">
        <v>0.69499999999999995</v>
      </c>
      <c r="J123" s="11">
        <v>6.7999999999999991E-2</v>
      </c>
      <c r="K123" s="11">
        <v>0.625</v>
      </c>
      <c r="L123" s="11">
        <v>0.11498</v>
      </c>
      <c r="M123" s="11">
        <v>0.54917199999999999</v>
      </c>
      <c r="N123" s="11">
        <v>0.31344499999999997</v>
      </c>
      <c r="O123" s="11">
        <v>0.66768899999999998</v>
      </c>
      <c r="P123" s="11">
        <v>0.90462200000000004</v>
      </c>
      <c r="Q123" s="11">
        <v>0.72074000000000005</v>
      </c>
      <c r="R123" s="11">
        <v>0.93372200000000005</v>
      </c>
      <c r="S123" s="11">
        <v>1.111559</v>
      </c>
      <c r="T123" s="11">
        <v>0.72877099999999995</v>
      </c>
      <c r="U123" s="11">
        <v>1.4639979999999999</v>
      </c>
      <c r="V123" s="11">
        <v>1.2867630000000001</v>
      </c>
      <c r="W123" s="11">
        <v>1.058867</v>
      </c>
      <c r="X123" s="11">
        <v>1.006845</v>
      </c>
      <c r="Y123" s="11">
        <v>1.2880320000000001</v>
      </c>
      <c r="Z123" s="11">
        <v>1.2067140000000001</v>
      </c>
      <c r="AA123" s="11">
        <v>1.7973589999999999</v>
      </c>
      <c r="AB123" s="11">
        <v>1.6908799999999999</v>
      </c>
      <c r="AC123" s="11">
        <v>1.6843779999999999</v>
      </c>
      <c r="AD123" s="11">
        <v>1.447511</v>
      </c>
      <c r="AE123" s="11">
        <v>1.5965</v>
      </c>
    </row>
    <row r="124" spans="1:31" ht="13.5" customHeight="1" x14ac:dyDescent="0.15">
      <c r="A124" s="1"/>
      <c r="B124" s="16" t="s">
        <v>148</v>
      </c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>
        <v>2.5148220000000001</v>
      </c>
      <c r="Q124" s="14">
        <v>1.0157130000000001</v>
      </c>
      <c r="R124" s="14">
        <v>0.485817</v>
      </c>
      <c r="S124" s="14">
        <v>0.22731000000000001</v>
      </c>
      <c r="T124" s="14"/>
      <c r="U124" s="14"/>
      <c r="V124" s="14"/>
      <c r="W124" s="14">
        <v>4.3700999999999997E-2</v>
      </c>
      <c r="X124" s="14"/>
      <c r="Y124" s="14"/>
      <c r="Z124" s="14"/>
      <c r="AA124" s="14">
        <v>9.4140000000000005E-3</v>
      </c>
      <c r="AB124" s="14">
        <v>1.9350000000000001E-3</v>
      </c>
      <c r="AC124" s="14"/>
      <c r="AD124" s="14">
        <v>0.54923100000000002</v>
      </c>
      <c r="AE124" s="14">
        <v>0.29759999999999998</v>
      </c>
    </row>
    <row r="125" spans="1:31" ht="13.5" customHeight="1" x14ac:dyDescent="0.15">
      <c r="A125" s="1"/>
      <c r="B125" s="16" t="s">
        <v>149</v>
      </c>
      <c r="C125" s="10"/>
      <c r="D125" s="11">
        <v>0.34399999999999986</v>
      </c>
      <c r="E125" s="11">
        <v>1.375</v>
      </c>
      <c r="F125" s="11">
        <v>0.81399999999999995</v>
      </c>
      <c r="G125" s="11">
        <v>0.85299999999999998</v>
      </c>
      <c r="H125" s="11">
        <v>0.64599999999999957</v>
      </c>
      <c r="I125" s="11">
        <v>0.96</v>
      </c>
      <c r="J125" s="11">
        <v>0.44400000000000012</v>
      </c>
      <c r="K125" s="11">
        <v>1.5369999999999999</v>
      </c>
      <c r="L125" s="11"/>
      <c r="M125" s="11">
        <v>1.174242</v>
      </c>
      <c r="N125" s="11">
        <v>1.072803</v>
      </c>
      <c r="O125" s="11">
        <v>1.400936</v>
      </c>
      <c r="P125" s="11">
        <v>1.1225670000000001</v>
      </c>
      <c r="Q125" s="11">
        <v>0.72693799999999997</v>
      </c>
      <c r="R125" s="11">
        <v>1.4638949999999999</v>
      </c>
      <c r="S125" s="11">
        <v>2.154468</v>
      </c>
      <c r="T125" s="11">
        <v>1.687819</v>
      </c>
      <c r="U125" s="11">
        <v>2.168885</v>
      </c>
      <c r="V125" s="11">
        <v>2.081194</v>
      </c>
      <c r="W125" s="11">
        <v>3.903861</v>
      </c>
      <c r="X125" s="11">
        <v>3.1739679999999999</v>
      </c>
      <c r="Y125" s="11">
        <v>2.9362379999999999</v>
      </c>
      <c r="Z125" s="11">
        <v>3.666547</v>
      </c>
      <c r="AA125" s="11">
        <v>3.0695999999999999</v>
      </c>
      <c r="AB125" s="11">
        <v>3.6053630000000001</v>
      </c>
      <c r="AC125" s="11">
        <v>3.9887169999999998</v>
      </c>
      <c r="AD125" s="11">
        <v>3.421227</v>
      </c>
      <c r="AE125" s="11">
        <v>3.039641</v>
      </c>
    </row>
    <row r="126" spans="1:31" ht="13.5" customHeight="1" x14ac:dyDescent="0.15">
      <c r="A126" s="1"/>
      <c r="B126" s="16" t="s">
        <v>150</v>
      </c>
      <c r="C126" s="13"/>
      <c r="D126" s="14">
        <v>2.7E-2</v>
      </c>
      <c r="E126" s="14"/>
      <c r="F126" s="14"/>
      <c r="G126" s="14"/>
      <c r="H126" s="14">
        <v>1.3480000000000001</v>
      </c>
      <c r="I126" s="14"/>
      <c r="J126" s="14"/>
      <c r="K126" s="14">
        <v>0.23999999999999988</v>
      </c>
      <c r="L126" s="14"/>
      <c r="M126" s="14"/>
      <c r="N126" s="14"/>
      <c r="O126" s="14">
        <v>1.7034000000000001E-2</v>
      </c>
      <c r="P126" s="14">
        <v>0.187191</v>
      </c>
      <c r="Q126" s="14">
        <v>0.36272100000000002</v>
      </c>
      <c r="R126" s="14">
        <v>0.227217</v>
      </c>
      <c r="S126" s="14">
        <v>1.1890620000000001</v>
      </c>
      <c r="T126" s="14">
        <v>2.0272139999999998</v>
      </c>
      <c r="U126" s="14">
        <v>0.56292600000000004</v>
      </c>
      <c r="V126" s="14">
        <v>1.364547</v>
      </c>
      <c r="W126" s="14">
        <v>1.3976189999999999</v>
      </c>
      <c r="X126" s="14">
        <v>5.1084839999999998</v>
      </c>
      <c r="Y126" s="14">
        <v>3.3558180000000002</v>
      </c>
      <c r="Z126" s="14">
        <v>2.4906990000000002</v>
      </c>
      <c r="AA126" s="14">
        <v>0.54324300000000003</v>
      </c>
      <c r="AB126" s="14">
        <v>0.126466</v>
      </c>
      <c r="AC126" s="14">
        <v>1.375602</v>
      </c>
      <c r="AD126" s="14">
        <v>11.13775</v>
      </c>
      <c r="AE126" s="14">
        <v>0.244869</v>
      </c>
    </row>
    <row r="127" spans="1:31" ht="13.5" customHeight="1" x14ac:dyDescent="0.15">
      <c r="A127" s="1"/>
      <c r="B127" s="16" t="s">
        <v>151</v>
      </c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>
        <v>4.3860000000000003E-2</v>
      </c>
      <c r="O127" s="11">
        <v>0.70451399999999997</v>
      </c>
      <c r="P127" s="11">
        <v>3.62256</v>
      </c>
      <c r="Q127" s="11">
        <v>0.15925800000000001</v>
      </c>
      <c r="R127" s="11">
        <v>0.26621099999999998</v>
      </c>
      <c r="S127" s="11">
        <v>1.7816609999999999</v>
      </c>
      <c r="T127" s="11">
        <v>2.4707669999999999</v>
      </c>
      <c r="U127" s="11">
        <v>0.676203</v>
      </c>
      <c r="V127" s="11">
        <v>0.51498299999999997</v>
      </c>
      <c r="W127" s="11">
        <v>1.5285839999999999</v>
      </c>
      <c r="X127" s="11">
        <v>0.15535199999999999</v>
      </c>
      <c r="Y127" s="11">
        <v>1.7853570000000001</v>
      </c>
      <c r="Z127" s="11">
        <v>5.1416550000000001</v>
      </c>
      <c r="AA127" s="11">
        <v>0.829044</v>
      </c>
      <c r="AB127" s="11">
        <v>1.428704</v>
      </c>
      <c r="AC127" s="11">
        <v>0.143348</v>
      </c>
      <c r="AD127" s="11">
        <v>0.99632600000000004</v>
      </c>
      <c r="AE127" s="11">
        <v>0.84374300000000002</v>
      </c>
    </row>
    <row r="128" spans="1:31" ht="13.5" customHeight="1" x14ac:dyDescent="0.15">
      <c r="A128" s="1"/>
      <c r="B128" s="16" t="s">
        <v>152</v>
      </c>
      <c r="C128" s="13">
        <v>4.4239999999999995</v>
      </c>
      <c r="D128" s="14">
        <v>1.847</v>
      </c>
      <c r="E128" s="14">
        <v>0.24400000000000011</v>
      </c>
      <c r="F128" s="14">
        <v>1.0289999999999999</v>
      </c>
      <c r="G128" s="14">
        <v>0.48399999999999999</v>
      </c>
      <c r="H128" s="14">
        <v>2.1579999999999999</v>
      </c>
      <c r="I128" s="14">
        <v>5.895999999999999</v>
      </c>
      <c r="J128" s="14">
        <v>4.2419999999999991</v>
      </c>
      <c r="K128" s="14">
        <v>2.7090000000000001</v>
      </c>
      <c r="L128" s="14">
        <v>3.2764679999999999</v>
      </c>
      <c r="M128" s="14">
        <v>0.85156500000000002</v>
      </c>
      <c r="N128" s="14">
        <v>0.359898</v>
      </c>
      <c r="O128" s="14">
        <v>0.29808899999999999</v>
      </c>
      <c r="P128" s="14">
        <v>1.4173439999999999</v>
      </c>
      <c r="Q128" s="14">
        <v>2.1660539999999999</v>
      </c>
      <c r="R128" s="14">
        <v>4.6668180000000001</v>
      </c>
      <c r="S128" s="14">
        <v>26.411604000000001</v>
      </c>
      <c r="T128" s="14">
        <v>23.16441</v>
      </c>
      <c r="U128" s="14">
        <v>3.6792090000000002</v>
      </c>
      <c r="V128" s="14">
        <v>34.840328999999997</v>
      </c>
      <c r="W128" s="14">
        <v>20.576768999999999</v>
      </c>
      <c r="X128" s="14">
        <v>24.588077999999999</v>
      </c>
      <c r="Y128" s="14">
        <v>2.6881499999999998</v>
      </c>
      <c r="Z128" s="14">
        <v>2.2927590000000002</v>
      </c>
      <c r="AA128" s="14">
        <v>4.3057379999999998</v>
      </c>
      <c r="AB128" s="14">
        <v>3.413494</v>
      </c>
      <c r="AC128" s="14">
        <v>7.1713040000000001</v>
      </c>
      <c r="AD128" s="14">
        <v>9.5938300000000005</v>
      </c>
      <c r="AE128" s="14">
        <v>8.758051</v>
      </c>
    </row>
    <row r="129" spans="1:31" ht="13.5" customHeight="1" x14ac:dyDescent="0.15">
      <c r="A129" s="1"/>
      <c r="B129" s="16" t="s">
        <v>153</v>
      </c>
      <c r="C129" s="10"/>
      <c r="D129" s="11"/>
      <c r="E129" s="11"/>
      <c r="F129" s="11"/>
      <c r="G129" s="11">
        <v>1.4999999999999999E-2</v>
      </c>
      <c r="H129" s="11"/>
      <c r="I129" s="11">
        <v>4.8739999999999997</v>
      </c>
      <c r="J129" s="11">
        <v>3.238</v>
      </c>
      <c r="K129" s="11">
        <v>0.129</v>
      </c>
      <c r="L129" s="11">
        <v>2.3668000000000002E-2</v>
      </c>
      <c r="M129" s="11">
        <v>0.15415999999999999</v>
      </c>
      <c r="N129" s="11"/>
      <c r="O129" s="11"/>
      <c r="P129" s="11"/>
      <c r="Q129" s="11"/>
      <c r="R129" s="11">
        <v>20.958825999999998</v>
      </c>
      <c r="S129" s="11"/>
      <c r="T129" s="11">
        <v>0.40663300000000002</v>
      </c>
      <c r="U129" s="11">
        <v>0.31850699999999998</v>
      </c>
      <c r="V129" s="11">
        <v>0.17774499999999999</v>
      </c>
      <c r="W129" s="11">
        <v>0.15373200000000001</v>
      </c>
      <c r="X129" s="11">
        <v>0.843225</v>
      </c>
      <c r="Y129" s="11">
        <v>17.790711000000002</v>
      </c>
      <c r="Z129" s="11">
        <v>57.693792000000002</v>
      </c>
      <c r="AA129" s="11">
        <v>24.443719000000002</v>
      </c>
      <c r="AB129" s="11">
        <v>12.52422</v>
      </c>
      <c r="AC129" s="11">
        <v>13.51479</v>
      </c>
      <c r="AD129" s="11">
        <v>1.9790220000000001</v>
      </c>
      <c r="AE129" s="11">
        <v>7.1292819999999999</v>
      </c>
    </row>
    <row r="130" spans="1:31" ht="13.5" customHeight="1" x14ac:dyDescent="0.15">
      <c r="A130" s="1"/>
      <c r="B130" s="16" t="s">
        <v>154</v>
      </c>
      <c r="C130" s="13">
        <v>3.3660000000000001</v>
      </c>
      <c r="D130" s="14">
        <v>0.44</v>
      </c>
      <c r="E130" s="14">
        <v>1.3220000000000001</v>
      </c>
      <c r="F130" s="14">
        <v>0.68400000000000005</v>
      </c>
      <c r="G130" s="14">
        <v>1.602000000000001</v>
      </c>
      <c r="H130" s="14">
        <v>2.9960000000000009</v>
      </c>
      <c r="I130" s="14">
        <v>2.4809999999999985</v>
      </c>
      <c r="J130" s="14">
        <v>1.2980000000000005</v>
      </c>
      <c r="K130" s="14">
        <v>0.81599999999999973</v>
      </c>
      <c r="L130" s="14">
        <v>1.0925819999999999</v>
      </c>
      <c r="M130" s="14">
        <v>1.2989599999999999</v>
      </c>
      <c r="N130" s="14">
        <v>0.59708000000000006</v>
      </c>
      <c r="O130" s="14">
        <v>0.81573099999999998</v>
      </c>
      <c r="P130" s="14">
        <v>2.4355340000000001</v>
      </c>
      <c r="Q130" s="14">
        <v>2.1241729999999999</v>
      </c>
      <c r="R130" s="14">
        <v>2.8152089999999999</v>
      </c>
      <c r="S130" s="14">
        <v>1.2504949999999999</v>
      </c>
      <c r="T130" s="14">
        <v>2.0152709999999998</v>
      </c>
      <c r="U130" s="14">
        <v>1.9808129999999999</v>
      </c>
      <c r="V130" s="14">
        <v>2.569985</v>
      </c>
      <c r="W130" s="14">
        <v>1.799102</v>
      </c>
      <c r="X130" s="14">
        <v>1.9025460000000001</v>
      </c>
      <c r="Y130" s="14">
        <v>2.205006</v>
      </c>
      <c r="Z130" s="14">
        <v>3.928553</v>
      </c>
      <c r="AA130" s="14">
        <v>1.7578370000000001</v>
      </c>
      <c r="AB130" s="14">
        <v>2.392236</v>
      </c>
      <c r="AC130" s="14">
        <v>2.9220389999999998</v>
      </c>
      <c r="AD130" s="14">
        <v>2.6929449999999999</v>
      </c>
      <c r="AE130" s="14">
        <v>3.2944119999999999</v>
      </c>
    </row>
    <row r="131" spans="1:31" ht="13.5" customHeight="1" x14ac:dyDescent="0.15">
      <c r="A131" s="1"/>
      <c r="B131" s="16" t="s">
        <v>155</v>
      </c>
      <c r="C131" s="10"/>
      <c r="D131" s="11"/>
      <c r="E131" s="11"/>
      <c r="F131" s="11">
        <v>2.4999999999999994E-2</v>
      </c>
      <c r="G131" s="11"/>
      <c r="H131" s="11"/>
      <c r="I131" s="11">
        <v>8.4000000000000005E-2</v>
      </c>
      <c r="J131" s="11">
        <v>2.6999999999999989E-2</v>
      </c>
      <c r="K131" s="11">
        <v>0.113</v>
      </c>
      <c r="L131" s="11">
        <v>8.0508999999999997E-2</v>
      </c>
      <c r="M131" s="11">
        <v>1.9456000000000001E-2</v>
      </c>
      <c r="N131" s="11"/>
      <c r="O131" s="11">
        <v>5.1970000000000002E-3</v>
      </c>
      <c r="P131" s="11">
        <v>2.9381999999999998E-2</v>
      </c>
      <c r="Q131" s="11">
        <v>6.7699999999999998E-4</v>
      </c>
      <c r="R131" s="11">
        <v>0.31884899999999999</v>
      </c>
      <c r="S131" s="11">
        <v>2.912E-2</v>
      </c>
      <c r="T131" s="11">
        <v>1.0737E-2</v>
      </c>
      <c r="U131" s="11">
        <v>3.7154630000000002</v>
      </c>
      <c r="V131" s="11">
        <v>2.8957E-2</v>
      </c>
      <c r="W131" s="11">
        <v>4.4826999999999999E-2</v>
      </c>
      <c r="X131" s="11">
        <v>0.42491000000000001</v>
      </c>
      <c r="Y131" s="11">
        <v>0.31634899999999999</v>
      </c>
      <c r="Z131" s="11">
        <v>0.17488100000000001</v>
      </c>
      <c r="AA131" s="11">
        <v>0.23760100000000001</v>
      </c>
      <c r="AB131" s="11">
        <v>0.39360699999999998</v>
      </c>
      <c r="AC131" s="11">
        <v>3.070748</v>
      </c>
      <c r="AD131" s="11">
        <v>0.77148000000000005</v>
      </c>
      <c r="AE131" s="11">
        <v>0.77304899999999999</v>
      </c>
    </row>
    <row r="132" spans="1:31" ht="13.5" customHeight="1" x14ac:dyDescent="0.15">
      <c r="A132" s="1"/>
      <c r="B132" s="16" t="s">
        <v>156</v>
      </c>
      <c r="C132" s="13">
        <v>0.30599999999999994</v>
      </c>
      <c r="D132" s="14">
        <v>0.39499999999999974</v>
      </c>
      <c r="E132" s="14">
        <v>2.125999999999999</v>
      </c>
      <c r="F132" s="14">
        <v>2.5760000000000001</v>
      </c>
      <c r="G132" s="14">
        <v>3.0779999999999998</v>
      </c>
      <c r="H132" s="14">
        <v>3.9750000000000001</v>
      </c>
      <c r="I132" s="14">
        <v>0.86799999999999999</v>
      </c>
      <c r="J132" s="14">
        <v>3.1709999999999998</v>
      </c>
      <c r="K132" s="14">
        <v>1.4450000000000001</v>
      </c>
      <c r="L132" s="14">
        <v>1.064697</v>
      </c>
      <c r="M132" s="14">
        <v>1.993981</v>
      </c>
      <c r="N132" s="14">
        <v>3.159891</v>
      </c>
      <c r="O132" s="14">
        <v>6.552403</v>
      </c>
      <c r="P132" s="14">
        <v>4.138814</v>
      </c>
      <c r="Q132" s="14">
        <v>4.306883</v>
      </c>
      <c r="R132" s="14">
        <v>11.132797</v>
      </c>
      <c r="S132" s="14">
        <v>8.9183959999999995</v>
      </c>
      <c r="T132" s="14">
        <v>4.5071450000000004</v>
      </c>
      <c r="U132" s="14">
        <v>3.6784330000000001</v>
      </c>
      <c r="V132" s="14">
        <v>8.1626270000000005</v>
      </c>
      <c r="W132" s="14">
        <v>4.3668550000000002</v>
      </c>
      <c r="X132" s="14">
        <v>4.1511990000000001</v>
      </c>
      <c r="Y132" s="14">
        <v>12.057846</v>
      </c>
      <c r="Z132" s="14">
        <v>12.068664</v>
      </c>
      <c r="AA132" s="14">
        <v>18.420372</v>
      </c>
      <c r="AB132" s="14">
        <v>7.3842230000000004</v>
      </c>
      <c r="AC132" s="14">
        <v>8.3668510000000005</v>
      </c>
      <c r="AD132" s="14">
        <v>5.386266</v>
      </c>
      <c r="AE132" s="14">
        <v>14.101184</v>
      </c>
    </row>
    <row r="133" spans="1:31" ht="13.5" customHeight="1" x14ac:dyDescent="0.15">
      <c r="A133" s="1"/>
      <c r="B133" s="16" t="s">
        <v>157</v>
      </c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>
        <v>6.6059999999999999E-3</v>
      </c>
      <c r="R133" s="11"/>
      <c r="S133" s="11"/>
      <c r="T133" s="11"/>
      <c r="U133" s="11"/>
      <c r="V133" s="11">
        <v>3.1196999999999999E-2</v>
      </c>
      <c r="W133" s="11"/>
      <c r="X133" s="11"/>
      <c r="Y133" s="11">
        <v>2.9853000000000001E-2</v>
      </c>
      <c r="Z133" s="11">
        <v>0.57793799999999995</v>
      </c>
      <c r="AA133" s="11"/>
      <c r="AB133" s="11"/>
      <c r="AC133" s="11"/>
      <c r="AD133" s="11"/>
      <c r="AE133" s="11"/>
    </row>
    <row r="134" spans="1:31" ht="13.5" customHeight="1" x14ac:dyDescent="0.15">
      <c r="A134" s="1"/>
      <c r="B134" s="16" t="s">
        <v>158</v>
      </c>
      <c r="C134" s="13"/>
      <c r="D134" s="14"/>
      <c r="E134" s="14"/>
      <c r="F134" s="14"/>
      <c r="G134" s="14"/>
      <c r="H134" s="14"/>
      <c r="I134" s="14"/>
      <c r="J134" s="14">
        <v>3.5000000000000003E-2</v>
      </c>
      <c r="K134" s="14">
        <v>7.3999999999999996E-2</v>
      </c>
      <c r="L134" s="14">
        <v>0.77271299999999998</v>
      </c>
      <c r="M134" s="14">
        <v>3.8290109999999999</v>
      </c>
      <c r="N134" s="14"/>
      <c r="O134" s="14">
        <v>0.725136</v>
      </c>
      <c r="P134" s="14">
        <v>0.95540700000000001</v>
      </c>
      <c r="Q134" s="14">
        <v>0.22579199999999999</v>
      </c>
      <c r="R134" s="14">
        <v>0.50061299999999997</v>
      </c>
      <c r="S134" s="14">
        <v>0.40159800000000001</v>
      </c>
      <c r="T134" s="14">
        <v>0.60503700000000005</v>
      </c>
      <c r="U134" s="14">
        <v>5.5770000000000004E-3</v>
      </c>
      <c r="V134" s="14"/>
      <c r="W134" s="14"/>
      <c r="X134" s="14">
        <v>3.8040000000000001E-3</v>
      </c>
      <c r="Y134" s="14">
        <v>0.150315</v>
      </c>
      <c r="Z134" s="14">
        <v>0.150231</v>
      </c>
      <c r="AA134" s="14">
        <v>6.7889999999999999E-3</v>
      </c>
      <c r="AB134" s="14">
        <v>0.25021100000000002</v>
      </c>
      <c r="AC134" s="14">
        <v>0.103986</v>
      </c>
      <c r="AD134" s="14"/>
      <c r="AE134" s="14">
        <v>0.22164500000000001</v>
      </c>
    </row>
    <row r="135" spans="1:31" ht="13.5" customHeight="1" x14ac:dyDescent="0.15">
      <c r="A135" s="1"/>
      <c r="B135" s="16" t="s">
        <v>159</v>
      </c>
      <c r="C135" s="10">
        <v>0.32</v>
      </c>
      <c r="D135" s="11">
        <v>1.4770000000000001</v>
      </c>
      <c r="E135" s="11">
        <v>2.125999999999999</v>
      </c>
      <c r="F135" s="11">
        <v>0.379</v>
      </c>
      <c r="G135" s="11">
        <v>0.21599999999999989</v>
      </c>
      <c r="H135" s="11">
        <v>0.2639999999999999</v>
      </c>
      <c r="I135" s="11">
        <v>0.73</v>
      </c>
      <c r="J135" s="11">
        <v>0.99399999999999988</v>
      </c>
      <c r="K135" s="11">
        <v>1.103</v>
      </c>
      <c r="L135" s="11">
        <v>1.799766</v>
      </c>
      <c r="M135" s="11">
        <v>0.79273899999999997</v>
      </c>
      <c r="N135" s="11">
        <v>0.81306599999999996</v>
      </c>
      <c r="O135" s="11">
        <v>1.0540849999999999</v>
      </c>
      <c r="P135" s="11">
        <v>1.221168</v>
      </c>
      <c r="Q135" s="11">
        <v>1.7345809999999999</v>
      </c>
      <c r="R135" s="11">
        <v>1.431862</v>
      </c>
      <c r="S135" s="11">
        <v>2.7523810000000002</v>
      </c>
      <c r="T135" s="11">
        <v>3.4476140000000002</v>
      </c>
      <c r="U135" s="11">
        <v>4.7179679999999999</v>
      </c>
      <c r="V135" s="11">
        <v>3.5739610000000002</v>
      </c>
      <c r="W135" s="11">
        <v>1.6201399999999999</v>
      </c>
      <c r="X135" s="11">
        <v>2.7024720000000002</v>
      </c>
      <c r="Y135" s="11">
        <v>1.557909</v>
      </c>
      <c r="Z135" s="11">
        <v>2.182906</v>
      </c>
      <c r="AA135" s="11">
        <v>2.6789230000000002</v>
      </c>
      <c r="AB135" s="11">
        <v>0.57228400000000001</v>
      </c>
      <c r="AC135" s="11">
        <v>0.61963800000000002</v>
      </c>
      <c r="AD135" s="11">
        <v>0.49778299999999998</v>
      </c>
      <c r="AE135" s="11">
        <v>0.21307300000000001</v>
      </c>
    </row>
    <row r="136" spans="1:31" ht="13.5" customHeight="1" x14ac:dyDescent="0.15">
      <c r="A136" s="1"/>
      <c r="B136" s="16" t="s">
        <v>160</v>
      </c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>
        <v>8.0280000000000004E-3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ht="13.5" customHeight="1" x14ac:dyDescent="0.15">
      <c r="A137" s="1"/>
      <c r="B137" s="16" t="s">
        <v>161</v>
      </c>
      <c r="C137" s="10">
        <v>0.32999999999999979</v>
      </c>
      <c r="D137" s="11">
        <v>0.121</v>
      </c>
      <c r="E137" s="11">
        <v>8.3000000000000018E-2</v>
      </c>
      <c r="F137" s="11">
        <v>0.10600000000000001</v>
      </c>
      <c r="G137" s="11">
        <v>0.187</v>
      </c>
      <c r="H137" s="11">
        <v>0.14199999999999999</v>
      </c>
      <c r="I137" s="11">
        <v>0.113</v>
      </c>
      <c r="J137" s="11">
        <v>3.5000000000000003E-2</v>
      </c>
      <c r="K137" s="11">
        <v>0.127</v>
      </c>
      <c r="L137" s="11">
        <v>7.4672000000000002E-2</v>
      </c>
      <c r="M137" s="11">
        <v>0.13187499999999999</v>
      </c>
      <c r="N137" s="11">
        <v>5.2678999999999997E-2</v>
      </c>
      <c r="O137" s="11">
        <v>9.3814999999999996E-2</v>
      </c>
      <c r="P137" s="11">
        <v>8.2409999999999997E-2</v>
      </c>
      <c r="Q137" s="11">
        <v>0.134465</v>
      </c>
      <c r="R137" s="11">
        <v>1.7278000000000002E-2</v>
      </c>
      <c r="S137" s="11">
        <v>7.4236680000000002</v>
      </c>
      <c r="T137" s="11">
        <v>5.4194659999999999</v>
      </c>
      <c r="U137" s="11">
        <v>5.9415999999999997E-2</v>
      </c>
      <c r="V137" s="11">
        <v>0.535057</v>
      </c>
      <c r="W137" s="11">
        <v>2.892639</v>
      </c>
      <c r="X137" s="11">
        <v>0.163049</v>
      </c>
      <c r="Y137" s="11">
        <v>8.1726999999999994E-2</v>
      </c>
      <c r="Z137" s="11">
        <v>0.115036</v>
      </c>
      <c r="AA137" s="11">
        <v>0.13778599999999999</v>
      </c>
      <c r="AB137" s="11">
        <v>0.44842700000000002</v>
      </c>
      <c r="AC137" s="11">
        <v>0.180844</v>
      </c>
      <c r="AD137" s="11">
        <v>0.176625</v>
      </c>
      <c r="AE137" s="11">
        <v>0.29825200000000002</v>
      </c>
    </row>
    <row r="138" spans="1:31" ht="13.5" customHeight="1" x14ac:dyDescent="0.15">
      <c r="A138" s="1"/>
      <c r="B138" s="16" t="s">
        <v>162</v>
      </c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>
        <v>4.2257999999999997E-2</v>
      </c>
      <c r="W138" s="14">
        <v>3.2613000000000003E-2</v>
      </c>
      <c r="X138" s="14"/>
      <c r="Y138" s="14"/>
      <c r="Z138" s="14"/>
      <c r="AA138" s="14"/>
      <c r="AB138" s="14">
        <v>5.2899999999999996E-4</v>
      </c>
      <c r="AC138" s="14"/>
      <c r="AD138" s="14"/>
      <c r="AE138" s="14"/>
    </row>
    <row r="139" spans="1:31" ht="13.5" customHeight="1" x14ac:dyDescent="0.15">
      <c r="A139" s="1"/>
      <c r="B139" s="16" t="s">
        <v>163</v>
      </c>
      <c r="C139" s="10">
        <v>3.0000000000000001E-3</v>
      </c>
      <c r="D139" s="11">
        <v>0.54199999999999982</v>
      </c>
      <c r="E139" s="11">
        <v>0.2569999999999999</v>
      </c>
      <c r="F139" s="11">
        <v>0.22500000000000012</v>
      </c>
      <c r="G139" s="11">
        <v>0.41099999999999998</v>
      </c>
      <c r="H139" s="11">
        <v>0.13</v>
      </c>
      <c r="I139" s="11">
        <v>0.11400000000000006</v>
      </c>
      <c r="J139" s="11">
        <v>1.893</v>
      </c>
      <c r="K139" s="11">
        <v>2.1440000000000001</v>
      </c>
      <c r="L139" s="11">
        <v>30.171448999999999</v>
      </c>
      <c r="M139" s="11">
        <v>22.607073</v>
      </c>
      <c r="N139" s="11">
        <v>10.993566</v>
      </c>
      <c r="O139" s="11">
        <v>3.0375580000000002</v>
      </c>
      <c r="P139" s="11">
        <v>1.2560640000000001</v>
      </c>
      <c r="Q139" s="11">
        <v>1.893049</v>
      </c>
      <c r="R139" s="11">
        <v>2.7409539999999999</v>
      </c>
      <c r="S139" s="11">
        <v>3.4041679999999999</v>
      </c>
      <c r="T139" s="11">
        <v>3.7106590000000002</v>
      </c>
      <c r="U139" s="11">
        <v>3.5461930000000002</v>
      </c>
      <c r="V139" s="11">
        <v>7.1325750000000001</v>
      </c>
      <c r="W139" s="11">
        <v>6.8523180000000004</v>
      </c>
      <c r="X139" s="11">
        <v>9.2943759999999997</v>
      </c>
      <c r="Y139" s="11">
        <v>47.452885000000002</v>
      </c>
      <c r="Z139" s="11">
        <v>56.768872000000002</v>
      </c>
      <c r="AA139" s="11">
        <v>20.050801</v>
      </c>
      <c r="AB139" s="11">
        <v>430.64760999999999</v>
      </c>
      <c r="AC139" s="11">
        <v>602.45187399999998</v>
      </c>
      <c r="AD139" s="11">
        <v>443.916583</v>
      </c>
      <c r="AE139" s="11">
        <v>872.63398900000004</v>
      </c>
    </row>
    <row r="140" spans="1:31" ht="13.5" customHeight="1" x14ac:dyDescent="0.15">
      <c r="A140" s="1"/>
      <c r="B140" s="16" t="s">
        <v>164</v>
      </c>
      <c r="C140" s="13"/>
      <c r="D140" s="14"/>
      <c r="E140" s="14"/>
      <c r="F140" s="14"/>
      <c r="G140" s="14">
        <v>0.05</v>
      </c>
      <c r="H140" s="14"/>
      <c r="I140" s="14"/>
      <c r="J140" s="14"/>
      <c r="K140" s="14"/>
      <c r="L140" s="14"/>
      <c r="M140" s="14">
        <v>1.8615E-2</v>
      </c>
      <c r="N140" s="14"/>
      <c r="O140" s="14"/>
      <c r="P140" s="14"/>
      <c r="Q140" s="14">
        <v>0.10344</v>
      </c>
      <c r="R140" s="14"/>
      <c r="S140" s="14"/>
      <c r="T140" s="14"/>
      <c r="U140" s="14"/>
      <c r="V140" s="14">
        <v>1.5E-3</v>
      </c>
      <c r="W140" s="14"/>
      <c r="X140" s="14"/>
      <c r="Y140" s="14">
        <v>3.8790000000000001E-3</v>
      </c>
      <c r="Z140" s="14">
        <v>1.4610000000000001E-3</v>
      </c>
      <c r="AA140" s="14"/>
      <c r="AB140" s="14"/>
      <c r="AC140" s="14"/>
      <c r="AD140" s="14"/>
      <c r="AE140" s="14"/>
    </row>
    <row r="141" spans="1:31" ht="13.5" customHeight="1" x14ac:dyDescent="0.15">
      <c r="A141" s="1"/>
      <c r="B141" s="16" t="s">
        <v>165</v>
      </c>
      <c r="C141" s="10"/>
      <c r="D141" s="11"/>
      <c r="E141" s="11"/>
      <c r="F141" s="11"/>
      <c r="G141" s="11"/>
      <c r="H141" s="11"/>
      <c r="I141" s="11">
        <v>0.13500000000000001</v>
      </c>
      <c r="J141" s="11">
        <v>4.0000000000000001E-3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3.5" customHeight="1" x14ac:dyDescent="0.15">
      <c r="A142" s="1"/>
      <c r="B142" s="16" t="s">
        <v>166</v>
      </c>
      <c r="C142" s="13"/>
      <c r="D142" s="14"/>
      <c r="E142" s="14"/>
      <c r="F142" s="14">
        <v>0.19199999999999992</v>
      </c>
      <c r="G142" s="14">
        <v>0.255</v>
      </c>
      <c r="H142" s="14">
        <v>3.6999999999999998E-2</v>
      </c>
      <c r="I142" s="14">
        <v>0.29699999999999988</v>
      </c>
      <c r="J142" s="14">
        <v>0.75299999999999967</v>
      </c>
      <c r="K142" s="14">
        <v>1.1140000000000001</v>
      </c>
      <c r="L142" s="14">
        <v>0.39149099999999998</v>
      </c>
      <c r="M142" s="14">
        <v>0.64558800000000005</v>
      </c>
      <c r="N142" s="14">
        <v>0.54592499999999999</v>
      </c>
      <c r="O142" s="14">
        <v>0.624444</v>
      </c>
      <c r="P142" s="14">
        <v>1.9350000000000001E-3</v>
      </c>
      <c r="Q142" s="14">
        <v>0.16370399999999999</v>
      </c>
      <c r="R142" s="14">
        <v>0.124878</v>
      </c>
      <c r="S142" s="14">
        <v>9.3531000000000003E-2</v>
      </c>
      <c r="T142" s="14">
        <v>9.3129000000000003E-2</v>
      </c>
      <c r="U142" s="14">
        <v>0.188778</v>
      </c>
      <c r="V142" s="14">
        <v>8.4449999999999997E-2</v>
      </c>
      <c r="W142" s="14">
        <v>2.9307E-2</v>
      </c>
      <c r="X142" s="14">
        <v>4.1438999999999997E-2</v>
      </c>
      <c r="Y142" s="14">
        <v>1.89E-2</v>
      </c>
      <c r="Z142" s="14">
        <v>0.163824</v>
      </c>
      <c r="AA142" s="14">
        <v>5.0610000000000004E-3</v>
      </c>
      <c r="AB142" s="14">
        <v>0.29235699999999998</v>
      </c>
      <c r="AC142" s="14">
        <v>1.6369999999999999E-2</v>
      </c>
      <c r="AD142" s="14">
        <v>9.3983999999999998E-2</v>
      </c>
      <c r="AE142" s="14">
        <v>0.17885599999999999</v>
      </c>
    </row>
    <row r="143" spans="1:31" ht="13.5" customHeight="1" x14ac:dyDescent="0.15">
      <c r="A143" s="1"/>
      <c r="B143" s="15" t="s">
        <v>167</v>
      </c>
      <c r="C143" s="10">
        <v>7.7969999999999997</v>
      </c>
      <c r="D143" s="11">
        <v>8.1009999999999991</v>
      </c>
      <c r="E143" s="11">
        <v>12.365</v>
      </c>
      <c r="F143" s="11">
        <v>12.038</v>
      </c>
      <c r="G143" s="11">
        <v>23.888000000000002</v>
      </c>
      <c r="H143" s="11">
        <v>49.068999999999967</v>
      </c>
      <c r="I143" s="11">
        <v>47.684000000000012</v>
      </c>
      <c r="J143" s="11">
        <v>14.978999999999999</v>
      </c>
      <c r="K143" s="11">
        <v>11.754999999999995</v>
      </c>
      <c r="L143" s="11">
        <v>16.721354000000002</v>
      </c>
      <c r="M143" s="11">
        <v>14.132317</v>
      </c>
      <c r="N143" s="11">
        <v>15.917004</v>
      </c>
      <c r="O143" s="11">
        <v>13.838888000000001</v>
      </c>
      <c r="P143" s="11">
        <v>26.221042000000001</v>
      </c>
      <c r="Q143" s="11">
        <v>29.450248999999999</v>
      </c>
      <c r="R143" s="11">
        <v>47.969659999999998</v>
      </c>
      <c r="S143" s="11">
        <v>110.497613</v>
      </c>
      <c r="T143" s="11">
        <v>98.507042999999996</v>
      </c>
      <c r="U143" s="11">
        <v>105.874752</v>
      </c>
      <c r="V143" s="11">
        <v>247.49263099999999</v>
      </c>
      <c r="W143" s="11">
        <v>380.03889700000002</v>
      </c>
      <c r="X143" s="11">
        <v>264.44691</v>
      </c>
      <c r="Y143" s="11">
        <v>175.352519</v>
      </c>
      <c r="Z143" s="11">
        <v>233.017112</v>
      </c>
      <c r="AA143" s="11">
        <v>224.666166</v>
      </c>
      <c r="AB143" s="11">
        <v>180.107742</v>
      </c>
      <c r="AC143" s="11">
        <v>269.59963499999998</v>
      </c>
      <c r="AD143" s="11">
        <v>269.91511100000002</v>
      </c>
      <c r="AE143" s="11">
        <v>174.872782</v>
      </c>
    </row>
    <row r="144" spans="1:31" ht="13.5" customHeight="1" x14ac:dyDescent="0.15">
      <c r="A144" s="1"/>
      <c r="B144" s="16" t="s">
        <v>168</v>
      </c>
      <c r="C144" s="13"/>
      <c r="D144" s="14"/>
      <c r="E144" s="14"/>
      <c r="F144" s="14">
        <v>3.4000000000000002E-2</v>
      </c>
      <c r="G144" s="14">
        <v>0.02</v>
      </c>
      <c r="H144" s="14">
        <v>6.7999999999999991E-2</v>
      </c>
      <c r="I144" s="14">
        <v>8.4000000000000005E-2</v>
      </c>
      <c r="J144" s="14">
        <v>6.3E-2</v>
      </c>
      <c r="K144" s="14"/>
      <c r="L144" s="14">
        <v>2.8226999999999999E-2</v>
      </c>
      <c r="M144" s="14">
        <v>2.4316000000000001E-2</v>
      </c>
      <c r="N144" s="14">
        <v>8.5571660000000005</v>
      </c>
      <c r="O144" s="14">
        <v>0.72810299999999994</v>
      </c>
      <c r="P144" s="14">
        <v>4.8841789999999996</v>
      </c>
      <c r="Q144" s="14">
        <v>0.23927699999999999</v>
      </c>
      <c r="R144" s="14">
        <v>0.73495500000000002</v>
      </c>
      <c r="S144" s="14">
        <v>0.43757299999999999</v>
      </c>
      <c r="T144" s="14">
        <v>0.96903799999999995</v>
      </c>
      <c r="U144" s="14">
        <v>0.98549799999999999</v>
      </c>
      <c r="V144" s="14">
        <v>0.29607600000000001</v>
      </c>
      <c r="W144" s="14">
        <v>2.0556190000000001</v>
      </c>
      <c r="X144" s="14">
        <v>5.7589769999999998</v>
      </c>
      <c r="Y144" s="14">
        <v>0.93637400000000004</v>
      </c>
      <c r="Z144" s="14">
        <v>3.4901219999999999</v>
      </c>
      <c r="AA144" s="14">
        <v>1.503519</v>
      </c>
      <c r="AB144" s="14">
        <v>0.67423999999999995</v>
      </c>
      <c r="AC144" s="14">
        <v>1.1809890000000001</v>
      </c>
      <c r="AD144" s="14">
        <v>1.6803239999999999</v>
      </c>
      <c r="AE144" s="14">
        <v>1.1346849999999999</v>
      </c>
    </row>
    <row r="145" spans="1:31" ht="13.5" customHeight="1" x14ac:dyDescent="0.15">
      <c r="A145" s="1"/>
      <c r="B145" s="16" t="s">
        <v>169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>
        <v>4.4283000000000003E-2</v>
      </c>
      <c r="O145" s="11">
        <v>1.005E-2</v>
      </c>
      <c r="P145" s="11">
        <v>0.10041899999999999</v>
      </c>
      <c r="Q145" s="11">
        <v>0.36255599999999999</v>
      </c>
      <c r="R145" s="11">
        <v>0.43451699999999999</v>
      </c>
      <c r="S145" s="11">
        <v>0.48806100000000002</v>
      </c>
      <c r="T145" s="11">
        <v>0.136185</v>
      </c>
      <c r="U145" s="11">
        <v>0.120714</v>
      </c>
      <c r="V145" s="11">
        <v>0.54055200000000003</v>
      </c>
      <c r="W145" s="11">
        <v>3.4426230000000002</v>
      </c>
      <c r="X145" s="11">
        <v>0.72618000000000005</v>
      </c>
      <c r="Y145" s="11">
        <v>0.27929100000000001</v>
      </c>
      <c r="Z145" s="11">
        <v>1.930779</v>
      </c>
      <c r="AA145" s="11">
        <v>1.094922</v>
      </c>
      <c r="AB145" s="11">
        <v>0.74594700000000003</v>
      </c>
      <c r="AC145" s="11">
        <v>0.40415099999999998</v>
      </c>
      <c r="AD145" s="11">
        <v>0.34022400000000003</v>
      </c>
      <c r="AE145" s="11">
        <v>0.35360999999999998</v>
      </c>
    </row>
    <row r="146" spans="1:31" ht="13.5" customHeight="1" x14ac:dyDescent="0.15">
      <c r="A146" s="1"/>
      <c r="B146" s="16" t="s">
        <v>170</v>
      </c>
      <c r="C146" s="13"/>
      <c r="D146" s="14"/>
      <c r="E146" s="14"/>
      <c r="F146" s="14">
        <v>2.4999999999999988E-2</v>
      </c>
      <c r="G146" s="14">
        <v>5.1999999999999998E-2</v>
      </c>
      <c r="H146" s="14">
        <v>0.746</v>
      </c>
      <c r="I146" s="14"/>
      <c r="J146" s="14"/>
      <c r="K146" s="14"/>
      <c r="L146" s="14"/>
      <c r="M146" s="14"/>
      <c r="N146" s="14"/>
      <c r="O146" s="14"/>
      <c r="P146" s="14"/>
      <c r="Q146" s="14">
        <v>0.77464200000000005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>
        <v>5.8611999999999997E-2</v>
      </c>
      <c r="AD146" s="14">
        <v>2.0600000000000002E-3</v>
      </c>
      <c r="AE146" s="14">
        <v>3.5799999999999998E-3</v>
      </c>
    </row>
    <row r="147" spans="1:31" ht="13.5" customHeight="1" x14ac:dyDescent="0.15">
      <c r="A147" s="1"/>
      <c r="B147" s="16" t="s">
        <v>171</v>
      </c>
      <c r="C147" s="10">
        <v>2.7999999999999994E-2</v>
      </c>
      <c r="D147" s="11"/>
      <c r="E147" s="11"/>
      <c r="F147" s="11">
        <v>1E-3</v>
      </c>
      <c r="G147" s="11">
        <v>0.126</v>
      </c>
      <c r="H147" s="11">
        <v>0.125</v>
      </c>
      <c r="I147" s="11"/>
      <c r="J147" s="11">
        <v>0.13300000000000001</v>
      </c>
      <c r="K147" s="11">
        <v>0.52200000000000002</v>
      </c>
      <c r="L147" s="11">
        <v>0.32445000000000002</v>
      </c>
      <c r="M147" s="11">
        <v>0.44828699999999999</v>
      </c>
      <c r="N147" s="11">
        <v>0.30623099999999998</v>
      </c>
      <c r="O147" s="11">
        <v>0.324687</v>
      </c>
      <c r="P147" s="11">
        <v>0.46642499999999998</v>
      </c>
      <c r="Q147" s="11">
        <v>0.25306499999999998</v>
      </c>
      <c r="R147" s="11">
        <v>0.476823</v>
      </c>
      <c r="S147" s="11">
        <v>7.4999999999999997E-3</v>
      </c>
      <c r="T147" s="11">
        <v>4.8750000000000002E-2</v>
      </c>
      <c r="U147" s="11">
        <v>0.102213</v>
      </c>
      <c r="V147" s="11"/>
      <c r="W147" s="11">
        <v>0.11316</v>
      </c>
      <c r="X147" s="11">
        <v>0.53239800000000004</v>
      </c>
      <c r="Y147" s="11">
        <v>0.45032699999999998</v>
      </c>
      <c r="Z147" s="11">
        <v>0.292182</v>
      </c>
      <c r="AA147" s="11">
        <v>0.220863</v>
      </c>
      <c r="AB147" s="11">
        <v>0.27601700000000001</v>
      </c>
      <c r="AC147" s="11">
        <v>0.61843300000000001</v>
      </c>
      <c r="AD147" s="11"/>
      <c r="AE147" s="11"/>
    </row>
    <row r="148" spans="1:31" ht="13.5" customHeight="1" x14ac:dyDescent="0.15">
      <c r="A148" s="1"/>
      <c r="B148" s="16" t="s">
        <v>172</v>
      </c>
      <c r="C148" s="13"/>
      <c r="D148" s="14"/>
      <c r="E148" s="14"/>
      <c r="F148" s="14"/>
      <c r="G148" s="14"/>
      <c r="H148" s="14"/>
      <c r="I148" s="14">
        <v>0.52700000000000002</v>
      </c>
      <c r="J148" s="14">
        <v>6.0999999999999999E-2</v>
      </c>
      <c r="K148" s="14"/>
      <c r="L148" s="14"/>
      <c r="M148" s="14"/>
      <c r="N148" s="14"/>
      <c r="O148" s="14">
        <v>6.5453999999999998E-2</v>
      </c>
      <c r="P148" s="14">
        <v>2.5599E-2</v>
      </c>
      <c r="Q148" s="14"/>
      <c r="R148" s="14"/>
      <c r="S148" s="14">
        <v>1.4475E-2</v>
      </c>
      <c r="T148" s="14"/>
      <c r="U148" s="14"/>
      <c r="V148" s="14"/>
      <c r="W148" s="14">
        <v>1.9151999999999999E-2</v>
      </c>
      <c r="X148" s="14"/>
      <c r="Y148" s="14">
        <v>2.3255999999999999E-2</v>
      </c>
      <c r="Z148" s="14"/>
      <c r="AA148" s="14"/>
      <c r="AB148" s="14"/>
      <c r="AC148" s="14"/>
      <c r="AD148" s="14"/>
      <c r="AE148" s="14">
        <v>1.9064000000000001E-2</v>
      </c>
    </row>
    <row r="149" spans="1:31" ht="13.5" customHeight="1" x14ac:dyDescent="0.15">
      <c r="A149" s="1"/>
      <c r="B149" s="16" t="s">
        <v>173</v>
      </c>
      <c r="C149" s="10"/>
      <c r="D149" s="11"/>
      <c r="E149" s="11"/>
      <c r="F149" s="11"/>
      <c r="G149" s="11"/>
      <c r="H149" s="11"/>
      <c r="I149" s="11">
        <v>4.1000000000000002E-2</v>
      </c>
      <c r="J149" s="11"/>
      <c r="K149" s="11"/>
      <c r="L149" s="11"/>
      <c r="M149" s="11"/>
      <c r="N149" s="11"/>
      <c r="O149" s="11">
        <v>4.1735000000000001E-2</v>
      </c>
      <c r="P149" s="11">
        <v>6.4246999999999999E-2</v>
      </c>
      <c r="Q149" s="11"/>
      <c r="R149" s="11">
        <v>0.17347399999999999</v>
      </c>
      <c r="S149" s="11">
        <v>0.56546300000000005</v>
      </c>
      <c r="T149" s="11">
        <v>0.48604399999999998</v>
      </c>
      <c r="U149" s="11">
        <v>1.3762570000000001</v>
      </c>
      <c r="V149" s="11">
        <v>0.54315500000000005</v>
      </c>
      <c r="W149" s="11">
        <v>0.82885799999999998</v>
      </c>
      <c r="X149" s="11">
        <v>0.29713000000000001</v>
      </c>
      <c r="Y149" s="11">
        <v>0.465669</v>
      </c>
      <c r="Z149" s="11">
        <v>0.97609699999999999</v>
      </c>
      <c r="AA149" s="11">
        <v>0.67652999999999996</v>
      </c>
      <c r="AB149" s="11">
        <v>0.77486699999999997</v>
      </c>
      <c r="AC149" s="11">
        <v>0.81198599999999999</v>
      </c>
      <c r="AD149" s="11">
        <v>0.55247199999999996</v>
      </c>
      <c r="AE149" s="11">
        <v>0.84978500000000001</v>
      </c>
    </row>
    <row r="150" spans="1:31" ht="13.5" customHeight="1" x14ac:dyDescent="0.15">
      <c r="A150" s="1"/>
      <c r="B150" s="16" t="s">
        <v>174</v>
      </c>
      <c r="C150" s="13">
        <v>2.032</v>
      </c>
      <c r="D150" s="14">
        <v>1.681</v>
      </c>
      <c r="E150" s="14">
        <v>1.2900000000000005</v>
      </c>
      <c r="F150" s="14">
        <v>0.34399999999999986</v>
      </c>
      <c r="G150" s="14">
        <v>0.28599999999999987</v>
      </c>
      <c r="H150" s="14">
        <v>0.67899999999999994</v>
      </c>
      <c r="I150" s="14">
        <v>1.0779999999999998</v>
      </c>
      <c r="J150" s="14">
        <v>1.1000000000000001</v>
      </c>
      <c r="K150" s="14">
        <v>0.64699999999999991</v>
      </c>
      <c r="L150" s="14">
        <v>1.201449</v>
      </c>
      <c r="M150" s="14">
        <v>0.98265000000000002</v>
      </c>
      <c r="N150" s="14">
        <v>0.89005800000000002</v>
      </c>
      <c r="O150" s="14">
        <v>0.81147000000000002</v>
      </c>
      <c r="P150" s="14">
        <v>1.0161659999999999</v>
      </c>
      <c r="Q150" s="14">
        <v>2.0796060000000001</v>
      </c>
      <c r="R150" s="14">
        <v>3.4311060000000002</v>
      </c>
      <c r="S150" s="14">
        <v>1.093893</v>
      </c>
      <c r="T150" s="14">
        <v>0.65735100000000002</v>
      </c>
      <c r="U150" s="14">
        <v>2.7539999999999999E-3</v>
      </c>
      <c r="V150" s="14">
        <v>1.9623000000000002E-2</v>
      </c>
      <c r="W150" s="14">
        <v>3.999825</v>
      </c>
      <c r="X150" s="14">
        <v>0.63977399999999995</v>
      </c>
      <c r="Y150" s="14">
        <v>3.7679399999999998</v>
      </c>
      <c r="Z150" s="14">
        <v>0.45571800000000001</v>
      </c>
      <c r="AA150" s="14">
        <v>24.696674999999999</v>
      </c>
      <c r="AB150" s="14">
        <v>0.27232000000000001</v>
      </c>
      <c r="AC150" s="14">
        <v>2.3939889999999999</v>
      </c>
      <c r="AD150" s="14">
        <v>0.183419</v>
      </c>
      <c r="AE150" s="14">
        <v>7.8908160000000001</v>
      </c>
    </row>
    <row r="151" spans="1:31" ht="13.5" customHeight="1" x14ac:dyDescent="0.15">
      <c r="A151" s="1"/>
      <c r="B151" s="16" t="s">
        <v>175</v>
      </c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>
        <v>8.4816000000000003E-2</v>
      </c>
      <c r="R151" s="11">
        <v>0.85953000000000002</v>
      </c>
      <c r="S151" s="11"/>
      <c r="T151" s="11"/>
      <c r="U151" s="11"/>
      <c r="V151" s="11"/>
      <c r="W151" s="11">
        <v>6.7038E-2</v>
      </c>
      <c r="X151" s="11">
        <v>3.1110000000000001E-3</v>
      </c>
      <c r="Y151" s="11"/>
      <c r="Z151" s="11"/>
      <c r="AA151" s="11"/>
      <c r="AB151" s="11"/>
      <c r="AC151" s="11">
        <v>7.9880000000000003E-3</v>
      </c>
      <c r="AD151" s="11"/>
      <c r="AE151" s="11"/>
    </row>
    <row r="152" spans="1:31" ht="13.5" customHeight="1" x14ac:dyDescent="0.15">
      <c r="A152" s="1"/>
      <c r="B152" s="16" t="s">
        <v>176</v>
      </c>
      <c r="C152" s="13">
        <v>3.0000000000000001E-3</v>
      </c>
      <c r="D152" s="14"/>
      <c r="E152" s="14"/>
      <c r="F152" s="14"/>
      <c r="G152" s="14">
        <v>5.0999999999999997E-2</v>
      </c>
      <c r="H152" s="14">
        <v>8.3000000000000004E-2</v>
      </c>
      <c r="I152" s="14">
        <v>4.2000000000000003E-2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1:31" ht="13.5" customHeight="1" x14ac:dyDescent="0.15">
      <c r="A153" s="1"/>
      <c r="B153" s="16" t="s">
        <v>177</v>
      </c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>
        <v>6.8001000000000006E-2</v>
      </c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3.5" customHeight="1" x14ac:dyDescent="0.15">
      <c r="A154" s="1"/>
      <c r="B154" s="16" t="s">
        <v>178</v>
      </c>
      <c r="C154" s="13">
        <v>9.3999999999999986E-2</v>
      </c>
      <c r="D154" s="14">
        <v>0.20899999999999999</v>
      </c>
      <c r="E154" s="14">
        <v>0.11799999999999994</v>
      </c>
      <c r="F154" s="14">
        <v>0.33700000000000013</v>
      </c>
      <c r="G154" s="14">
        <v>0.55900000000000005</v>
      </c>
      <c r="H154" s="14">
        <v>1.6919999999999999</v>
      </c>
      <c r="I154" s="14">
        <v>0.70699999999999996</v>
      </c>
      <c r="J154" s="14"/>
      <c r="K154" s="14">
        <v>5.5E-2</v>
      </c>
      <c r="L154" s="14">
        <v>0.13195799999999999</v>
      </c>
      <c r="M154" s="14">
        <v>3.6921000000000002E-2</v>
      </c>
      <c r="N154" s="14"/>
      <c r="O154" s="14">
        <v>1.6271999999999998E-2</v>
      </c>
      <c r="P154" s="14"/>
      <c r="Q154" s="14"/>
      <c r="R154" s="14">
        <v>1.0508459999999999</v>
      </c>
      <c r="S154" s="14">
        <v>0.59133899999999995</v>
      </c>
      <c r="T154" s="14">
        <v>0.358155</v>
      </c>
      <c r="U154" s="14">
        <v>0.54213599999999995</v>
      </c>
      <c r="V154" s="14">
        <v>0.14249999999999999</v>
      </c>
      <c r="W154" s="14">
        <v>5.8298999999999997E-2</v>
      </c>
      <c r="X154" s="14">
        <v>5.8506000000000002E-2</v>
      </c>
      <c r="Y154" s="14">
        <v>0.237537</v>
      </c>
      <c r="Z154" s="14">
        <v>7.9286999999999996E-2</v>
      </c>
      <c r="AA154" s="14">
        <v>0.24967500000000001</v>
      </c>
      <c r="AB154" s="14"/>
      <c r="AC154" s="14">
        <v>1.4350000000000001E-3</v>
      </c>
      <c r="AD154" s="14">
        <v>0.61195200000000005</v>
      </c>
      <c r="AE154" s="14">
        <v>0.38700400000000001</v>
      </c>
    </row>
    <row r="155" spans="1:31" ht="13.5" customHeight="1" x14ac:dyDescent="0.15">
      <c r="A155" s="1"/>
      <c r="B155" s="16" t="s">
        <v>179</v>
      </c>
      <c r="C155" s="10"/>
      <c r="D155" s="11"/>
      <c r="E155" s="11"/>
      <c r="F155" s="11">
        <v>0.41599999999999987</v>
      </c>
      <c r="G155" s="11">
        <v>0.14799999999999999</v>
      </c>
      <c r="H155" s="11">
        <v>0.62199999999999978</v>
      </c>
      <c r="I155" s="11">
        <v>1.1459999999999999</v>
      </c>
      <c r="J155" s="11">
        <v>0.127</v>
      </c>
      <c r="K155" s="11">
        <v>0.17499999999999999</v>
      </c>
      <c r="L155" s="11">
        <v>7.6025999999999996E-2</v>
      </c>
      <c r="M155" s="11">
        <v>2.8022999999999999E-2</v>
      </c>
      <c r="N155" s="11">
        <v>2.4962999999999999E-2</v>
      </c>
      <c r="O155" s="11"/>
      <c r="P155" s="11">
        <v>1.2232350000000001</v>
      </c>
      <c r="Q155" s="11">
        <v>9.9774000000000002E-2</v>
      </c>
      <c r="R155" s="11">
        <v>1.3730789999999999</v>
      </c>
      <c r="S155" s="11">
        <v>2.2813979999999998</v>
      </c>
      <c r="T155" s="11">
        <v>1.4241269999999999</v>
      </c>
      <c r="U155" s="11">
        <v>1.322508</v>
      </c>
      <c r="V155" s="11">
        <v>0.30232799999999999</v>
      </c>
      <c r="W155" s="11">
        <v>5.6255610000000003</v>
      </c>
      <c r="X155" s="11">
        <v>0.74121899999999996</v>
      </c>
      <c r="Y155" s="11">
        <v>1.974264</v>
      </c>
      <c r="Z155" s="11">
        <v>1.0559190000000001</v>
      </c>
      <c r="AA155" s="11">
        <v>0.38187300000000002</v>
      </c>
      <c r="AB155" s="11">
        <v>5.1783000000000003E-2</v>
      </c>
      <c r="AC155" s="11">
        <v>0.139436</v>
      </c>
      <c r="AD155" s="11"/>
      <c r="AE155" s="11"/>
    </row>
    <row r="156" spans="1:31" ht="13.5" customHeight="1" x14ac:dyDescent="0.15">
      <c r="A156" s="1"/>
      <c r="B156" s="16" t="s">
        <v>180</v>
      </c>
      <c r="C156" s="13">
        <v>0.52799999999999991</v>
      </c>
      <c r="D156" s="14">
        <v>0.61499999999999988</v>
      </c>
      <c r="E156" s="14">
        <v>0.35099999999999976</v>
      </c>
      <c r="F156" s="14">
        <v>1.5869999999999991</v>
      </c>
      <c r="G156" s="14">
        <v>0.48699999999999988</v>
      </c>
      <c r="H156" s="14">
        <v>0.48199999999999987</v>
      </c>
      <c r="I156" s="14">
        <v>0.90400000000000003</v>
      </c>
      <c r="J156" s="14">
        <v>0.46099999999999974</v>
      </c>
      <c r="K156" s="14">
        <v>0.24399999999999988</v>
      </c>
      <c r="L156" s="14">
        <v>1.1972999999999999E-2</v>
      </c>
      <c r="M156" s="14"/>
      <c r="N156" s="14"/>
      <c r="O156" s="14"/>
      <c r="P156" s="14"/>
      <c r="Q156" s="14"/>
      <c r="R156" s="14">
        <v>2.4822E-2</v>
      </c>
      <c r="S156" s="14">
        <v>1.536813</v>
      </c>
      <c r="T156" s="14">
        <v>2.8031250000000001</v>
      </c>
      <c r="U156" s="14">
        <v>0.90174900000000002</v>
      </c>
      <c r="V156" s="14">
        <v>0.73150499999999996</v>
      </c>
      <c r="W156" s="14">
        <v>1.267836</v>
      </c>
      <c r="X156" s="14">
        <v>3.2298900000000001</v>
      </c>
      <c r="Y156" s="14">
        <v>0.157056</v>
      </c>
      <c r="Z156" s="14">
        <v>5.2893000000000003E-2</v>
      </c>
      <c r="AA156" s="14"/>
      <c r="AB156" s="14"/>
      <c r="AC156" s="14">
        <v>2.3576E-2</v>
      </c>
      <c r="AD156" s="14">
        <v>2.7627630000000001</v>
      </c>
      <c r="AE156" s="14">
        <v>4.2412270000000003</v>
      </c>
    </row>
    <row r="157" spans="1:31" ht="13.5" customHeight="1" x14ac:dyDescent="0.15">
      <c r="A157" s="1"/>
      <c r="B157" s="16" t="s">
        <v>181</v>
      </c>
      <c r="C157" s="10"/>
      <c r="D157" s="11"/>
      <c r="E157" s="11"/>
      <c r="F157" s="11"/>
      <c r="G157" s="11">
        <v>1.4999999999999999E-2</v>
      </c>
      <c r="H157" s="11">
        <v>5.0000000000000001E-3</v>
      </c>
      <c r="I157" s="11"/>
      <c r="J157" s="11"/>
      <c r="K157" s="11"/>
      <c r="L157" s="11"/>
      <c r="M157" s="11"/>
      <c r="N157" s="11"/>
      <c r="O157" s="11">
        <v>1.0426E-2</v>
      </c>
      <c r="P157" s="11"/>
      <c r="Q157" s="11">
        <v>1.2949E-2</v>
      </c>
      <c r="R157" s="11">
        <v>8.8012000000000007E-2</v>
      </c>
      <c r="S157" s="11">
        <v>8.3610000000000004E-2</v>
      </c>
      <c r="T157" s="11">
        <v>3.4290000000000001E-2</v>
      </c>
      <c r="U157" s="11">
        <v>1.8749999999999999E-2</v>
      </c>
      <c r="V157" s="11"/>
      <c r="W157" s="11">
        <v>2.1521999999999999E-2</v>
      </c>
      <c r="X157" s="11">
        <v>6.5751000000000004E-2</v>
      </c>
      <c r="Y157" s="11">
        <v>0.252021</v>
      </c>
      <c r="Z157" s="11">
        <v>0.56378399999999995</v>
      </c>
      <c r="AA157" s="11">
        <v>0.663215</v>
      </c>
      <c r="AB157" s="11">
        <v>1.2551490000000001</v>
      </c>
      <c r="AC157" s="11">
        <v>0.266042</v>
      </c>
      <c r="AD157" s="11">
        <v>1.6185750000000001</v>
      </c>
      <c r="AE157" s="11">
        <v>0.710727</v>
      </c>
    </row>
    <row r="158" spans="1:31" ht="13.5" customHeight="1" x14ac:dyDescent="0.15">
      <c r="A158" s="1"/>
      <c r="B158" s="16" t="s">
        <v>182</v>
      </c>
      <c r="C158" s="13"/>
      <c r="D158" s="14"/>
      <c r="E158" s="14"/>
      <c r="F158" s="14"/>
      <c r="G158" s="14"/>
      <c r="H158" s="14"/>
      <c r="I158" s="14">
        <v>5.1999999999999998E-2</v>
      </c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>
        <v>5.901E-3</v>
      </c>
      <c r="W158" s="14"/>
      <c r="X158" s="14"/>
      <c r="Y158" s="14"/>
      <c r="Z158" s="14">
        <v>8.1341999999999998E-2</v>
      </c>
      <c r="AA158" s="14"/>
      <c r="AB158" s="14"/>
      <c r="AC158" s="14"/>
      <c r="AD158" s="14">
        <v>0.42126400000000003</v>
      </c>
      <c r="AE158" s="14"/>
    </row>
    <row r="159" spans="1:31" ht="13.5" customHeight="1" x14ac:dyDescent="0.15">
      <c r="A159" s="1"/>
      <c r="B159" s="16" t="s">
        <v>183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>
        <v>8.1474000000000005E-2</v>
      </c>
      <c r="M159" s="11">
        <v>0.43924400000000002</v>
      </c>
      <c r="N159" s="11">
        <v>0.12607199999999999</v>
      </c>
      <c r="O159" s="11">
        <v>2.6319999999999998E-3</v>
      </c>
      <c r="P159" s="11">
        <v>1.0238000000000001E-2</v>
      </c>
      <c r="Q159" s="11">
        <v>2.4069999999999999E-3</v>
      </c>
      <c r="R159" s="11">
        <v>2.6499999999999999E-4</v>
      </c>
      <c r="S159" s="11">
        <v>2.094E-2</v>
      </c>
      <c r="T159" s="11">
        <v>1.9139999999999999E-3</v>
      </c>
      <c r="U159" s="11">
        <v>5.8100000000000003E-4</v>
      </c>
      <c r="V159" s="11">
        <v>0.29022999999999999</v>
      </c>
      <c r="W159" s="11">
        <v>5.1580000000000003E-3</v>
      </c>
      <c r="X159" s="11">
        <v>0.229881</v>
      </c>
      <c r="Y159" s="11">
        <v>0.39258500000000002</v>
      </c>
      <c r="Z159" s="11"/>
      <c r="AA159" s="11">
        <v>1.5321610000000001</v>
      </c>
      <c r="AB159" s="11">
        <v>2.7487999999999999E-2</v>
      </c>
      <c r="AC159" s="11"/>
      <c r="AD159" s="11">
        <v>5.0590000000000001E-3</v>
      </c>
      <c r="AE159" s="11"/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>
        <v>0.1</v>
      </c>
      <c r="H160" s="14">
        <v>0.2639999999999999</v>
      </c>
      <c r="I160" s="14">
        <v>0.14499999999999999</v>
      </c>
      <c r="J160" s="14">
        <v>0.129</v>
      </c>
      <c r="K160" s="14">
        <v>2.9000000000000012E-2</v>
      </c>
      <c r="L160" s="14"/>
      <c r="M160" s="14"/>
      <c r="N160" s="14"/>
      <c r="O160" s="14"/>
      <c r="P160" s="14">
        <v>2.8316999999999998E-2</v>
      </c>
      <c r="Q160" s="14"/>
      <c r="R160" s="14">
        <v>3.8238000000000001E-2</v>
      </c>
      <c r="S160" s="14">
        <v>6.8805000000000005E-2</v>
      </c>
      <c r="T160" s="14"/>
      <c r="U160" s="14"/>
      <c r="V160" s="14">
        <v>5.0987999999999999E-2</v>
      </c>
      <c r="W160" s="14">
        <v>4.9521000000000003E-2</v>
      </c>
      <c r="X160" s="14">
        <v>1.1129999999999999E-2</v>
      </c>
      <c r="Y160" s="14"/>
      <c r="Z160" s="14"/>
      <c r="AA160" s="14"/>
      <c r="AB160" s="14"/>
      <c r="AC160" s="14"/>
      <c r="AD160" s="14">
        <v>1.5694E-2</v>
      </c>
      <c r="AE160" s="14">
        <v>3.5560000000000001E-3</v>
      </c>
    </row>
    <row r="161" spans="1:31" ht="13.5" customHeight="1" x14ac:dyDescent="0.15">
      <c r="A161" s="1"/>
      <c r="B161" s="16" t="s">
        <v>185</v>
      </c>
      <c r="C161" s="10">
        <v>0.23599999999999999</v>
      </c>
      <c r="D161" s="11"/>
      <c r="E161" s="11">
        <v>3.0000000000000001E-3</v>
      </c>
      <c r="F161" s="11"/>
      <c r="G161" s="11"/>
      <c r="H161" s="11">
        <v>2.6999999999999989E-2</v>
      </c>
      <c r="I161" s="11">
        <v>2.7E-2</v>
      </c>
      <c r="J161" s="11">
        <v>3.0000000000000001E-3</v>
      </c>
      <c r="K161" s="11">
        <v>3.0999999999999993E-2</v>
      </c>
      <c r="L161" s="11">
        <v>5.3222999999999999E-2</v>
      </c>
      <c r="M161" s="11">
        <v>0.125721</v>
      </c>
      <c r="N161" s="11"/>
      <c r="O161" s="11">
        <v>4.2303E-2</v>
      </c>
      <c r="P161" s="11">
        <v>4.3958999999999998E-2</v>
      </c>
      <c r="Q161" s="11">
        <v>0.12450899999999999</v>
      </c>
      <c r="R161" s="11">
        <v>0.74478599999999995</v>
      </c>
      <c r="S161" s="11">
        <v>0.58385699999999996</v>
      </c>
      <c r="T161" s="11">
        <v>0.23857500000000001</v>
      </c>
      <c r="U161" s="11">
        <v>0.42999300000000001</v>
      </c>
      <c r="V161" s="11">
        <v>5.8548000000000003E-2</v>
      </c>
      <c r="W161" s="11">
        <v>0.55992900000000001</v>
      </c>
      <c r="X161" s="11">
        <v>0.165663</v>
      </c>
      <c r="Y161" s="11">
        <v>0.20819399999999999</v>
      </c>
      <c r="Z161" s="11">
        <v>0.25986599999999999</v>
      </c>
      <c r="AA161" s="11">
        <v>0.131352</v>
      </c>
      <c r="AB161" s="11">
        <v>0.178366</v>
      </c>
      <c r="AC161" s="11">
        <v>7.5411000000000006E-2</v>
      </c>
      <c r="AD161" s="11">
        <v>1.3706039999999999</v>
      </c>
      <c r="AE161" s="11">
        <v>0.180843</v>
      </c>
    </row>
    <row r="162" spans="1:31" ht="13.5" customHeight="1" x14ac:dyDescent="0.15">
      <c r="A162" s="1"/>
      <c r="B162" s="16" t="s">
        <v>186</v>
      </c>
      <c r="C162" s="13"/>
      <c r="D162" s="14"/>
      <c r="E162" s="14"/>
      <c r="F162" s="14"/>
      <c r="G162" s="14"/>
      <c r="H162" s="14"/>
      <c r="I162" s="14">
        <v>1.2999999999999999E-2</v>
      </c>
      <c r="J162" s="14">
        <v>3.5000000000000003E-2</v>
      </c>
      <c r="K162" s="14">
        <v>2.8999999999999991E-2</v>
      </c>
      <c r="L162" s="14">
        <v>1.155E-2</v>
      </c>
      <c r="M162" s="14">
        <v>1.4751999999999999E-2</v>
      </c>
      <c r="N162" s="14"/>
      <c r="O162" s="14">
        <v>0.30946099999999999</v>
      </c>
      <c r="P162" s="14">
        <v>0.67419499999999999</v>
      </c>
      <c r="Q162" s="14">
        <v>1.676482</v>
      </c>
      <c r="R162" s="14">
        <v>1.8862300000000001</v>
      </c>
      <c r="S162" s="14">
        <v>2.7914119999999998</v>
      </c>
      <c r="T162" s="14">
        <v>4.3706930000000002</v>
      </c>
      <c r="U162" s="14">
        <v>0.87607199999999996</v>
      </c>
      <c r="V162" s="14">
        <v>3.9615260000000001</v>
      </c>
      <c r="W162" s="14">
        <v>7.4360999999999997</v>
      </c>
      <c r="X162" s="14">
        <v>4.959346</v>
      </c>
      <c r="Y162" s="14">
        <v>6.6150479999999998</v>
      </c>
      <c r="Z162" s="14">
        <v>7.3592560000000002</v>
      </c>
      <c r="AA162" s="14">
        <v>2.8957090000000001</v>
      </c>
      <c r="AB162" s="14">
        <v>4.4281059999999997</v>
      </c>
      <c r="AC162" s="14">
        <v>4.9851700000000001</v>
      </c>
      <c r="AD162" s="14">
        <v>3.1367929999999999</v>
      </c>
      <c r="AE162" s="14">
        <v>4.1019410000000001</v>
      </c>
    </row>
    <row r="163" spans="1:31" ht="13.5" customHeight="1" x14ac:dyDescent="0.15">
      <c r="A163" s="1"/>
      <c r="B163" s="16" t="s">
        <v>187</v>
      </c>
      <c r="C163" s="10">
        <v>0.67900000000000027</v>
      </c>
      <c r="D163" s="11">
        <v>0.20300000000000012</v>
      </c>
      <c r="E163" s="11">
        <v>0.2340000000000001</v>
      </c>
      <c r="F163" s="11">
        <v>0.19200000000000012</v>
      </c>
      <c r="G163" s="11">
        <v>6.5000000000000002E-2</v>
      </c>
      <c r="H163" s="11">
        <v>0.3</v>
      </c>
      <c r="I163" s="11">
        <v>0.52299999999999991</v>
      </c>
      <c r="J163" s="11">
        <v>0.63499999999999979</v>
      </c>
      <c r="K163" s="11">
        <v>0.53800000000000003</v>
      </c>
      <c r="L163" s="11">
        <v>0.93374400000000002</v>
      </c>
      <c r="M163" s="11">
        <v>0.81540299999999999</v>
      </c>
      <c r="N163" s="11">
        <v>0.25648199999999999</v>
      </c>
      <c r="O163" s="11">
        <v>0.60421499999999995</v>
      </c>
      <c r="P163" s="11">
        <v>0.15793199999999999</v>
      </c>
      <c r="Q163" s="11">
        <v>0.70169999999999999</v>
      </c>
      <c r="R163" s="11">
        <v>2.1580439999999999</v>
      </c>
      <c r="S163" s="11">
        <v>2.6229330000000002</v>
      </c>
      <c r="T163" s="11">
        <v>3.0035880000000001</v>
      </c>
      <c r="U163" s="11">
        <v>0.51292499999999996</v>
      </c>
      <c r="V163" s="11">
        <v>1.453557</v>
      </c>
      <c r="W163" s="11">
        <v>22.055807999999999</v>
      </c>
      <c r="X163" s="11">
        <v>2.4197639999999998</v>
      </c>
      <c r="Y163" s="11">
        <v>1.5906629999999999</v>
      </c>
      <c r="Z163" s="11">
        <v>7.5399539999999998</v>
      </c>
      <c r="AA163" s="11">
        <v>7.4976000000000001E-2</v>
      </c>
      <c r="AB163" s="11">
        <v>5.9092510000000003</v>
      </c>
      <c r="AC163" s="11">
        <v>10.280106999999999</v>
      </c>
      <c r="AD163" s="11">
        <v>5.6947200000000002</v>
      </c>
      <c r="AE163" s="11">
        <v>5.3227739999999999</v>
      </c>
    </row>
    <row r="164" spans="1:31" ht="13.5" customHeight="1" x14ac:dyDescent="0.15">
      <c r="A164" s="1"/>
      <c r="B164" s="16" t="s">
        <v>188</v>
      </c>
      <c r="C164" s="13">
        <v>1.7999999999999999E-2</v>
      </c>
      <c r="D164" s="14"/>
      <c r="E164" s="14">
        <v>0.40999999999999992</v>
      </c>
      <c r="F164" s="14">
        <v>1.0999999999999999E-2</v>
      </c>
      <c r="G164" s="14">
        <v>4.7E-2</v>
      </c>
      <c r="H164" s="14"/>
      <c r="I164" s="14">
        <v>0.20099999999999987</v>
      </c>
      <c r="J164" s="14"/>
      <c r="K164" s="14"/>
      <c r="L164" s="14">
        <v>1.4616000000000001E-2</v>
      </c>
      <c r="M164" s="14">
        <v>1.3457999999999999E-2</v>
      </c>
      <c r="N164" s="14"/>
      <c r="O164" s="14">
        <v>0.87827999999999995</v>
      </c>
      <c r="P164" s="14">
        <v>0.60769799999999996</v>
      </c>
      <c r="Q164" s="14">
        <v>1.7643120000000001</v>
      </c>
      <c r="R164" s="14">
        <v>1.564476</v>
      </c>
      <c r="S164" s="14">
        <v>3.1891319999999999</v>
      </c>
      <c r="T164" s="14">
        <v>2.6164800000000001</v>
      </c>
      <c r="U164" s="14">
        <v>0.81471000000000005</v>
      </c>
      <c r="V164" s="14">
        <v>2.8383060000000002</v>
      </c>
      <c r="W164" s="14">
        <v>1.1309940000000001</v>
      </c>
      <c r="X164" s="14">
        <v>1.1597999999999999</v>
      </c>
      <c r="Y164" s="14">
        <v>0.41261999999999999</v>
      </c>
      <c r="Z164" s="14">
        <v>5.2325999999999998E-2</v>
      </c>
      <c r="AA164" s="14">
        <v>0.26796900000000001</v>
      </c>
      <c r="AB164" s="14">
        <v>2.4341999999999999E-2</v>
      </c>
      <c r="AC164" s="14">
        <v>9.9013000000000004E-2</v>
      </c>
      <c r="AD164" s="14">
        <v>0.132606</v>
      </c>
      <c r="AE164" s="14">
        <v>0.85151600000000005</v>
      </c>
    </row>
    <row r="165" spans="1:31" ht="13.5" customHeight="1" x14ac:dyDescent="0.15">
      <c r="A165" s="1"/>
      <c r="B165" s="16" t="s">
        <v>189</v>
      </c>
      <c r="C165" s="10"/>
      <c r="D165" s="11"/>
      <c r="E165" s="11">
        <v>6.1159999999999997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>
        <v>1.5180000000000001E-2</v>
      </c>
      <c r="Q165" s="11">
        <v>0.10240200000000001</v>
      </c>
      <c r="R165" s="11">
        <v>6.9177000000000002E-2</v>
      </c>
      <c r="S165" s="11">
        <v>0.16947000000000001</v>
      </c>
      <c r="T165" s="11">
        <v>7.4355000000000004E-2</v>
      </c>
      <c r="U165" s="11">
        <v>8.3412E-2</v>
      </c>
      <c r="V165" s="11">
        <v>0.132831</v>
      </c>
      <c r="W165" s="11"/>
      <c r="X165" s="11"/>
      <c r="Y165" s="11"/>
      <c r="Z165" s="11"/>
      <c r="AA165" s="11">
        <v>1.9883999999999999E-2</v>
      </c>
      <c r="AB165" s="11">
        <v>0.115809</v>
      </c>
      <c r="AC165" s="11">
        <v>2.3786999999999999E-2</v>
      </c>
      <c r="AD165" s="11"/>
      <c r="AE165" s="11">
        <v>3.8871999999999997E-2</v>
      </c>
    </row>
    <row r="166" spans="1:31" ht="13.5" customHeight="1" x14ac:dyDescent="0.15">
      <c r="A166" s="1"/>
      <c r="B166" s="16" t="s">
        <v>190</v>
      </c>
      <c r="C166" s="13">
        <v>8.5000000000000006E-2</v>
      </c>
      <c r="D166" s="14"/>
      <c r="E166" s="14"/>
      <c r="F166" s="14">
        <v>2E-3</v>
      </c>
      <c r="G166" s="14">
        <v>1.7000000000000001E-2</v>
      </c>
      <c r="H166" s="14">
        <v>3.0000000000000001E-3</v>
      </c>
      <c r="I166" s="14"/>
      <c r="J166" s="14"/>
      <c r="K166" s="14">
        <v>2.8000000000000001E-2</v>
      </c>
      <c r="L166" s="14"/>
      <c r="M166" s="14">
        <v>0.34734599999999999</v>
      </c>
      <c r="N166" s="14">
        <v>0.92719200000000002</v>
      </c>
      <c r="O166" s="14">
        <v>1.4666250000000001</v>
      </c>
      <c r="P166" s="14">
        <v>2.041506</v>
      </c>
      <c r="Q166" s="14">
        <v>3.8942999999999998E-2</v>
      </c>
      <c r="R166" s="14"/>
      <c r="S166" s="14"/>
      <c r="T166" s="14">
        <v>5.9402999999999997E-2</v>
      </c>
      <c r="U166" s="14">
        <v>1.1400000000000001E-4</v>
      </c>
      <c r="V166" s="14">
        <v>0.401478</v>
      </c>
      <c r="W166" s="14">
        <v>0.18313499999999999</v>
      </c>
      <c r="X166" s="14">
        <v>9.6299999999999999E-4</v>
      </c>
      <c r="Y166" s="14">
        <v>0.52382099999999998</v>
      </c>
      <c r="Z166" s="14">
        <v>0.45640199999999997</v>
      </c>
      <c r="AA166" s="14">
        <v>1.472496</v>
      </c>
      <c r="AB166" s="14">
        <v>0.106742</v>
      </c>
      <c r="AC166" s="14">
        <v>3.7940000000000002E-2</v>
      </c>
      <c r="AD166" s="14">
        <v>0.114691</v>
      </c>
      <c r="AE166" s="14">
        <v>0.78923500000000002</v>
      </c>
    </row>
    <row r="167" spans="1:31" ht="13.5" customHeight="1" x14ac:dyDescent="0.15">
      <c r="A167" s="1"/>
      <c r="B167" s="16" t="s">
        <v>191</v>
      </c>
      <c r="C167" s="10"/>
      <c r="D167" s="11"/>
      <c r="E167" s="11"/>
      <c r="F167" s="11">
        <v>0.28799999999999976</v>
      </c>
      <c r="G167" s="11">
        <v>0.22900000000000001</v>
      </c>
      <c r="H167" s="11"/>
      <c r="I167" s="11">
        <v>7.0999999999999994E-2</v>
      </c>
      <c r="J167" s="11">
        <v>0.124</v>
      </c>
      <c r="K167" s="11">
        <v>0.85200000000000009</v>
      </c>
      <c r="L167" s="11">
        <v>0.97004699999999999</v>
      </c>
      <c r="M167" s="11">
        <v>3.4472999999999997E-2</v>
      </c>
      <c r="N167" s="11"/>
      <c r="O167" s="11">
        <v>7.9922999999999994E-2</v>
      </c>
      <c r="P167" s="11">
        <v>0.40102500000000002</v>
      </c>
      <c r="Q167" s="11">
        <v>0.47583900000000001</v>
      </c>
      <c r="R167" s="11">
        <v>0.87782700000000002</v>
      </c>
      <c r="S167" s="11">
        <v>1.9121010000000001</v>
      </c>
      <c r="T167" s="11">
        <v>1.419762</v>
      </c>
      <c r="U167" s="11">
        <v>1.169244</v>
      </c>
      <c r="V167" s="11">
        <v>1.449981</v>
      </c>
      <c r="W167" s="11">
        <v>1.839969</v>
      </c>
      <c r="X167" s="11">
        <v>1.914825</v>
      </c>
      <c r="Y167" s="11">
        <v>1.965465</v>
      </c>
      <c r="Z167" s="11">
        <v>1.7403299999999999</v>
      </c>
      <c r="AA167" s="11">
        <v>2.3981159999999999</v>
      </c>
      <c r="AB167" s="11">
        <v>1.291202</v>
      </c>
      <c r="AC167" s="11">
        <v>1.5943069999999999</v>
      </c>
      <c r="AD167" s="11">
        <v>2.7760530000000001</v>
      </c>
      <c r="AE167" s="11">
        <v>2.9639489999999999</v>
      </c>
    </row>
    <row r="168" spans="1:31" ht="13.5" customHeight="1" x14ac:dyDescent="0.15">
      <c r="A168" s="1"/>
      <c r="B168" s="16" t="s">
        <v>192</v>
      </c>
      <c r="C168" s="13">
        <v>0.17599999999999999</v>
      </c>
      <c r="D168" s="14">
        <v>0.24199999999999999</v>
      </c>
      <c r="E168" s="14">
        <v>0.36799999999999999</v>
      </c>
      <c r="F168" s="14">
        <v>0.38100000000000001</v>
      </c>
      <c r="G168" s="14">
        <v>0.41500000000000009</v>
      </c>
      <c r="H168" s="14">
        <v>0.48799999999999988</v>
      </c>
      <c r="I168" s="14">
        <v>0.57099999999999995</v>
      </c>
      <c r="J168" s="14">
        <v>0.53</v>
      </c>
      <c r="K168" s="14">
        <v>0.55100000000000005</v>
      </c>
      <c r="L168" s="14">
        <v>0.50649900000000003</v>
      </c>
      <c r="M168" s="14">
        <v>0.54156000000000004</v>
      </c>
      <c r="N168" s="14">
        <v>0.30263400000000001</v>
      </c>
      <c r="O168" s="14">
        <v>0.35822100000000001</v>
      </c>
      <c r="P168" s="14">
        <v>0.50954100000000002</v>
      </c>
      <c r="Q168" s="14">
        <v>0.61652099999999999</v>
      </c>
      <c r="R168" s="14">
        <v>1.636482</v>
      </c>
      <c r="S168" s="14">
        <v>1.1392530000000001</v>
      </c>
      <c r="T168" s="14">
        <v>0.77769600000000005</v>
      </c>
      <c r="U168" s="14">
        <v>1.1741550000000001</v>
      </c>
      <c r="V168" s="14">
        <v>0.23689199999999999</v>
      </c>
      <c r="W168" s="14">
        <v>0.23685300000000001</v>
      </c>
      <c r="X168" s="14">
        <v>0.36572100000000002</v>
      </c>
      <c r="Y168" s="14">
        <v>0.242787</v>
      </c>
      <c r="Z168" s="14">
        <v>0.111945</v>
      </c>
      <c r="AA168" s="14">
        <v>3.8684999999999997E-2</v>
      </c>
      <c r="AB168" s="14">
        <v>0.11934400000000001</v>
      </c>
      <c r="AC168" s="14">
        <v>9.5880999999999994E-2</v>
      </c>
      <c r="AD168" s="14"/>
      <c r="AE168" s="14">
        <v>5.1325999999999997E-2</v>
      </c>
    </row>
    <row r="169" spans="1:31" ht="13.5" customHeight="1" x14ac:dyDescent="0.15">
      <c r="A169" s="1"/>
      <c r="B169" s="16" t="s">
        <v>193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>
        <v>1.3860000000000001E-3</v>
      </c>
      <c r="O169" s="11"/>
      <c r="P169" s="11"/>
      <c r="Q169" s="11"/>
      <c r="R169" s="11"/>
      <c r="S169" s="11">
        <v>7.4310000000000001E-3</v>
      </c>
      <c r="T169" s="11"/>
      <c r="U169" s="11"/>
      <c r="V169" s="11">
        <v>4.4999999999999997E-3</v>
      </c>
      <c r="W169" s="11">
        <v>3.5340000000000003E-2</v>
      </c>
      <c r="X169" s="11">
        <v>7.5719999999999997E-3</v>
      </c>
      <c r="Y169" s="11">
        <v>0.201408</v>
      </c>
      <c r="Z169" s="11">
        <v>9.672E-3</v>
      </c>
      <c r="AA169" s="11">
        <v>7.8390000000000005E-3</v>
      </c>
      <c r="AB169" s="11">
        <v>1.4871000000000001E-2</v>
      </c>
      <c r="AC169" s="11">
        <v>1.6327000000000001E-2</v>
      </c>
      <c r="AD169" s="11">
        <v>7.2620000000000002E-3</v>
      </c>
      <c r="AE169" s="11"/>
    </row>
    <row r="170" spans="1:31" ht="13.5" customHeight="1" x14ac:dyDescent="0.15">
      <c r="A170" s="1"/>
      <c r="B170" s="16" t="s">
        <v>194</v>
      </c>
      <c r="C170" s="13">
        <v>0.88600000000000001</v>
      </c>
      <c r="D170" s="14">
        <v>2.1480000000000001</v>
      </c>
      <c r="E170" s="14">
        <v>0.84999999999999976</v>
      </c>
      <c r="F170" s="14">
        <v>0.57399999999999995</v>
      </c>
      <c r="G170" s="14">
        <v>0.24599999999999991</v>
      </c>
      <c r="H170" s="14">
        <v>0.50900000000000001</v>
      </c>
      <c r="I170" s="14">
        <v>1.119</v>
      </c>
      <c r="J170" s="14">
        <v>0.89699999999999969</v>
      </c>
      <c r="K170" s="14">
        <v>0.879</v>
      </c>
      <c r="L170" s="14">
        <v>1.3630469999999999</v>
      </c>
      <c r="M170" s="14">
        <v>1.4503710000000001</v>
      </c>
      <c r="N170" s="14">
        <v>1.2767550000000001</v>
      </c>
      <c r="O170" s="14">
        <v>1.3660950000000001</v>
      </c>
      <c r="P170" s="14">
        <v>1.198518</v>
      </c>
      <c r="Q170" s="14">
        <v>1.0805009999999999</v>
      </c>
      <c r="R170" s="14">
        <v>2.2930920000000001</v>
      </c>
      <c r="S170" s="14">
        <v>2.1993330000000002</v>
      </c>
      <c r="T170" s="14">
        <v>1.4712750000000001</v>
      </c>
      <c r="U170" s="14">
        <v>0.51398999999999995</v>
      </c>
      <c r="V170" s="14">
        <v>0.410331</v>
      </c>
      <c r="W170" s="14">
        <v>0.124569</v>
      </c>
      <c r="X170" s="14">
        <v>5.3192999999999997E-2</v>
      </c>
      <c r="Y170" s="14">
        <v>3.9524999999999998E-2</v>
      </c>
      <c r="Z170" s="14"/>
      <c r="AA170" s="14">
        <v>4.0109999999999998E-3</v>
      </c>
      <c r="AB170" s="14">
        <v>8.5656999999999997E-2</v>
      </c>
      <c r="AC170" s="14">
        <v>5.7565999999999999E-2</v>
      </c>
      <c r="AD170" s="14"/>
      <c r="AE170" s="14">
        <v>3.9827000000000001E-2</v>
      </c>
    </row>
    <row r="171" spans="1:31" ht="13.5" customHeight="1" x14ac:dyDescent="0.15">
      <c r="A171" s="1"/>
      <c r="B171" s="16" t="s">
        <v>195</v>
      </c>
      <c r="C171" s="10"/>
      <c r="D171" s="11"/>
      <c r="E171" s="11">
        <v>4.4999999999999984E-2</v>
      </c>
      <c r="F171" s="11">
        <v>8.4000000000000005E-2</v>
      </c>
      <c r="G171" s="11">
        <v>0.23699999999999999</v>
      </c>
      <c r="H171" s="11">
        <v>2.7999999999999994E-2</v>
      </c>
      <c r="I171" s="11">
        <v>0.11799999999999998</v>
      </c>
      <c r="J171" s="11">
        <v>0.17600000000000013</v>
      </c>
      <c r="K171" s="11">
        <v>0.01</v>
      </c>
      <c r="L171" s="11">
        <v>0.27626000000000001</v>
      </c>
      <c r="M171" s="11">
        <v>1.004901</v>
      </c>
      <c r="N171" s="11">
        <v>0.51639999999999997</v>
      </c>
      <c r="O171" s="11">
        <v>0.30057099999999998</v>
      </c>
      <c r="P171" s="11">
        <v>0.51702800000000004</v>
      </c>
      <c r="Q171" s="11">
        <v>0.34814299999999998</v>
      </c>
      <c r="R171" s="11">
        <v>0.593472</v>
      </c>
      <c r="S171" s="11">
        <v>0.39622400000000002</v>
      </c>
      <c r="T171" s="11">
        <v>0.41939700000000002</v>
      </c>
      <c r="U171" s="11">
        <v>0.30206499999999997</v>
      </c>
      <c r="V171" s="11">
        <v>0.43655899999999997</v>
      </c>
      <c r="W171" s="11">
        <v>0.57064000000000004</v>
      </c>
      <c r="X171" s="11">
        <v>0.88373999999999997</v>
      </c>
      <c r="Y171" s="11">
        <v>0.609456</v>
      </c>
      <c r="Z171" s="11">
        <v>1.3849659999999999</v>
      </c>
      <c r="AA171" s="11">
        <v>1.0656380000000001</v>
      </c>
      <c r="AB171" s="11">
        <v>0.762432</v>
      </c>
      <c r="AC171" s="11">
        <v>0.173265</v>
      </c>
      <c r="AD171" s="11">
        <v>0.35107100000000002</v>
      </c>
      <c r="AE171" s="11">
        <v>1.029339</v>
      </c>
    </row>
    <row r="172" spans="1:31" ht="13.5" customHeight="1" x14ac:dyDescent="0.15">
      <c r="A172" s="1"/>
      <c r="B172" s="16" t="s">
        <v>196</v>
      </c>
      <c r="C172" s="13">
        <v>0.09</v>
      </c>
      <c r="D172" s="14"/>
      <c r="E172" s="14"/>
      <c r="F172" s="14">
        <v>0.16800000000000001</v>
      </c>
      <c r="G172" s="14"/>
      <c r="H172" s="14"/>
      <c r="I172" s="14"/>
      <c r="J172" s="14"/>
      <c r="K172" s="14"/>
      <c r="L172" s="14">
        <v>8.8920000000000006E-3</v>
      </c>
      <c r="M172" s="14">
        <v>5.5211999999999997E-2</v>
      </c>
      <c r="N172" s="14"/>
      <c r="O172" s="14">
        <v>8.3610000000000004E-3</v>
      </c>
      <c r="P172" s="14"/>
      <c r="Q172" s="14">
        <v>7.8287999999999996E-2</v>
      </c>
      <c r="R172" s="14">
        <v>0.119619</v>
      </c>
      <c r="S172" s="14">
        <v>0.61101300000000003</v>
      </c>
      <c r="T172" s="14">
        <v>0.61719900000000005</v>
      </c>
      <c r="U172" s="14"/>
      <c r="V172" s="14">
        <v>0.21334500000000001</v>
      </c>
      <c r="W172" s="14">
        <v>0.21510000000000001</v>
      </c>
      <c r="X172" s="14">
        <v>0.21759300000000001</v>
      </c>
      <c r="Y172" s="14">
        <v>0.20117399999999999</v>
      </c>
      <c r="Z172" s="14">
        <v>5.2050000000000004E-3</v>
      </c>
      <c r="AA172" s="14">
        <v>4.0668000000000003E-2</v>
      </c>
      <c r="AB172" s="14">
        <v>0.29341899999999999</v>
      </c>
      <c r="AC172" s="14">
        <v>8.2350000000000007E-2</v>
      </c>
      <c r="AD172" s="14">
        <v>0.27757900000000002</v>
      </c>
      <c r="AE172" s="14">
        <v>0.12066</v>
      </c>
    </row>
    <row r="173" spans="1:31" ht="13.5" customHeight="1" x14ac:dyDescent="0.15">
      <c r="A173" s="1"/>
      <c r="B173" s="16" t="s">
        <v>197</v>
      </c>
      <c r="C173" s="10"/>
      <c r="D173" s="11"/>
      <c r="E173" s="11"/>
      <c r="F173" s="11"/>
      <c r="G173" s="11">
        <v>0.04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>
        <v>1.3242E-2</v>
      </c>
      <c r="T173" s="11">
        <v>15.464475</v>
      </c>
      <c r="U173" s="11">
        <v>56.917487999999999</v>
      </c>
      <c r="V173" s="11">
        <v>201.780462</v>
      </c>
      <c r="W173" s="11">
        <v>232.65535199999999</v>
      </c>
      <c r="X173" s="11">
        <v>79.370913000000002</v>
      </c>
      <c r="Y173" s="11">
        <v>100.102026</v>
      </c>
      <c r="Z173" s="11">
        <v>117.842049</v>
      </c>
      <c r="AA173" s="11">
        <v>94.197828000000001</v>
      </c>
      <c r="AB173" s="11">
        <v>51.548313999999998</v>
      </c>
      <c r="AC173" s="11">
        <v>123.133045</v>
      </c>
      <c r="AD173" s="11">
        <v>154.84580800000001</v>
      </c>
      <c r="AE173" s="11">
        <v>70.327869000000007</v>
      </c>
    </row>
    <row r="174" spans="1:31" ht="13.5" customHeight="1" x14ac:dyDescent="0.15">
      <c r="A174" s="1"/>
      <c r="B174" s="16" t="s">
        <v>198</v>
      </c>
      <c r="C174" s="13">
        <v>1.2999999999999999E-2</v>
      </c>
      <c r="D174" s="14"/>
      <c r="E174" s="14"/>
      <c r="F174" s="14">
        <v>0.2589999999999999</v>
      </c>
      <c r="G174" s="14"/>
      <c r="H174" s="14"/>
      <c r="I174" s="14"/>
      <c r="J174" s="14">
        <v>8.2000000000000003E-2</v>
      </c>
      <c r="K174" s="14"/>
      <c r="L174" s="14">
        <v>4.1082E-2</v>
      </c>
      <c r="M174" s="14"/>
      <c r="N174" s="14"/>
      <c r="O174" s="14"/>
      <c r="P174" s="14"/>
      <c r="Q174" s="14"/>
      <c r="R174" s="14"/>
      <c r="S174" s="14"/>
      <c r="T174" s="14"/>
      <c r="U174" s="14"/>
      <c r="V174" s="14">
        <v>7.0049999999999999E-3</v>
      </c>
      <c r="W174" s="14">
        <v>7.6592999999999994E-2</v>
      </c>
      <c r="X174" s="14">
        <v>0.18659400000000001</v>
      </c>
      <c r="Y174" s="14">
        <v>2.6114999999999999E-2</v>
      </c>
      <c r="Z174" s="14"/>
      <c r="AA174" s="14"/>
      <c r="AB174" s="14">
        <v>1.2736000000000001E-2</v>
      </c>
      <c r="AC174" s="14"/>
      <c r="AD174" s="14"/>
      <c r="AE174" s="14"/>
    </row>
    <row r="175" spans="1:31" ht="13.5" customHeight="1" x14ac:dyDescent="0.15">
      <c r="A175" s="1"/>
      <c r="B175" s="16" t="s">
        <v>199</v>
      </c>
      <c r="C175" s="10">
        <v>0.88500000000000001</v>
      </c>
      <c r="D175" s="11">
        <v>1.0109999999999995</v>
      </c>
      <c r="E175" s="11">
        <v>0.53599999999999981</v>
      </c>
      <c r="F175" s="11">
        <v>0.28999999999999987</v>
      </c>
      <c r="G175" s="11">
        <v>0.48099999999999976</v>
      </c>
      <c r="H175" s="11">
        <v>1.2979999999999998</v>
      </c>
      <c r="I175" s="11">
        <v>1.0890000000000002</v>
      </c>
      <c r="J175" s="11">
        <v>1.1729999999999996</v>
      </c>
      <c r="K175" s="11">
        <v>1.004</v>
      </c>
      <c r="L175" s="11">
        <v>1.0515350000000001</v>
      </c>
      <c r="M175" s="11">
        <v>1.4567559999999999</v>
      </c>
      <c r="N175" s="11">
        <v>1.0936650000000001</v>
      </c>
      <c r="O175" s="11">
        <v>0.98499300000000001</v>
      </c>
      <c r="P175" s="11">
        <v>2.2042269999999999</v>
      </c>
      <c r="Q175" s="11">
        <v>6.592689</v>
      </c>
      <c r="R175" s="11">
        <v>10.572899</v>
      </c>
      <c r="S175" s="11">
        <v>13.719889999999999</v>
      </c>
      <c r="T175" s="11">
        <v>15.268554999999999</v>
      </c>
      <c r="U175" s="11">
        <v>6.5068520000000003</v>
      </c>
      <c r="V175" s="11">
        <v>1.2442310000000001</v>
      </c>
      <c r="W175" s="11">
        <v>34.231422999999999</v>
      </c>
      <c r="X175" s="11">
        <v>54.233454999999999</v>
      </c>
      <c r="Y175" s="11">
        <v>13.039410999999999</v>
      </c>
      <c r="Z175" s="11">
        <v>8.0633309999999998</v>
      </c>
      <c r="AA175" s="11">
        <v>0.89613799999999999</v>
      </c>
      <c r="AB175" s="11">
        <v>4.3201140000000002</v>
      </c>
      <c r="AC175" s="11">
        <v>4.0130670000000004</v>
      </c>
      <c r="AD175" s="11">
        <v>7.4950359999999998</v>
      </c>
      <c r="AE175" s="11">
        <v>27.869009999999999</v>
      </c>
    </row>
    <row r="176" spans="1:31" ht="13.5" customHeight="1" x14ac:dyDescent="0.15">
      <c r="A176" s="1"/>
      <c r="B176" s="16" t="s">
        <v>200</v>
      </c>
      <c r="C176" s="13"/>
      <c r="D176" s="14"/>
      <c r="E176" s="14"/>
      <c r="F176" s="14"/>
      <c r="G176" s="14"/>
      <c r="H176" s="14"/>
      <c r="I176" s="14">
        <v>8.8999999999999996E-2</v>
      </c>
      <c r="J176" s="14"/>
      <c r="K176" s="14"/>
      <c r="L176" s="14"/>
      <c r="M176" s="14"/>
      <c r="N176" s="14"/>
      <c r="O176" s="14"/>
      <c r="P176" s="14"/>
      <c r="Q176" s="14">
        <v>0.124752</v>
      </c>
      <c r="R176" s="14">
        <v>1.2539999999999999E-3</v>
      </c>
      <c r="S176" s="14"/>
      <c r="T176" s="14">
        <v>0.15956999999999999</v>
      </c>
      <c r="U176" s="14">
        <v>2.6250000000000002E-3</v>
      </c>
      <c r="V176" s="14"/>
      <c r="W176" s="14">
        <v>2.0010000000000002E-3</v>
      </c>
      <c r="X176" s="14"/>
      <c r="Y176" s="14"/>
      <c r="Z176" s="14"/>
      <c r="AA176" s="14"/>
      <c r="AB176" s="14">
        <v>3.3396000000000002E-2</v>
      </c>
      <c r="AC176" s="14"/>
      <c r="AD176" s="14"/>
      <c r="AE176" s="14"/>
    </row>
    <row r="177" spans="1:31" ht="13.5" customHeight="1" x14ac:dyDescent="0.15">
      <c r="A177" s="1"/>
      <c r="B177" s="16" t="s">
        <v>201</v>
      </c>
      <c r="C177" s="10">
        <v>4.2000000000000003E-2</v>
      </c>
      <c r="D177" s="11"/>
      <c r="E177" s="11"/>
      <c r="F177" s="11">
        <v>2E-3</v>
      </c>
      <c r="G177" s="11"/>
      <c r="H177" s="11">
        <v>2E-3</v>
      </c>
      <c r="I177" s="11">
        <v>0.09</v>
      </c>
      <c r="J177" s="11"/>
      <c r="K177" s="11"/>
      <c r="L177" s="11">
        <v>7.8059999999999996E-3</v>
      </c>
      <c r="M177" s="11"/>
      <c r="N177" s="11"/>
      <c r="O177" s="11"/>
      <c r="P177" s="11">
        <v>7.5786000000000006E-2</v>
      </c>
      <c r="Q177" s="11"/>
      <c r="R177" s="11"/>
      <c r="S177" s="11"/>
      <c r="T177" s="11"/>
      <c r="U177" s="11"/>
      <c r="V177" s="11">
        <v>6.8847000000000005E-2</v>
      </c>
      <c r="W177" s="11"/>
      <c r="X177" s="11"/>
      <c r="Y177" s="11"/>
      <c r="Z177" s="11"/>
      <c r="AA177" s="11"/>
      <c r="AB177" s="11"/>
      <c r="AC177" s="11"/>
      <c r="AD177" s="11">
        <v>7.6770000000000005E-2</v>
      </c>
      <c r="AE177" s="11">
        <v>8.6300000000000005E-4</v>
      </c>
    </row>
    <row r="178" spans="1:31" ht="13.5" customHeight="1" x14ac:dyDescent="0.15">
      <c r="A178" s="1"/>
      <c r="B178" s="16" t="s">
        <v>202</v>
      </c>
      <c r="C178" s="13">
        <v>0.50399999999999989</v>
      </c>
      <c r="D178" s="14">
        <v>1.5889999999999991</v>
      </c>
      <c r="E178" s="14">
        <v>0.86299999999999955</v>
      </c>
      <c r="F178" s="14">
        <v>0.62399999999999989</v>
      </c>
      <c r="G178" s="14">
        <v>0.64300000000000002</v>
      </c>
      <c r="H178" s="14">
        <v>0.74099999999999999</v>
      </c>
      <c r="I178" s="14">
        <v>0.80900000000000005</v>
      </c>
      <c r="J178" s="14">
        <v>0.58099999999999996</v>
      </c>
      <c r="K178" s="14"/>
      <c r="L178" s="14"/>
      <c r="M178" s="14"/>
      <c r="N178" s="14">
        <v>0.59585999999999995</v>
      </c>
      <c r="O178" s="14">
        <v>1.545051</v>
      </c>
      <c r="P178" s="14">
        <v>3.2651520000000001</v>
      </c>
      <c r="Q178" s="14">
        <v>4.8972600000000002</v>
      </c>
      <c r="R178" s="14">
        <v>5.83866</v>
      </c>
      <c r="S178" s="14">
        <v>4.2281250000000004</v>
      </c>
      <c r="T178" s="14">
        <v>2.8517700000000001</v>
      </c>
      <c r="U178" s="14">
        <v>2.5284629999999999</v>
      </c>
      <c r="V178" s="14">
        <v>4.14039</v>
      </c>
      <c r="W178" s="14">
        <v>4.0385520000000001</v>
      </c>
      <c r="X178" s="14">
        <v>3.0922619999999998</v>
      </c>
      <c r="Y178" s="14">
        <v>1.7027760000000001</v>
      </c>
      <c r="Z178" s="14">
        <v>2.6132399999999998</v>
      </c>
      <c r="AA178" s="14">
        <v>2.1105990000000001</v>
      </c>
      <c r="AB178" s="14">
        <v>1.1838679999999999</v>
      </c>
      <c r="AC178" s="14">
        <v>0.86538300000000001</v>
      </c>
      <c r="AD178" s="14">
        <v>1.773765</v>
      </c>
      <c r="AE178" s="14">
        <v>1.042511</v>
      </c>
    </row>
    <row r="179" spans="1:31" ht="13.5" customHeight="1" x14ac:dyDescent="0.15">
      <c r="A179" s="1"/>
      <c r="B179" s="16" t="s">
        <v>203</v>
      </c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>
        <v>2.6040000000000001E-2</v>
      </c>
      <c r="P179" s="11"/>
      <c r="Q179" s="11"/>
      <c r="R179" s="11">
        <v>3.9905999999999997E-2</v>
      </c>
      <c r="S179" s="11">
        <v>7.9838999999999993E-2</v>
      </c>
      <c r="T179" s="11"/>
      <c r="U179" s="11"/>
      <c r="V179" s="11"/>
      <c r="W179" s="11"/>
      <c r="X179" s="11">
        <v>0.11064599999999999</v>
      </c>
      <c r="Y179" s="11"/>
      <c r="Z179" s="11">
        <v>1.2379469999999999</v>
      </c>
      <c r="AA179" s="11"/>
      <c r="AB179" s="11"/>
      <c r="AC179" s="11">
        <v>9.6980999999999998E-2</v>
      </c>
      <c r="AD179" s="11">
        <v>1.048E-2</v>
      </c>
      <c r="AE179" s="11"/>
    </row>
    <row r="180" spans="1:31" ht="13.5" customHeight="1" x14ac:dyDescent="0.15">
      <c r="A180" s="1"/>
      <c r="B180" s="16" t="s">
        <v>204</v>
      </c>
      <c r="C180" s="13"/>
      <c r="D180" s="14"/>
      <c r="E180" s="14"/>
      <c r="F180" s="14">
        <v>0.108</v>
      </c>
      <c r="G180" s="14"/>
      <c r="H180" s="14"/>
      <c r="I180" s="14"/>
      <c r="J180" s="14">
        <v>3.5999999999999997E-2</v>
      </c>
      <c r="K180" s="14"/>
      <c r="L180" s="14">
        <v>2.5409999999999999E-2</v>
      </c>
      <c r="M180" s="14">
        <v>1.2437999999999999E-2</v>
      </c>
      <c r="N180" s="14"/>
      <c r="O180" s="14">
        <v>4.3610999999999997E-2</v>
      </c>
      <c r="P180" s="14"/>
      <c r="Q180" s="14">
        <v>7.4643000000000001E-2</v>
      </c>
      <c r="R180" s="14">
        <v>2.4899999999999999E-2</v>
      </c>
      <c r="S180" s="14">
        <v>4.4442000000000002E-2</v>
      </c>
      <c r="T180" s="14"/>
      <c r="U180" s="14">
        <v>6.0977999999999997E-2</v>
      </c>
      <c r="V180" s="14"/>
      <c r="W180" s="14">
        <v>6.2934000000000004E-2</v>
      </c>
      <c r="X180" s="14">
        <v>0.30637500000000001</v>
      </c>
      <c r="Y180" s="14">
        <v>0.17436599999999999</v>
      </c>
      <c r="Z180" s="14">
        <v>0.68798700000000002</v>
      </c>
      <c r="AA180" s="14">
        <v>1.1178030000000001</v>
      </c>
      <c r="AB180" s="14">
        <v>0.74248800000000004</v>
      </c>
      <c r="AC180" s="14">
        <v>1.1758960000000001</v>
      </c>
      <c r="AD180" s="14">
        <v>0.670296</v>
      </c>
      <c r="AE180" s="14">
        <v>0.45949000000000001</v>
      </c>
    </row>
    <row r="181" spans="1:31" ht="13.5" customHeight="1" x14ac:dyDescent="0.15">
      <c r="A181" s="1"/>
      <c r="B181" s="16" t="s">
        <v>205</v>
      </c>
      <c r="C181" s="10">
        <v>1.4979999999999996</v>
      </c>
      <c r="D181" s="11">
        <v>0.36999999999999988</v>
      </c>
      <c r="E181" s="11">
        <v>1.1809999999999992</v>
      </c>
      <c r="F181" s="11">
        <v>5.6559999999999997</v>
      </c>
      <c r="G181" s="11">
        <v>19.623999999999999</v>
      </c>
      <c r="H181" s="11">
        <v>40.906999999999968</v>
      </c>
      <c r="I181" s="11">
        <v>37.257000000000012</v>
      </c>
      <c r="J181" s="11">
        <v>8.6289999999999996</v>
      </c>
      <c r="K181" s="11">
        <v>5.9719999999999969</v>
      </c>
      <c r="L181" s="11">
        <v>9.5471439999999994</v>
      </c>
      <c r="M181" s="11">
        <v>6.2600959999999999</v>
      </c>
      <c r="N181" s="11">
        <v>0.706368</v>
      </c>
      <c r="O181" s="11">
        <v>3.2173289999999999</v>
      </c>
      <c r="P181" s="11">
        <v>5.8060510000000001</v>
      </c>
      <c r="Q181" s="11">
        <v>5.3670140000000002</v>
      </c>
      <c r="R181" s="11">
        <v>9.8715080000000004</v>
      </c>
      <c r="S181" s="11">
        <v>66.436226000000005</v>
      </c>
      <c r="T181" s="11">
        <v>40.037457000000003</v>
      </c>
      <c r="U181" s="11">
        <v>28.121210999999999</v>
      </c>
      <c r="V181" s="11">
        <v>23.335242000000001</v>
      </c>
      <c r="W181" s="11">
        <v>54.868299</v>
      </c>
      <c r="X181" s="11">
        <v>100.780243</v>
      </c>
      <c r="Y181" s="11">
        <v>35.910456000000003</v>
      </c>
      <c r="Z181" s="11">
        <v>73.046150999999995</v>
      </c>
      <c r="AA181" s="11">
        <v>81.656351000000001</v>
      </c>
      <c r="AB181" s="11">
        <v>103.29448600000001</v>
      </c>
      <c r="AC181" s="11">
        <v>113.09172599999999</v>
      </c>
      <c r="AD181" s="11">
        <v>77.223115000000007</v>
      </c>
      <c r="AE181" s="11">
        <v>39.364581999999999</v>
      </c>
    </row>
    <row r="182" spans="1:31" ht="13.5" customHeight="1" x14ac:dyDescent="0.15">
      <c r="A182" s="1"/>
      <c r="B182" s="16" t="s">
        <v>206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>
        <v>9.7166000000000002E-2</v>
      </c>
      <c r="AE182" s="14"/>
    </row>
    <row r="183" spans="1:31" ht="13.5" customHeight="1" x14ac:dyDescent="0.15">
      <c r="A183" s="1"/>
      <c r="B183" s="16" t="s">
        <v>207</v>
      </c>
      <c r="C183" s="10"/>
      <c r="D183" s="11"/>
      <c r="E183" s="11"/>
      <c r="F183" s="11"/>
      <c r="G183" s="11"/>
      <c r="H183" s="11"/>
      <c r="I183" s="11">
        <v>4.2000000000000003E-2</v>
      </c>
      <c r="J183" s="11"/>
      <c r="K183" s="11">
        <v>0.18899999999999992</v>
      </c>
      <c r="L183" s="11">
        <v>5.4941999999999998E-2</v>
      </c>
      <c r="M183" s="11">
        <v>2.8509E-2</v>
      </c>
      <c r="N183" s="11">
        <v>3.1470000000000001E-3</v>
      </c>
      <c r="O183" s="11">
        <v>7.5114E-2</v>
      </c>
      <c r="P183" s="11">
        <v>0.30385499999999999</v>
      </c>
      <c r="Q183" s="11">
        <v>0.46910099999999999</v>
      </c>
      <c r="R183" s="11">
        <v>0.56837400000000005</v>
      </c>
      <c r="S183" s="11">
        <v>0.708924</v>
      </c>
      <c r="T183" s="11">
        <v>0.18807599999999999</v>
      </c>
      <c r="U183" s="11">
        <v>0.128052</v>
      </c>
      <c r="V183" s="11">
        <v>0.61550400000000005</v>
      </c>
      <c r="W183" s="11">
        <v>0.21254100000000001</v>
      </c>
      <c r="X183" s="11">
        <v>0.53040900000000002</v>
      </c>
      <c r="Y183" s="11">
        <v>0.99612599999999996</v>
      </c>
      <c r="Z183" s="11">
        <v>3.8391000000000002E-2</v>
      </c>
      <c r="AA183" s="11">
        <v>0.58826699999999998</v>
      </c>
      <c r="AB183" s="11">
        <v>0.21457899999999999</v>
      </c>
      <c r="AC183" s="11"/>
      <c r="AD183" s="11">
        <v>0.27474900000000002</v>
      </c>
      <c r="AE183" s="11">
        <v>0.115368</v>
      </c>
    </row>
    <row r="184" spans="1:31" ht="13.5" customHeight="1" x14ac:dyDescent="0.15">
      <c r="A184" s="1"/>
      <c r="B184" s="16" t="s">
        <v>208</v>
      </c>
      <c r="C184" s="13"/>
      <c r="D184" s="14"/>
      <c r="E184" s="14"/>
      <c r="F184" s="14"/>
      <c r="G184" s="14"/>
      <c r="H184" s="14"/>
      <c r="I184" s="14"/>
      <c r="J184" s="14">
        <v>4.0000000000000001E-3</v>
      </c>
      <c r="K184" s="14"/>
      <c r="L184" s="14"/>
      <c r="M184" s="14">
        <v>1.188E-2</v>
      </c>
      <c r="N184" s="14">
        <v>1.4733E-2</v>
      </c>
      <c r="O184" s="14">
        <v>8.7695999999999996E-2</v>
      </c>
      <c r="P184" s="14">
        <v>0.223299</v>
      </c>
      <c r="Q184" s="14">
        <v>0.93278099999999997</v>
      </c>
      <c r="R184" s="14">
        <v>0.29033700000000001</v>
      </c>
      <c r="S184" s="14">
        <v>2.272329</v>
      </c>
      <c r="T184" s="14">
        <v>2.3422529999999999</v>
      </c>
      <c r="U184" s="14">
        <v>0.144534</v>
      </c>
      <c r="V184" s="14">
        <v>1.197165</v>
      </c>
      <c r="W184" s="14">
        <v>0.816465</v>
      </c>
      <c r="X184" s="14">
        <v>0.51138300000000003</v>
      </c>
      <c r="Y184" s="14">
        <v>0.53835299999999997</v>
      </c>
      <c r="Z184" s="14">
        <v>0.268482</v>
      </c>
      <c r="AA184" s="14">
        <v>0.16064400000000001</v>
      </c>
      <c r="AB184" s="14">
        <v>0.22687099999999999</v>
      </c>
      <c r="AC184" s="14">
        <v>0.60826000000000002</v>
      </c>
      <c r="AD184" s="14">
        <v>0.108754</v>
      </c>
      <c r="AE184" s="14">
        <v>0.49734400000000001</v>
      </c>
    </row>
    <row r="185" spans="1:31" ht="13.5" customHeight="1" x14ac:dyDescent="0.15">
      <c r="A185" s="1"/>
      <c r="B185" s="16" t="s">
        <v>209</v>
      </c>
      <c r="C185" s="10"/>
      <c r="D185" s="11">
        <v>3.3000000000000002E-2</v>
      </c>
      <c r="E185" s="11"/>
      <c r="F185" s="11">
        <v>0.65500000000000003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>
        <v>0.02</v>
      </c>
      <c r="V185" s="11">
        <v>5.3329000000000001E-2</v>
      </c>
      <c r="W185" s="11">
        <v>0.62992599999999999</v>
      </c>
      <c r="X185" s="11"/>
      <c r="Y185" s="11">
        <v>1.6254999999999999E-2</v>
      </c>
      <c r="Z185" s="11">
        <v>4.9307999999999998E-2</v>
      </c>
      <c r="AA185" s="11">
        <v>1.5826E-2</v>
      </c>
      <c r="AB185" s="11">
        <v>2.2234E-2</v>
      </c>
      <c r="AC185" s="11">
        <v>1.1719E-2</v>
      </c>
      <c r="AD185" s="11">
        <v>1.3625999999999999E-2</v>
      </c>
      <c r="AE185" s="11">
        <v>4.529E-3</v>
      </c>
    </row>
    <row r="186" spans="1:31" ht="13.5" customHeight="1" x14ac:dyDescent="0.15">
      <c r="A186" s="1"/>
      <c r="B186" s="16" t="s">
        <v>210</v>
      </c>
      <c r="C186" s="13"/>
      <c r="D186" s="14"/>
      <c r="E186" s="14"/>
      <c r="F186" s="14"/>
      <c r="G186" s="14"/>
      <c r="H186" s="14"/>
      <c r="I186" s="14">
        <v>0.86</v>
      </c>
      <c r="J186" s="14"/>
      <c r="K186" s="14"/>
      <c r="L186" s="14"/>
      <c r="M186" s="14"/>
      <c r="N186" s="14">
        <v>0.27360899999999999</v>
      </c>
      <c r="O186" s="14">
        <v>0.43417</v>
      </c>
      <c r="P186" s="14">
        <v>0.357265</v>
      </c>
      <c r="Q186" s="14">
        <v>7.5276999999999997E-2</v>
      </c>
      <c r="R186" s="14">
        <v>0.13295000000000001</v>
      </c>
      <c r="S186" s="14">
        <v>0.18256700000000001</v>
      </c>
      <c r="T186" s="14">
        <v>0.139484</v>
      </c>
      <c r="U186" s="14">
        <v>0.19470299999999999</v>
      </c>
      <c r="V186" s="14">
        <v>0.52974399999999999</v>
      </c>
      <c r="W186" s="14">
        <v>0.50220200000000004</v>
      </c>
      <c r="X186" s="14">
        <v>0.85386200000000001</v>
      </c>
      <c r="Y186" s="14">
        <v>1.300154</v>
      </c>
      <c r="Z186" s="14">
        <v>1.2428380000000001</v>
      </c>
      <c r="AA186" s="14">
        <v>0.59180200000000005</v>
      </c>
      <c r="AB186" s="14">
        <v>1.1013040000000001</v>
      </c>
      <c r="AC186" s="14">
        <v>0.38050899999999999</v>
      </c>
      <c r="AD186" s="14">
        <v>2.2574879999999999</v>
      </c>
      <c r="AE186" s="14">
        <v>1.6713640000000001</v>
      </c>
    </row>
    <row r="187" spans="1:31" ht="13.5" customHeight="1" x14ac:dyDescent="0.15">
      <c r="A187" s="1"/>
      <c r="B187" s="16" t="s">
        <v>211</v>
      </c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>
        <v>6.0000000000000002E-6</v>
      </c>
      <c r="V187" s="11"/>
      <c r="W187" s="11"/>
      <c r="X187" s="11"/>
      <c r="Y187" s="11"/>
      <c r="Z187" s="11"/>
      <c r="AA187" s="11">
        <v>3.8941319999999999</v>
      </c>
      <c r="AB187" s="11"/>
      <c r="AC187" s="11">
        <v>2.7952880000000002</v>
      </c>
      <c r="AD187" s="11">
        <v>3.0128729999999999</v>
      </c>
      <c r="AE187" s="11">
        <v>2.4355159999999998</v>
      </c>
    </row>
    <row r="188" spans="1:31" ht="13.5" customHeight="1" x14ac:dyDescent="0.15">
      <c r="A188" s="1"/>
      <c r="B188" s="16" t="s">
        <v>212</v>
      </c>
      <c r="C188" s="13"/>
      <c r="D188" s="14"/>
      <c r="E188" s="14"/>
      <c r="F188" s="14"/>
      <c r="G188" s="14"/>
      <c r="H188" s="14"/>
      <c r="I188" s="14">
        <v>7.9000000000000001E-2</v>
      </c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>
        <v>2.8641E-2</v>
      </c>
      <c r="Y188" s="14"/>
      <c r="Z188" s="14">
        <v>2.9343000000000001E-2</v>
      </c>
      <c r="AA188" s="14"/>
      <c r="AB188" s="14"/>
      <c r="AC188" s="14"/>
      <c r="AD188" s="14"/>
      <c r="AE188" s="14"/>
    </row>
    <row r="189" spans="1:31" ht="13.5" customHeight="1" x14ac:dyDescent="0.15">
      <c r="A189" s="1"/>
      <c r="B189" s="15" t="s">
        <v>213</v>
      </c>
      <c r="C189" s="10">
        <v>537.41099999999983</v>
      </c>
      <c r="D189" s="11">
        <v>630.08899999999971</v>
      </c>
      <c r="E189" s="11">
        <v>616.60399999999981</v>
      </c>
      <c r="F189" s="11">
        <v>794.26099999999985</v>
      </c>
      <c r="G189" s="11">
        <v>940.38900000000001</v>
      </c>
      <c r="H189" s="11">
        <v>1000.436</v>
      </c>
      <c r="I189" s="11">
        <v>1190.0979999999997</v>
      </c>
      <c r="J189" s="11">
        <v>1018.4139999999999</v>
      </c>
      <c r="K189" s="11">
        <v>981.91899999999998</v>
      </c>
      <c r="L189" s="11">
        <v>1276.4182989999999</v>
      </c>
      <c r="M189" s="11">
        <v>1383.807726</v>
      </c>
      <c r="N189" s="11">
        <v>1291.904027</v>
      </c>
      <c r="O189" s="11">
        <v>1585.182728</v>
      </c>
      <c r="P189" s="11">
        <v>2420.725778</v>
      </c>
      <c r="Q189" s="11">
        <v>3532.972597</v>
      </c>
      <c r="R189" s="11">
        <v>4767.6956360000004</v>
      </c>
      <c r="S189" s="11">
        <v>5708.5514499999999</v>
      </c>
      <c r="T189" s="11">
        <v>6466.2545730000002</v>
      </c>
      <c r="U189" s="11">
        <v>4120.8171410000004</v>
      </c>
      <c r="V189" s="11">
        <v>5903.6014990000003</v>
      </c>
      <c r="W189" s="11">
        <v>7989.6230329999999</v>
      </c>
      <c r="X189" s="11">
        <v>8523.8353200000001</v>
      </c>
      <c r="Y189" s="11">
        <v>8300.5853260000004</v>
      </c>
      <c r="Z189" s="11">
        <v>8445.7559259999998</v>
      </c>
      <c r="AA189" s="11">
        <v>6089.1112999999996</v>
      </c>
      <c r="AB189" s="11">
        <v>6600.8704959999995</v>
      </c>
      <c r="AC189" s="11">
        <v>7472.1880250000004</v>
      </c>
      <c r="AD189" s="11">
        <v>6684.1908640000001</v>
      </c>
      <c r="AE189" s="11">
        <v>6733.2787090000002</v>
      </c>
    </row>
    <row r="190" spans="1:31" ht="13.5" customHeight="1" x14ac:dyDescent="0.15">
      <c r="A190" s="1"/>
      <c r="B190" s="16" t="s">
        <v>214</v>
      </c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>
        <v>1.6996000000000001E-2</v>
      </c>
      <c r="AC190" s="14">
        <v>1.6563999999999999E-2</v>
      </c>
      <c r="AD190" s="14"/>
      <c r="AE190" s="14"/>
    </row>
    <row r="191" spans="1:31" ht="13.5" customHeight="1" x14ac:dyDescent="0.15">
      <c r="A191" s="1"/>
      <c r="B191" s="16" t="s">
        <v>215</v>
      </c>
      <c r="C191" s="10">
        <v>1.9999999999999993E-2</v>
      </c>
      <c r="D191" s="11"/>
      <c r="E191" s="11"/>
      <c r="F191" s="11">
        <v>2.1999999999999999E-2</v>
      </c>
      <c r="G191" s="11">
        <v>7.1999999999999995E-2</v>
      </c>
      <c r="H191" s="11">
        <v>2.3E-2</v>
      </c>
      <c r="I191" s="11"/>
      <c r="J191" s="11"/>
      <c r="K191" s="11">
        <v>9.4E-2</v>
      </c>
      <c r="L191" s="11">
        <v>8.1220000000000007E-3</v>
      </c>
      <c r="M191" s="11">
        <v>4.2380000000000001E-2</v>
      </c>
      <c r="N191" s="11">
        <v>0.12567900000000001</v>
      </c>
      <c r="O191" s="11">
        <v>0.16109000000000001</v>
      </c>
      <c r="P191" s="11">
        <v>0.29514800000000002</v>
      </c>
      <c r="Q191" s="11">
        <v>0.31660899999999997</v>
      </c>
      <c r="R191" s="11">
        <v>0.25382100000000002</v>
      </c>
      <c r="S191" s="11">
        <v>0.38731500000000002</v>
      </c>
      <c r="T191" s="11">
        <v>0.85483900000000002</v>
      </c>
      <c r="U191" s="11">
        <v>0.32306600000000002</v>
      </c>
      <c r="V191" s="11">
        <v>0.49831700000000001</v>
      </c>
      <c r="W191" s="11">
        <v>0.85350800000000004</v>
      </c>
      <c r="X191" s="11">
        <v>0.51195900000000005</v>
      </c>
      <c r="Y191" s="11">
        <v>0.64322100000000004</v>
      </c>
      <c r="Z191" s="11">
        <v>0.70726900000000004</v>
      </c>
      <c r="AA191" s="11">
        <v>0.80059100000000005</v>
      </c>
      <c r="AB191" s="11">
        <v>8.5013000000000005E-2</v>
      </c>
      <c r="AC191" s="11">
        <v>0.53350600000000004</v>
      </c>
      <c r="AD191" s="11">
        <v>1.093947</v>
      </c>
      <c r="AE191" s="11">
        <v>0.842337</v>
      </c>
    </row>
    <row r="192" spans="1:31" ht="13.5" customHeight="1" x14ac:dyDescent="0.15">
      <c r="A192" s="1"/>
      <c r="B192" s="16" t="s">
        <v>216</v>
      </c>
      <c r="C192" s="13">
        <v>31.415999999999993</v>
      </c>
      <c r="D192" s="14">
        <v>28.234999999999999</v>
      </c>
      <c r="E192" s="14">
        <v>21.024000000000001</v>
      </c>
      <c r="F192" s="14">
        <v>22.834</v>
      </c>
      <c r="G192" s="14">
        <v>30.789000000000005</v>
      </c>
      <c r="H192" s="14">
        <v>37.878</v>
      </c>
      <c r="I192" s="14">
        <v>48.54999999999999</v>
      </c>
      <c r="J192" s="14">
        <v>28.782</v>
      </c>
      <c r="K192" s="14">
        <v>29.515000000000001</v>
      </c>
      <c r="L192" s="14">
        <v>26.815799999999999</v>
      </c>
      <c r="M192" s="14">
        <v>20.622088999999999</v>
      </c>
      <c r="N192" s="14">
        <v>13.250368999999999</v>
      </c>
      <c r="O192" s="14">
        <v>19.368127000000001</v>
      </c>
      <c r="P192" s="14">
        <v>36.462502999999998</v>
      </c>
      <c r="Q192" s="14">
        <v>53.768582000000002</v>
      </c>
      <c r="R192" s="14">
        <v>74.271934999999999</v>
      </c>
      <c r="S192" s="14">
        <v>119.56811399999999</v>
      </c>
      <c r="T192" s="14">
        <v>147.179675</v>
      </c>
      <c r="U192" s="14">
        <v>82.88646</v>
      </c>
      <c r="V192" s="14">
        <v>151.227237</v>
      </c>
      <c r="W192" s="14">
        <v>192.54326900000001</v>
      </c>
      <c r="X192" s="14">
        <v>193.7938</v>
      </c>
      <c r="Y192" s="14">
        <v>162.64519100000001</v>
      </c>
      <c r="Z192" s="14">
        <v>179.302719</v>
      </c>
      <c r="AA192" s="14">
        <v>131.12218799999999</v>
      </c>
      <c r="AB192" s="14">
        <v>127.62697300000001</v>
      </c>
      <c r="AC192" s="14">
        <v>157.185383</v>
      </c>
      <c r="AD192" s="14">
        <v>179.67748399999999</v>
      </c>
      <c r="AE192" s="14">
        <v>135.27746200000001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>
        <v>3.7999999999999992E-2</v>
      </c>
      <c r="G193" s="11">
        <v>8.4000000000000005E-2</v>
      </c>
      <c r="H193" s="11">
        <v>1.0089999999999999</v>
      </c>
      <c r="I193" s="11">
        <v>7.4999999999999942E-2</v>
      </c>
      <c r="J193" s="11">
        <v>0.25700000000000001</v>
      </c>
      <c r="K193" s="11">
        <v>0.27000000000000018</v>
      </c>
      <c r="L193" s="11">
        <v>7.8639749999999999</v>
      </c>
      <c r="M193" s="11">
        <v>0.65481</v>
      </c>
      <c r="N193" s="11">
        <v>2.245371</v>
      </c>
      <c r="O193" s="11">
        <v>1.2759579999999999</v>
      </c>
      <c r="P193" s="11">
        <v>1.5847</v>
      </c>
      <c r="Q193" s="11">
        <v>1.8388819999999999</v>
      </c>
      <c r="R193" s="11">
        <v>1.938903</v>
      </c>
      <c r="S193" s="11">
        <v>1.8561460000000001</v>
      </c>
      <c r="T193" s="11">
        <v>2.2955519999999998</v>
      </c>
      <c r="U193" s="11">
        <v>2.8201209999999999</v>
      </c>
      <c r="V193" s="11">
        <v>2.2643979999999999</v>
      </c>
      <c r="W193" s="11">
        <v>4.3632</v>
      </c>
      <c r="X193" s="11">
        <v>3.5519259999999999</v>
      </c>
      <c r="Y193" s="11">
        <v>2.6275710000000001</v>
      </c>
      <c r="Z193" s="11">
        <v>59.251677999999998</v>
      </c>
      <c r="AA193" s="11">
        <v>21.874849999999999</v>
      </c>
      <c r="AB193" s="11">
        <v>6.4501249999999999</v>
      </c>
      <c r="AC193" s="11">
        <v>3.1131920000000002</v>
      </c>
      <c r="AD193" s="11">
        <v>3.5162170000000001</v>
      </c>
      <c r="AE193" s="11">
        <v>3.7274970000000001</v>
      </c>
    </row>
    <row r="194" spans="1:31" ht="13.5" customHeight="1" x14ac:dyDescent="0.15">
      <c r="A194" s="1"/>
      <c r="B194" s="16" t="s">
        <v>218</v>
      </c>
      <c r="C194" s="13">
        <v>0.40299999999999986</v>
      </c>
      <c r="D194" s="14">
        <v>8.1999999999999948E-2</v>
      </c>
      <c r="E194" s="14">
        <v>2.819999999999999</v>
      </c>
      <c r="F194" s="14">
        <v>0.45899999999999974</v>
      </c>
      <c r="G194" s="14">
        <v>0.20899999999999999</v>
      </c>
      <c r="H194" s="14">
        <v>0.34299999999999986</v>
      </c>
      <c r="I194" s="14">
        <v>0.15600000000000011</v>
      </c>
      <c r="J194" s="14">
        <v>0.18500000000000008</v>
      </c>
      <c r="K194" s="14">
        <v>0.60999999999999988</v>
      </c>
      <c r="L194" s="14">
        <v>1.85303</v>
      </c>
      <c r="M194" s="14">
        <v>4.6329000000000002</v>
      </c>
      <c r="N194" s="14">
        <v>14.591849</v>
      </c>
      <c r="O194" s="14">
        <v>5.7861250000000002</v>
      </c>
      <c r="P194" s="14">
        <v>3.2393420000000002</v>
      </c>
      <c r="Q194" s="14">
        <v>2.64011</v>
      </c>
      <c r="R194" s="14">
        <v>3.1033629999999999</v>
      </c>
      <c r="S194" s="14">
        <v>5.3601140000000003</v>
      </c>
      <c r="T194" s="14">
        <v>5.5933979999999996</v>
      </c>
      <c r="U194" s="14">
        <v>2.7460990000000001</v>
      </c>
      <c r="V194" s="14">
        <v>3.966955</v>
      </c>
      <c r="W194" s="14">
        <v>27.957485999999999</v>
      </c>
      <c r="X194" s="14">
        <v>6.2415520000000004</v>
      </c>
      <c r="Y194" s="14">
        <v>5.2715059999999996</v>
      </c>
      <c r="Z194" s="14">
        <v>5.4706219999999997</v>
      </c>
      <c r="AA194" s="14">
        <v>7.1808259999999997</v>
      </c>
      <c r="AB194" s="14">
        <v>3.0987710000000002</v>
      </c>
      <c r="AC194" s="14">
        <v>5.2754950000000003</v>
      </c>
      <c r="AD194" s="14">
        <v>5.8200700000000003</v>
      </c>
      <c r="AE194" s="14">
        <v>14.299226000000001</v>
      </c>
    </row>
    <row r="195" spans="1:31" ht="13.5" customHeight="1" x14ac:dyDescent="0.15">
      <c r="A195" s="1"/>
      <c r="B195" s="16" t="s">
        <v>219</v>
      </c>
      <c r="C195" s="10">
        <v>0.193</v>
      </c>
      <c r="D195" s="11">
        <v>4.2999999999999997E-2</v>
      </c>
      <c r="E195" s="11">
        <v>0.15</v>
      </c>
      <c r="F195" s="11">
        <v>0.23600000000000007</v>
      </c>
      <c r="G195" s="11">
        <v>0.23899999999999999</v>
      </c>
      <c r="H195" s="11">
        <v>0.20899999999999999</v>
      </c>
      <c r="I195" s="11">
        <v>0.255</v>
      </c>
      <c r="J195" s="11">
        <v>0.28599999999999998</v>
      </c>
      <c r="K195" s="11">
        <v>0.2639999999999999</v>
      </c>
      <c r="L195" s="11">
        <v>9.6385999999999999E-2</v>
      </c>
      <c r="M195" s="11">
        <v>0.17005100000000001</v>
      </c>
      <c r="N195" s="11">
        <v>0.122963</v>
      </c>
      <c r="O195" s="11">
        <v>0.128882</v>
      </c>
      <c r="P195" s="11">
        <v>0.41764400000000002</v>
      </c>
      <c r="Q195" s="11">
        <v>0.58104500000000003</v>
      </c>
      <c r="R195" s="11">
        <v>0.87870300000000001</v>
      </c>
      <c r="S195" s="11">
        <v>0.68062</v>
      </c>
      <c r="T195" s="11">
        <v>1.0087630000000001</v>
      </c>
      <c r="U195" s="11">
        <v>0.98810900000000002</v>
      </c>
      <c r="V195" s="11">
        <v>1.456145</v>
      </c>
      <c r="W195" s="11">
        <v>1.2912300000000001</v>
      </c>
      <c r="X195" s="11">
        <v>1.7232460000000001</v>
      </c>
      <c r="Y195" s="11">
        <v>1.480216</v>
      </c>
      <c r="Z195" s="11">
        <v>1.011814</v>
      </c>
      <c r="AA195" s="11">
        <v>1.2610790000000001</v>
      </c>
      <c r="AB195" s="11">
        <v>2.1207669999999998</v>
      </c>
      <c r="AC195" s="11">
        <v>1.628708</v>
      </c>
      <c r="AD195" s="11">
        <v>1.5546169999999999</v>
      </c>
      <c r="AE195" s="11">
        <v>1.836576</v>
      </c>
    </row>
    <row r="196" spans="1:31" ht="13.5" customHeight="1" x14ac:dyDescent="0.15">
      <c r="A196" s="1"/>
      <c r="B196" s="16" t="s">
        <v>220</v>
      </c>
      <c r="C196" s="13">
        <v>2.3E-2</v>
      </c>
      <c r="D196" s="14"/>
      <c r="E196" s="14"/>
      <c r="F196" s="14"/>
      <c r="G196" s="14"/>
      <c r="H196" s="14"/>
      <c r="I196" s="14"/>
      <c r="J196" s="14">
        <v>4.1999999999999989E-2</v>
      </c>
      <c r="K196" s="14">
        <v>1.4999999999999999E-2</v>
      </c>
      <c r="L196" s="14">
        <v>0.101157</v>
      </c>
      <c r="M196" s="14">
        <v>3.4020000000000002E-2</v>
      </c>
      <c r="N196" s="14"/>
      <c r="O196" s="14">
        <v>0.278281</v>
      </c>
      <c r="P196" s="14">
        <v>0.723464</v>
      </c>
      <c r="Q196" s="14">
        <v>0.54462999999999995</v>
      </c>
      <c r="R196" s="14">
        <v>0.96287400000000001</v>
      </c>
      <c r="S196" s="14">
        <v>1.1437120000000001</v>
      </c>
      <c r="T196" s="14">
        <v>0.48810500000000001</v>
      </c>
      <c r="U196" s="14">
        <v>0.50619800000000004</v>
      </c>
      <c r="V196" s="14">
        <v>0.56357299999999999</v>
      </c>
      <c r="W196" s="14">
        <v>1.1790320000000001</v>
      </c>
      <c r="X196" s="14">
        <v>1.9037770000000001</v>
      </c>
      <c r="Y196" s="14">
        <v>1.1296949999999999</v>
      </c>
      <c r="Z196" s="14">
        <v>0.67217000000000005</v>
      </c>
      <c r="AA196" s="14">
        <v>0.43496699999999999</v>
      </c>
      <c r="AB196" s="14">
        <v>0.53643600000000002</v>
      </c>
      <c r="AC196" s="14">
        <v>0.45242500000000002</v>
      </c>
      <c r="AD196" s="14">
        <v>0.66568300000000002</v>
      </c>
      <c r="AE196" s="14">
        <v>0.55674599999999996</v>
      </c>
    </row>
    <row r="197" spans="1:31" ht="13.5" customHeight="1" x14ac:dyDescent="0.15">
      <c r="A197" s="1"/>
      <c r="B197" s="16" t="s">
        <v>221</v>
      </c>
      <c r="C197" s="10">
        <v>0.26800000000000013</v>
      </c>
      <c r="D197" s="11">
        <v>0.20799999999999991</v>
      </c>
      <c r="E197" s="11">
        <v>0.312</v>
      </c>
      <c r="F197" s="11">
        <v>0.7619999999999999</v>
      </c>
      <c r="G197" s="11">
        <v>0.73599999999999988</v>
      </c>
      <c r="H197" s="11">
        <v>0.41199999999999998</v>
      </c>
      <c r="I197" s="11">
        <v>0.76700000000000013</v>
      </c>
      <c r="J197" s="11">
        <v>0.28999999999999987</v>
      </c>
      <c r="K197" s="11">
        <v>0.3289999999999999</v>
      </c>
      <c r="L197" s="11">
        <v>0.50592000000000004</v>
      </c>
      <c r="M197" s="11">
        <v>0.77444999999999997</v>
      </c>
      <c r="N197" s="11">
        <v>2.2920000000000002E-3</v>
      </c>
      <c r="O197" s="11">
        <v>3.7560000000000003E-2</v>
      </c>
      <c r="P197" s="11">
        <v>4.0119000000000002E-2</v>
      </c>
      <c r="Q197" s="11">
        <v>3.9960000000000002E-2</v>
      </c>
      <c r="R197" s="11">
        <v>2.019E-2</v>
      </c>
      <c r="S197" s="11">
        <v>4.7334000000000001E-2</v>
      </c>
      <c r="T197" s="11">
        <v>0.204264</v>
      </c>
      <c r="U197" s="11">
        <v>0.107958</v>
      </c>
      <c r="V197" s="11">
        <v>1.089E-2</v>
      </c>
      <c r="W197" s="11"/>
      <c r="X197" s="11"/>
      <c r="Y197" s="11">
        <v>2.6069999999999999E-3</v>
      </c>
      <c r="Z197" s="11">
        <v>0.127191</v>
      </c>
      <c r="AA197" s="11">
        <v>3.2847000000000001E-2</v>
      </c>
      <c r="AB197" s="11"/>
      <c r="AC197" s="11"/>
      <c r="AD197" s="11"/>
      <c r="AE197" s="11"/>
    </row>
    <row r="198" spans="1:31" ht="13.5" customHeight="1" x14ac:dyDescent="0.15">
      <c r="A198" s="1"/>
      <c r="B198" s="16" t="s">
        <v>222</v>
      </c>
      <c r="C198" s="13">
        <v>22.30299999999999</v>
      </c>
      <c r="D198" s="14">
        <v>34.109999999999978</v>
      </c>
      <c r="E198" s="14">
        <v>62.832999999999977</v>
      </c>
      <c r="F198" s="14">
        <v>59.965999999999973</v>
      </c>
      <c r="G198" s="14">
        <v>76.77000000000001</v>
      </c>
      <c r="H198" s="14">
        <v>102.158</v>
      </c>
      <c r="I198" s="14">
        <v>110.69799999999999</v>
      </c>
      <c r="J198" s="14">
        <v>105.479</v>
      </c>
      <c r="K198" s="14">
        <v>100.074</v>
      </c>
      <c r="L198" s="14">
        <v>95.618122</v>
      </c>
      <c r="M198" s="14">
        <v>98.807661999999993</v>
      </c>
      <c r="N198" s="14">
        <v>88.590924999999999</v>
      </c>
      <c r="O198" s="14">
        <v>88.285820000000001</v>
      </c>
      <c r="P198" s="14">
        <v>131.71253200000001</v>
      </c>
      <c r="Q198" s="14">
        <v>155.60861</v>
      </c>
      <c r="R198" s="14">
        <v>190.98023800000001</v>
      </c>
      <c r="S198" s="14">
        <v>223.612088</v>
      </c>
      <c r="T198" s="14">
        <v>350.61413499999998</v>
      </c>
      <c r="U198" s="14">
        <v>313.32100000000003</v>
      </c>
      <c r="V198" s="14">
        <v>379.94206500000001</v>
      </c>
      <c r="W198" s="14">
        <v>454.85188499999998</v>
      </c>
      <c r="X198" s="14">
        <v>558.91513099999997</v>
      </c>
      <c r="Y198" s="14">
        <v>586.16067099999998</v>
      </c>
      <c r="Z198" s="14">
        <v>652.80791099999999</v>
      </c>
      <c r="AA198" s="14">
        <v>589.85527400000001</v>
      </c>
      <c r="AB198" s="14">
        <v>1337.3167249999999</v>
      </c>
      <c r="AC198" s="14">
        <v>1345.081811</v>
      </c>
      <c r="AD198" s="14">
        <v>665.57653500000004</v>
      </c>
      <c r="AE198" s="14">
        <v>711.04999199999997</v>
      </c>
    </row>
    <row r="199" spans="1:31" ht="13.5" customHeight="1" x14ac:dyDescent="0.15">
      <c r="A199" s="1"/>
      <c r="B199" s="16" t="s">
        <v>223</v>
      </c>
      <c r="C199" s="10">
        <v>103.22399999999995</v>
      </c>
      <c r="D199" s="11">
        <v>164.91099999999989</v>
      </c>
      <c r="E199" s="11">
        <v>127.419</v>
      </c>
      <c r="F199" s="11">
        <v>183.51599999999988</v>
      </c>
      <c r="G199" s="11">
        <v>200.05199999999999</v>
      </c>
      <c r="H199" s="11">
        <v>240.84100000000001</v>
      </c>
      <c r="I199" s="11">
        <v>257.19099999999986</v>
      </c>
      <c r="J199" s="11">
        <v>177.99899999999994</v>
      </c>
      <c r="K199" s="11">
        <v>173.32</v>
      </c>
      <c r="L199" s="11">
        <v>222.11316199999999</v>
      </c>
      <c r="M199" s="11">
        <v>228.16371599999999</v>
      </c>
      <c r="N199" s="11">
        <v>194.35481999999999</v>
      </c>
      <c r="O199" s="11">
        <v>232.20811499999999</v>
      </c>
      <c r="P199" s="11">
        <v>357.52147200000002</v>
      </c>
      <c r="Q199" s="11">
        <v>459.74782900000002</v>
      </c>
      <c r="R199" s="11">
        <v>812.27726099999995</v>
      </c>
      <c r="S199" s="11">
        <v>937.96139600000004</v>
      </c>
      <c r="T199" s="11">
        <v>895.30494399999998</v>
      </c>
      <c r="U199" s="11">
        <v>498.58846699999998</v>
      </c>
      <c r="V199" s="11">
        <v>947.03001900000004</v>
      </c>
      <c r="W199" s="11">
        <v>1273.1468990000001</v>
      </c>
      <c r="X199" s="11">
        <v>1406.810706</v>
      </c>
      <c r="Y199" s="11">
        <v>1707.311942</v>
      </c>
      <c r="Z199" s="11">
        <v>1594.63741</v>
      </c>
      <c r="AA199" s="11">
        <v>1064.4049580000001</v>
      </c>
      <c r="AB199" s="11">
        <v>1204.691229</v>
      </c>
      <c r="AC199" s="11">
        <v>1587.9556150000001</v>
      </c>
      <c r="AD199" s="11">
        <v>1719.533594</v>
      </c>
      <c r="AE199" s="11">
        <v>1368.4436479999999</v>
      </c>
    </row>
    <row r="200" spans="1:31" ht="13.5" customHeight="1" x14ac:dyDescent="0.15">
      <c r="A200" s="1"/>
      <c r="B200" s="16" t="s">
        <v>224</v>
      </c>
      <c r="C200" s="13">
        <v>44.022999999999968</v>
      </c>
      <c r="D200" s="14">
        <v>43.29499999999998</v>
      </c>
      <c r="E200" s="14">
        <v>64.470999999999975</v>
      </c>
      <c r="F200" s="14">
        <v>87.166000000000011</v>
      </c>
      <c r="G200" s="14">
        <v>153.31999999999996</v>
      </c>
      <c r="H200" s="14">
        <v>124.00700000000003</v>
      </c>
      <c r="I200" s="14">
        <v>132.44299999999998</v>
      </c>
      <c r="J200" s="14">
        <v>138.98300000000006</v>
      </c>
      <c r="K200" s="14">
        <v>172.953</v>
      </c>
      <c r="L200" s="14">
        <v>265.533006</v>
      </c>
      <c r="M200" s="14">
        <v>284.00924099999997</v>
      </c>
      <c r="N200" s="14">
        <v>255.34344300000001</v>
      </c>
      <c r="O200" s="14">
        <v>414.457832</v>
      </c>
      <c r="P200" s="14">
        <v>637.02604899999994</v>
      </c>
      <c r="Q200" s="14">
        <v>1097.5667370000001</v>
      </c>
      <c r="R200" s="14">
        <v>1429.2978720000001</v>
      </c>
      <c r="S200" s="14">
        <v>1693.175669</v>
      </c>
      <c r="T200" s="14">
        <v>1838.5730100000001</v>
      </c>
      <c r="U200" s="14">
        <v>724.47431700000004</v>
      </c>
      <c r="V200" s="14">
        <v>1371.710583</v>
      </c>
      <c r="W200" s="14">
        <v>1978.3105880000001</v>
      </c>
      <c r="X200" s="14">
        <v>1976.5670689999999</v>
      </c>
      <c r="Y200" s="14">
        <v>1672.700558</v>
      </c>
      <c r="Z200" s="14">
        <v>1533.485774</v>
      </c>
      <c r="AA200" s="14">
        <v>1060.3259230000001</v>
      </c>
      <c r="AB200" s="14">
        <v>1010.2061</v>
      </c>
      <c r="AC200" s="14">
        <v>1030.94811</v>
      </c>
      <c r="AD200" s="14">
        <v>1226.572958</v>
      </c>
      <c r="AE200" s="14">
        <v>1297.467165</v>
      </c>
    </row>
    <row r="201" spans="1:31" ht="13.5" customHeight="1" x14ac:dyDescent="0.15">
      <c r="A201" s="1"/>
      <c r="B201" s="16" t="s">
        <v>225</v>
      </c>
      <c r="C201" s="10">
        <v>106.34300000000002</v>
      </c>
      <c r="D201" s="11">
        <v>88.289999999999964</v>
      </c>
      <c r="E201" s="11">
        <v>86.21099999999997</v>
      </c>
      <c r="F201" s="11">
        <v>100.53999999999996</v>
      </c>
      <c r="G201" s="11">
        <v>120.92600000000003</v>
      </c>
      <c r="H201" s="11">
        <v>120.81199999999995</v>
      </c>
      <c r="I201" s="11">
        <v>154.76599999999993</v>
      </c>
      <c r="J201" s="11">
        <v>142.76099999999991</v>
      </c>
      <c r="K201" s="11">
        <v>104.37699999999998</v>
      </c>
      <c r="L201" s="11">
        <v>144.88378700000001</v>
      </c>
      <c r="M201" s="11">
        <v>151.627588</v>
      </c>
      <c r="N201" s="11">
        <v>158.01216600000001</v>
      </c>
      <c r="O201" s="11">
        <v>189.57843600000001</v>
      </c>
      <c r="P201" s="11">
        <v>262.27320099999997</v>
      </c>
      <c r="Q201" s="11">
        <v>350.279335</v>
      </c>
      <c r="R201" s="11">
        <v>506.00061399999998</v>
      </c>
      <c r="S201" s="11">
        <v>615.22994200000005</v>
      </c>
      <c r="T201" s="11">
        <v>707.25095499999998</v>
      </c>
      <c r="U201" s="11">
        <v>637.92136700000003</v>
      </c>
      <c r="V201" s="11">
        <v>794.10866899999996</v>
      </c>
      <c r="W201" s="11">
        <v>1043.2709910000001</v>
      </c>
      <c r="X201" s="11">
        <v>909.20408299999997</v>
      </c>
      <c r="Y201" s="11">
        <v>844.58120399999996</v>
      </c>
      <c r="Z201" s="11">
        <v>1227.2036639999999</v>
      </c>
      <c r="AA201" s="11">
        <v>868.61132599999996</v>
      </c>
      <c r="AB201" s="11">
        <v>711.34443399999998</v>
      </c>
      <c r="AC201" s="11">
        <v>669.46754499999997</v>
      </c>
      <c r="AD201" s="11">
        <v>760.67947400000003</v>
      </c>
      <c r="AE201" s="11">
        <v>798.68761800000004</v>
      </c>
    </row>
    <row r="202" spans="1:31" ht="13.5" customHeight="1" x14ac:dyDescent="0.15">
      <c r="A202" s="1"/>
      <c r="B202" s="16" t="s">
        <v>226</v>
      </c>
      <c r="C202" s="13">
        <v>9.3190000000000008</v>
      </c>
      <c r="D202" s="14">
        <v>7.8230000000000004</v>
      </c>
      <c r="E202" s="14">
        <v>7.8360000000000003</v>
      </c>
      <c r="F202" s="14">
        <v>10.077999999999996</v>
      </c>
      <c r="G202" s="14">
        <v>9.6069999999999993</v>
      </c>
      <c r="H202" s="14">
        <v>8.6430000000000007</v>
      </c>
      <c r="I202" s="14">
        <v>12.428000000000001</v>
      </c>
      <c r="J202" s="14">
        <v>10.450999999999997</v>
      </c>
      <c r="K202" s="14">
        <v>8.657</v>
      </c>
      <c r="L202" s="14">
        <v>9.7402949999999997</v>
      </c>
      <c r="M202" s="14">
        <v>7.6635619999999998</v>
      </c>
      <c r="N202" s="14">
        <v>8.9901239999999998</v>
      </c>
      <c r="O202" s="14">
        <v>9.175611</v>
      </c>
      <c r="P202" s="14">
        <v>11.049507</v>
      </c>
      <c r="Q202" s="14">
        <v>16.923249999999999</v>
      </c>
      <c r="R202" s="14">
        <v>27.581474</v>
      </c>
      <c r="S202" s="14">
        <v>26.411686</v>
      </c>
      <c r="T202" s="14">
        <v>36.178077000000002</v>
      </c>
      <c r="U202" s="14">
        <v>45.062713000000002</v>
      </c>
      <c r="V202" s="14">
        <v>43.928348999999997</v>
      </c>
      <c r="W202" s="14">
        <v>65.563097999999997</v>
      </c>
      <c r="X202" s="14">
        <v>59.187080000000002</v>
      </c>
      <c r="Y202" s="14">
        <v>50.318041999999998</v>
      </c>
      <c r="Z202" s="14">
        <v>71.557288999999997</v>
      </c>
      <c r="AA202" s="14">
        <v>55.4099</v>
      </c>
      <c r="AB202" s="14">
        <v>59.901023000000002</v>
      </c>
      <c r="AC202" s="14">
        <v>65.210176000000004</v>
      </c>
      <c r="AD202" s="14">
        <v>67.089656000000005</v>
      </c>
      <c r="AE202" s="14">
        <v>59.504342999999999</v>
      </c>
    </row>
    <row r="203" spans="1:31" ht="13.5" customHeight="1" x14ac:dyDescent="0.15">
      <c r="A203" s="1"/>
      <c r="B203" s="16" t="s">
        <v>227</v>
      </c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>
        <v>0.27393699999999999</v>
      </c>
      <c r="AD203" s="11">
        <v>4.3051529999999998</v>
      </c>
      <c r="AE203" s="11">
        <v>4.1344120000000002</v>
      </c>
    </row>
    <row r="204" spans="1:31" ht="13.5" customHeight="1" x14ac:dyDescent="0.15">
      <c r="A204" s="1"/>
      <c r="B204" s="16" t="s">
        <v>228</v>
      </c>
      <c r="C204" s="13">
        <v>1.0129999999999999</v>
      </c>
      <c r="D204" s="14">
        <v>7.9999999999999988E-2</v>
      </c>
      <c r="E204" s="14">
        <v>1.0199999999999998</v>
      </c>
      <c r="F204" s="14">
        <v>4.8999999999999981E-2</v>
      </c>
      <c r="G204" s="14">
        <v>1E-3</v>
      </c>
      <c r="H204" s="14"/>
      <c r="I204" s="14">
        <v>1.4E-2</v>
      </c>
      <c r="J204" s="14"/>
      <c r="K204" s="14">
        <v>6.2E-2</v>
      </c>
      <c r="L204" s="14">
        <v>1.8970999999999998E-2</v>
      </c>
      <c r="M204" s="14">
        <v>2.1731E-2</v>
      </c>
      <c r="N204" s="14">
        <v>1.7351999999999999E-2</v>
      </c>
      <c r="O204" s="14">
        <v>5.4148000000000002E-2</v>
      </c>
      <c r="P204" s="14">
        <v>0.256386</v>
      </c>
      <c r="Q204" s="14">
        <v>0.227433</v>
      </c>
      <c r="R204" s="14">
        <v>0.15740699999999999</v>
      </c>
      <c r="S204" s="14">
        <v>5.7723999999999998E-2</v>
      </c>
      <c r="T204" s="14">
        <v>0.47245500000000001</v>
      </c>
      <c r="U204" s="14">
        <v>0.11530899999999999</v>
      </c>
      <c r="V204" s="14">
        <v>0.11983199999999999</v>
      </c>
      <c r="W204" s="14">
        <v>0.61433000000000004</v>
      </c>
      <c r="X204" s="14">
        <v>0.72957499999999997</v>
      </c>
      <c r="Y204" s="14">
        <v>1.372268</v>
      </c>
      <c r="Z204" s="14">
        <v>3.1518060000000001</v>
      </c>
      <c r="AA204" s="14">
        <v>4.9092880000000001</v>
      </c>
      <c r="AB204" s="14">
        <v>0.51583699999999999</v>
      </c>
      <c r="AC204" s="14">
        <v>0.38467099999999999</v>
      </c>
      <c r="AD204" s="14">
        <v>0.35035699999999997</v>
      </c>
      <c r="AE204" s="14">
        <v>0.36963099999999999</v>
      </c>
    </row>
    <row r="205" spans="1:31" ht="13.5" customHeight="1" x14ac:dyDescent="0.15">
      <c r="A205" s="1"/>
      <c r="B205" s="16" t="s">
        <v>229</v>
      </c>
      <c r="C205" s="10">
        <v>1.8709999999999996</v>
      </c>
      <c r="D205" s="11">
        <v>1.4799999999999991</v>
      </c>
      <c r="E205" s="11"/>
      <c r="F205" s="11">
        <v>2.6889999999999992</v>
      </c>
      <c r="G205" s="11">
        <v>2.09</v>
      </c>
      <c r="H205" s="11">
        <v>3.452</v>
      </c>
      <c r="I205" s="11">
        <v>6.8629999999999978</v>
      </c>
      <c r="J205" s="11">
        <v>10.019</v>
      </c>
      <c r="K205" s="11">
        <v>10.659000000000001</v>
      </c>
      <c r="L205" s="11">
        <v>13.397544999999999</v>
      </c>
      <c r="M205" s="11">
        <v>13.772050999999999</v>
      </c>
      <c r="N205" s="11">
        <v>17.264044999999999</v>
      </c>
      <c r="O205" s="11">
        <v>16.697194</v>
      </c>
      <c r="P205" s="11">
        <v>19.874773999999999</v>
      </c>
      <c r="Q205" s="11">
        <v>21.333869</v>
      </c>
      <c r="R205" s="11">
        <v>28.556926000000001</v>
      </c>
      <c r="S205" s="11">
        <v>38.119135999999997</v>
      </c>
      <c r="T205" s="11">
        <v>47.922818999999997</v>
      </c>
      <c r="U205" s="11">
        <v>75.813792000000007</v>
      </c>
      <c r="V205" s="11">
        <v>89.267354999999995</v>
      </c>
      <c r="W205" s="11">
        <v>67.451628999999997</v>
      </c>
      <c r="X205" s="11">
        <v>68.115534999999994</v>
      </c>
      <c r="Y205" s="11">
        <v>73.620841999999996</v>
      </c>
      <c r="Z205" s="11">
        <v>84.891311999999999</v>
      </c>
      <c r="AA205" s="11">
        <v>100.339707</v>
      </c>
      <c r="AB205" s="11">
        <v>83.728684999999999</v>
      </c>
      <c r="AC205" s="11">
        <v>100.272988</v>
      </c>
      <c r="AD205" s="11">
        <v>94.265855000000002</v>
      </c>
      <c r="AE205" s="11">
        <v>89.756929999999997</v>
      </c>
    </row>
    <row r="206" spans="1:31" ht="13.5" customHeight="1" x14ac:dyDescent="0.15">
      <c r="A206" s="1"/>
      <c r="B206" s="16" t="s">
        <v>230</v>
      </c>
      <c r="C206" s="13">
        <v>49.065999999999981</v>
      </c>
      <c r="D206" s="14">
        <v>40.408999999999985</v>
      </c>
      <c r="E206" s="14">
        <v>45.925999999999981</v>
      </c>
      <c r="F206" s="14">
        <v>60.484999999999971</v>
      </c>
      <c r="G206" s="14">
        <v>46.632999999999988</v>
      </c>
      <c r="H206" s="14">
        <v>70.781999999999982</v>
      </c>
      <c r="I206" s="14">
        <v>111.08699999999995</v>
      </c>
      <c r="J206" s="14">
        <v>101.464</v>
      </c>
      <c r="K206" s="14">
        <v>54.025000000000006</v>
      </c>
      <c r="L206" s="14">
        <v>96.018844000000001</v>
      </c>
      <c r="M206" s="14">
        <v>124.126626</v>
      </c>
      <c r="N206" s="14">
        <v>137.69339600000001</v>
      </c>
      <c r="O206" s="14">
        <v>156.34286299999999</v>
      </c>
      <c r="P206" s="14">
        <v>207.09240199999999</v>
      </c>
      <c r="Q206" s="14">
        <v>295.96565299999997</v>
      </c>
      <c r="R206" s="14">
        <v>328.14936</v>
      </c>
      <c r="S206" s="14">
        <v>377.84297099999998</v>
      </c>
      <c r="T206" s="14">
        <v>500.37150600000001</v>
      </c>
      <c r="U206" s="14">
        <v>573.07046000000003</v>
      </c>
      <c r="V206" s="14">
        <v>812.47113300000001</v>
      </c>
      <c r="W206" s="14">
        <v>837.14485500000001</v>
      </c>
      <c r="X206" s="14">
        <v>922.81526199999996</v>
      </c>
      <c r="Y206" s="14">
        <v>948.16150200000004</v>
      </c>
      <c r="Z206" s="14">
        <v>861.42452600000001</v>
      </c>
      <c r="AA206" s="14">
        <v>698.73979799999995</v>
      </c>
      <c r="AB206" s="14">
        <v>652.050839</v>
      </c>
      <c r="AC206" s="14">
        <v>803.495857</v>
      </c>
      <c r="AD206" s="14">
        <v>858.47336299999995</v>
      </c>
      <c r="AE206" s="14">
        <v>786.60836700000004</v>
      </c>
    </row>
    <row r="207" spans="1:31" ht="13.5" customHeight="1" x14ac:dyDescent="0.15">
      <c r="A207" s="1"/>
      <c r="B207" s="16" t="s">
        <v>231</v>
      </c>
      <c r="C207" s="10">
        <v>2.4670000000000001</v>
      </c>
      <c r="D207" s="11">
        <v>1.257000000000001</v>
      </c>
      <c r="E207" s="11">
        <v>3.6249999999999991</v>
      </c>
      <c r="F207" s="11">
        <v>2.9419999999999993</v>
      </c>
      <c r="G207" s="11">
        <v>2.048</v>
      </c>
      <c r="H207" s="11">
        <v>10.597</v>
      </c>
      <c r="I207" s="11">
        <v>12.848000000000001</v>
      </c>
      <c r="J207" s="11">
        <v>5.1189999999999998</v>
      </c>
      <c r="K207" s="11">
        <v>5.3920000000000021</v>
      </c>
      <c r="L207" s="11">
        <v>5.2420150000000003</v>
      </c>
      <c r="M207" s="11">
        <v>13.005634000000001</v>
      </c>
      <c r="N207" s="11">
        <v>21.298807</v>
      </c>
      <c r="O207" s="11">
        <v>8.2858149999999995</v>
      </c>
      <c r="P207" s="11">
        <v>17.145795</v>
      </c>
      <c r="Q207" s="11">
        <v>38.905197000000001</v>
      </c>
      <c r="R207" s="11">
        <v>20.277941999999999</v>
      </c>
      <c r="S207" s="11">
        <v>37.596390999999997</v>
      </c>
      <c r="T207" s="11">
        <v>20.856449000000001</v>
      </c>
      <c r="U207" s="11">
        <v>16.325043999999998</v>
      </c>
      <c r="V207" s="11">
        <v>25.170988000000001</v>
      </c>
      <c r="W207" s="11">
        <v>28.592177</v>
      </c>
      <c r="X207" s="11">
        <v>32.892440999999998</v>
      </c>
      <c r="Y207" s="11">
        <v>32.918008</v>
      </c>
      <c r="Z207" s="11">
        <v>59.033461000000003</v>
      </c>
      <c r="AA207" s="11">
        <v>48.287233999999998</v>
      </c>
      <c r="AB207" s="11">
        <v>42.454588000000001</v>
      </c>
      <c r="AC207" s="11">
        <v>31.851745000000001</v>
      </c>
      <c r="AD207" s="11">
        <v>36.231468999999997</v>
      </c>
      <c r="AE207" s="11">
        <v>95.641295999999997</v>
      </c>
    </row>
    <row r="208" spans="1:31" ht="13.5" customHeight="1" x14ac:dyDescent="0.15">
      <c r="A208" s="1"/>
      <c r="B208" s="16" t="s">
        <v>232</v>
      </c>
      <c r="C208" s="13"/>
      <c r="D208" s="14"/>
      <c r="E208" s="14"/>
      <c r="F208" s="14">
        <v>0.40199999999999986</v>
      </c>
      <c r="G208" s="14">
        <v>3.4000000000000002E-2</v>
      </c>
      <c r="H208" s="14"/>
      <c r="I208" s="14"/>
      <c r="J208" s="14"/>
      <c r="K208" s="14"/>
      <c r="L208" s="14"/>
      <c r="M208" s="14"/>
      <c r="N208" s="14"/>
      <c r="O208" s="14"/>
      <c r="P208" s="14">
        <v>2.4296999999999999E-2</v>
      </c>
      <c r="Q208" s="14"/>
      <c r="R208" s="14"/>
      <c r="S208" s="14"/>
      <c r="T208" s="14"/>
      <c r="U208" s="14">
        <v>4.0439999999999999E-3</v>
      </c>
      <c r="V208" s="14"/>
      <c r="W208" s="14">
        <v>1.3386E-2</v>
      </c>
      <c r="X208" s="14">
        <v>1.722E-3</v>
      </c>
      <c r="Y208" s="14"/>
      <c r="Z208" s="14">
        <v>1.0640999999999999E-2</v>
      </c>
      <c r="AA208" s="14">
        <v>1.1904E-2</v>
      </c>
      <c r="AB208" s="14"/>
      <c r="AC208" s="14">
        <v>5.4108999999999997E-2</v>
      </c>
      <c r="AD208" s="14"/>
      <c r="AE208" s="14"/>
    </row>
    <row r="209" spans="1:31" ht="13.5" customHeight="1" x14ac:dyDescent="0.15">
      <c r="A209" s="1"/>
      <c r="B209" s="16" t="s">
        <v>233</v>
      </c>
      <c r="C209" s="10">
        <v>0.19400000000000001</v>
      </c>
      <c r="D209" s="11"/>
      <c r="E209" s="11"/>
      <c r="F209" s="11">
        <v>1E-3</v>
      </c>
      <c r="G209" s="11"/>
      <c r="H209" s="11"/>
      <c r="I209" s="11">
        <v>0.01</v>
      </c>
      <c r="J209" s="11"/>
      <c r="K209" s="11"/>
      <c r="L209" s="11">
        <v>1.1599E-2</v>
      </c>
      <c r="M209" s="11"/>
      <c r="N209" s="11"/>
      <c r="O209" s="11">
        <v>3.0291999999999999E-2</v>
      </c>
      <c r="P209" s="11">
        <v>3.3048000000000001E-2</v>
      </c>
      <c r="Q209" s="11">
        <v>1.6628E-2</v>
      </c>
      <c r="R209" s="11">
        <v>3.6898E-2</v>
      </c>
      <c r="S209" s="11">
        <v>8.6986999999999995E-2</v>
      </c>
      <c r="T209" s="11">
        <v>7.8866000000000006E-2</v>
      </c>
      <c r="U209" s="11">
        <v>7.6948000000000003E-2</v>
      </c>
      <c r="V209" s="11">
        <v>3.9182000000000002E-2</v>
      </c>
      <c r="W209" s="11">
        <v>0.167295</v>
      </c>
      <c r="X209" s="11">
        <v>0.40262500000000001</v>
      </c>
      <c r="Y209" s="11">
        <v>0.17330799999999999</v>
      </c>
      <c r="Z209" s="11">
        <v>0.17599500000000001</v>
      </c>
      <c r="AA209" s="11">
        <v>0.36709700000000001</v>
      </c>
      <c r="AB209" s="11">
        <v>0.26756400000000002</v>
      </c>
      <c r="AC209" s="11">
        <v>0.226545</v>
      </c>
      <c r="AD209" s="11">
        <v>0.42053699999999999</v>
      </c>
      <c r="AE209" s="11">
        <v>0.21945200000000001</v>
      </c>
    </row>
    <row r="210" spans="1:31" ht="13.5" customHeight="1" x14ac:dyDescent="0.15">
      <c r="A210" s="1"/>
      <c r="B210" s="16" t="s">
        <v>234</v>
      </c>
      <c r="C210" s="13">
        <v>3.586999999999998</v>
      </c>
      <c r="D210" s="14">
        <v>3.9299999999999979</v>
      </c>
      <c r="E210" s="14">
        <v>5.1759999999999993</v>
      </c>
      <c r="F210" s="14">
        <v>6.0899999999999981</v>
      </c>
      <c r="G210" s="14">
        <v>7.9799999999999986</v>
      </c>
      <c r="H210" s="14">
        <v>6.3679999999999968</v>
      </c>
      <c r="I210" s="14">
        <v>12.603999999999996</v>
      </c>
      <c r="J210" s="14">
        <v>14.191999999999995</v>
      </c>
      <c r="K210" s="14">
        <v>15.832000000000001</v>
      </c>
      <c r="L210" s="14">
        <v>22.558164999999999</v>
      </c>
      <c r="M210" s="14">
        <v>19.189581</v>
      </c>
      <c r="N210" s="14">
        <v>28.14817</v>
      </c>
      <c r="O210" s="14">
        <v>26.355726000000001</v>
      </c>
      <c r="P210" s="14">
        <v>64.769971999999996</v>
      </c>
      <c r="Q210" s="14">
        <v>58.107832000000002</v>
      </c>
      <c r="R210" s="14">
        <v>69.235202999999998</v>
      </c>
      <c r="S210" s="14">
        <v>54.017609999999998</v>
      </c>
      <c r="T210" s="14">
        <v>57.994937999999998</v>
      </c>
      <c r="U210" s="14">
        <v>58.32253</v>
      </c>
      <c r="V210" s="14">
        <v>50.885750999999999</v>
      </c>
      <c r="W210" s="14">
        <v>59.122894000000002</v>
      </c>
      <c r="X210" s="14">
        <v>64.190477000000001</v>
      </c>
      <c r="Y210" s="14">
        <v>54.866312000000001</v>
      </c>
      <c r="Z210" s="14">
        <v>83.852314000000007</v>
      </c>
      <c r="AA210" s="14">
        <v>91.905625000000001</v>
      </c>
      <c r="AB210" s="14">
        <v>57.888015000000003</v>
      </c>
      <c r="AC210" s="14">
        <v>58.347132000000002</v>
      </c>
      <c r="AD210" s="14">
        <v>85.450385999999995</v>
      </c>
      <c r="AE210" s="14">
        <v>83.595263000000003</v>
      </c>
    </row>
    <row r="211" spans="1:31" ht="13.5" customHeight="1" x14ac:dyDescent="0.15">
      <c r="A211" s="1"/>
      <c r="B211" s="16" t="s">
        <v>235</v>
      </c>
      <c r="C211" s="10">
        <v>0.01</v>
      </c>
      <c r="D211" s="11"/>
      <c r="E211" s="11">
        <v>3.6999999999999998E-2</v>
      </c>
      <c r="F211" s="11"/>
      <c r="G211" s="11">
        <v>0.11700000000000001</v>
      </c>
      <c r="H211" s="11">
        <v>4.2000000000000003E-2</v>
      </c>
      <c r="I211" s="11"/>
      <c r="J211" s="11">
        <v>0.02</v>
      </c>
      <c r="K211" s="11">
        <v>4.0999999999999974E-2</v>
      </c>
      <c r="L211" s="11">
        <v>0.29300100000000001</v>
      </c>
      <c r="M211" s="11">
        <v>0.93604399999999999</v>
      </c>
      <c r="N211" s="11">
        <v>1.0161830000000001</v>
      </c>
      <c r="O211" s="11">
        <v>1.3608990000000001</v>
      </c>
      <c r="P211" s="11">
        <v>1.75871</v>
      </c>
      <c r="Q211" s="11">
        <v>1.490985</v>
      </c>
      <c r="R211" s="11">
        <v>1.937241</v>
      </c>
      <c r="S211" s="11">
        <v>2.4321290000000002</v>
      </c>
      <c r="T211" s="11">
        <v>2.5710999999999999</v>
      </c>
      <c r="U211" s="11">
        <v>1.58466</v>
      </c>
      <c r="V211" s="11">
        <v>2.4339849999999998</v>
      </c>
      <c r="W211" s="11">
        <v>3.1628829999999999</v>
      </c>
      <c r="X211" s="11">
        <v>2.4294319999999998</v>
      </c>
      <c r="Y211" s="11">
        <v>2.6891639999999999</v>
      </c>
      <c r="Z211" s="11">
        <v>2.1979829999999998</v>
      </c>
      <c r="AA211" s="11">
        <v>2.4819110000000002</v>
      </c>
      <c r="AB211" s="11">
        <v>3.1099489999999999</v>
      </c>
      <c r="AC211" s="11">
        <v>3.9284539999999999</v>
      </c>
      <c r="AD211" s="11">
        <v>4.3421609999999999</v>
      </c>
      <c r="AE211" s="11">
        <v>9.5924099999999992</v>
      </c>
    </row>
    <row r="212" spans="1:31" ht="13.5" customHeight="1" x14ac:dyDescent="0.15">
      <c r="A212" s="1"/>
      <c r="B212" s="16" t="s">
        <v>236</v>
      </c>
      <c r="C212" s="13"/>
      <c r="D212" s="14"/>
      <c r="E212" s="14">
        <v>1.7999999999999999E-2</v>
      </c>
      <c r="F212" s="14">
        <v>7.1999999999999995E-2</v>
      </c>
      <c r="G212" s="14">
        <v>0.15799999999999989</v>
      </c>
      <c r="H212" s="14">
        <v>0.32099999999999979</v>
      </c>
      <c r="I212" s="14">
        <v>0.51600000000000001</v>
      </c>
      <c r="J212" s="14">
        <v>0.94899999999999973</v>
      </c>
      <c r="K212" s="14">
        <v>1.9119999999999999</v>
      </c>
      <c r="L212" s="14">
        <v>4.1005580000000004</v>
      </c>
      <c r="M212" s="14">
        <v>9.8049090000000003</v>
      </c>
      <c r="N212" s="14">
        <v>12.683014</v>
      </c>
      <c r="O212" s="14">
        <v>14.524794999999999</v>
      </c>
      <c r="P212" s="14">
        <v>17.251531</v>
      </c>
      <c r="Q212" s="14">
        <v>22.356760000000001</v>
      </c>
      <c r="R212" s="14">
        <v>39.565573999999998</v>
      </c>
      <c r="S212" s="14">
        <v>41.933438000000002</v>
      </c>
      <c r="T212" s="14">
        <v>56.7622</v>
      </c>
      <c r="U212" s="14">
        <v>47.922427999999996</v>
      </c>
      <c r="V212" s="14">
        <v>54.532369000000003</v>
      </c>
      <c r="W212" s="14">
        <v>71.997106000000002</v>
      </c>
      <c r="X212" s="14">
        <v>78.091566</v>
      </c>
      <c r="Y212" s="14">
        <v>74.729376000000002</v>
      </c>
      <c r="Z212" s="14">
        <v>72.309625999999994</v>
      </c>
      <c r="AA212" s="14">
        <v>55.986564000000001</v>
      </c>
      <c r="AB212" s="14">
        <v>49.961334000000001</v>
      </c>
      <c r="AC212" s="14">
        <v>58.427697000000002</v>
      </c>
      <c r="AD212" s="14">
        <v>55.088757000000001</v>
      </c>
      <c r="AE212" s="14">
        <v>49.728859999999997</v>
      </c>
    </row>
    <row r="213" spans="1:31" ht="13.5" customHeight="1" x14ac:dyDescent="0.15">
      <c r="A213" s="1"/>
      <c r="B213" s="16" t="s">
        <v>237</v>
      </c>
      <c r="C213" s="10">
        <v>3.7179999999999982</v>
      </c>
      <c r="D213" s="11">
        <v>1.3209999999999991</v>
      </c>
      <c r="E213" s="11">
        <v>2.9639999999999991</v>
      </c>
      <c r="F213" s="11">
        <v>4.9759999999999991</v>
      </c>
      <c r="G213" s="11">
        <v>2.0710000000000002</v>
      </c>
      <c r="H213" s="11">
        <v>3.1190000000000002</v>
      </c>
      <c r="I213" s="11">
        <v>3.33</v>
      </c>
      <c r="J213" s="11">
        <v>2.0870000000000002</v>
      </c>
      <c r="K213" s="11">
        <v>5.5039999999999987</v>
      </c>
      <c r="L213" s="11">
        <v>4.5920930000000002</v>
      </c>
      <c r="M213" s="11">
        <v>7.8145749999999996</v>
      </c>
      <c r="N213" s="11">
        <v>9.7329299999999996</v>
      </c>
      <c r="O213" s="11">
        <v>7.0546720000000001</v>
      </c>
      <c r="P213" s="11">
        <v>10.986890000000001</v>
      </c>
      <c r="Q213" s="11">
        <v>11.626744</v>
      </c>
      <c r="R213" s="11">
        <v>13.874188</v>
      </c>
      <c r="S213" s="11">
        <v>15.918024000000001</v>
      </c>
      <c r="T213" s="11">
        <v>18.880084</v>
      </c>
      <c r="U213" s="11">
        <v>48.026389000000002</v>
      </c>
      <c r="V213" s="11">
        <v>48.913339000000001</v>
      </c>
      <c r="W213" s="11">
        <v>28.408064</v>
      </c>
      <c r="X213" s="11">
        <v>24.991440000000001</v>
      </c>
      <c r="Y213" s="11">
        <v>51.750202999999999</v>
      </c>
      <c r="Z213" s="11">
        <v>38.907634999999999</v>
      </c>
      <c r="AA213" s="11">
        <v>40.262093999999998</v>
      </c>
      <c r="AB213" s="11">
        <v>39.432817</v>
      </c>
      <c r="AC213" s="11">
        <v>33.524023999999997</v>
      </c>
      <c r="AD213" s="11">
        <v>43.216472000000003</v>
      </c>
      <c r="AE213" s="11">
        <v>49.249223999999998</v>
      </c>
    </row>
    <row r="214" spans="1:31" ht="13.5" customHeight="1" x14ac:dyDescent="0.15">
      <c r="A214" s="1"/>
      <c r="B214" s="16" t="s">
        <v>238</v>
      </c>
      <c r="C214" s="13">
        <v>0.23099999999999987</v>
      </c>
      <c r="D214" s="14">
        <v>0.15300000000000008</v>
      </c>
      <c r="E214" s="14">
        <v>7.599999999999997E-2</v>
      </c>
      <c r="F214" s="14">
        <v>7.3999999999999982E-2</v>
      </c>
      <c r="G214" s="14">
        <v>0.28999999999999998</v>
      </c>
      <c r="H214" s="14">
        <v>0.71899999999999997</v>
      </c>
      <c r="I214" s="14">
        <v>0.75199999999999989</v>
      </c>
      <c r="J214" s="14">
        <v>1.0629999999999999</v>
      </c>
      <c r="K214" s="14">
        <v>0.99399999999999999</v>
      </c>
      <c r="L214" s="14">
        <v>2.6133190000000002</v>
      </c>
      <c r="M214" s="14">
        <v>3.8339430000000001</v>
      </c>
      <c r="N214" s="14">
        <v>1.0540890000000001</v>
      </c>
      <c r="O214" s="14">
        <v>0.89887799999999995</v>
      </c>
      <c r="P214" s="14">
        <v>2.6230370000000001</v>
      </c>
      <c r="Q214" s="14">
        <v>3.5846640000000001</v>
      </c>
      <c r="R214" s="14">
        <v>3.2452190000000001</v>
      </c>
      <c r="S214" s="14">
        <v>3.3720919999999999</v>
      </c>
      <c r="T214" s="14">
        <v>4.798546</v>
      </c>
      <c r="U214" s="14">
        <v>3.128358</v>
      </c>
      <c r="V214" s="14">
        <v>2.8382649999999998</v>
      </c>
      <c r="W214" s="14">
        <v>4.4287979999999996</v>
      </c>
      <c r="X214" s="14">
        <v>5.74322</v>
      </c>
      <c r="Y214" s="14">
        <v>6.1830100000000003</v>
      </c>
      <c r="Z214" s="14">
        <v>9.6200740000000007</v>
      </c>
      <c r="AA214" s="14">
        <v>8.6701689999999996</v>
      </c>
      <c r="AB214" s="14">
        <v>9.0159939999999992</v>
      </c>
      <c r="AC214" s="14">
        <v>9.743487</v>
      </c>
      <c r="AD214" s="14">
        <v>11.176958000000001</v>
      </c>
      <c r="AE214" s="14">
        <v>14.296993000000001</v>
      </c>
    </row>
    <row r="215" spans="1:31" ht="13.5" customHeight="1" x14ac:dyDescent="0.15">
      <c r="A215" s="1"/>
      <c r="B215" s="16" t="s">
        <v>239</v>
      </c>
      <c r="C215" s="10">
        <v>64.996000000000024</v>
      </c>
      <c r="D215" s="11">
        <v>95.288999999999973</v>
      </c>
      <c r="E215" s="11">
        <v>93.882999999999939</v>
      </c>
      <c r="F215" s="11">
        <v>153.61799999999999</v>
      </c>
      <c r="G215" s="11">
        <v>96.344999999999956</v>
      </c>
      <c r="H215" s="11">
        <v>96.248999999999938</v>
      </c>
      <c r="I215" s="11">
        <v>114.69899999999994</v>
      </c>
      <c r="J215" s="11">
        <v>137.785</v>
      </c>
      <c r="K215" s="11">
        <v>171.39899999999994</v>
      </c>
      <c r="L215" s="11">
        <v>151.04017099999999</v>
      </c>
      <c r="M215" s="11">
        <v>128.69394</v>
      </c>
      <c r="N215" s="11">
        <v>130.17110199999999</v>
      </c>
      <c r="O215" s="11">
        <v>108.58546699999999</v>
      </c>
      <c r="P215" s="11">
        <v>229.947532</v>
      </c>
      <c r="Q215" s="11">
        <v>333.43608699999999</v>
      </c>
      <c r="R215" s="11">
        <v>391.85190299999999</v>
      </c>
      <c r="S215" s="11">
        <v>269.07991199999998</v>
      </c>
      <c r="T215" s="11">
        <v>298.48464799999999</v>
      </c>
      <c r="U215" s="11">
        <v>235.45428200000001</v>
      </c>
      <c r="V215" s="11">
        <v>285.485567</v>
      </c>
      <c r="W215" s="11">
        <v>452.25106799999998</v>
      </c>
      <c r="X215" s="11">
        <v>415.35225600000001</v>
      </c>
      <c r="Y215" s="11">
        <v>510.21522099999999</v>
      </c>
      <c r="Z215" s="11">
        <v>735.36748899999998</v>
      </c>
      <c r="AA215" s="11">
        <v>541.23128299999996</v>
      </c>
      <c r="AB215" s="11">
        <v>465.488899</v>
      </c>
      <c r="AC215" s="11">
        <v>412.25723799999997</v>
      </c>
      <c r="AD215" s="11">
        <v>440.27068400000002</v>
      </c>
      <c r="AE215" s="11">
        <v>485.63394599999998</v>
      </c>
    </row>
    <row r="216" spans="1:31" ht="13.5" customHeight="1" x14ac:dyDescent="0.15">
      <c r="A216" s="1"/>
      <c r="B216" s="16" t="s">
        <v>240</v>
      </c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>
        <v>1.3101E-2</v>
      </c>
      <c r="AC216" s="14">
        <v>1.1101E-2</v>
      </c>
      <c r="AD216" s="14">
        <v>9.5560000000000003E-3</v>
      </c>
      <c r="AE216" s="14"/>
    </row>
    <row r="217" spans="1:31" ht="13.5" customHeight="1" x14ac:dyDescent="0.15">
      <c r="A217" s="1"/>
      <c r="B217" s="16" t="s">
        <v>241</v>
      </c>
      <c r="C217" s="10">
        <v>1.429</v>
      </c>
      <c r="D217" s="11">
        <v>0.19600000000000009</v>
      </c>
      <c r="E217" s="11">
        <v>0.74999999999999978</v>
      </c>
      <c r="F217" s="11">
        <v>0.57999999999999985</v>
      </c>
      <c r="G217" s="11">
        <v>5.7649999999999997</v>
      </c>
      <c r="H217" s="11">
        <v>12.058999999999999</v>
      </c>
      <c r="I217" s="11">
        <v>23.140999999999984</v>
      </c>
      <c r="J217" s="11">
        <v>0.52900000000000003</v>
      </c>
      <c r="K217" s="11">
        <v>2.1659999999999995</v>
      </c>
      <c r="L217" s="11">
        <v>18.306495000000002</v>
      </c>
      <c r="M217" s="11">
        <v>8.0050740000000005</v>
      </c>
      <c r="N217" s="11">
        <v>14.729658000000001</v>
      </c>
      <c r="O217" s="11">
        <v>1.1276189999999999</v>
      </c>
      <c r="P217" s="11">
        <v>1.657149</v>
      </c>
      <c r="Q217" s="11">
        <v>6.9365009999999998</v>
      </c>
      <c r="R217" s="11">
        <v>10.410564000000001</v>
      </c>
      <c r="S217" s="11">
        <v>3.6549450000000001</v>
      </c>
      <c r="T217" s="11">
        <v>4.6040549999999998</v>
      </c>
      <c r="U217" s="11">
        <v>3.8484240000000001</v>
      </c>
      <c r="V217" s="11">
        <v>3.7427389999999998</v>
      </c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3.5" customHeight="1" x14ac:dyDescent="0.15">
      <c r="A218" s="1"/>
      <c r="B218" s="16" t="s">
        <v>242</v>
      </c>
      <c r="C218" s="13">
        <v>0.85399999999999998</v>
      </c>
      <c r="D218" s="14">
        <v>4.5999999999999971E-2</v>
      </c>
      <c r="E218" s="14">
        <v>0.13400000000000001</v>
      </c>
      <c r="F218" s="14">
        <v>0.33499999999999974</v>
      </c>
      <c r="G218" s="14">
        <v>5.7999999999999982E-2</v>
      </c>
      <c r="H218" s="14">
        <v>0.36799999999999999</v>
      </c>
      <c r="I218" s="14">
        <v>0.51600000000000001</v>
      </c>
      <c r="J218" s="14">
        <v>1.346000000000001</v>
      </c>
      <c r="K218" s="14">
        <v>1.601</v>
      </c>
      <c r="L218" s="14">
        <v>1.7810980000000001</v>
      </c>
      <c r="M218" s="14">
        <v>2.003126</v>
      </c>
      <c r="N218" s="14">
        <v>3.0809009999999999</v>
      </c>
      <c r="O218" s="14">
        <v>3.0698289999999999</v>
      </c>
      <c r="P218" s="14">
        <v>10.706082</v>
      </c>
      <c r="Q218" s="14">
        <v>4.1708030000000003</v>
      </c>
      <c r="R218" s="14">
        <v>6.1969599999999998</v>
      </c>
      <c r="S218" s="14">
        <v>30.541754000000001</v>
      </c>
      <c r="T218" s="14">
        <v>9.7255529999999997</v>
      </c>
      <c r="U218" s="14">
        <v>8.9176179999999992</v>
      </c>
      <c r="V218" s="14">
        <v>11.332898</v>
      </c>
      <c r="W218" s="14">
        <v>17.061536</v>
      </c>
      <c r="X218" s="14">
        <v>15.173615</v>
      </c>
      <c r="Y218" s="14">
        <v>17.475465</v>
      </c>
      <c r="Z218" s="14">
        <v>21.36956</v>
      </c>
      <c r="AA218" s="14">
        <v>22.644981000000001</v>
      </c>
      <c r="AB218" s="14">
        <v>29.344712999999999</v>
      </c>
      <c r="AC218" s="14">
        <v>36.802605</v>
      </c>
      <c r="AD218" s="14">
        <v>54.882016999999998</v>
      </c>
      <c r="AE218" s="14">
        <v>23.263887</v>
      </c>
    </row>
    <row r="219" spans="1:31" ht="13.5" customHeight="1" x14ac:dyDescent="0.15">
      <c r="A219" s="1"/>
      <c r="B219" s="16" t="s">
        <v>243</v>
      </c>
      <c r="C219" s="10">
        <v>6.5979999999999999</v>
      </c>
      <c r="D219" s="11">
        <v>7.8940000000000001</v>
      </c>
      <c r="E219" s="11">
        <v>6.86</v>
      </c>
      <c r="F219" s="11">
        <v>9.1919999999999966</v>
      </c>
      <c r="G219" s="11">
        <v>17.032</v>
      </c>
      <c r="H219" s="11">
        <v>25.815999999999985</v>
      </c>
      <c r="I219" s="11">
        <v>37.190000000000012</v>
      </c>
      <c r="J219" s="11">
        <v>22.250999999999991</v>
      </c>
      <c r="K219" s="11">
        <v>16.654</v>
      </c>
      <c r="L219" s="11">
        <v>47.587560000000003</v>
      </c>
      <c r="M219" s="11">
        <v>79.490083999999996</v>
      </c>
      <c r="N219" s="11">
        <v>45.623838999999997</v>
      </c>
      <c r="O219" s="11">
        <v>146.20016699999999</v>
      </c>
      <c r="P219" s="11">
        <v>173.910731</v>
      </c>
      <c r="Q219" s="11">
        <v>266.21927599999998</v>
      </c>
      <c r="R219" s="11">
        <v>338.78689100000003</v>
      </c>
      <c r="S219" s="11">
        <v>397.02822099999997</v>
      </c>
      <c r="T219" s="11">
        <v>296.06468799999999</v>
      </c>
      <c r="U219" s="11">
        <v>90.744681999999997</v>
      </c>
      <c r="V219" s="11">
        <v>253.93598399999999</v>
      </c>
      <c r="W219" s="11">
        <v>333.65527600000001</v>
      </c>
      <c r="X219" s="11">
        <v>496.09930800000001</v>
      </c>
      <c r="Y219" s="11">
        <v>622.13607300000001</v>
      </c>
      <c r="Z219" s="11">
        <v>570.33476199999996</v>
      </c>
      <c r="AA219" s="11">
        <v>430.09276599999998</v>
      </c>
      <c r="AB219" s="11">
        <v>557.35229300000003</v>
      </c>
      <c r="AC219" s="11">
        <v>928.94932100000005</v>
      </c>
      <c r="AD219" s="11">
        <v>242.49566200000001</v>
      </c>
      <c r="AE219" s="11">
        <v>510.27933300000001</v>
      </c>
    </row>
    <row r="220" spans="1:31" ht="13.5" customHeight="1" x14ac:dyDescent="0.15">
      <c r="A220" s="1"/>
      <c r="B220" s="16" t="s">
        <v>244</v>
      </c>
      <c r="C220" s="13">
        <v>0.95500000000000007</v>
      </c>
      <c r="D220" s="14">
        <v>0.56299999999999994</v>
      </c>
      <c r="E220" s="14">
        <v>3.347999999999999</v>
      </c>
      <c r="F220" s="14">
        <v>1.4229999999999998</v>
      </c>
      <c r="G220" s="14">
        <v>1.2450000000000001</v>
      </c>
      <c r="H220" s="14">
        <v>1.4930000000000001</v>
      </c>
      <c r="I220" s="14">
        <v>1.6000000000000003</v>
      </c>
      <c r="J220" s="14">
        <v>1.4390000000000001</v>
      </c>
      <c r="K220" s="14">
        <v>1.400000000000001</v>
      </c>
      <c r="L220" s="14">
        <v>0.74198200000000003</v>
      </c>
      <c r="M220" s="14">
        <v>0.82374499999999995</v>
      </c>
      <c r="N220" s="14">
        <v>0.45278400000000002</v>
      </c>
      <c r="O220" s="14">
        <v>0.32373000000000002</v>
      </c>
      <c r="P220" s="14">
        <v>0.58808000000000005</v>
      </c>
      <c r="Q220" s="14">
        <v>0.38409599999999999</v>
      </c>
      <c r="R220" s="14">
        <v>0.64929899999999996</v>
      </c>
      <c r="S220" s="14">
        <v>1.089847</v>
      </c>
      <c r="T220" s="14">
        <v>1.5392030000000001</v>
      </c>
      <c r="U220" s="14">
        <v>4.051126</v>
      </c>
      <c r="V220" s="14">
        <v>5.3504310000000004</v>
      </c>
      <c r="W220" s="14">
        <v>10.12757</v>
      </c>
      <c r="X220" s="14">
        <v>10.895132</v>
      </c>
      <c r="Y220" s="14">
        <v>11.575113</v>
      </c>
      <c r="Z220" s="14">
        <v>14.18439</v>
      </c>
      <c r="AA220" s="14">
        <v>10.487176</v>
      </c>
      <c r="AB220" s="14">
        <v>11.057126999999999</v>
      </c>
      <c r="AC220" s="14">
        <v>12.425796999999999</v>
      </c>
      <c r="AD220" s="14">
        <v>14.737005</v>
      </c>
      <c r="AE220" s="14">
        <v>12.520928</v>
      </c>
    </row>
    <row r="221" spans="1:31" ht="13.5" customHeight="1" x14ac:dyDescent="0.15">
      <c r="A221" s="1"/>
      <c r="B221" s="16" t="s">
        <v>245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>
        <v>3.1452000000000001E-2</v>
      </c>
      <c r="AD221" s="11">
        <v>1.431187</v>
      </c>
      <c r="AE221" s="11">
        <v>1.6338809999999999</v>
      </c>
    </row>
    <row r="222" spans="1:31" ht="13.5" customHeight="1" x14ac:dyDescent="0.15">
      <c r="A222" s="1"/>
      <c r="B222" s="16" t="s">
        <v>246</v>
      </c>
      <c r="C222" s="13"/>
      <c r="D222" s="14"/>
      <c r="E222" s="14">
        <v>3.1E-2</v>
      </c>
      <c r="F222" s="14"/>
      <c r="G222" s="14"/>
      <c r="H222" s="14"/>
      <c r="I222" s="14"/>
      <c r="J222" s="14"/>
      <c r="K222" s="14"/>
      <c r="L222" s="14"/>
      <c r="M222" s="14"/>
      <c r="N222" s="14"/>
      <c r="O222" s="14">
        <v>6.2286000000000001E-2</v>
      </c>
      <c r="P222" s="14">
        <v>0.56188000000000005</v>
      </c>
      <c r="Q222" s="14">
        <v>0.26913599999999999</v>
      </c>
      <c r="R222" s="14">
        <v>1.144323</v>
      </c>
      <c r="S222" s="14">
        <v>0.37713799999999997</v>
      </c>
      <c r="T222" s="14">
        <v>0.87929199999999996</v>
      </c>
      <c r="U222" s="14">
        <v>0.17283100000000001</v>
      </c>
      <c r="V222" s="14">
        <v>0.53113699999999997</v>
      </c>
      <c r="W222" s="14">
        <v>0.63663599999999998</v>
      </c>
      <c r="X222" s="14">
        <v>1.510365</v>
      </c>
      <c r="Y222" s="14">
        <v>1.090047</v>
      </c>
      <c r="Z222" s="14">
        <v>0.157753</v>
      </c>
      <c r="AA222" s="14">
        <v>1.0572969999999999</v>
      </c>
      <c r="AB222" s="14">
        <v>1.0648660000000001</v>
      </c>
      <c r="AC222" s="14">
        <v>1.303752</v>
      </c>
      <c r="AD222" s="14">
        <v>1.430688</v>
      </c>
      <c r="AE222" s="14">
        <v>18.816406000000001</v>
      </c>
    </row>
    <row r="223" spans="1:31" ht="13.5" customHeight="1" x14ac:dyDescent="0.15">
      <c r="A223" s="1"/>
      <c r="B223" s="16" t="s">
        <v>247</v>
      </c>
      <c r="C223" s="10"/>
      <c r="D223" s="11"/>
      <c r="E223" s="11"/>
      <c r="F223" s="11"/>
      <c r="G223" s="11"/>
      <c r="H223" s="11"/>
      <c r="I223" s="11"/>
      <c r="J223" s="11"/>
      <c r="K223" s="11">
        <v>2.1000000000000001E-2</v>
      </c>
      <c r="L223" s="11">
        <v>2.4511000000000002E-2</v>
      </c>
      <c r="M223" s="11">
        <v>8.0131999999999995E-2</v>
      </c>
      <c r="N223" s="11">
        <v>1.406E-2</v>
      </c>
      <c r="O223" s="11">
        <v>0.27918999999999999</v>
      </c>
      <c r="P223" s="11">
        <v>0.822658</v>
      </c>
      <c r="Q223" s="11">
        <v>0.48678199999999999</v>
      </c>
      <c r="R223" s="11">
        <v>0.66049800000000003</v>
      </c>
      <c r="S223" s="11">
        <v>1.2031959999999999</v>
      </c>
      <c r="T223" s="11">
        <v>1.7072229999999999</v>
      </c>
      <c r="U223" s="11">
        <v>1.95611</v>
      </c>
      <c r="V223" s="11">
        <v>1.707802</v>
      </c>
      <c r="W223" s="11">
        <v>39.693880999999998</v>
      </c>
      <c r="X223" s="11">
        <v>3.1185350000000001</v>
      </c>
      <c r="Y223" s="11">
        <v>2.8063760000000002</v>
      </c>
      <c r="Z223" s="11">
        <v>2.2056789999999999</v>
      </c>
      <c r="AA223" s="11">
        <v>2.579323</v>
      </c>
      <c r="AB223" s="11">
        <v>2.3084500000000001</v>
      </c>
      <c r="AC223" s="11">
        <v>2.4463379999999999</v>
      </c>
      <c r="AD223" s="11">
        <v>2.304929</v>
      </c>
      <c r="AE223" s="11">
        <v>2.4671509999999999</v>
      </c>
    </row>
    <row r="224" spans="1:31" ht="13.5" customHeight="1" x14ac:dyDescent="0.15">
      <c r="A224" s="1"/>
      <c r="B224" s="16" t="s">
        <v>248</v>
      </c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>
        <v>5.7838200000000004</v>
      </c>
      <c r="N224" s="14">
        <v>3.4124000000000002E-2</v>
      </c>
      <c r="O224" s="14">
        <v>0.13295599999999999</v>
      </c>
      <c r="P224" s="14">
        <v>0.13424900000000001</v>
      </c>
      <c r="Q224" s="14">
        <v>0.24460299999999999</v>
      </c>
      <c r="R224" s="14">
        <v>0.11561100000000001</v>
      </c>
      <c r="S224" s="14">
        <v>0.438245</v>
      </c>
      <c r="T224" s="14">
        <v>0.777366</v>
      </c>
      <c r="U224" s="14">
        <v>0.482207</v>
      </c>
      <c r="V224" s="14">
        <v>0.72367899999999996</v>
      </c>
      <c r="W224" s="14">
        <v>0.79444700000000001</v>
      </c>
      <c r="X224" s="14">
        <v>0.41208299999999998</v>
      </c>
      <c r="Y224" s="14">
        <v>0.47738599999999998</v>
      </c>
      <c r="Z224" s="14">
        <v>1.032791</v>
      </c>
      <c r="AA224" s="14">
        <v>1.365575</v>
      </c>
      <c r="AB224" s="14">
        <v>0.88073500000000005</v>
      </c>
      <c r="AC224" s="14">
        <v>0.59945599999999999</v>
      </c>
      <c r="AD224" s="14">
        <v>0.44749299999999997</v>
      </c>
      <c r="AE224" s="14">
        <v>0.47550300000000001</v>
      </c>
    </row>
    <row r="225" spans="1:31" ht="13.5" customHeight="1" x14ac:dyDescent="0.15">
      <c r="A225" s="1"/>
      <c r="B225" s="16" t="s">
        <v>249</v>
      </c>
      <c r="C225" s="10">
        <v>2.0999999999999987E-2</v>
      </c>
      <c r="D225" s="11">
        <v>5.0000000000000001E-3</v>
      </c>
      <c r="E225" s="11"/>
      <c r="F225" s="11">
        <v>5.8999999999999997E-2</v>
      </c>
      <c r="G225" s="11">
        <v>3.4000000000000002E-2</v>
      </c>
      <c r="H225" s="11">
        <v>7.9000000000000001E-2</v>
      </c>
      <c r="I225" s="11">
        <v>0.16200000000000001</v>
      </c>
      <c r="J225" s="11">
        <v>0.21299999999999988</v>
      </c>
      <c r="K225" s="11">
        <v>0.20299999999999987</v>
      </c>
      <c r="L225" s="11">
        <v>0.14555199999999999</v>
      </c>
      <c r="M225" s="11">
        <v>6.7110000000000003E-2</v>
      </c>
      <c r="N225" s="11">
        <v>0.110253</v>
      </c>
      <c r="O225" s="11">
        <v>0.311033</v>
      </c>
      <c r="P225" s="11">
        <v>0.39008999999999999</v>
      </c>
      <c r="Q225" s="11">
        <v>0.72350199999999998</v>
      </c>
      <c r="R225" s="11">
        <v>0.90622400000000003</v>
      </c>
      <c r="S225" s="11">
        <v>0.64187499999999997</v>
      </c>
      <c r="T225" s="11">
        <v>1.49298</v>
      </c>
      <c r="U225" s="11">
        <v>0.66940699999999997</v>
      </c>
      <c r="V225" s="11">
        <v>1.0476650000000001</v>
      </c>
      <c r="W225" s="11">
        <v>1.2375609999999999</v>
      </c>
      <c r="X225" s="11">
        <v>1.6086290000000001</v>
      </c>
      <c r="Y225" s="11">
        <v>1.2151270000000001</v>
      </c>
      <c r="Z225" s="11">
        <v>1.24271</v>
      </c>
      <c r="AA225" s="11">
        <v>2.3924029999999998</v>
      </c>
      <c r="AB225" s="11">
        <v>3.0091839999999999</v>
      </c>
      <c r="AC225" s="11">
        <v>3.3956789999999999</v>
      </c>
      <c r="AD225" s="11">
        <v>4.3112300000000001</v>
      </c>
      <c r="AE225" s="11">
        <v>3.6918980000000001</v>
      </c>
    </row>
    <row r="226" spans="1:31" ht="13.5" customHeight="1" x14ac:dyDescent="0.15">
      <c r="A226" s="1"/>
      <c r="B226" s="16" t="s">
        <v>250</v>
      </c>
      <c r="C226" s="13">
        <v>0.13700000000000001</v>
      </c>
      <c r="D226" s="14">
        <v>1.9299999999999993</v>
      </c>
      <c r="E226" s="14">
        <v>2.371</v>
      </c>
      <c r="F226" s="14">
        <v>0.50799999999999979</v>
      </c>
      <c r="G226" s="14">
        <v>0.47899999999999998</v>
      </c>
      <c r="H226" s="14">
        <v>0.66400000000000015</v>
      </c>
      <c r="I226" s="14">
        <v>3.8</v>
      </c>
      <c r="J226" s="14">
        <v>1.1599999999999999</v>
      </c>
      <c r="K226" s="14">
        <v>6.6719999999999997</v>
      </c>
      <c r="L226" s="14">
        <v>15.453884</v>
      </c>
      <c r="M226" s="14">
        <v>18.465077000000001</v>
      </c>
      <c r="N226" s="14">
        <v>13.703798000000001</v>
      </c>
      <c r="O226" s="14">
        <v>14.42197</v>
      </c>
      <c r="P226" s="14">
        <v>11.708792000000001</v>
      </c>
      <c r="Q226" s="14">
        <v>20.102995</v>
      </c>
      <c r="R226" s="14">
        <v>42.817045999999998</v>
      </c>
      <c r="S226" s="14">
        <v>37.701439999999998</v>
      </c>
      <c r="T226" s="14">
        <v>56.554724</v>
      </c>
      <c r="U226" s="14">
        <v>21.741125</v>
      </c>
      <c r="V226" s="14">
        <v>19.850024000000001</v>
      </c>
      <c r="W226" s="14">
        <v>17.300699000000002</v>
      </c>
      <c r="X226" s="14">
        <v>16.325558999999998</v>
      </c>
      <c r="Y226" s="14">
        <v>17.908984</v>
      </c>
      <c r="Z226" s="14">
        <v>23.071147</v>
      </c>
      <c r="AA226" s="14">
        <v>17.918945999999998</v>
      </c>
      <c r="AB226" s="14">
        <v>15.951537999999999</v>
      </c>
      <c r="AC226" s="14">
        <v>17.634862999999999</v>
      </c>
      <c r="AD226" s="14">
        <v>20.231121000000002</v>
      </c>
      <c r="AE226" s="14">
        <v>16.271412999999999</v>
      </c>
    </row>
    <row r="227" spans="1:31" ht="13.5" customHeight="1" x14ac:dyDescent="0.15">
      <c r="A227" s="1"/>
      <c r="B227" s="16" t="s">
        <v>251</v>
      </c>
      <c r="C227" s="10">
        <v>2.6279999999999983</v>
      </c>
      <c r="D227" s="11">
        <v>1.7370000000000001</v>
      </c>
      <c r="E227" s="11">
        <v>2.0640000000000001</v>
      </c>
      <c r="F227" s="11">
        <v>3.2729999999999992</v>
      </c>
      <c r="G227" s="11">
        <v>3.1449999999999982</v>
      </c>
      <c r="H227" s="11">
        <v>5.1379999999999999</v>
      </c>
      <c r="I227" s="11">
        <v>4.9269999999999996</v>
      </c>
      <c r="J227" s="11">
        <v>4.7169999999999996</v>
      </c>
      <c r="K227" s="11">
        <v>4.3820000000000006</v>
      </c>
      <c r="L227" s="11">
        <v>4.3225499999999997</v>
      </c>
      <c r="M227" s="11">
        <v>4.3007999999999997</v>
      </c>
      <c r="N227" s="11">
        <v>5.030538</v>
      </c>
      <c r="O227" s="11">
        <v>8.6842620000000004</v>
      </c>
      <c r="P227" s="11">
        <v>8.9798869999999997</v>
      </c>
      <c r="Q227" s="11">
        <v>6.4685259999999998</v>
      </c>
      <c r="R227" s="11">
        <v>8.4863850000000003</v>
      </c>
      <c r="S227" s="11">
        <v>9.1653079999999996</v>
      </c>
      <c r="T227" s="11">
        <v>19.394386999999998</v>
      </c>
      <c r="U227" s="11">
        <v>15.059035</v>
      </c>
      <c r="V227" s="11">
        <v>23.272539999999999</v>
      </c>
      <c r="W227" s="11">
        <v>44.129009000000003</v>
      </c>
      <c r="X227" s="11">
        <v>33.433227000000002</v>
      </c>
      <c r="Y227" s="11">
        <v>35.554107999999999</v>
      </c>
      <c r="Z227" s="11">
        <v>37.341321999999998</v>
      </c>
      <c r="AA227" s="11">
        <v>34.228650000000002</v>
      </c>
      <c r="AB227" s="11">
        <v>31.154866999999999</v>
      </c>
      <c r="AC227" s="11">
        <v>39.221024999999997</v>
      </c>
      <c r="AD227" s="11">
        <v>48.428587999999998</v>
      </c>
      <c r="AE227" s="11">
        <v>42.754840000000002</v>
      </c>
    </row>
    <row r="228" spans="1:31" ht="13.5" customHeight="1" x14ac:dyDescent="0.15">
      <c r="A228" s="1"/>
      <c r="B228" s="16" t="s">
        <v>252</v>
      </c>
      <c r="C228" s="13">
        <v>80.029999999999987</v>
      </c>
      <c r="D228" s="14">
        <v>106.79699999999997</v>
      </c>
      <c r="E228" s="14">
        <v>75.160999999999987</v>
      </c>
      <c r="F228" s="14">
        <v>81.875999999999962</v>
      </c>
      <c r="G228" s="14">
        <v>162.03</v>
      </c>
      <c r="H228" s="14">
        <v>126.498</v>
      </c>
      <c r="I228" s="14">
        <v>138.68699999999993</v>
      </c>
      <c r="J228" s="14">
        <v>108.54600000000001</v>
      </c>
      <c r="K228" s="14">
        <v>92.448999999999998</v>
      </c>
      <c r="L228" s="14">
        <v>113.02507</v>
      </c>
      <c r="M228" s="14">
        <v>146.288342</v>
      </c>
      <c r="N228" s="14">
        <v>114.36389</v>
      </c>
      <c r="O228" s="14">
        <v>109.508673</v>
      </c>
      <c r="P228" s="14">
        <v>196.87086099999999</v>
      </c>
      <c r="Q228" s="14">
        <v>299.83200499999998</v>
      </c>
      <c r="R228" s="14">
        <v>413.057681</v>
      </c>
      <c r="S228" s="14">
        <v>759.64452400000005</v>
      </c>
      <c r="T228" s="14">
        <v>1078.6461200000001</v>
      </c>
      <c r="U228" s="14">
        <v>603.31964100000005</v>
      </c>
      <c r="V228" s="14">
        <v>512.88395000000003</v>
      </c>
      <c r="W228" s="14">
        <v>927.01959699999998</v>
      </c>
      <c r="X228" s="14">
        <v>1210.048708</v>
      </c>
      <c r="Y228" s="14">
        <v>798.189795</v>
      </c>
      <c r="Z228" s="14">
        <v>496.609489</v>
      </c>
      <c r="AA228" s="14">
        <v>170.35135399999999</v>
      </c>
      <c r="AB228" s="14">
        <v>81.020971000000003</v>
      </c>
      <c r="AC228" s="14">
        <v>48.438482</v>
      </c>
      <c r="AD228" s="14">
        <v>27.011109000000001</v>
      </c>
      <c r="AE228" s="14">
        <v>39.534725000000002</v>
      </c>
    </row>
    <row r="229" spans="1:31" ht="13.5" customHeight="1" x14ac:dyDescent="0.15">
      <c r="A229" s="1"/>
      <c r="B229" s="16" t="s">
        <v>253</v>
      </c>
      <c r="C229" s="10">
        <v>7.0999999999999994E-2</v>
      </c>
      <c r="D229" s="11">
        <v>5.0000000000000001E-3</v>
      </c>
      <c r="E229" s="11">
        <v>8.3999999999999977E-2</v>
      </c>
      <c r="F229" s="11"/>
      <c r="G229" s="11">
        <v>0.03</v>
      </c>
      <c r="H229" s="11">
        <v>0.33699999999999974</v>
      </c>
      <c r="I229" s="11">
        <v>2.2999999999999989E-2</v>
      </c>
      <c r="J229" s="11"/>
      <c r="K229" s="11">
        <v>7.2999999999999995E-2</v>
      </c>
      <c r="L229" s="11">
        <v>1.0553999999999999E-2</v>
      </c>
      <c r="M229" s="11">
        <v>9.8913000000000001E-2</v>
      </c>
      <c r="N229" s="11">
        <v>5.1093E-2</v>
      </c>
      <c r="O229" s="11">
        <v>0.12842700000000001</v>
      </c>
      <c r="P229" s="11">
        <v>0.28526400000000002</v>
      </c>
      <c r="Q229" s="11">
        <v>0.226941</v>
      </c>
      <c r="R229" s="11">
        <v>9.0449999999999992E-3</v>
      </c>
      <c r="S229" s="11">
        <v>1.174407</v>
      </c>
      <c r="T229" s="11">
        <v>0.12965399999999999</v>
      </c>
      <c r="U229" s="11">
        <v>0.264816</v>
      </c>
      <c r="V229" s="11">
        <v>0.357684</v>
      </c>
      <c r="W229" s="11">
        <v>1.28115</v>
      </c>
      <c r="X229" s="11">
        <v>1.044279</v>
      </c>
      <c r="Y229" s="11">
        <v>0.60521400000000003</v>
      </c>
      <c r="Z229" s="11">
        <v>1.0279499999999999</v>
      </c>
      <c r="AA229" s="11">
        <v>1.4854259999999999</v>
      </c>
      <c r="AB229" s="11">
        <v>0.40353800000000001</v>
      </c>
      <c r="AC229" s="11">
        <v>1.2717400000000001</v>
      </c>
      <c r="AD229" s="11">
        <v>1.0978920000000001</v>
      </c>
      <c r="AE229" s="11">
        <v>1.04935</v>
      </c>
    </row>
    <row r="230" spans="1:31" ht="13.5" customHeight="1" x14ac:dyDescent="0.15">
      <c r="A230" s="1"/>
      <c r="B230" s="9" t="s">
        <v>254</v>
      </c>
      <c r="C230" s="13">
        <v>6.38</v>
      </c>
      <c r="D230" s="14">
        <v>1.8189999999999993</v>
      </c>
      <c r="E230" s="14">
        <v>1.2779999999999994</v>
      </c>
      <c r="F230" s="14">
        <v>2.2410000000000001</v>
      </c>
      <c r="G230" s="14">
        <v>2.8929999999999998</v>
      </c>
      <c r="H230" s="14">
        <v>2.012</v>
      </c>
      <c r="I230" s="14">
        <v>1.0660000000000001</v>
      </c>
      <c r="J230" s="14">
        <v>1.4979999999999996</v>
      </c>
      <c r="K230" s="14">
        <v>4.3349999999999982</v>
      </c>
      <c r="L230" s="14">
        <v>4.6302430000000001</v>
      </c>
      <c r="M230" s="14">
        <v>13.371245999999999</v>
      </c>
      <c r="N230" s="14">
        <v>4.4483300000000003</v>
      </c>
      <c r="O230" s="14">
        <v>3.7040980000000001</v>
      </c>
      <c r="P230" s="14">
        <v>5.4389620000000001</v>
      </c>
      <c r="Q230" s="14">
        <v>3.9877199999999999</v>
      </c>
      <c r="R230" s="14">
        <v>26.417437</v>
      </c>
      <c r="S230" s="14">
        <v>18.048421999999999</v>
      </c>
      <c r="T230" s="14">
        <v>184.87744699999999</v>
      </c>
      <c r="U230" s="14">
        <v>12.462043</v>
      </c>
      <c r="V230" s="14">
        <v>16.608346000000001</v>
      </c>
      <c r="W230" s="14">
        <v>44.654387999999997</v>
      </c>
      <c r="X230" s="14">
        <v>18.009461000000002</v>
      </c>
      <c r="Y230" s="14">
        <v>19.109337</v>
      </c>
      <c r="Z230" s="14">
        <v>13.405794999999999</v>
      </c>
      <c r="AA230" s="14">
        <v>34.521735999999997</v>
      </c>
      <c r="AB230" s="14">
        <v>10.678243</v>
      </c>
      <c r="AC230" s="14">
        <v>19.737349999999999</v>
      </c>
      <c r="AD230" s="14">
        <v>13.139862000000001</v>
      </c>
      <c r="AE230" s="14">
        <v>15.534788000000001</v>
      </c>
    </row>
    <row r="231" spans="1:31" ht="13.5" customHeight="1" x14ac:dyDescent="0.15">
      <c r="A231" s="1"/>
      <c r="B231" s="12" t="s">
        <v>255</v>
      </c>
      <c r="C231" s="10">
        <v>1.1180000000000001</v>
      </c>
      <c r="D231" s="11">
        <v>0.70699999999999974</v>
      </c>
      <c r="E231" s="11">
        <v>1.2779999999999994</v>
      </c>
      <c r="F231" s="11">
        <v>0.98599999999999999</v>
      </c>
      <c r="G231" s="11">
        <v>0.70599999999999996</v>
      </c>
      <c r="H231" s="11">
        <v>0.66899999999999993</v>
      </c>
      <c r="I231" s="11">
        <v>0.3889999999999999</v>
      </c>
      <c r="J231" s="11">
        <v>0.63499999999999979</v>
      </c>
      <c r="K231" s="11">
        <v>2.504999999999999</v>
      </c>
      <c r="L231" s="11">
        <v>2.3820199999999998</v>
      </c>
      <c r="M231" s="11">
        <v>2.9589129999999999</v>
      </c>
      <c r="N231" s="11">
        <v>0.77833799999999997</v>
      </c>
      <c r="O231" s="11">
        <v>2.3389600000000002</v>
      </c>
      <c r="P231" s="11">
        <v>2.5200429999999998</v>
      </c>
      <c r="Q231" s="11">
        <v>3.0251760000000001</v>
      </c>
      <c r="R231" s="11">
        <v>3.3601320000000001</v>
      </c>
      <c r="S231" s="11">
        <v>2.8884110000000001</v>
      </c>
      <c r="T231" s="11">
        <v>5.7356040000000004</v>
      </c>
      <c r="U231" s="11">
        <v>9.2788970000000006</v>
      </c>
      <c r="V231" s="11">
        <v>8.7412419999999997</v>
      </c>
      <c r="W231" s="11">
        <v>14.385216</v>
      </c>
      <c r="X231" s="11">
        <v>17.447047000000001</v>
      </c>
      <c r="Y231" s="11">
        <v>18.611488999999999</v>
      </c>
      <c r="Z231" s="11">
        <v>12.359451</v>
      </c>
      <c r="AA231" s="11">
        <v>13.334363</v>
      </c>
      <c r="AB231" s="11">
        <v>10.612708</v>
      </c>
      <c r="AC231" s="11">
        <v>9.9893959999999993</v>
      </c>
      <c r="AD231" s="11">
        <v>11.698264999999999</v>
      </c>
      <c r="AE231" s="11">
        <v>12.398194999999999</v>
      </c>
    </row>
    <row r="232" spans="1:31" ht="13.5" customHeight="1" x14ac:dyDescent="0.15">
      <c r="A232" s="1"/>
      <c r="B232" s="12" t="s">
        <v>256</v>
      </c>
      <c r="C232" s="13">
        <v>5.2619999999999996</v>
      </c>
      <c r="D232" s="14">
        <v>1.1119999999999994</v>
      </c>
      <c r="E232" s="14"/>
      <c r="F232" s="14">
        <v>1.2549999999999999</v>
      </c>
      <c r="G232" s="14">
        <v>2.1869999999999998</v>
      </c>
      <c r="H232" s="14">
        <v>1.343</v>
      </c>
      <c r="I232" s="14">
        <v>0.67700000000000005</v>
      </c>
      <c r="J232" s="14">
        <v>0.86299999999999988</v>
      </c>
      <c r="K232" s="14">
        <v>1.829999999999999</v>
      </c>
      <c r="L232" s="14">
        <v>2.2482229999999999</v>
      </c>
      <c r="M232" s="14">
        <v>10.412333</v>
      </c>
      <c r="N232" s="14">
        <v>3.6699920000000001</v>
      </c>
      <c r="O232" s="14">
        <v>1.365138</v>
      </c>
      <c r="P232" s="14">
        <v>2.9189189999999998</v>
      </c>
      <c r="Q232" s="14">
        <v>0.96254399999999996</v>
      </c>
      <c r="R232" s="14">
        <v>23.057304999999999</v>
      </c>
      <c r="S232" s="14">
        <v>15.160011000000001</v>
      </c>
      <c r="T232" s="14">
        <v>179.14184299999999</v>
      </c>
      <c r="U232" s="14">
        <v>3.1831459999999998</v>
      </c>
      <c r="V232" s="14">
        <v>7.8671040000000003</v>
      </c>
      <c r="W232" s="14">
        <v>30.269172000000001</v>
      </c>
      <c r="X232" s="14">
        <v>0.56241399999999997</v>
      </c>
      <c r="Y232" s="14">
        <v>0.49784800000000001</v>
      </c>
      <c r="Z232" s="14">
        <v>1.0463439999999999</v>
      </c>
      <c r="AA232" s="14">
        <v>21.187373000000001</v>
      </c>
      <c r="AB232" s="14">
        <v>6.5534999999999996E-2</v>
      </c>
      <c r="AC232" s="14">
        <v>9.747954</v>
      </c>
      <c r="AD232" s="14">
        <v>1.441597</v>
      </c>
      <c r="AE232" s="14">
        <v>3.136593</v>
      </c>
    </row>
    <row r="233" spans="1:31" ht="13.5" customHeight="1" x14ac:dyDescent="0.15">
      <c r="A233" s="1"/>
      <c r="B233" s="9" t="s">
        <v>257</v>
      </c>
      <c r="C233" s="10"/>
      <c r="D233" s="11"/>
      <c r="E233" s="11"/>
      <c r="F233" s="11"/>
      <c r="G233" s="11"/>
      <c r="H233" s="11"/>
      <c r="I233" s="11"/>
      <c r="J233" s="11"/>
      <c r="K233" s="11"/>
      <c r="L233" s="11">
        <v>1.8959170000000001</v>
      </c>
      <c r="M233" s="11">
        <v>1.442731</v>
      </c>
      <c r="N233" s="11">
        <v>0.33866499999999999</v>
      </c>
      <c r="O233" s="11">
        <v>0.148451</v>
      </c>
      <c r="P233" s="11">
        <v>0.95533000000000001</v>
      </c>
      <c r="Q233" s="11"/>
      <c r="R233" s="11"/>
      <c r="S233" s="11">
        <v>37.109890999999998</v>
      </c>
      <c r="T233" s="11">
        <v>53.642240999999999</v>
      </c>
      <c r="U233" s="11">
        <v>40.834811000000002</v>
      </c>
      <c r="V233" s="11">
        <v>70.475268999999997</v>
      </c>
      <c r="W233" s="11">
        <v>125.852926</v>
      </c>
      <c r="X233" s="11">
        <v>121.269462</v>
      </c>
      <c r="Y233" s="11">
        <v>87.023937000000004</v>
      </c>
      <c r="Z233" s="11">
        <v>79.224780999999993</v>
      </c>
      <c r="AA233" s="11">
        <v>91.664289999999994</v>
      </c>
      <c r="AB233" s="11">
        <v>18.277595000000002</v>
      </c>
      <c r="AC233" s="11">
        <v>15.90476</v>
      </c>
      <c r="AD233" s="11"/>
      <c r="AE233" s="11"/>
    </row>
    <row r="234" spans="1:31" ht="13.5" customHeight="1" x14ac:dyDescent="0.15">
      <c r="A234" s="1"/>
      <c r="B234" s="9" t="s">
        <v>258</v>
      </c>
      <c r="C234" s="13">
        <v>196.833</v>
      </c>
      <c r="D234" s="14"/>
      <c r="E234" s="14"/>
      <c r="F234" s="14"/>
      <c r="G234" s="14">
        <v>1E-3</v>
      </c>
      <c r="H234" s="14">
        <v>2E-3</v>
      </c>
      <c r="I234" s="14"/>
      <c r="J234" s="14">
        <v>0.57100000000000006</v>
      </c>
      <c r="K234" s="14">
        <v>1.8260000000000001</v>
      </c>
      <c r="L234" s="14">
        <v>1.920614</v>
      </c>
      <c r="M234" s="14">
        <v>1.6086E-2</v>
      </c>
      <c r="N234" s="14">
        <v>1.2865519999999999</v>
      </c>
      <c r="O234" s="14">
        <v>8.116E-3</v>
      </c>
      <c r="P234" s="14">
        <v>1.4043E-2</v>
      </c>
      <c r="Q234" s="14"/>
      <c r="R234" s="14">
        <v>0.35999799999999998</v>
      </c>
      <c r="S234" s="14">
        <v>66.379080000000002</v>
      </c>
      <c r="T234" s="14">
        <v>126.163408</v>
      </c>
      <c r="U234" s="14">
        <v>116.22918900000001</v>
      </c>
      <c r="V234" s="14">
        <v>181.305216</v>
      </c>
      <c r="W234" s="14">
        <v>176.00246799999999</v>
      </c>
      <c r="X234" s="14">
        <v>226.026892</v>
      </c>
      <c r="Y234" s="14">
        <v>152.68399299999999</v>
      </c>
      <c r="Z234" s="14">
        <v>103.979765</v>
      </c>
      <c r="AA234" s="14"/>
      <c r="AB234" s="14">
        <v>172.09254000000001</v>
      </c>
      <c r="AC234" s="14">
        <v>209.83985100000001</v>
      </c>
      <c r="AD234" s="14">
        <v>190.056468</v>
      </c>
      <c r="AE234" s="14">
        <v>163.94537199999999</v>
      </c>
    </row>
    <row r="235" spans="1:31" ht="13.5" customHeight="1" x14ac:dyDescent="0.15">
      <c r="A235" s="1"/>
      <c r="B235" s="9" t="s">
        <v>259</v>
      </c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.5" customHeight="1" x14ac:dyDescent="0.15">
      <c r="A236" s="1"/>
      <c r="B236" s="12" t="s">
        <v>260</v>
      </c>
      <c r="C236" s="13">
        <v>20.984000000000002</v>
      </c>
      <c r="D236" s="14">
        <v>20.351999999999997</v>
      </c>
      <c r="E236" s="14">
        <v>22.44</v>
      </c>
      <c r="F236" s="14">
        <v>25.545999999999996</v>
      </c>
      <c r="G236" s="14">
        <v>38.146000000000001</v>
      </c>
      <c r="H236" s="14">
        <v>65.791999999999973</v>
      </c>
      <c r="I236" s="14">
        <v>75.994</v>
      </c>
      <c r="J236" s="14">
        <v>31.367000000000001</v>
      </c>
      <c r="K236" s="14">
        <v>34.851999999999997</v>
      </c>
      <c r="L236" s="14">
        <v>38.635129999999997</v>
      </c>
      <c r="M236" s="14">
        <v>31.635185</v>
      </c>
      <c r="N236" s="14">
        <v>34.839981999999999</v>
      </c>
      <c r="O236" s="14">
        <v>33.045771999999999</v>
      </c>
      <c r="P236" s="14">
        <v>53.937668000000002</v>
      </c>
      <c r="Q236" s="14">
        <v>65.746999000000002</v>
      </c>
      <c r="R236" s="14">
        <v>118.598553</v>
      </c>
      <c r="S236" s="14">
        <v>213.51732699999999</v>
      </c>
      <c r="T236" s="14">
        <v>168.95281</v>
      </c>
      <c r="U236" s="14">
        <v>141.491015</v>
      </c>
      <c r="V236" s="14">
        <v>334.96535399999999</v>
      </c>
      <c r="W236" s="14">
        <v>464.02274399999999</v>
      </c>
      <c r="X236" s="14">
        <v>329.547192</v>
      </c>
      <c r="Y236" s="14">
        <v>209.96514400000001</v>
      </c>
      <c r="Z236" s="14">
        <v>267.985634</v>
      </c>
      <c r="AA236" s="14">
        <v>262.537374</v>
      </c>
      <c r="AB236" s="14">
        <v>197.81118000000001</v>
      </c>
      <c r="AC236" s="14">
        <v>288.17970700000001</v>
      </c>
      <c r="AD236" s="14">
        <v>302.07403199999999</v>
      </c>
      <c r="AE236" s="14">
        <v>192.755505</v>
      </c>
    </row>
    <row r="237" spans="1:31" ht="13.5" customHeight="1" x14ac:dyDescent="0.15">
      <c r="A237" s="1"/>
      <c r="B237" s="12" t="s">
        <v>261</v>
      </c>
      <c r="C237" s="10">
        <v>25.750999999999994</v>
      </c>
      <c r="D237" s="11">
        <v>37.68399999999999</v>
      </c>
      <c r="E237" s="11">
        <v>35.809999999999988</v>
      </c>
      <c r="F237" s="11">
        <v>16.536999999999999</v>
      </c>
      <c r="G237" s="11">
        <v>37.804000000000016</v>
      </c>
      <c r="H237" s="11">
        <v>59.378999999999969</v>
      </c>
      <c r="I237" s="11">
        <v>32.79099999999999</v>
      </c>
      <c r="J237" s="11">
        <v>34.353000000000002</v>
      </c>
      <c r="K237" s="11">
        <v>38.673000000000002</v>
      </c>
      <c r="L237" s="11">
        <v>60.539161999999997</v>
      </c>
      <c r="M237" s="11">
        <v>49.380884999999999</v>
      </c>
      <c r="N237" s="11">
        <v>46.213295000000002</v>
      </c>
      <c r="O237" s="11">
        <v>31.064844000000001</v>
      </c>
      <c r="P237" s="11">
        <v>21.008427999999999</v>
      </c>
      <c r="Q237" s="11">
        <v>18.814473</v>
      </c>
      <c r="R237" s="11">
        <v>47.988222</v>
      </c>
      <c r="S237" s="11">
        <v>26.760399</v>
      </c>
      <c r="T237" s="11">
        <v>26.805465000000002</v>
      </c>
      <c r="U237" s="11">
        <v>26.165787999999999</v>
      </c>
      <c r="V237" s="11">
        <v>31.741052</v>
      </c>
      <c r="W237" s="11">
        <v>33.018658000000002</v>
      </c>
      <c r="X237" s="11">
        <v>36.355744000000001</v>
      </c>
      <c r="Y237" s="11">
        <v>93.945980000000006</v>
      </c>
      <c r="Z237" s="11">
        <v>144.93273500000001</v>
      </c>
      <c r="AA237" s="11">
        <v>82.530803000000006</v>
      </c>
      <c r="AB237" s="11">
        <v>469.08497799999998</v>
      </c>
      <c r="AC237" s="11">
        <v>645.71220900000003</v>
      </c>
      <c r="AD237" s="11">
        <v>476.93814900000001</v>
      </c>
      <c r="AE237" s="11">
        <v>908.31291299999998</v>
      </c>
    </row>
    <row r="238" spans="1:31" ht="13.5" customHeight="1" x14ac:dyDescent="0.15">
      <c r="A238" s="1"/>
      <c r="B238" s="12" t="s">
        <v>262</v>
      </c>
      <c r="C238" s="13">
        <v>798.66300000000001</v>
      </c>
      <c r="D238" s="14">
        <v>766.78200000000004</v>
      </c>
      <c r="E238" s="14">
        <v>725.64400000000001</v>
      </c>
      <c r="F238" s="14">
        <v>1026.4270000000001</v>
      </c>
      <c r="G238" s="14">
        <v>1281.1610000000003</v>
      </c>
      <c r="H238" s="14">
        <v>1187.9079999999997</v>
      </c>
      <c r="I238" s="14">
        <v>1384.9319999999998</v>
      </c>
      <c r="J238" s="14">
        <v>1021.021</v>
      </c>
      <c r="K238" s="14">
        <v>995.92699999999991</v>
      </c>
      <c r="L238" s="14">
        <v>829.88475500000004</v>
      </c>
      <c r="M238" s="14">
        <v>859.02788699999996</v>
      </c>
      <c r="N238" s="14">
        <v>1060.6023640000001</v>
      </c>
      <c r="O238" s="14">
        <v>1147.315746</v>
      </c>
      <c r="P238" s="14">
        <v>1826.071766</v>
      </c>
      <c r="Q238" s="14">
        <v>2556.1336729999998</v>
      </c>
      <c r="R238" s="14">
        <v>3910.9292759999998</v>
      </c>
      <c r="S238" s="14">
        <v>4730.3103170000004</v>
      </c>
      <c r="T238" s="14">
        <v>5126.7916340000002</v>
      </c>
      <c r="U238" s="14">
        <v>3983.7247900000002</v>
      </c>
      <c r="V238" s="14">
        <v>6010.2245709999997</v>
      </c>
      <c r="W238" s="14">
        <v>8077.0432270000001</v>
      </c>
      <c r="X238" s="14">
        <v>7326.8319959999999</v>
      </c>
      <c r="Y238" s="14">
        <v>6271.8890709999996</v>
      </c>
      <c r="Z238" s="14">
        <v>5845.7571710000002</v>
      </c>
      <c r="AA238" s="14">
        <v>4846.7269889999998</v>
      </c>
      <c r="AB238" s="14">
        <v>4927.4875309999998</v>
      </c>
      <c r="AC238" s="14">
        <v>5772.7333079999999</v>
      </c>
      <c r="AD238" s="14">
        <v>6554.8631310000001</v>
      </c>
      <c r="AE238" s="14">
        <v>5747.5201189999998</v>
      </c>
    </row>
    <row r="239" spans="1:31" ht="13.5" customHeight="1" x14ac:dyDescent="0.15">
      <c r="A239" s="1"/>
      <c r="B239" s="12" t="s">
        <v>263</v>
      </c>
      <c r="C239" s="10">
        <v>186.22299999999993</v>
      </c>
      <c r="D239" s="11">
        <v>203.37499999999994</v>
      </c>
      <c r="E239" s="11">
        <v>177.14599999999993</v>
      </c>
      <c r="F239" s="11">
        <v>187.31699999999995</v>
      </c>
      <c r="G239" s="11">
        <v>279.51600000000002</v>
      </c>
      <c r="H239" s="11">
        <v>291.46399999999994</v>
      </c>
      <c r="I239" s="11">
        <v>316.7949999999999</v>
      </c>
      <c r="J239" s="11">
        <v>269.17399999999998</v>
      </c>
      <c r="K239" s="11">
        <v>219.61099999999999</v>
      </c>
      <c r="L239" s="11">
        <v>311.68049600000001</v>
      </c>
      <c r="M239" s="11">
        <v>372.28371399999997</v>
      </c>
      <c r="N239" s="11">
        <v>354.75307600000002</v>
      </c>
      <c r="O239" s="11">
        <v>335.55406299999999</v>
      </c>
      <c r="P239" s="11">
        <v>482.15731499999998</v>
      </c>
      <c r="Q239" s="11">
        <v>695.45297000000005</v>
      </c>
      <c r="R239" s="11">
        <v>920.35657100000003</v>
      </c>
      <c r="S239" s="11">
        <v>1284.6286700000001</v>
      </c>
      <c r="T239" s="11">
        <v>1720.5900469999999</v>
      </c>
      <c r="U239" s="11">
        <v>1276.2378980000001</v>
      </c>
      <c r="V239" s="11">
        <v>1472.591156</v>
      </c>
      <c r="W239" s="11">
        <v>1966.4886289999999</v>
      </c>
      <c r="X239" s="11">
        <v>2348.8415620000001</v>
      </c>
      <c r="Y239" s="11">
        <v>2037.887275</v>
      </c>
      <c r="Z239" s="11">
        <v>1681.8807079999999</v>
      </c>
      <c r="AA239" s="11">
        <v>1059.5749089999999</v>
      </c>
      <c r="AB239" s="11">
        <v>1302.6595830000001</v>
      </c>
      <c r="AC239" s="11">
        <v>1600.473395</v>
      </c>
      <c r="AD239" s="11">
        <v>1527.4392170000001</v>
      </c>
      <c r="AE239" s="11">
        <v>1979.136714</v>
      </c>
    </row>
    <row r="240" spans="1:31" ht="13.5" customHeight="1" x14ac:dyDescent="0.15">
      <c r="A240" s="1"/>
      <c r="B240" s="17" t="s">
        <v>264</v>
      </c>
      <c r="C240" s="13">
        <v>671.59000025098032</v>
      </c>
      <c r="D240" s="14">
        <v>819.09399999999971</v>
      </c>
      <c r="E240" s="14">
        <v>731.07599999999979</v>
      </c>
      <c r="F240" s="14">
        <v>1123.5569999999998</v>
      </c>
      <c r="G240" s="14">
        <v>1317.7760000000001</v>
      </c>
      <c r="H240" s="14">
        <v>1539.9259999999997</v>
      </c>
      <c r="I240" s="14">
        <v>1772.2169999999999</v>
      </c>
      <c r="J240" s="14">
        <v>1220.133</v>
      </c>
      <c r="K240" s="14">
        <v>1293.7429999999999</v>
      </c>
      <c r="L240" s="14">
        <v>1787.8174529999999</v>
      </c>
      <c r="M240" s="14">
        <v>1779.4066310000001</v>
      </c>
      <c r="N240" s="14">
        <v>1793.7302319999999</v>
      </c>
      <c r="O240" s="14">
        <v>2179.4471400000002</v>
      </c>
      <c r="P240" s="14">
        <v>3553.903695</v>
      </c>
      <c r="Q240" s="14">
        <v>5189.6904960000002</v>
      </c>
      <c r="R240" s="14">
        <v>6851.9945809999999</v>
      </c>
      <c r="S240" s="14">
        <v>8364.0883510000003</v>
      </c>
      <c r="T240" s="14">
        <v>9455.9325570000001</v>
      </c>
      <c r="U240" s="14">
        <v>7628.8499069999998</v>
      </c>
      <c r="V240" s="14">
        <v>11264.533810999999</v>
      </c>
      <c r="W240" s="14">
        <v>14884.12477</v>
      </c>
      <c r="X240" s="14">
        <v>15681.759473</v>
      </c>
      <c r="Y240" s="14">
        <v>15524.063738999999</v>
      </c>
      <c r="Z240" s="14">
        <v>15420.92769</v>
      </c>
      <c r="AA240" s="14">
        <v>13982.026044</v>
      </c>
      <c r="AB240" s="14">
        <v>16175.550278999999</v>
      </c>
      <c r="AC240" s="14">
        <v>21665.516245999999</v>
      </c>
      <c r="AD240" s="14">
        <v>23120.968095</v>
      </c>
      <c r="AE240" s="14">
        <v>21917.129796000001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2240-F920-2A46-BD08-FD18F6347C14}">
  <dimension ref="A1:AG70"/>
  <sheetViews>
    <sheetView tabSelected="1" workbookViewId="0">
      <selection sqref="A1:XFD1048576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216</v>
      </c>
      <c r="B3" s="25">
        <f>VLOOKUP($A3,'Exports, FOB'!$B:$AE,B$1,FALSE)+VLOOKUP($A3,'Imports, CIF'!$B:$AE,B$1,FALSE)</f>
        <v>224.85869999999991</v>
      </c>
      <c r="C3" s="25">
        <f>VLOOKUP($A3,'Exports, FOB'!$B:$AE,C$1,FALSE)+VLOOKUP($A3,'Imports, CIF'!$B:$AE,C$1,FALSE)</f>
        <v>282.61439999999999</v>
      </c>
      <c r="D3" s="25">
        <f>VLOOKUP($A3,'Exports, FOB'!$B:$AE,D$1,FALSE)+VLOOKUP($A3,'Imports, CIF'!$B:$AE,D$1,FALSE)</f>
        <v>288.57040000000001</v>
      </c>
      <c r="E3" s="25">
        <f>VLOOKUP($A3,'Exports, FOB'!$B:$AE,E$1,FALSE)+VLOOKUP($A3,'Imports, CIF'!$B:$AE,E$1,FALSE)</f>
        <v>323.28469999999987</v>
      </c>
      <c r="F3" s="25">
        <f>VLOOKUP($A3,'Exports, FOB'!$B:$AE,F$1,FALSE)+VLOOKUP($A3,'Imports, CIF'!$B:$AE,F$1,FALSE)</f>
        <v>377.47050000000002</v>
      </c>
      <c r="G3" s="25">
        <f>VLOOKUP($A3,'Exports, FOB'!$B:$AE,G$1,FALSE)+VLOOKUP($A3,'Imports, CIF'!$B:$AE,G$1,FALSE)</f>
        <v>284.23179999999991</v>
      </c>
      <c r="H3" s="25">
        <f>VLOOKUP($A3,'Exports, FOB'!$B:$AE,H$1,FALSE)+VLOOKUP($A3,'Imports, CIF'!$B:$AE,H$1,FALSE)</f>
        <v>321.24880000000002</v>
      </c>
      <c r="I3" s="25">
        <f>VLOOKUP($A3,'Exports, FOB'!$B:$AE,I$1,FALSE)+VLOOKUP($A3,'Imports, CIF'!$B:$AE,I$1,FALSE)</f>
        <v>320.59109999999993</v>
      </c>
      <c r="J3" s="25">
        <f>VLOOKUP($A3,'Exports, FOB'!$B:$AE,J$1,FALSE)+VLOOKUP($A3,'Imports, CIF'!$B:$AE,J$1,FALSE)</f>
        <v>223.09959999999995</v>
      </c>
      <c r="K3" s="25">
        <f>VLOOKUP($A3,'Exports, FOB'!$B:$AE,K$1,FALSE)+VLOOKUP($A3,'Imports, CIF'!$B:$AE,K$1,FALSE)</f>
        <v>343.26783400000005</v>
      </c>
      <c r="L3" s="25">
        <f>VLOOKUP($A3,'Exports, FOB'!$B:$AE,L$1,FALSE)+VLOOKUP($A3,'Imports, CIF'!$B:$AE,L$1,FALSE)</f>
        <v>448.85333000000003</v>
      </c>
      <c r="M3" s="25">
        <f>VLOOKUP($A3,'Exports, FOB'!$B:$AE,M$1,FALSE)+VLOOKUP($A3,'Imports, CIF'!$B:$AE,M$1,FALSE)</f>
        <v>315.078912</v>
      </c>
      <c r="N3" s="25">
        <f>VLOOKUP($A3,'Exports, FOB'!$B:$AE,N$1,FALSE)+VLOOKUP($A3,'Imports, CIF'!$B:$AE,N$1,FALSE)</f>
        <v>302.33389400000004</v>
      </c>
      <c r="O3" s="25">
        <f>VLOOKUP($A3,'Exports, FOB'!$B:$AE,O$1,FALSE)+VLOOKUP($A3,'Imports, CIF'!$B:$AE,O$1,FALSE)</f>
        <v>357.843076</v>
      </c>
      <c r="P3" s="25">
        <f>VLOOKUP($A3,'Exports, FOB'!$B:$AE,P$1,FALSE)+VLOOKUP($A3,'Imports, CIF'!$B:$AE,P$1,FALSE)</f>
        <v>707.06228900000008</v>
      </c>
      <c r="Q3" s="25">
        <f>VLOOKUP($A3,'Exports, FOB'!$B:$AE,Q$1,FALSE)+VLOOKUP($A3,'Imports, CIF'!$B:$AE,Q$1,FALSE)</f>
        <v>829.29356799999994</v>
      </c>
      <c r="R3" s="25">
        <f>VLOOKUP($A3,'Exports, FOB'!$B:$AE,R$1,FALSE)+VLOOKUP($A3,'Imports, CIF'!$B:$AE,R$1,FALSE)</f>
        <v>1172.1988199999998</v>
      </c>
      <c r="S3" s="25">
        <f>VLOOKUP($A3,'Exports, FOB'!$B:$AE,S$1,FALSE)+VLOOKUP($A3,'Imports, CIF'!$B:$AE,S$1,FALSE)</f>
        <v>1634.1783300000002</v>
      </c>
      <c r="T3" s="25">
        <f>VLOOKUP($A3,'Exports, FOB'!$B:$AE,T$1,FALSE)+VLOOKUP($A3,'Imports, CIF'!$B:$AE,T$1,FALSE)</f>
        <v>1009.9244940000001</v>
      </c>
      <c r="U3" s="25">
        <f>VLOOKUP($A3,'Exports, FOB'!$B:$AE,U$1,FALSE)+VLOOKUP($A3,'Imports, CIF'!$B:$AE,U$1,FALSE)</f>
        <v>1326.219055</v>
      </c>
      <c r="V3" s="25">
        <f>VLOOKUP($A3,'Exports, FOB'!$B:$AE,V$1,FALSE)+VLOOKUP($A3,'Imports, CIF'!$B:$AE,V$1,FALSE)</f>
        <v>2140.5066280000001</v>
      </c>
      <c r="W3" s="25">
        <f>VLOOKUP($A3,'Exports, FOB'!$B:$AE,W$1,FALSE)+VLOOKUP($A3,'Imports, CIF'!$B:$AE,W$1,FALSE)</f>
        <v>2262.2723059999998</v>
      </c>
      <c r="X3" s="25">
        <f>VLOOKUP($A3,'Exports, FOB'!$B:$AE,X$1,FALSE)+VLOOKUP($A3,'Imports, CIF'!$B:$AE,X$1,FALSE)</f>
        <v>1822.153822</v>
      </c>
      <c r="Y3" s="25">
        <f>VLOOKUP($A3,'Exports, FOB'!$B:$AE,Y$1,FALSE)+VLOOKUP($A3,'Imports, CIF'!$B:$AE,Y$1,FALSE)</f>
        <v>1507.6876159999999</v>
      </c>
      <c r="Z3" s="25">
        <f>VLOOKUP($A3,'Exports, FOB'!$B:$AE,Z$1,FALSE)+VLOOKUP($A3,'Imports, CIF'!$B:$AE,Z$1,FALSE)</f>
        <v>1039.3893189999999</v>
      </c>
      <c r="AA3" s="25">
        <f>VLOOKUP($A3,'Exports, FOB'!$B:$AE,AA$1,FALSE)+VLOOKUP($A3,'Imports, CIF'!$B:$AE,AA$1,FALSE)</f>
        <v>1077.764938</v>
      </c>
      <c r="AB3" s="25">
        <f>VLOOKUP($A3,'Exports, FOB'!$B:$AE,AB$1,FALSE)+VLOOKUP($A3,'Imports, CIF'!$B:$AE,AB$1,FALSE)</f>
        <v>1367.7164</v>
      </c>
      <c r="AC3" s="25">
        <f>VLOOKUP($A3,'Exports, FOB'!$B:$AE,AC$1,FALSE)+VLOOKUP($A3,'Imports, CIF'!$B:$AE,AC$1,FALSE)</f>
        <v>1476.571154</v>
      </c>
      <c r="AD3" s="25">
        <f>VLOOKUP($A3,'Exports, FOB'!$B:$AE,AD$1,FALSE)+VLOOKUP($A3,'Imports, CIF'!$B:$AE,AD$1,FALSE)</f>
        <v>1913.1065450000001</v>
      </c>
    </row>
    <row r="4" spans="1:30" x14ac:dyDescent="0.15">
      <c r="A4" s="26" t="s">
        <v>32</v>
      </c>
      <c r="B4" s="25">
        <f>VLOOKUP($A4,'Exports, FOB'!$B:$AE,B$1,FALSE)+VLOOKUP($A4,'Imports, CIF'!$B:$AE,B$1,FALSE)</f>
        <v>20.441299999999998</v>
      </c>
      <c r="C4" s="25">
        <f>VLOOKUP($A4,'Exports, FOB'!$B:$AE,C$1,FALSE)+VLOOKUP($A4,'Imports, CIF'!$B:$AE,C$1,FALSE)</f>
        <v>23.787900000000008</v>
      </c>
      <c r="D4" s="25">
        <f>VLOOKUP($A4,'Exports, FOB'!$B:$AE,D$1,FALSE)+VLOOKUP($A4,'Imports, CIF'!$B:$AE,D$1,FALSE)</f>
        <v>33.961700000000008</v>
      </c>
      <c r="E4" s="25">
        <f>VLOOKUP($A4,'Exports, FOB'!$B:$AE,E$1,FALSE)+VLOOKUP($A4,'Imports, CIF'!$B:$AE,E$1,FALSE)</f>
        <v>51.876400000000004</v>
      </c>
      <c r="F4" s="25">
        <f>VLOOKUP($A4,'Exports, FOB'!$B:$AE,F$1,FALSE)+VLOOKUP($A4,'Imports, CIF'!$B:$AE,F$1,FALSE)</f>
        <v>31.229799999999997</v>
      </c>
      <c r="G4" s="25">
        <f>VLOOKUP($A4,'Exports, FOB'!$B:$AE,G$1,FALSE)+VLOOKUP($A4,'Imports, CIF'!$B:$AE,G$1,FALSE)</f>
        <v>52.127699999999997</v>
      </c>
      <c r="H4" s="25">
        <f>VLOOKUP($A4,'Exports, FOB'!$B:$AE,H$1,FALSE)+VLOOKUP($A4,'Imports, CIF'!$B:$AE,H$1,FALSE)</f>
        <v>42.095299999999995</v>
      </c>
      <c r="I4" s="25">
        <f>VLOOKUP($A4,'Exports, FOB'!$B:$AE,I$1,FALSE)+VLOOKUP($A4,'Imports, CIF'!$B:$AE,I$1,FALSE)</f>
        <v>38.3155</v>
      </c>
      <c r="J4" s="25">
        <f>VLOOKUP($A4,'Exports, FOB'!$B:$AE,J$1,FALSE)+VLOOKUP($A4,'Imports, CIF'!$B:$AE,J$1,FALSE)</f>
        <v>38.7181</v>
      </c>
      <c r="K4" s="25">
        <f>VLOOKUP($A4,'Exports, FOB'!$B:$AE,K$1,FALSE)+VLOOKUP($A4,'Imports, CIF'!$B:$AE,K$1,FALSE)</f>
        <v>71.134336000000005</v>
      </c>
      <c r="L4" s="25">
        <f>VLOOKUP($A4,'Exports, FOB'!$B:$AE,L$1,FALSE)+VLOOKUP($A4,'Imports, CIF'!$B:$AE,L$1,FALSE)</f>
        <v>80.256028000000001</v>
      </c>
      <c r="M4" s="25">
        <f>VLOOKUP($A4,'Exports, FOB'!$B:$AE,M$1,FALSE)+VLOOKUP($A4,'Imports, CIF'!$B:$AE,M$1,FALSE)</f>
        <v>63.335290999999998</v>
      </c>
      <c r="N4" s="25">
        <f>VLOOKUP($A4,'Exports, FOB'!$B:$AE,N$1,FALSE)+VLOOKUP($A4,'Imports, CIF'!$B:$AE,N$1,FALSE)</f>
        <v>87.711761999999993</v>
      </c>
      <c r="O4" s="25">
        <f>VLOOKUP($A4,'Exports, FOB'!$B:$AE,O$1,FALSE)+VLOOKUP($A4,'Imports, CIF'!$B:$AE,O$1,FALSE)</f>
        <v>91.212130000000002</v>
      </c>
      <c r="P4" s="25">
        <f>VLOOKUP($A4,'Exports, FOB'!$B:$AE,P$1,FALSE)+VLOOKUP($A4,'Imports, CIF'!$B:$AE,P$1,FALSE)</f>
        <v>132.33078699999999</v>
      </c>
      <c r="Q4" s="25">
        <f>VLOOKUP($A4,'Exports, FOB'!$B:$AE,Q$1,FALSE)+VLOOKUP($A4,'Imports, CIF'!$B:$AE,Q$1,FALSE)</f>
        <v>115.658196</v>
      </c>
      <c r="R4" s="25">
        <f>VLOOKUP($A4,'Exports, FOB'!$B:$AE,R$1,FALSE)+VLOOKUP($A4,'Imports, CIF'!$B:$AE,R$1,FALSE)</f>
        <v>182.35545400000001</v>
      </c>
      <c r="S4" s="25">
        <f>VLOOKUP($A4,'Exports, FOB'!$B:$AE,S$1,FALSE)+VLOOKUP($A4,'Imports, CIF'!$B:$AE,S$1,FALSE)</f>
        <v>183.622657</v>
      </c>
      <c r="T4" s="25">
        <f>VLOOKUP($A4,'Exports, FOB'!$B:$AE,T$1,FALSE)+VLOOKUP($A4,'Imports, CIF'!$B:$AE,T$1,FALSE)</f>
        <v>187.16869400000002</v>
      </c>
      <c r="U4" s="25">
        <f>VLOOKUP($A4,'Exports, FOB'!$B:$AE,U$1,FALSE)+VLOOKUP($A4,'Imports, CIF'!$B:$AE,U$1,FALSE)</f>
        <v>196.47004000000001</v>
      </c>
      <c r="V4" s="25">
        <f>VLOOKUP($A4,'Exports, FOB'!$B:$AE,V$1,FALSE)+VLOOKUP($A4,'Imports, CIF'!$B:$AE,V$1,FALSE)</f>
        <v>234.95530100000002</v>
      </c>
      <c r="W4" s="25">
        <f>VLOOKUP($A4,'Exports, FOB'!$B:$AE,W$1,FALSE)+VLOOKUP($A4,'Imports, CIF'!$B:$AE,W$1,FALSE)</f>
        <v>241.76853299999999</v>
      </c>
      <c r="X4" s="25">
        <f>VLOOKUP($A4,'Exports, FOB'!$B:$AE,X$1,FALSE)+VLOOKUP($A4,'Imports, CIF'!$B:$AE,X$1,FALSE)</f>
        <v>271.59944099999996</v>
      </c>
      <c r="Y4" s="25">
        <f>VLOOKUP($A4,'Exports, FOB'!$B:$AE,Y$1,FALSE)+VLOOKUP($A4,'Imports, CIF'!$B:$AE,Y$1,FALSE)</f>
        <v>267.42551099999997</v>
      </c>
      <c r="Z4" s="25">
        <f>VLOOKUP($A4,'Exports, FOB'!$B:$AE,Z$1,FALSE)+VLOOKUP($A4,'Imports, CIF'!$B:$AE,Z$1,FALSE)</f>
        <v>237.92571699999999</v>
      </c>
      <c r="AA4" s="25">
        <f>VLOOKUP($A4,'Exports, FOB'!$B:$AE,AA$1,FALSE)+VLOOKUP($A4,'Imports, CIF'!$B:$AE,AA$1,FALSE)</f>
        <v>373.82588099999998</v>
      </c>
      <c r="AB4" s="25">
        <f>VLOOKUP($A4,'Exports, FOB'!$B:$AE,AB$1,FALSE)+VLOOKUP($A4,'Imports, CIF'!$B:$AE,AB$1,FALSE)</f>
        <v>388.73323600000003</v>
      </c>
      <c r="AC4" s="25">
        <f>VLOOKUP($A4,'Exports, FOB'!$B:$AE,AC$1,FALSE)+VLOOKUP($A4,'Imports, CIF'!$B:$AE,AC$1,FALSE)</f>
        <v>334.78273300000001</v>
      </c>
      <c r="AD4" s="25">
        <f>VLOOKUP($A4,'Exports, FOB'!$B:$AE,AD$1,FALSE)+VLOOKUP($A4,'Imports, CIF'!$B:$AE,AD$1,FALSE)</f>
        <v>223.26831600000003</v>
      </c>
    </row>
    <row r="5" spans="1:30" x14ac:dyDescent="0.15">
      <c r="A5" s="26" t="s">
        <v>36</v>
      </c>
      <c r="B5" s="25">
        <f>VLOOKUP($A5,'Exports, FOB'!$B:$AE,B$1,FALSE)+VLOOKUP($A5,'Imports, CIF'!$B:$AE,B$1,FALSE)</f>
        <v>6.3527000000000005</v>
      </c>
      <c r="C5" s="25">
        <f>VLOOKUP($A5,'Exports, FOB'!$B:$AE,C$1,FALSE)+VLOOKUP($A5,'Imports, CIF'!$B:$AE,C$1,FALSE)</f>
        <v>8.7286999999999999</v>
      </c>
      <c r="D5" s="25">
        <f>VLOOKUP($A5,'Exports, FOB'!$B:$AE,D$1,FALSE)+VLOOKUP($A5,'Imports, CIF'!$B:$AE,D$1,FALSE)</f>
        <v>9.7264999999999944</v>
      </c>
      <c r="E5" s="25">
        <f>VLOOKUP($A5,'Exports, FOB'!$B:$AE,E$1,FALSE)+VLOOKUP($A5,'Imports, CIF'!$B:$AE,E$1,FALSE)</f>
        <v>11.8203</v>
      </c>
      <c r="F5" s="25">
        <f>VLOOKUP($A5,'Exports, FOB'!$B:$AE,F$1,FALSE)+VLOOKUP($A5,'Imports, CIF'!$B:$AE,F$1,FALSE)</f>
        <v>14.041199999999998</v>
      </c>
      <c r="G5" s="25">
        <f>VLOOKUP($A5,'Exports, FOB'!$B:$AE,G$1,FALSE)+VLOOKUP($A5,'Imports, CIF'!$B:$AE,G$1,FALSE)</f>
        <v>40.541799999999995</v>
      </c>
      <c r="H5" s="25">
        <f>VLOOKUP($A5,'Exports, FOB'!$B:$AE,H$1,FALSE)+VLOOKUP($A5,'Imports, CIF'!$B:$AE,H$1,FALSE)</f>
        <v>29.083699999999986</v>
      </c>
      <c r="I5" s="25">
        <f>VLOOKUP($A5,'Exports, FOB'!$B:$AE,I$1,FALSE)+VLOOKUP($A5,'Imports, CIF'!$B:$AE,I$1,FALSE)</f>
        <v>18.914100000000012</v>
      </c>
      <c r="J5" s="25">
        <f>VLOOKUP($A5,'Exports, FOB'!$B:$AE,J$1,FALSE)+VLOOKUP($A5,'Imports, CIF'!$B:$AE,J$1,FALSE)</f>
        <v>15.818399999999992</v>
      </c>
      <c r="K5" s="25">
        <f>VLOOKUP($A5,'Exports, FOB'!$B:$AE,K$1,FALSE)+VLOOKUP($A5,'Imports, CIF'!$B:$AE,K$1,FALSE)</f>
        <v>29.659994000000001</v>
      </c>
      <c r="L5" s="25">
        <f>VLOOKUP($A5,'Exports, FOB'!$B:$AE,L$1,FALSE)+VLOOKUP($A5,'Imports, CIF'!$B:$AE,L$1,FALSE)</f>
        <v>21.939228</v>
      </c>
      <c r="M5" s="25">
        <f>VLOOKUP($A5,'Exports, FOB'!$B:$AE,M$1,FALSE)+VLOOKUP($A5,'Imports, CIF'!$B:$AE,M$1,FALSE)</f>
        <v>33.000807999999999</v>
      </c>
      <c r="N5" s="25">
        <f>VLOOKUP($A5,'Exports, FOB'!$B:$AE,N$1,FALSE)+VLOOKUP($A5,'Imports, CIF'!$B:$AE,N$1,FALSE)</f>
        <v>23.533989000000002</v>
      </c>
      <c r="O5" s="25">
        <f>VLOOKUP($A5,'Exports, FOB'!$B:$AE,O$1,FALSE)+VLOOKUP($A5,'Imports, CIF'!$B:$AE,O$1,FALSE)</f>
        <v>31.171554</v>
      </c>
      <c r="P5" s="25">
        <f>VLOOKUP($A5,'Exports, FOB'!$B:$AE,P$1,FALSE)+VLOOKUP($A5,'Imports, CIF'!$B:$AE,P$1,FALSE)</f>
        <v>29.717942999999998</v>
      </c>
      <c r="Q5" s="25">
        <f>VLOOKUP($A5,'Exports, FOB'!$B:$AE,Q$1,FALSE)+VLOOKUP($A5,'Imports, CIF'!$B:$AE,Q$1,FALSE)</f>
        <v>47.911563999999998</v>
      </c>
      <c r="R5" s="25">
        <f>VLOOKUP($A5,'Exports, FOB'!$B:$AE,R$1,FALSE)+VLOOKUP($A5,'Imports, CIF'!$B:$AE,R$1,FALSE)</f>
        <v>58.587872000000004</v>
      </c>
      <c r="S5" s="25">
        <f>VLOOKUP($A5,'Exports, FOB'!$B:$AE,S$1,FALSE)+VLOOKUP($A5,'Imports, CIF'!$B:$AE,S$1,FALSE)</f>
        <v>109.792625</v>
      </c>
      <c r="T5" s="25">
        <f>VLOOKUP($A5,'Exports, FOB'!$B:$AE,T$1,FALSE)+VLOOKUP($A5,'Imports, CIF'!$B:$AE,T$1,FALSE)</f>
        <v>80.773589999999999</v>
      </c>
      <c r="U5" s="25">
        <f>VLOOKUP($A5,'Exports, FOB'!$B:$AE,U$1,FALSE)+VLOOKUP($A5,'Imports, CIF'!$B:$AE,U$1,FALSE)</f>
        <v>108.581902</v>
      </c>
      <c r="V5" s="25">
        <f>VLOOKUP($A5,'Exports, FOB'!$B:$AE,V$1,FALSE)+VLOOKUP($A5,'Imports, CIF'!$B:$AE,V$1,FALSE)</f>
        <v>98.933988999999997</v>
      </c>
      <c r="W5" s="25">
        <f>VLOOKUP($A5,'Exports, FOB'!$B:$AE,W$1,FALSE)+VLOOKUP($A5,'Imports, CIF'!$B:$AE,W$1,FALSE)</f>
        <v>172.24113499999999</v>
      </c>
      <c r="X5" s="25">
        <f>VLOOKUP($A5,'Exports, FOB'!$B:$AE,X$1,FALSE)+VLOOKUP($A5,'Imports, CIF'!$B:$AE,X$1,FALSE)</f>
        <v>159.06103999999999</v>
      </c>
      <c r="Y5" s="25">
        <f>VLOOKUP($A5,'Exports, FOB'!$B:$AE,Y$1,FALSE)+VLOOKUP($A5,'Imports, CIF'!$B:$AE,Y$1,FALSE)</f>
        <v>141.08427700000001</v>
      </c>
      <c r="Z5" s="25">
        <f>VLOOKUP($A5,'Exports, FOB'!$B:$AE,Z$1,FALSE)+VLOOKUP($A5,'Imports, CIF'!$B:$AE,Z$1,FALSE)</f>
        <v>130.43621999999999</v>
      </c>
      <c r="AA5" s="25">
        <f>VLOOKUP($A5,'Exports, FOB'!$B:$AE,AA$1,FALSE)+VLOOKUP($A5,'Imports, CIF'!$B:$AE,AA$1,FALSE)</f>
        <v>105.555932</v>
      </c>
      <c r="AB5" s="25">
        <f>VLOOKUP($A5,'Exports, FOB'!$B:$AE,AB$1,FALSE)+VLOOKUP($A5,'Imports, CIF'!$B:$AE,AB$1,FALSE)</f>
        <v>101.335488</v>
      </c>
      <c r="AC5" s="25">
        <f>VLOOKUP($A5,'Exports, FOB'!$B:$AE,AC$1,FALSE)+VLOOKUP($A5,'Imports, CIF'!$B:$AE,AC$1,FALSE)</f>
        <v>120.95464299999999</v>
      </c>
      <c r="AD5" s="25">
        <f>VLOOKUP($A5,'Exports, FOB'!$B:$AE,AD$1,FALSE)+VLOOKUP($A5,'Imports, CIF'!$B:$AE,AD$1,FALSE)</f>
        <v>120.74229000000001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0</v>
      </c>
      <c r="K6" s="25">
        <f>VLOOKUP($A6,'Exports, FOB'!$B:$AE,K$1,FALSE)+VLOOKUP($A6,'Imports, CIF'!$B:$AE,K$1,FALSE)</f>
        <v>0</v>
      </c>
      <c r="L6" s="25">
        <f>VLOOKUP($A6,'Exports, FOB'!$B:$AE,L$1,FALSE)+VLOOKUP($A6,'Imports, CIF'!$B:$AE,L$1,FALSE)</f>
        <v>0</v>
      </c>
      <c r="M6" s="25">
        <f>VLOOKUP($A6,'Exports, FOB'!$B:$AE,M$1,FALSE)+VLOOKUP($A6,'Imports, CIF'!$B:$AE,M$1,FALSE)</f>
        <v>0</v>
      </c>
      <c r="N6" s="25">
        <f>VLOOKUP($A6,'Exports, FOB'!$B:$AE,N$1,FALSE)+VLOOKUP($A6,'Imports, CIF'!$B:$AE,N$1,FALSE)</f>
        <v>0</v>
      </c>
      <c r="O6" s="25">
        <f>VLOOKUP($A6,'Exports, FOB'!$B:$AE,O$1,FALSE)+VLOOKUP($A6,'Imports, CIF'!$B:$AE,O$1,FALSE)</f>
        <v>0</v>
      </c>
      <c r="P6" s="25">
        <f>VLOOKUP($A6,'Exports, FOB'!$B:$AE,P$1,FALSE)+VLOOKUP($A6,'Imports, CIF'!$B:$AE,P$1,FALSE)</f>
        <v>0</v>
      </c>
      <c r="Q6" s="25">
        <f>VLOOKUP($A6,'Exports, FOB'!$B:$AE,Q$1,FALSE)+VLOOKUP($A6,'Imports, CIF'!$B:$AE,Q$1,FALSE)</f>
        <v>0</v>
      </c>
      <c r="R6" s="25">
        <f>VLOOKUP($A6,'Exports, FOB'!$B:$AE,R$1,FALSE)+VLOOKUP($A6,'Imports, CIF'!$B:$AE,R$1,FALSE)</f>
        <v>557.41351399999996</v>
      </c>
      <c r="S6" s="25">
        <f>VLOOKUP($A6,'Exports, FOB'!$B:$AE,S$1,FALSE)+VLOOKUP($A6,'Imports, CIF'!$B:$AE,S$1,FALSE)</f>
        <v>411.49266299999999</v>
      </c>
      <c r="T6" s="25">
        <f>VLOOKUP($A6,'Exports, FOB'!$B:$AE,T$1,FALSE)+VLOOKUP($A6,'Imports, CIF'!$B:$AE,T$1,FALSE)</f>
        <v>496.70378299999999</v>
      </c>
      <c r="U6" s="25">
        <f>VLOOKUP($A6,'Exports, FOB'!$B:$AE,U$1,FALSE)+VLOOKUP($A6,'Imports, CIF'!$B:$AE,U$1,FALSE)</f>
        <v>759.03797199999997</v>
      </c>
      <c r="V6" s="25">
        <f>VLOOKUP($A6,'Exports, FOB'!$B:$AE,V$1,FALSE)+VLOOKUP($A6,'Imports, CIF'!$B:$AE,V$1,FALSE)</f>
        <v>1025.30132</v>
      </c>
      <c r="W6" s="25">
        <f>VLOOKUP($A6,'Exports, FOB'!$B:$AE,W$1,FALSE)+VLOOKUP($A6,'Imports, CIF'!$B:$AE,W$1,FALSE)</f>
        <v>924.09004699999991</v>
      </c>
      <c r="X6" s="25">
        <f>VLOOKUP($A6,'Exports, FOB'!$B:$AE,X$1,FALSE)+VLOOKUP($A6,'Imports, CIF'!$B:$AE,X$1,FALSE)</f>
        <v>981.92199899999991</v>
      </c>
      <c r="Y6" s="25">
        <f>VLOOKUP($A6,'Exports, FOB'!$B:$AE,Y$1,FALSE)+VLOOKUP($A6,'Imports, CIF'!$B:$AE,Y$1,FALSE)</f>
        <v>949.43910199999993</v>
      </c>
      <c r="Z6" s="25">
        <f>VLOOKUP($A6,'Exports, FOB'!$B:$AE,Z$1,FALSE)+VLOOKUP($A6,'Imports, CIF'!$B:$AE,Z$1,FALSE)</f>
        <v>650.75795799999992</v>
      </c>
      <c r="AA6" s="25">
        <f>VLOOKUP($A6,'Exports, FOB'!$B:$AE,AA$1,FALSE)+VLOOKUP($A6,'Imports, CIF'!$B:$AE,AA$1,FALSE)</f>
        <v>796.48148900000001</v>
      </c>
      <c r="AB6" s="25">
        <f>VLOOKUP($A6,'Exports, FOB'!$B:$AE,AB$1,FALSE)+VLOOKUP($A6,'Imports, CIF'!$B:$AE,AB$1,FALSE)</f>
        <v>692.27505500000007</v>
      </c>
      <c r="AC6" s="25">
        <f>VLOOKUP($A6,'Exports, FOB'!$B:$AE,AC$1,FALSE)+VLOOKUP($A6,'Imports, CIF'!$B:$AE,AC$1,FALSE)</f>
        <v>784.66971100000001</v>
      </c>
      <c r="AD6" s="25">
        <f>VLOOKUP($A6,'Exports, FOB'!$B:$AE,AD$1,FALSE)+VLOOKUP($A6,'Imports, CIF'!$B:$AE,AD$1,FALSE)</f>
        <v>602.00791100000004</v>
      </c>
    </row>
    <row r="7" spans="1:30" x14ac:dyDescent="0.15">
      <c r="A7" s="26" t="s">
        <v>223</v>
      </c>
      <c r="B7" s="25">
        <f>VLOOKUP($A7,'Exports, FOB'!$B:$AE,B$1,FALSE)+VLOOKUP($A7,'Imports, CIF'!$B:$AE,B$1,FALSE)</f>
        <v>260.40629999999993</v>
      </c>
      <c r="C7" s="25">
        <f>VLOOKUP($A7,'Exports, FOB'!$B:$AE,C$1,FALSE)+VLOOKUP($A7,'Imports, CIF'!$B:$AE,C$1,FALSE)</f>
        <v>377.6751999999999</v>
      </c>
      <c r="D7" s="25">
        <f>VLOOKUP($A7,'Exports, FOB'!$B:$AE,D$1,FALSE)+VLOOKUP($A7,'Imports, CIF'!$B:$AE,D$1,FALSE)</f>
        <v>391.8864999999999</v>
      </c>
      <c r="E7" s="25">
        <f>VLOOKUP($A7,'Exports, FOB'!$B:$AE,E$1,FALSE)+VLOOKUP($A7,'Imports, CIF'!$B:$AE,E$1,FALSE)</f>
        <v>566.81759999999974</v>
      </c>
      <c r="F7" s="25">
        <f>VLOOKUP($A7,'Exports, FOB'!$B:$AE,F$1,FALSE)+VLOOKUP($A7,'Imports, CIF'!$B:$AE,F$1,FALSE)</f>
        <v>646.57169999999996</v>
      </c>
      <c r="G7" s="25">
        <f>VLOOKUP($A7,'Exports, FOB'!$B:$AE,G$1,FALSE)+VLOOKUP($A7,'Imports, CIF'!$B:$AE,G$1,FALSE)</f>
        <v>596.44349999999986</v>
      </c>
      <c r="H7" s="25">
        <f>VLOOKUP($A7,'Exports, FOB'!$B:$AE,H$1,FALSE)+VLOOKUP($A7,'Imports, CIF'!$B:$AE,H$1,FALSE)</f>
        <v>622.94979999999975</v>
      </c>
      <c r="I7" s="25">
        <f>VLOOKUP($A7,'Exports, FOB'!$B:$AE,I$1,FALSE)+VLOOKUP($A7,'Imports, CIF'!$B:$AE,I$1,FALSE)</f>
        <v>545.60029999999972</v>
      </c>
      <c r="J7" s="25">
        <f>VLOOKUP($A7,'Exports, FOB'!$B:$AE,J$1,FALSE)+VLOOKUP($A7,'Imports, CIF'!$B:$AE,J$1,FALSE)</f>
        <v>462.84879999999987</v>
      </c>
      <c r="K7" s="25">
        <f>VLOOKUP($A7,'Exports, FOB'!$B:$AE,K$1,FALSE)+VLOOKUP($A7,'Imports, CIF'!$B:$AE,K$1,FALSE)</f>
        <v>602.03255300000001</v>
      </c>
      <c r="L7" s="25">
        <f>VLOOKUP($A7,'Exports, FOB'!$B:$AE,L$1,FALSE)+VLOOKUP($A7,'Imports, CIF'!$B:$AE,L$1,FALSE)</f>
        <v>560.25693899999999</v>
      </c>
      <c r="M7" s="25">
        <f>VLOOKUP($A7,'Exports, FOB'!$B:$AE,M$1,FALSE)+VLOOKUP($A7,'Imports, CIF'!$B:$AE,M$1,FALSE)</f>
        <v>555.414625</v>
      </c>
      <c r="N7" s="25">
        <f>VLOOKUP($A7,'Exports, FOB'!$B:$AE,N$1,FALSE)+VLOOKUP($A7,'Imports, CIF'!$B:$AE,N$1,FALSE)</f>
        <v>673.69050700000003</v>
      </c>
      <c r="O7" s="25">
        <f>VLOOKUP($A7,'Exports, FOB'!$B:$AE,O$1,FALSE)+VLOOKUP($A7,'Imports, CIF'!$B:$AE,O$1,FALSE)</f>
        <v>920.26282800000001</v>
      </c>
      <c r="P7" s="25">
        <f>VLOOKUP($A7,'Exports, FOB'!$B:$AE,P$1,FALSE)+VLOOKUP($A7,'Imports, CIF'!$B:$AE,P$1,FALSE)</f>
        <v>1474.847694</v>
      </c>
      <c r="Q7" s="25">
        <f>VLOOKUP($A7,'Exports, FOB'!$B:$AE,Q$1,FALSE)+VLOOKUP($A7,'Imports, CIF'!$B:$AE,Q$1,FALSE)</f>
        <v>2419.655976</v>
      </c>
      <c r="R7" s="25">
        <f>VLOOKUP($A7,'Exports, FOB'!$B:$AE,R$1,FALSE)+VLOOKUP($A7,'Imports, CIF'!$B:$AE,R$1,FALSE)</f>
        <v>2815.6949399999999</v>
      </c>
      <c r="S7" s="25">
        <f>VLOOKUP($A7,'Exports, FOB'!$B:$AE,S$1,FALSE)+VLOOKUP($A7,'Imports, CIF'!$B:$AE,S$1,FALSE)</f>
        <v>3322.5192320000001</v>
      </c>
      <c r="T7" s="25">
        <f>VLOOKUP($A7,'Exports, FOB'!$B:$AE,T$1,FALSE)+VLOOKUP($A7,'Imports, CIF'!$B:$AE,T$1,FALSE)</f>
        <v>2291.5512589999998</v>
      </c>
      <c r="U7" s="25">
        <f>VLOOKUP($A7,'Exports, FOB'!$B:$AE,U$1,FALSE)+VLOOKUP($A7,'Imports, CIF'!$B:$AE,U$1,FALSE)</f>
        <v>3261.649848</v>
      </c>
      <c r="V7" s="25">
        <f>VLOOKUP($A7,'Exports, FOB'!$B:$AE,V$1,FALSE)+VLOOKUP($A7,'Imports, CIF'!$B:$AE,V$1,FALSE)</f>
        <v>3855.4763350000003</v>
      </c>
      <c r="W7" s="25">
        <f>VLOOKUP($A7,'Exports, FOB'!$B:$AE,W$1,FALSE)+VLOOKUP($A7,'Imports, CIF'!$B:$AE,W$1,FALSE)</f>
        <v>4143.3094629999996</v>
      </c>
      <c r="X7" s="25">
        <f>VLOOKUP($A7,'Exports, FOB'!$B:$AE,X$1,FALSE)+VLOOKUP($A7,'Imports, CIF'!$B:$AE,X$1,FALSE)</f>
        <v>4191.265926</v>
      </c>
      <c r="Y7" s="25">
        <f>VLOOKUP($A7,'Exports, FOB'!$B:$AE,Y$1,FALSE)+VLOOKUP($A7,'Imports, CIF'!$B:$AE,Y$1,FALSE)</f>
        <v>3709.5845840000002</v>
      </c>
      <c r="Z7" s="25">
        <f>VLOOKUP($A7,'Exports, FOB'!$B:$AE,Z$1,FALSE)+VLOOKUP($A7,'Imports, CIF'!$B:$AE,Z$1,FALSE)</f>
        <v>3097.7570020000003</v>
      </c>
      <c r="AA7" s="25">
        <f>VLOOKUP($A7,'Exports, FOB'!$B:$AE,AA$1,FALSE)+VLOOKUP($A7,'Imports, CIF'!$B:$AE,AA$1,FALSE)</f>
        <v>3412.257576</v>
      </c>
      <c r="AB7" s="25">
        <f>VLOOKUP($A7,'Exports, FOB'!$B:$AE,AB$1,FALSE)+VLOOKUP($A7,'Imports, CIF'!$B:$AE,AB$1,FALSE)</f>
        <v>4139.7078000000001</v>
      </c>
      <c r="AC7" s="25">
        <f>VLOOKUP($A7,'Exports, FOB'!$B:$AE,AC$1,FALSE)+VLOOKUP($A7,'Imports, CIF'!$B:$AE,AC$1,FALSE)</f>
        <v>4279.2687810000007</v>
      </c>
      <c r="AD7" s="25">
        <f>VLOOKUP($A7,'Exports, FOB'!$B:$AE,AD$1,FALSE)+VLOOKUP($A7,'Imports, CIF'!$B:$AE,AD$1,FALSE)</f>
        <v>3918.2557499999998</v>
      </c>
    </row>
    <row r="8" spans="1:30" x14ac:dyDescent="0.15">
      <c r="A8" s="26" t="s">
        <v>58</v>
      </c>
      <c r="B8" s="25">
        <f>VLOOKUP($A8,'Exports, FOB'!$B:$AE,B$1,FALSE)+VLOOKUP($A8,'Imports, CIF'!$B:$AE,B$1,FALSE)</f>
        <v>120.39989999999995</v>
      </c>
      <c r="C8" s="25">
        <f>VLOOKUP($A8,'Exports, FOB'!$B:$AE,C$1,FALSE)+VLOOKUP($A8,'Imports, CIF'!$B:$AE,C$1,FALSE)</f>
        <v>184.18299999999999</v>
      </c>
      <c r="D8" s="25">
        <f>VLOOKUP($A8,'Exports, FOB'!$B:$AE,D$1,FALSE)+VLOOKUP($A8,'Imports, CIF'!$B:$AE,D$1,FALSE)</f>
        <v>153.64350000000007</v>
      </c>
      <c r="E8" s="25">
        <f>VLOOKUP($A8,'Exports, FOB'!$B:$AE,E$1,FALSE)+VLOOKUP($A8,'Imports, CIF'!$B:$AE,E$1,FALSE)</f>
        <v>213.0583</v>
      </c>
      <c r="F8" s="25">
        <f>VLOOKUP($A8,'Exports, FOB'!$B:$AE,F$1,FALSE)+VLOOKUP($A8,'Imports, CIF'!$B:$AE,F$1,FALSE)</f>
        <v>280.90510000000006</v>
      </c>
      <c r="G8" s="25">
        <f>VLOOKUP($A8,'Exports, FOB'!$B:$AE,G$1,FALSE)+VLOOKUP($A8,'Imports, CIF'!$B:$AE,G$1,FALSE)</f>
        <v>356.28610000000003</v>
      </c>
      <c r="H8" s="25">
        <f>VLOOKUP($A8,'Exports, FOB'!$B:$AE,H$1,FALSE)+VLOOKUP($A8,'Imports, CIF'!$B:$AE,H$1,FALSE)</f>
        <v>368.7337</v>
      </c>
      <c r="I8" s="25">
        <f>VLOOKUP($A8,'Exports, FOB'!$B:$AE,I$1,FALSE)+VLOOKUP($A8,'Imports, CIF'!$B:$AE,I$1,FALSE)</f>
        <v>333.18220000000008</v>
      </c>
      <c r="J8" s="25">
        <f>VLOOKUP($A8,'Exports, FOB'!$B:$AE,J$1,FALSE)+VLOOKUP($A8,'Imports, CIF'!$B:$AE,J$1,FALSE)</f>
        <v>270.47839999999997</v>
      </c>
      <c r="K8" s="25">
        <f>VLOOKUP($A8,'Exports, FOB'!$B:$AE,K$1,FALSE)+VLOOKUP($A8,'Imports, CIF'!$B:$AE,K$1,FALSE)</f>
        <v>339.77622300000002</v>
      </c>
      <c r="L8" s="25">
        <f>VLOOKUP($A8,'Exports, FOB'!$B:$AE,L$1,FALSE)+VLOOKUP($A8,'Imports, CIF'!$B:$AE,L$1,FALSE)</f>
        <v>299.16605600000003</v>
      </c>
      <c r="M8" s="25">
        <f>VLOOKUP($A8,'Exports, FOB'!$B:$AE,M$1,FALSE)+VLOOKUP($A8,'Imports, CIF'!$B:$AE,M$1,FALSE)</f>
        <v>219.952675</v>
      </c>
      <c r="N8" s="25">
        <f>VLOOKUP($A8,'Exports, FOB'!$B:$AE,N$1,FALSE)+VLOOKUP($A8,'Imports, CIF'!$B:$AE,N$1,FALSE)</f>
        <v>228.94858199999999</v>
      </c>
      <c r="O8" s="25">
        <f>VLOOKUP($A8,'Exports, FOB'!$B:$AE,O$1,FALSE)+VLOOKUP($A8,'Imports, CIF'!$B:$AE,O$1,FALSE)</f>
        <v>426.10294099999999</v>
      </c>
      <c r="P8" s="25">
        <f>VLOOKUP($A8,'Exports, FOB'!$B:$AE,P$1,FALSE)+VLOOKUP($A8,'Imports, CIF'!$B:$AE,P$1,FALSE)</f>
        <v>1237.0301569999999</v>
      </c>
      <c r="Q8" s="25">
        <f>VLOOKUP($A8,'Exports, FOB'!$B:$AE,Q$1,FALSE)+VLOOKUP($A8,'Imports, CIF'!$B:$AE,Q$1,FALSE)</f>
        <v>1882.8951910000001</v>
      </c>
      <c r="R8" s="25">
        <f>VLOOKUP($A8,'Exports, FOB'!$B:$AE,R$1,FALSE)+VLOOKUP($A8,'Imports, CIF'!$B:$AE,R$1,FALSE)</f>
        <v>2110.1788590000001</v>
      </c>
      <c r="S8" s="25">
        <f>VLOOKUP($A8,'Exports, FOB'!$B:$AE,S$1,FALSE)+VLOOKUP($A8,'Imports, CIF'!$B:$AE,S$1,FALSE)</f>
        <v>2366.2861090000001</v>
      </c>
      <c r="T8" s="25">
        <f>VLOOKUP($A8,'Exports, FOB'!$B:$AE,T$1,FALSE)+VLOOKUP($A8,'Imports, CIF'!$B:$AE,T$1,FALSE)</f>
        <v>2688.8654459999998</v>
      </c>
      <c r="U8" s="25">
        <f>VLOOKUP($A8,'Exports, FOB'!$B:$AE,U$1,FALSE)+VLOOKUP($A8,'Imports, CIF'!$B:$AE,U$1,FALSE)</f>
        <v>4049.4859569999999</v>
      </c>
      <c r="V8" s="25">
        <f>VLOOKUP($A8,'Exports, FOB'!$B:$AE,V$1,FALSE)+VLOOKUP($A8,'Imports, CIF'!$B:$AE,V$1,FALSE)</f>
        <v>4950.8331090000001</v>
      </c>
      <c r="W8" s="25">
        <f>VLOOKUP($A8,'Exports, FOB'!$B:$AE,W$1,FALSE)+VLOOKUP($A8,'Imports, CIF'!$B:$AE,W$1,FALSE)</f>
        <v>4051.510029</v>
      </c>
      <c r="X8" s="25">
        <f>VLOOKUP($A8,'Exports, FOB'!$B:$AE,X$1,FALSE)+VLOOKUP($A8,'Imports, CIF'!$B:$AE,X$1,FALSE)</f>
        <v>3393.1153850000001</v>
      </c>
      <c r="Y8" s="25">
        <f>VLOOKUP($A8,'Exports, FOB'!$B:$AE,Y$1,FALSE)+VLOOKUP($A8,'Imports, CIF'!$B:$AE,Y$1,FALSE)</f>
        <v>3445.145035</v>
      </c>
      <c r="Z8" s="25">
        <f>VLOOKUP($A8,'Exports, FOB'!$B:$AE,Z$1,FALSE)+VLOOKUP($A8,'Imports, CIF'!$B:$AE,Z$1,FALSE)</f>
        <v>3108.7040430000002</v>
      </c>
      <c r="AA8" s="25">
        <f>VLOOKUP($A8,'Exports, FOB'!$B:$AE,AA$1,FALSE)+VLOOKUP($A8,'Imports, CIF'!$B:$AE,AA$1,FALSE)</f>
        <v>2372.4527950000002</v>
      </c>
      <c r="AB8" s="25">
        <f>VLOOKUP($A8,'Exports, FOB'!$B:$AE,AB$1,FALSE)+VLOOKUP($A8,'Imports, CIF'!$B:$AE,AB$1,FALSE)</f>
        <v>2000.7496510000001</v>
      </c>
      <c r="AC8" s="25">
        <f>VLOOKUP($A8,'Exports, FOB'!$B:$AE,AC$1,FALSE)+VLOOKUP($A8,'Imports, CIF'!$B:$AE,AC$1,FALSE)</f>
        <v>1668.9889049999999</v>
      </c>
      <c r="AD8" s="25">
        <f>VLOOKUP($A8,'Exports, FOB'!$B:$AE,AD$1,FALSE)+VLOOKUP($A8,'Imports, CIF'!$B:$AE,AD$1,FALSE)</f>
        <v>3226.3464319999998</v>
      </c>
    </row>
    <row r="9" spans="1:30" x14ac:dyDescent="0.15">
      <c r="A9" s="26" t="s">
        <v>224</v>
      </c>
      <c r="B9" s="25">
        <f>VLOOKUP($A9,'Exports, FOB'!$B:$AE,B$1,FALSE)+VLOOKUP($A9,'Imports, CIF'!$B:$AE,B$1,FALSE)</f>
        <v>143.9085</v>
      </c>
      <c r="C9" s="25">
        <f>VLOOKUP($A9,'Exports, FOB'!$B:$AE,C$1,FALSE)+VLOOKUP($A9,'Imports, CIF'!$B:$AE,C$1,FALSE)</f>
        <v>232.6138</v>
      </c>
      <c r="D9" s="25">
        <f>VLOOKUP($A9,'Exports, FOB'!$B:$AE,D$1,FALSE)+VLOOKUP($A9,'Imports, CIF'!$B:$AE,D$1,FALSE)</f>
        <v>272.21149999999989</v>
      </c>
      <c r="E9" s="25">
        <f>VLOOKUP($A9,'Exports, FOB'!$B:$AE,E$1,FALSE)+VLOOKUP($A9,'Imports, CIF'!$B:$AE,E$1,FALSE)</f>
        <v>526.13750000000005</v>
      </c>
      <c r="F9" s="25">
        <f>VLOOKUP($A9,'Exports, FOB'!$B:$AE,F$1,FALSE)+VLOOKUP($A9,'Imports, CIF'!$B:$AE,F$1,FALSE)</f>
        <v>777.39839999999981</v>
      </c>
      <c r="G9" s="25">
        <f>VLOOKUP($A9,'Exports, FOB'!$B:$AE,G$1,FALSE)+VLOOKUP($A9,'Imports, CIF'!$B:$AE,G$1,FALSE)</f>
        <v>602.7104999999998</v>
      </c>
      <c r="H9" s="25">
        <f>VLOOKUP($A9,'Exports, FOB'!$B:$AE,H$1,FALSE)+VLOOKUP($A9,'Imports, CIF'!$B:$AE,H$1,FALSE)</f>
        <v>629.4846</v>
      </c>
      <c r="I9" s="25">
        <f>VLOOKUP($A9,'Exports, FOB'!$B:$AE,I$1,FALSE)+VLOOKUP($A9,'Imports, CIF'!$B:$AE,I$1,FALSE)</f>
        <v>626.98480000000006</v>
      </c>
      <c r="J9" s="25">
        <f>VLOOKUP($A9,'Exports, FOB'!$B:$AE,J$1,FALSE)+VLOOKUP($A9,'Imports, CIF'!$B:$AE,J$1,FALSE)</f>
        <v>666.85079999999994</v>
      </c>
      <c r="K9" s="25">
        <f>VLOOKUP($A9,'Exports, FOB'!$B:$AE,K$1,FALSE)+VLOOKUP($A9,'Imports, CIF'!$B:$AE,K$1,FALSE)</f>
        <v>707.76194400000008</v>
      </c>
      <c r="L9" s="25">
        <f>VLOOKUP($A9,'Exports, FOB'!$B:$AE,L$1,FALSE)+VLOOKUP($A9,'Imports, CIF'!$B:$AE,L$1,FALSE)</f>
        <v>782.31568199999992</v>
      </c>
      <c r="M9" s="25">
        <f>VLOOKUP($A9,'Exports, FOB'!$B:$AE,M$1,FALSE)+VLOOKUP($A9,'Imports, CIF'!$B:$AE,M$1,FALSE)</f>
        <v>867.55698699999994</v>
      </c>
      <c r="N9" s="25">
        <f>VLOOKUP($A9,'Exports, FOB'!$B:$AE,N$1,FALSE)+VLOOKUP($A9,'Imports, CIF'!$B:$AE,N$1,FALSE)</f>
        <v>1064.5169920000001</v>
      </c>
      <c r="O9" s="25">
        <f>VLOOKUP($A9,'Exports, FOB'!$B:$AE,O$1,FALSE)+VLOOKUP($A9,'Imports, CIF'!$B:$AE,O$1,FALSE)</f>
        <v>1379.3549549999998</v>
      </c>
      <c r="P9" s="25">
        <f>VLOOKUP($A9,'Exports, FOB'!$B:$AE,P$1,FALSE)+VLOOKUP($A9,'Imports, CIF'!$B:$AE,P$1,FALSE)</f>
        <v>1748.345761</v>
      </c>
      <c r="Q9" s="25">
        <f>VLOOKUP($A9,'Exports, FOB'!$B:$AE,Q$1,FALSE)+VLOOKUP($A9,'Imports, CIF'!$B:$AE,Q$1,FALSE)</f>
        <v>2340.1540290000003</v>
      </c>
      <c r="R9" s="25">
        <f>VLOOKUP($A9,'Exports, FOB'!$B:$AE,R$1,FALSE)+VLOOKUP($A9,'Imports, CIF'!$B:$AE,R$1,FALSE)</f>
        <v>2594.7137069999999</v>
      </c>
      <c r="S9" s="25">
        <f>VLOOKUP($A9,'Exports, FOB'!$B:$AE,S$1,FALSE)+VLOOKUP($A9,'Imports, CIF'!$B:$AE,S$1,FALSE)</f>
        <v>3080.3483379999998</v>
      </c>
      <c r="T9" s="25">
        <f>VLOOKUP($A9,'Exports, FOB'!$B:$AE,T$1,FALSE)+VLOOKUP($A9,'Imports, CIF'!$B:$AE,T$1,FALSE)</f>
        <v>1780.0790910000001</v>
      </c>
      <c r="U9" s="25">
        <f>VLOOKUP($A9,'Exports, FOB'!$B:$AE,U$1,FALSE)+VLOOKUP($A9,'Imports, CIF'!$B:$AE,U$1,FALSE)</f>
        <v>2483.485799</v>
      </c>
      <c r="V9" s="25">
        <f>VLOOKUP($A9,'Exports, FOB'!$B:$AE,V$1,FALSE)+VLOOKUP($A9,'Imports, CIF'!$B:$AE,V$1,FALSE)</f>
        <v>3395.685892</v>
      </c>
      <c r="W9" s="25">
        <f>VLOOKUP($A9,'Exports, FOB'!$B:$AE,W$1,FALSE)+VLOOKUP($A9,'Imports, CIF'!$B:$AE,W$1,FALSE)</f>
        <v>3296.0562110000001</v>
      </c>
      <c r="X9" s="25">
        <f>VLOOKUP($A9,'Exports, FOB'!$B:$AE,X$1,FALSE)+VLOOKUP($A9,'Imports, CIF'!$B:$AE,X$1,FALSE)</f>
        <v>3080.2844999999998</v>
      </c>
      <c r="Y9" s="25">
        <f>VLOOKUP($A9,'Exports, FOB'!$B:$AE,Y$1,FALSE)+VLOOKUP($A9,'Imports, CIF'!$B:$AE,Y$1,FALSE)</f>
        <v>2892.1599799999999</v>
      </c>
      <c r="Z9" s="25">
        <f>VLOOKUP($A9,'Exports, FOB'!$B:$AE,Z$1,FALSE)+VLOOKUP($A9,'Imports, CIF'!$B:$AE,Z$1,FALSE)</f>
        <v>2330.2212820000004</v>
      </c>
      <c r="AA9" s="25">
        <f>VLOOKUP($A9,'Exports, FOB'!$B:$AE,AA$1,FALSE)+VLOOKUP($A9,'Imports, CIF'!$B:$AE,AA$1,FALSE)</f>
        <v>2257.4815910000002</v>
      </c>
      <c r="AB9" s="25">
        <f>VLOOKUP($A9,'Exports, FOB'!$B:$AE,AB$1,FALSE)+VLOOKUP($A9,'Imports, CIF'!$B:$AE,AB$1,FALSE)</f>
        <v>2443.7770810000002</v>
      </c>
      <c r="AC9" s="25">
        <f>VLOOKUP($A9,'Exports, FOB'!$B:$AE,AC$1,FALSE)+VLOOKUP($A9,'Imports, CIF'!$B:$AE,AC$1,FALSE)</f>
        <v>2675.3285109999997</v>
      </c>
      <c r="AD9" s="25">
        <f>VLOOKUP($A9,'Exports, FOB'!$B:$AE,AD$1,FALSE)+VLOOKUP($A9,'Imports, CIF'!$B:$AE,AD$1,FALSE)</f>
        <v>2718.1997140000003</v>
      </c>
    </row>
    <row r="10" spans="1:30" x14ac:dyDescent="0.15">
      <c r="A10" s="26" t="s">
        <v>83</v>
      </c>
      <c r="B10" s="25">
        <f>VLOOKUP($A10,'Exports, FOB'!$B:$AE,B$1,FALSE)+VLOOKUP($A10,'Imports, CIF'!$B:$AE,B$1,FALSE)</f>
        <v>167.33800000000011</v>
      </c>
      <c r="C10" s="25">
        <f>VLOOKUP($A10,'Exports, FOB'!$B:$AE,C$1,FALSE)+VLOOKUP($A10,'Imports, CIF'!$B:$AE,C$1,FALSE)</f>
        <v>258.78100000000001</v>
      </c>
      <c r="D10" s="25">
        <f>VLOOKUP($A10,'Exports, FOB'!$B:$AE,D$1,FALSE)+VLOOKUP($A10,'Imports, CIF'!$B:$AE,D$1,FALSE)</f>
        <v>204.21309999999994</v>
      </c>
      <c r="E10" s="25">
        <f>VLOOKUP($A10,'Exports, FOB'!$B:$AE,E$1,FALSE)+VLOOKUP($A10,'Imports, CIF'!$B:$AE,E$1,FALSE)</f>
        <v>355.78229999999996</v>
      </c>
      <c r="F10" s="25">
        <f>VLOOKUP($A10,'Exports, FOB'!$B:$AE,F$1,FALSE)+VLOOKUP($A10,'Imports, CIF'!$B:$AE,F$1,FALSE)</f>
        <v>533.64249999999981</v>
      </c>
      <c r="G10" s="25">
        <f>VLOOKUP($A10,'Exports, FOB'!$B:$AE,G$1,FALSE)+VLOOKUP($A10,'Imports, CIF'!$B:$AE,G$1,FALSE)</f>
        <v>516.2203999999997</v>
      </c>
      <c r="H10" s="25">
        <f>VLOOKUP($A10,'Exports, FOB'!$B:$AE,H$1,FALSE)+VLOOKUP($A10,'Imports, CIF'!$B:$AE,H$1,FALSE)</f>
        <v>619.47509999999988</v>
      </c>
      <c r="I10" s="25">
        <f>VLOOKUP($A10,'Exports, FOB'!$B:$AE,I$1,FALSE)+VLOOKUP($A10,'Imports, CIF'!$B:$AE,I$1,FALSE)</f>
        <v>344.82290000000012</v>
      </c>
      <c r="J10" s="25">
        <f>VLOOKUP($A10,'Exports, FOB'!$B:$AE,J$1,FALSE)+VLOOKUP($A10,'Imports, CIF'!$B:$AE,J$1,FALSE)</f>
        <v>342.68360000000001</v>
      </c>
      <c r="K10" s="25">
        <f>VLOOKUP($A10,'Exports, FOB'!$B:$AE,K$1,FALSE)+VLOOKUP($A10,'Imports, CIF'!$B:$AE,K$1,FALSE)</f>
        <v>763.28909199999998</v>
      </c>
      <c r="L10" s="25">
        <f>VLOOKUP($A10,'Exports, FOB'!$B:$AE,L$1,FALSE)+VLOOKUP($A10,'Imports, CIF'!$B:$AE,L$1,FALSE)</f>
        <v>819.63027599999998</v>
      </c>
      <c r="M10" s="25">
        <f>VLOOKUP($A10,'Exports, FOB'!$B:$AE,M$1,FALSE)+VLOOKUP($A10,'Imports, CIF'!$B:$AE,M$1,FALSE)</f>
        <v>849.99951099999998</v>
      </c>
      <c r="N10" s="25">
        <f>VLOOKUP($A10,'Exports, FOB'!$B:$AE,N$1,FALSE)+VLOOKUP($A10,'Imports, CIF'!$B:$AE,N$1,FALSE)</f>
        <v>984.09408099999996</v>
      </c>
      <c r="O10" s="25">
        <f>VLOOKUP($A10,'Exports, FOB'!$B:$AE,O$1,FALSE)+VLOOKUP($A10,'Imports, CIF'!$B:$AE,O$1,FALSE)</f>
        <v>1584.849723</v>
      </c>
      <c r="P10" s="25">
        <f>VLOOKUP($A10,'Exports, FOB'!$B:$AE,P$1,FALSE)+VLOOKUP($A10,'Imports, CIF'!$B:$AE,P$1,FALSE)</f>
        <v>2983.3159919999998</v>
      </c>
      <c r="Q10" s="25">
        <f>VLOOKUP($A10,'Exports, FOB'!$B:$AE,Q$1,FALSE)+VLOOKUP($A10,'Imports, CIF'!$B:$AE,Q$1,FALSE)</f>
        <v>3894.2155469999998</v>
      </c>
      <c r="R10" s="25">
        <f>VLOOKUP($A10,'Exports, FOB'!$B:$AE,R$1,FALSE)+VLOOKUP($A10,'Imports, CIF'!$B:$AE,R$1,FALSE)</f>
        <v>5518.8259369999996</v>
      </c>
      <c r="S10" s="25">
        <f>VLOOKUP($A10,'Exports, FOB'!$B:$AE,S$1,FALSE)+VLOOKUP($A10,'Imports, CIF'!$B:$AE,S$1,FALSE)</f>
        <v>7778.2011839999996</v>
      </c>
      <c r="T10" s="25">
        <f>VLOOKUP($A10,'Exports, FOB'!$B:$AE,T$1,FALSE)+VLOOKUP($A10,'Imports, CIF'!$B:$AE,T$1,FALSE)</f>
        <v>7512.8520269999999</v>
      </c>
      <c r="U10" s="25">
        <f>VLOOKUP($A10,'Exports, FOB'!$B:$AE,U$1,FALSE)+VLOOKUP($A10,'Imports, CIF'!$B:$AE,U$1,FALSE)</f>
        <v>10846.200895</v>
      </c>
      <c r="V10" s="25">
        <f>VLOOKUP($A10,'Exports, FOB'!$B:$AE,V$1,FALSE)+VLOOKUP($A10,'Imports, CIF'!$B:$AE,V$1,FALSE)</f>
        <v>13713.610896999999</v>
      </c>
      <c r="W10" s="25">
        <f>VLOOKUP($A10,'Exports, FOB'!$B:$AE,W$1,FALSE)+VLOOKUP($A10,'Imports, CIF'!$B:$AE,W$1,FALSE)</f>
        <v>16067.185114</v>
      </c>
      <c r="X10" s="25">
        <f>VLOOKUP($A10,'Exports, FOB'!$B:$AE,X$1,FALSE)+VLOOKUP($A10,'Imports, CIF'!$B:$AE,X$1,FALSE)</f>
        <v>16236.482508000001</v>
      </c>
      <c r="Y10" s="25">
        <f>VLOOKUP($A10,'Exports, FOB'!$B:$AE,Y$1,FALSE)+VLOOKUP($A10,'Imports, CIF'!$B:$AE,Y$1,FALSE)</f>
        <v>16463.569949000001</v>
      </c>
      <c r="Z10" s="25">
        <f>VLOOKUP($A10,'Exports, FOB'!$B:$AE,Z$1,FALSE)+VLOOKUP($A10,'Imports, CIF'!$B:$AE,Z$1,FALSE)</f>
        <v>16483.471947999999</v>
      </c>
      <c r="AA10" s="25">
        <f>VLOOKUP($A10,'Exports, FOB'!$B:$AE,AA$1,FALSE)+VLOOKUP($A10,'Imports, CIF'!$B:$AE,AA$1,FALSE)</f>
        <v>17083.181237999997</v>
      </c>
      <c r="AB10" s="25">
        <f>VLOOKUP($A10,'Exports, FOB'!$B:$AE,AB$1,FALSE)+VLOOKUP($A10,'Imports, CIF'!$B:$AE,AB$1,FALSE)</f>
        <v>20876.253280999998</v>
      </c>
      <c r="AC10" s="25">
        <f>VLOOKUP($A10,'Exports, FOB'!$B:$AE,AC$1,FALSE)+VLOOKUP($A10,'Imports, CIF'!$B:$AE,AC$1,FALSE)</f>
        <v>23901.275556000001</v>
      </c>
      <c r="AD10" s="25">
        <f>VLOOKUP($A10,'Exports, FOB'!$B:$AE,AD$1,FALSE)+VLOOKUP($A10,'Imports, CIF'!$B:$AE,AD$1,FALSE)</f>
        <v>24032.309125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5.0858999999999988</v>
      </c>
      <c r="C11" s="25">
        <f>VLOOKUP($A11,'Exports, FOB'!$B:$AE,C$1,FALSE)+VLOOKUP($A11,'Imports, CIF'!$B:$AE,C$1,FALSE)</f>
        <v>4.5156000000000001</v>
      </c>
      <c r="D11" s="25">
        <f>VLOOKUP($A11,'Exports, FOB'!$B:$AE,D$1,FALSE)+VLOOKUP($A11,'Imports, CIF'!$B:$AE,D$1,FALSE)</f>
        <v>7.5567000000000037</v>
      </c>
      <c r="E11" s="25">
        <f>VLOOKUP($A11,'Exports, FOB'!$B:$AE,E$1,FALSE)+VLOOKUP($A11,'Imports, CIF'!$B:$AE,E$1,FALSE)</f>
        <v>13.062999999999999</v>
      </c>
      <c r="F11" s="25">
        <f>VLOOKUP($A11,'Exports, FOB'!$B:$AE,F$1,FALSE)+VLOOKUP($A11,'Imports, CIF'!$B:$AE,F$1,FALSE)</f>
        <v>24.979700000000001</v>
      </c>
      <c r="G11" s="25">
        <f>VLOOKUP($A11,'Exports, FOB'!$B:$AE,G$1,FALSE)+VLOOKUP($A11,'Imports, CIF'!$B:$AE,G$1,FALSE)</f>
        <v>53.260899999999978</v>
      </c>
      <c r="H11" s="25">
        <f>VLOOKUP($A11,'Exports, FOB'!$B:$AE,H$1,FALSE)+VLOOKUP($A11,'Imports, CIF'!$B:$AE,H$1,FALSE)</f>
        <v>27.876100000000008</v>
      </c>
      <c r="I11" s="25">
        <f>VLOOKUP($A11,'Exports, FOB'!$B:$AE,I$1,FALSE)+VLOOKUP($A11,'Imports, CIF'!$B:$AE,I$1,FALSE)</f>
        <v>26.241</v>
      </c>
      <c r="J11" s="25">
        <f>VLOOKUP($A11,'Exports, FOB'!$B:$AE,J$1,FALSE)+VLOOKUP($A11,'Imports, CIF'!$B:$AE,J$1,FALSE)</f>
        <v>31.2286</v>
      </c>
      <c r="K11" s="25">
        <f>VLOOKUP($A11,'Exports, FOB'!$B:$AE,K$1,FALSE)+VLOOKUP($A11,'Imports, CIF'!$B:$AE,K$1,FALSE)</f>
        <v>46.380763999999999</v>
      </c>
      <c r="L11" s="25">
        <f>VLOOKUP($A11,'Exports, FOB'!$B:$AE,L$1,FALSE)+VLOOKUP($A11,'Imports, CIF'!$B:$AE,L$1,FALSE)</f>
        <v>62.895285999999999</v>
      </c>
      <c r="M11" s="25">
        <f>VLOOKUP($A11,'Exports, FOB'!$B:$AE,M$1,FALSE)+VLOOKUP($A11,'Imports, CIF'!$B:$AE,M$1,FALSE)</f>
        <v>74.546524000000005</v>
      </c>
      <c r="N11" s="25">
        <f>VLOOKUP($A11,'Exports, FOB'!$B:$AE,N$1,FALSE)+VLOOKUP($A11,'Imports, CIF'!$B:$AE,N$1,FALSE)</f>
        <v>65.360297000000003</v>
      </c>
      <c r="O11" s="25">
        <f>VLOOKUP($A11,'Exports, FOB'!$B:$AE,O$1,FALSE)+VLOOKUP($A11,'Imports, CIF'!$B:$AE,O$1,FALSE)</f>
        <v>135.36234300000001</v>
      </c>
      <c r="P11" s="25">
        <f>VLOOKUP($A11,'Exports, FOB'!$B:$AE,P$1,FALSE)+VLOOKUP($A11,'Imports, CIF'!$B:$AE,P$1,FALSE)</f>
        <v>203.435273</v>
      </c>
      <c r="Q11" s="25">
        <f>VLOOKUP($A11,'Exports, FOB'!$B:$AE,Q$1,FALSE)+VLOOKUP($A11,'Imports, CIF'!$B:$AE,Q$1,FALSE)</f>
        <v>323.49719599999997</v>
      </c>
      <c r="R11" s="25">
        <f>VLOOKUP($A11,'Exports, FOB'!$B:$AE,R$1,FALSE)+VLOOKUP($A11,'Imports, CIF'!$B:$AE,R$1,FALSE)</f>
        <v>276.14448900000002</v>
      </c>
      <c r="S11" s="25">
        <f>VLOOKUP($A11,'Exports, FOB'!$B:$AE,S$1,FALSE)+VLOOKUP($A11,'Imports, CIF'!$B:$AE,S$1,FALSE)</f>
        <v>442.16607799999997</v>
      </c>
      <c r="T11" s="25">
        <f>VLOOKUP($A11,'Exports, FOB'!$B:$AE,T$1,FALSE)+VLOOKUP($A11,'Imports, CIF'!$B:$AE,T$1,FALSE)</f>
        <v>243.22560999999999</v>
      </c>
      <c r="U11" s="25">
        <f>VLOOKUP($A11,'Exports, FOB'!$B:$AE,U$1,FALSE)+VLOOKUP($A11,'Imports, CIF'!$B:$AE,U$1,FALSE)</f>
        <v>341.887246</v>
      </c>
      <c r="V11" s="25">
        <f>VLOOKUP($A11,'Exports, FOB'!$B:$AE,V$1,FALSE)+VLOOKUP($A11,'Imports, CIF'!$B:$AE,V$1,FALSE)</f>
        <v>350.89262600000001</v>
      </c>
      <c r="W11" s="25">
        <f>VLOOKUP($A11,'Exports, FOB'!$B:$AE,W$1,FALSE)+VLOOKUP($A11,'Imports, CIF'!$B:$AE,W$1,FALSE)</f>
        <v>406.00917300000003</v>
      </c>
      <c r="X11" s="25">
        <f>VLOOKUP($A11,'Exports, FOB'!$B:$AE,X$1,FALSE)+VLOOKUP($A11,'Imports, CIF'!$B:$AE,X$1,FALSE)</f>
        <v>396.66556000000003</v>
      </c>
      <c r="Y11" s="25">
        <f>VLOOKUP($A11,'Exports, FOB'!$B:$AE,Y$1,FALSE)+VLOOKUP($A11,'Imports, CIF'!$B:$AE,Y$1,FALSE)</f>
        <v>311.30898400000001</v>
      </c>
      <c r="Z11" s="25">
        <f>VLOOKUP($A11,'Exports, FOB'!$B:$AE,Z$1,FALSE)+VLOOKUP($A11,'Imports, CIF'!$B:$AE,Z$1,FALSE)</f>
        <v>242.432345</v>
      </c>
      <c r="AA11" s="25">
        <f>VLOOKUP($A11,'Exports, FOB'!$B:$AE,AA$1,FALSE)+VLOOKUP($A11,'Imports, CIF'!$B:$AE,AA$1,FALSE)</f>
        <v>185.798292</v>
      </c>
      <c r="AB11" s="25">
        <f>VLOOKUP($A11,'Exports, FOB'!$B:$AE,AB$1,FALSE)+VLOOKUP($A11,'Imports, CIF'!$B:$AE,AB$1,FALSE)</f>
        <v>156.02835400000001</v>
      </c>
      <c r="AC11" s="25">
        <f>VLOOKUP($A11,'Exports, FOB'!$B:$AE,AC$1,FALSE)+VLOOKUP($A11,'Imports, CIF'!$B:$AE,AC$1,FALSE)</f>
        <v>175.12113000000002</v>
      </c>
      <c r="AD11" s="25">
        <f>VLOOKUP($A11,'Exports, FOB'!$B:$AE,AD$1,FALSE)+VLOOKUP($A11,'Imports, CIF'!$B:$AE,AD$1,FALSE)</f>
        <v>203.518473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98.860099999999974</v>
      </c>
      <c r="C12" s="25">
        <f>VLOOKUP($A12,'Exports, FOB'!$B:$AE,C$1,FALSE)+VLOOKUP($A12,'Imports, CIF'!$B:$AE,C$1,FALSE)</f>
        <v>128.25419999999997</v>
      </c>
      <c r="D12" s="25">
        <f>VLOOKUP($A12,'Exports, FOB'!$B:$AE,D$1,FALSE)+VLOOKUP($A12,'Imports, CIF'!$B:$AE,D$1,FALSE)</f>
        <v>117.29540000000001</v>
      </c>
      <c r="E12" s="25">
        <f>VLOOKUP($A12,'Exports, FOB'!$B:$AE,E$1,FALSE)+VLOOKUP($A12,'Imports, CIF'!$B:$AE,E$1,FALSE)</f>
        <v>143.04290000000006</v>
      </c>
      <c r="F12" s="25">
        <f>VLOOKUP($A12,'Exports, FOB'!$B:$AE,F$1,FALSE)+VLOOKUP($A12,'Imports, CIF'!$B:$AE,F$1,FALSE)</f>
        <v>171.54750000000001</v>
      </c>
      <c r="G12" s="25">
        <f>VLOOKUP($A12,'Exports, FOB'!$B:$AE,G$1,FALSE)+VLOOKUP($A12,'Imports, CIF'!$B:$AE,G$1,FALSE)</f>
        <v>221.27990000000005</v>
      </c>
      <c r="H12" s="25">
        <f>VLOOKUP($A12,'Exports, FOB'!$B:$AE,H$1,FALSE)+VLOOKUP($A12,'Imports, CIF'!$B:$AE,H$1,FALSE)</f>
        <v>228.48149999999993</v>
      </c>
      <c r="I12" s="25">
        <f>VLOOKUP($A12,'Exports, FOB'!$B:$AE,I$1,FALSE)+VLOOKUP($A12,'Imports, CIF'!$B:$AE,I$1,FALSE)</f>
        <v>264.17489999999987</v>
      </c>
      <c r="J12" s="25">
        <f>VLOOKUP($A12,'Exports, FOB'!$B:$AE,J$1,FALSE)+VLOOKUP($A12,'Imports, CIF'!$B:$AE,J$1,FALSE)</f>
        <v>233.38189999999992</v>
      </c>
      <c r="K12" s="25">
        <f>VLOOKUP($A12,'Exports, FOB'!$B:$AE,K$1,FALSE)+VLOOKUP($A12,'Imports, CIF'!$B:$AE,K$1,FALSE)</f>
        <v>193.096045</v>
      </c>
      <c r="L12" s="25">
        <f>VLOOKUP($A12,'Exports, FOB'!$B:$AE,L$1,FALSE)+VLOOKUP($A12,'Imports, CIF'!$B:$AE,L$1,FALSE)</f>
        <v>208.01899900000001</v>
      </c>
      <c r="M12" s="25">
        <f>VLOOKUP($A12,'Exports, FOB'!$B:$AE,M$1,FALSE)+VLOOKUP($A12,'Imports, CIF'!$B:$AE,M$1,FALSE)</f>
        <v>168.05001300000001</v>
      </c>
      <c r="N12" s="25">
        <f>VLOOKUP($A12,'Exports, FOB'!$B:$AE,N$1,FALSE)+VLOOKUP($A12,'Imports, CIF'!$B:$AE,N$1,FALSE)</f>
        <v>201.83099600000003</v>
      </c>
      <c r="O12" s="25">
        <f>VLOOKUP($A12,'Exports, FOB'!$B:$AE,O$1,FALSE)+VLOOKUP($A12,'Imports, CIF'!$B:$AE,O$1,FALSE)</f>
        <v>211.88380799999999</v>
      </c>
      <c r="P12" s="25">
        <f>VLOOKUP($A12,'Exports, FOB'!$B:$AE,P$1,FALSE)+VLOOKUP($A12,'Imports, CIF'!$B:$AE,P$1,FALSE)</f>
        <v>281.194591</v>
      </c>
      <c r="Q12" s="25">
        <f>VLOOKUP($A12,'Exports, FOB'!$B:$AE,Q$1,FALSE)+VLOOKUP($A12,'Imports, CIF'!$B:$AE,Q$1,FALSE)</f>
        <v>363.99159799999995</v>
      </c>
      <c r="R12" s="25">
        <f>VLOOKUP($A12,'Exports, FOB'!$B:$AE,R$1,FALSE)+VLOOKUP($A12,'Imports, CIF'!$B:$AE,R$1,FALSE)</f>
        <v>394.01966900000002</v>
      </c>
      <c r="S12" s="25">
        <f>VLOOKUP($A12,'Exports, FOB'!$B:$AE,S$1,FALSE)+VLOOKUP($A12,'Imports, CIF'!$B:$AE,S$1,FALSE)</f>
        <v>476.67667800000004</v>
      </c>
      <c r="T12" s="25">
        <f>VLOOKUP($A12,'Exports, FOB'!$B:$AE,T$1,FALSE)+VLOOKUP($A12,'Imports, CIF'!$B:$AE,T$1,FALSE)</f>
        <v>394.48208799999998</v>
      </c>
      <c r="U12" s="25">
        <f>VLOOKUP($A12,'Exports, FOB'!$B:$AE,U$1,FALSE)+VLOOKUP($A12,'Imports, CIF'!$B:$AE,U$1,FALSE)</f>
        <v>496.89784400000002</v>
      </c>
      <c r="V12" s="25">
        <f>VLOOKUP($A12,'Exports, FOB'!$B:$AE,V$1,FALSE)+VLOOKUP($A12,'Imports, CIF'!$B:$AE,V$1,FALSE)</f>
        <v>616.274586</v>
      </c>
      <c r="W12" s="25">
        <f>VLOOKUP($A12,'Exports, FOB'!$B:$AE,W$1,FALSE)+VLOOKUP($A12,'Imports, CIF'!$B:$AE,W$1,FALSE)</f>
        <v>631.32526400000006</v>
      </c>
      <c r="X12" s="25">
        <f>VLOOKUP($A12,'Exports, FOB'!$B:$AE,X$1,FALSE)+VLOOKUP($A12,'Imports, CIF'!$B:$AE,X$1,FALSE)</f>
        <v>659.45579199999997</v>
      </c>
      <c r="Y12" s="25">
        <f>VLOOKUP($A12,'Exports, FOB'!$B:$AE,Y$1,FALSE)+VLOOKUP($A12,'Imports, CIF'!$B:$AE,Y$1,FALSE)</f>
        <v>645.83761200000004</v>
      </c>
      <c r="Z12" s="25">
        <f>VLOOKUP($A12,'Exports, FOB'!$B:$AE,Z$1,FALSE)+VLOOKUP($A12,'Imports, CIF'!$B:$AE,Z$1,FALSE)</f>
        <v>659.24385699999993</v>
      </c>
      <c r="AA12" s="25">
        <f>VLOOKUP($A12,'Exports, FOB'!$B:$AE,AA$1,FALSE)+VLOOKUP($A12,'Imports, CIF'!$B:$AE,AA$1,FALSE)</f>
        <v>561.74218599999995</v>
      </c>
      <c r="AB12" s="25">
        <f>VLOOKUP($A12,'Exports, FOB'!$B:$AE,AB$1,FALSE)+VLOOKUP($A12,'Imports, CIF'!$B:$AE,AB$1,FALSE)</f>
        <v>588.91151400000001</v>
      </c>
      <c r="AC12" s="25">
        <f>VLOOKUP($A12,'Exports, FOB'!$B:$AE,AC$1,FALSE)+VLOOKUP($A12,'Imports, CIF'!$B:$AE,AC$1,FALSE)</f>
        <v>668.83687799999996</v>
      </c>
      <c r="AD12" s="25">
        <f>VLOOKUP($A12,'Exports, FOB'!$B:$AE,AD$1,FALSE)+VLOOKUP($A12,'Imports, CIF'!$B:$AE,AD$1,FALSE)</f>
        <v>683.99140499999999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347.69690000000003</v>
      </c>
      <c r="C13" s="25">
        <f>VLOOKUP($A13,'Exports, FOB'!$B:$AE,C$1,FALSE)+VLOOKUP($A13,'Imports, CIF'!$B:$AE,C$1,FALSE)</f>
        <v>332.81920000000002</v>
      </c>
      <c r="D13" s="25">
        <f>VLOOKUP($A13,'Exports, FOB'!$B:$AE,D$1,FALSE)+VLOOKUP($A13,'Imports, CIF'!$B:$AE,D$1,FALSE)</f>
        <v>386.25449999999989</v>
      </c>
      <c r="E13" s="25">
        <f>VLOOKUP($A13,'Exports, FOB'!$B:$AE,E$1,FALSE)+VLOOKUP($A13,'Imports, CIF'!$B:$AE,E$1,FALSE)</f>
        <v>562.28949999999998</v>
      </c>
      <c r="F13" s="25">
        <f>VLOOKUP($A13,'Exports, FOB'!$B:$AE,F$1,FALSE)+VLOOKUP($A13,'Imports, CIF'!$B:$AE,F$1,FALSE)</f>
        <v>649.96820000000002</v>
      </c>
      <c r="G13" s="25">
        <f>VLOOKUP($A13,'Exports, FOB'!$B:$AE,G$1,FALSE)+VLOOKUP($A13,'Imports, CIF'!$B:$AE,G$1,FALSE)</f>
        <v>627.59569999999962</v>
      </c>
      <c r="H13" s="25">
        <f>VLOOKUP($A13,'Exports, FOB'!$B:$AE,H$1,FALSE)+VLOOKUP($A13,'Imports, CIF'!$B:$AE,H$1,FALSE)</f>
        <v>717.58449999999993</v>
      </c>
      <c r="I13" s="25">
        <f>VLOOKUP($A13,'Exports, FOB'!$B:$AE,I$1,FALSE)+VLOOKUP($A13,'Imports, CIF'!$B:$AE,I$1,FALSE)</f>
        <v>608.71449999999982</v>
      </c>
      <c r="J13" s="25">
        <f>VLOOKUP($A13,'Exports, FOB'!$B:$AE,J$1,FALSE)+VLOOKUP($A13,'Imports, CIF'!$B:$AE,J$1,FALSE)</f>
        <v>525.68200000000002</v>
      </c>
      <c r="K13" s="25">
        <f>VLOOKUP($A13,'Exports, FOB'!$B:$AE,K$1,FALSE)+VLOOKUP($A13,'Imports, CIF'!$B:$AE,K$1,FALSE)</f>
        <v>440.65418099999999</v>
      </c>
      <c r="L13" s="25">
        <f>VLOOKUP($A13,'Exports, FOB'!$B:$AE,L$1,FALSE)+VLOOKUP($A13,'Imports, CIF'!$B:$AE,L$1,FALSE)</f>
        <v>435.99886800000002</v>
      </c>
      <c r="M13" s="25">
        <f>VLOOKUP($A13,'Exports, FOB'!$B:$AE,M$1,FALSE)+VLOOKUP($A13,'Imports, CIF'!$B:$AE,M$1,FALSE)</f>
        <v>518.89813100000003</v>
      </c>
      <c r="N13" s="25">
        <f>VLOOKUP($A13,'Exports, FOB'!$B:$AE,N$1,FALSE)+VLOOKUP($A13,'Imports, CIF'!$B:$AE,N$1,FALSE)</f>
        <v>548.37250199999994</v>
      </c>
      <c r="O13" s="25">
        <f>VLOOKUP($A13,'Exports, FOB'!$B:$AE,O$1,FALSE)+VLOOKUP($A13,'Imports, CIF'!$B:$AE,O$1,FALSE)</f>
        <v>701.81847199999993</v>
      </c>
      <c r="P13" s="25">
        <f>VLOOKUP($A13,'Exports, FOB'!$B:$AE,P$1,FALSE)+VLOOKUP($A13,'Imports, CIF'!$B:$AE,P$1,FALSE)</f>
        <v>936.34461599999997</v>
      </c>
      <c r="Q13" s="25">
        <f>VLOOKUP($A13,'Exports, FOB'!$B:$AE,Q$1,FALSE)+VLOOKUP($A13,'Imports, CIF'!$B:$AE,Q$1,FALSE)</f>
        <v>1331.8197</v>
      </c>
      <c r="R13" s="25">
        <f>VLOOKUP($A13,'Exports, FOB'!$B:$AE,R$1,FALSE)+VLOOKUP($A13,'Imports, CIF'!$B:$AE,R$1,FALSE)</f>
        <v>1631.947895</v>
      </c>
      <c r="S13" s="25">
        <f>VLOOKUP($A13,'Exports, FOB'!$B:$AE,S$1,FALSE)+VLOOKUP($A13,'Imports, CIF'!$B:$AE,S$1,FALSE)</f>
        <v>1891.9053760000002</v>
      </c>
      <c r="T13" s="25">
        <f>VLOOKUP($A13,'Exports, FOB'!$B:$AE,T$1,FALSE)+VLOOKUP($A13,'Imports, CIF'!$B:$AE,T$1,FALSE)</f>
        <v>1783.1012209999999</v>
      </c>
      <c r="U13" s="25">
        <f>VLOOKUP($A13,'Exports, FOB'!$B:$AE,U$1,FALSE)+VLOOKUP($A13,'Imports, CIF'!$B:$AE,U$1,FALSE)</f>
        <v>2462.0254519999999</v>
      </c>
      <c r="V13" s="25">
        <f>VLOOKUP($A13,'Exports, FOB'!$B:$AE,V$1,FALSE)+VLOOKUP($A13,'Imports, CIF'!$B:$AE,V$1,FALSE)</f>
        <v>3090.830618</v>
      </c>
      <c r="W13" s="25">
        <f>VLOOKUP($A13,'Exports, FOB'!$B:$AE,W$1,FALSE)+VLOOKUP($A13,'Imports, CIF'!$B:$AE,W$1,FALSE)</f>
        <v>3464.0199459999999</v>
      </c>
      <c r="X13" s="25">
        <f>VLOOKUP($A13,'Exports, FOB'!$B:$AE,X$1,FALSE)+VLOOKUP($A13,'Imports, CIF'!$B:$AE,X$1,FALSE)</f>
        <v>2884.4647919999998</v>
      </c>
      <c r="Y13" s="25">
        <f>VLOOKUP($A13,'Exports, FOB'!$B:$AE,Y$1,FALSE)+VLOOKUP($A13,'Imports, CIF'!$B:$AE,Y$1,FALSE)</f>
        <v>2829.773983</v>
      </c>
      <c r="Z13" s="25">
        <f>VLOOKUP($A13,'Exports, FOB'!$B:$AE,Z$1,FALSE)+VLOOKUP($A13,'Imports, CIF'!$B:$AE,Z$1,FALSE)</f>
        <v>2091.3237260000001</v>
      </c>
      <c r="AA13" s="25">
        <f>VLOOKUP($A13,'Exports, FOB'!$B:$AE,AA$1,FALSE)+VLOOKUP($A13,'Imports, CIF'!$B:$AE,AA$1,FALSE)</f>
        <v>2052.6776059999997</v>
      </c>
      <c r="AB13" s="25">
        <f>VLOOKUP($A13,'Exports, FOB'!$B:$AE,AB$1,FALSE)+VLOOKUP($A13,'Imports, CIF'!$B:$AE,AB$1,FALSE)</f>
        <v>2043.7937010000001</v>
      </c>
      <c r="AC13" s="25">
        <f>VLOOKUP($A13,'Exports, FOB'!$B:$AE,AC$1,FALSE)+VLOOKUP($A13,'Imports, CIF'!$B:$AE,AC$1,FALSE)</f>
        <v>2280.008014</v>
      </c>
      <c r="AD13" s="25">
        <f>VLOOKUP($A13,'Exports, FOB'!$B:$AE,AD$1,FALSE)+VLOOKUP($A13,'Imports, CIF'!$B:$AE,AD$1,FALSE)</f>
        <v>2309.5454439999999</v>
      </c>
    </row>
    <row r="14" spans="1:30" x14ac:dyDescent="0.15">
      <c r="A14" s="26" t="s">
        <v>87</v>
      </c>
      <c r="B14" s="25">
        <f>VLOOKUP($A14,'Exports, FOB'!$B:$AE,B$1,FALSE)+VLOOKUP($A14,'Imports, CIF'!$B:$AE,B$1,FALSE)</f>
        <v>2.0986999999999987</v>
      </c>
      <c r="C14" s="25">
        <f>VLOOKUP($A14,'Exports, FOB'!$B:$AE,C$1,FALSE)+VLOOKUP($A14,'Imports, CIF'!$B:$AE,C$1,FALSE)</f>
        <v>6.8450000000000006</v>
      </c>
      <c r="D14" s="25">
        <f>VLOOKUP($A14,'Exports, FOB'!$B:$AE,D$1,FALSE)+VLOOKUP($A14,'Imports, CIF'!$B:$AE,D$1,FALSE)</f>
        <v>12.6038</v>
      </c>
      <c r="E14" s="25">
        <f>VLOOKUP($A14,'Exports, FOB'!$B:$AE,E$1,FALSE)+VLOOKUP($A14,'Imports, CIF'!$B:$AE,E$1,FALSE)</f>
        <v>13.317100000000007</v>
      </c>
      <c r="F14" s="25">
        <f>VLOOKUP($A14,'Exports, FOB'!$B:$AE,F$1,FALSE)+VLOOKUP($A14,'Imports, CIF'!$B:$AE,F$1,FALSE)</f>
        <v>21.487300000000005</v>
      </c>
      <c r="G14" s="25">
        <f>VLOOKUP($A14,'Exports, FOB'!$B:$AE,G$1,FALSE)+VLOOKUP($A14,'Imports, CIF'!$B:$AE,G$1,FALSE)</f>
        <v>39.607900000000001</v>
      </c>
      <c r="H14" s="25">
        <f>VLOOKUP($A14,'Exports, FOB'!$B:$AE,H$1,FALSE)+VLOOKUP($A14,'Imports, CIF'!$B:$AE,H$1,FALSE)</f>
        <v>35.905000000000015</v>
      </c>
      <c r="I14" s="25">
        <f>VLOOKUP($A14,'Exports, FOB'!$B:$AE,I$1,FALSE)+VLOOKUP($A14,'Imports, CIF'!$B:$AE,I$1,FALSE)</f>
        <v>53.3934</v>
      </c>
      <c r="J14" s="25">
        <f>VLOOKUP($A14,'Exports, FOB'!$B:$AE,J$1,FALSE)+VLOOKUP($A14,'Imports, CIF'!$B:$AE,J$1,FALSE)</f>
        <v>78.773099999999985</v>
      </c>
      <c r="K14" s="25">
        <f>VLOOKUP($A14,'Exports, FOB'!$B:$AE,K$1,FALSE)+VLOOKUP($A14,'Imports, CIF'!$B:$AE,K$1,FALSE)</f>
        <v>65.736136999999999</v>
      </c>
      <c r="L14" s="25">
        <f>VLOOKUP($A14,'Exports, FOB'!$B:$AE,L$1,FALSE)+VLOOKUP($A14,'Imports, CIF'!$B:$AE,L$1,FALSE)</f>
        <v>80.329544999999996</v>
      </c>
      <c r="M14" s="25">
        <f>VLOOKUP($A14,'Exports, FOB'!$B:$AE,M$1,FALSE)+VLOOKUP($A14,'Imports, CIF'!$B:$AE,M$1,FALSE)</f>
        <v>66.932908999999995</v>
      </c>
      <c r="N14" s="25">
        <f>VLOOKUP($A14,'Exports, FOB'!$B:$AE,N$1,FALSE)+VLOOKUP($A14,'Imports, CIF'!$B:$AE,N$1,FALSE)</f>
        <v>59.795380999999999</v>
      </c>
      <c r="O14" s="25">
        <f>VLOOKUP($A14,'Exports, FOB'!$B:$AE,O$1,FALSE)+VLOOKUP($A14,'Imports, CIF'!$B:$AE,O$1,FALSE)</f>
        <v>105.861107</v>
      </c>
      <c r="P14" s="25">
        <f>VLOOKUP($A14,'Exports, FOB'!$B:$AE,P$1,FALSE)+VLOOKUP($A14,'Imports, CIF'!$B:$AE,P$1,FALSE)</f>
        <v>202.72134199999999</v>
      </c>
      <c r="Q14" s="25">
        <f>VLOOKUP($A14,'Exports, FOB'!$B:$AE,Q$1,FALSE)+VLOOKUP($A14,'Imports, CIF'!$B:$AE,Q$1,FALSE)</f>
        <v>249.037161</v>
      </c>
      <c r="R14" s="25">
        <f>VLOOKUP($A14,'Exports, FOB'!$B:$AE,R$1,FALSE)+VLOOKUP($A14,'Imports, CIF'!$B:$AE,R$1,FALSE)</f>
        <v>460.29204299999998</v>
      </c>
      <c r="S14" s="25">
        <f>VLOOKUP($A14,'Exports, FOB'!$B:$AE,S$1,FALSE)+VLOOKUP($A14,'Imports, CIF'!$B:$AE,S$1,FALSE)</f>
        <v>775.69374100000005</v>
      </c>
      <c r="T14" s="25">
        <f>VLOOKUP($A14,'Exports, FOB'!$B:$AE,T$1,FALSE)+VLOOKUP($A14,'Imports, CIF'!$B:$AE,T$1,FALSE)</f>
        <v>436.77247799999998</v>
      </c>
      <c r="U14" s="25">
        <f>VLOOKUP($A14,'Exports, FOB'!$B:$AE,U$1,FALSE)+VLOOKUP($A14,'Imports, CIF'!$B:$AE,U$1,FALSE)</f>
        <v>748.56611999999996</v>
      </c>
      <c r="V14" s="25">
        <f>VLOOKUP($A14,'Exports, FOB'!$B:$AE,V$1,FALSE)+VLOOKUP($A14,'Imports, CIF'!$B:$AE,V$1,FALSE)</f>
        <v>871.11318100000005</v>
      </c>
      <c r="W14" s="25">
        <f>VLOOKUP($A14,'Exports, FOB'!$B:$AE,W$1,FALSE)+VLOOKUP($A14,'Imports, CIF'!$B:$AE,W$1,FALSE)</f>
        <v>1173.4184319999999</v>
      </c>
      <c r="X14" s="25">
        <f>VLOOKUP($A14,'Exports, FOB'!$B:$AE,X$1,FALSE)+VLOOKUP($A14,'Imports, CIF'!$B:$AE,X$1,FALSE)</f>
        <v>1359.596982</v>
      </c>
      <c r="Y14" s="25">
        <f>VLOOKUP($A14,'Exports, FOB'!$B:$AE,Y$1,FALSE)+VLOOKUP($A14,'Imports, CIF'!$B:$AE,Y$1,FALSE)</f>
        <v>1207.1125500000001</v>
      </c>
      <c r="Z14" s="25">
        <f>VLOOKUP($A14,'Exports, FOB'!$B:$AE,Z$1,FALSE)+VLOOKUP($A14,'Imports, CIF'!$B:$AE,Z$1,FALSE)</f>
        <v>1660.3369849999999</v>
      </c>
      <c r="AA14" s="25">
        <f>VLOOKUP($A14,'Exports, FOB'!$B:$AE,AA$1,FALSE)+VLOOKUP($A14,'Imports, CIF'!$B:$AE,AA$1,FALSE)</f>
        <v>1766.897309</v>
      </c>
      <c r="AB14" s="25">
        <f>VLOOKUP($A14,'Exports, FOB'!$B:$AE,AB$1,FALSE)+VLOOKUP($A14,'Imports, CIF'!$B:$AE,AB$1,FALSE)</f>
        <v>2807.6217710000001</v>
      </c>
      <c r="AC14" s="25">
        <f>VLOOKUP($A14,'Exports, FOB'!$B:$AE,AC$1,FALSE)+VLOOKUP($A14,'Imports, CIF'!$B:$AE,AC$1,FALSE)</f>
        <v>3437.4589649999998</v>
      </c>
      <c r="AD14" s="25">
        <f>VLOOKUP($A14,'Exports, FOB'!$B:$AE,AD$1,FALSE)+VLOOKUP($A14,'Imports, CIF'!$B:$AE,AD$1,FALSE)</f>
        <v>2565.040512</v>
      </c>
    </row>
    <row r="15" spans="1:30" x14ac:dyDescent="0.15">
      <c r="A15" s="26" t="s">
        <v>88</v>
      </c>
      <c r="B15" s="25">
        <f>VLOOKUP($A15,'Exports, FOB'!$B:$AE,B$1,FALSE)+VLOOKUP($A15,'Imports, CIF'!$B:$AE,B$1,FALSE)</f>
        <v>3.1807999999999987</v>
      </c>
      <c r="C15" s="25">
        <f>VLOOKUP($A15,'Exports, FOB'!$B:$AE,C$1,FALSE)+VLOOKUP($A15,'Imports, CIF'!$B:$AE,C$1,FALSE)</f>
        <v>1.1191000000000004</v>
      </c>
      <c r="D15" s="25">
        <f>VLOOKUP($A15,'Exports, FOB'!$B:$AE,D$1,FALSE)+VLOOKUP($A15,'Imports, CIF'!$B:$AE,D$1,FALSE)</f>
        <v>15.157999999999996</v>
      </c>
      <c r="E15" s="25">
        <f>VLOOKUP($A15,'Exports, FOB'!$B:$AE,E$1,FALSE)+VLOOKUP($A15,'Imports, CIF'!$B:$AE,E$1,FALSE)</f>
        <v>37.979799999999983</v>
      </c>
      <c r="F15" s="25">
        <f>VLOOKUP($A15,'Exports, FOB'!$B:$AE,F$1,FALSE)+VLOOKUP($A15,'Imports, CIF'!$B:$AE,F$1,FALSE)</f>
        <v>38.244499999999995</v>
      </c>
      <c r="G15" s="25">
        <f>VLOOKUP($A15,'Exports, FOB'!$B:$AE,G$1,FALSE)+VLOOKUP($A15,'Imports, CIF'!$B:$AE,G$1,FALSE)</f>
        <v>35.329199999999993</v>
      </c>
      <c r="H15" s="25">
        <f>VLOOKUP($A15,'Exports, FOB'!$B:$AE,H$1,FALSE)+VLOOKUP($A15,'Imports, CIF'!$B:$AE,H$1,FALSE)</f>
        <v>47.392400000000002</v>
      </c>
      <c r="I15" s="25">
        <f>VLOOKUP($A15,'Exports, FOB'!$B:$AE,I$1,FALSE)+VLOOKUP($A15,'Imports, CIF'!$B:$AE,I$1,FALSE)</f>
        <v>30.120899999999995</v>
      </c>
      <c r="J15" s="25">
        <f>VLOOKUP($A15,'Exports, FOB'!$B:$AE,J$1,FALSE)+VLOOKUP($A15,'Imports, CIF'!$B:$AE,J$1,FALSE)</f>
        <v>33.7256</v>
      </c>
      <c r="K15" s="25">
        <f>VLOOKUP($A15,'Exports, FOB'!$B:$AE,K$1,FALSE)+VLOOKUP($A15,'Imports, CIF'!$B:$AE,K$1,FALSE)</f>
        <v>72.949841000000006</v>
      </c>
      <c r="L15" s="25">
        <f>VLOOKUP($A15,'Exports, FOB'!$B:$AE,L$1,FALSE)+VLOOKUP($A15,'Imports, CIF'!$B:$AE,L$1,FALSE)</f>
        <v>82.132745999999997</v>
      </c>
      <c r="M15" s="25">
        <f>VLOOKUP($A15,'Exports, FOB'!$B:$AE,M$1,FALSE)+VLOOKUP($A15,'Imports, CIF'!$B:$AE,M$1,FALSE)</f>
        <v>41.572547999999998</v>
      </c>
      <c r="N15" s="25">
        <f>VLOOKUP($A15,'Exports, FOB'!$B:$AE,N$1,FALSE)+VLOOKUP($A15,'Imports, CIF'!$B:$AE,N$1,FALSE)</f>
        <v>42.434111999999999</v>
      </c>
      <c r="O15" s="25">
        <f>VLOOKUP($A15,'Exports, FOB'!$B:$AE,O$1,FALSE)+VLOOKUP($A15,'Imports, CIF'!$B:$AE,O$1,FALSE)</f>
        <v>42.758665000000001</v>
      </c>
      <c r="P15" s="25">
        <f>VLOOKUP($A15,'Exports, FOB'!$B:$AE,P$1,FALSE)+VLOOKUP($A15,'Imports, CIF'!$B:$AE,P$1,FALSE)</f>
        <v>94.12438800000001</v>
      </c>
      <c r="Q15" s="25">
        <f>VLOOKUP($A15,'Exports, FOB'!$B:$AE,Q$1,FALSE)+VLOOKUP($A15,'Imports, CIF'!$B:$AE,Q$1,FALSE)</f>
        <v>93.244979000000001</v>
      </c>
      <c r="R15" s="25">
        <f>VLOOKUP($A15,'Exports, FOB'!$B:$AE,R$1,FALSE)+VLOOKUP($A15,'Imports, CIF'!$B:$AE,R$1,FALSE)</f>
        <v>96.944594999999993</v>
      </c>
      <c r="S15" s="25">
        <f>VLOOKUP($A15,'Exports, FOB'!$B:$AE,S$1,FALSE)+VLOOKUP($A15,'Imports, CIF'!$B:$AE,S$1,FALSE)</f>
        <v>122.25348400000001</v>
      </c>
      <c r="T15" s="25">
        <f>VLOOKUP($A15,'Exports, FOB'!$B:$AE,T$1,FALSE)+VLOOKUP($A15,'Imports, CIF'!$B:$AE,T$1,FALSE)</f>
        <v>111.577302</v>
      </c>
      <c r="U15" s="25">
        <f>VLOOKUP($A15,'Exports, FOB'!$B:$AE,U$1,FALSE)+VLOOKUP($A15,'Imports, CIF'!$B:$AE,U$1,FALSE)</f>
        <v>164.04546199999999</v>
      </c>
      <c r="V15" s="25">
        <f>VLOOKUP($A15,'Exports, FOB'!$B:$AE,V$1,FALSE)+VLOOKUP($A15,'Imports, CIF'!$B:$AE,V$1,FALSE)</f>
        <v>294.12327800000003</v>
      </c>
      <c r="W15" s="25">
        <f>VLOOKUP($A15,'Exports, FOB'!$B:$AE,W$1,FALSE)+VLOOKUP($A15,'Imports, CIF'!$B:$AE,W$1,FALSE)</f>
        <v>360.529471</v>
      </c>
      <c r="X15" s="25">
        <f>VLOOKUP($A15,'Exports, FOB'!$B:$AE,X$1,FALSE)+VLOOKUP($A15,'Imports, CIF'!$B:$AE,X$1,FALSE)</f>
        <v>324.29559399999999</v>
      </c>
      <c r="Y15" s="25">
        <f>VLOOKUP($A15,'Exports, FOB'!$B:$AE,Y$1,FALSE)+VLOOKUP($A15,'Imports, CIF'!$B:$AE,Y$1,FALSE)</f>
        <v>347.35329899999999</v>
      </c>
      <c r="Z15" s="25">
        <f>VLOOKUP($A15,'Exports, FOB'!$B:$AE,Z$1,FALSE)+VLOOKUP($A15,'Imports, CIF'!$B:$AE,Z$1,FALSE)</f>
        <v>292.074972</v>
      </c>
      <c r="AA15" s="25">
        <f>VLOOKUP($A15,'Exports, FOB'!$B:$AE,AA$1,FALSE)+VLOOKUP($A15,'Imports, CIF'!$B:$AE,AA$1,FALSE)</f>
        <v>298.57155999999998</v>
      </c>
      <c r="AB15" s="25">
        <f>VLOOKUP($A15,'Exports, FOB'!$B:$AE,AB$1,FALSE)+VLOOKUP($A15,'Imports, CIF'!$B:$AE,AB$1,FALSE)</f>
        <v>415.10831999999999</v>
      </c>
      <c r="AC15" s="25">
        <f>VLOOKUP($A15,'Exports, FOB'!$B:$AE,AC$1,FALSE)+VLOOKUP($A15,'Imports, CIF'!$B:$AE,AC$1,FALSE)</f>
        <v>342.12697299999996</v>
      </c>
      <c r="AD15" s="25">
        <f>VLOOKUP($A15,'Exports, FOB'!$B:$AE,AD$1,FALSE)+VLOOKUP($A15,'Imports, CIF'!$B:$AE,AD$1,FALSE)</f>
        <v>344.582155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334.23469999999998</v>
      </c>
      <c r="C16" s="25">
        <f>VLOOKUP($A16,'Exports, FOB'!$B:$AE,C$1,FALSE)+VLOOKUP($A16,'Imports, CIF'!$B:$AE,C$1,FALSE)</f>
        <v>296.66590000000008</v>
      </c>
      <c r="D16" s="25">
        <f>VLOOKUP($A16,'Exports, FOB'!$B:$AE,D$1,FALSE)+VLOOKUP($A16,'Imports, CIF'!$B:$AE,D$1,FALSE)</f>
        <v>247.69800000000001</v>
      </c>
      <c r="E16" s="25">
        <f>VLOOKUP($A16,'Exports, FOB'!$B:$AE,E$1,FALSE)+VLOOKUP($A16,'Imports, CIF'!$B:$AE,E$1,FALSE)</f>
        <v>363.31899999999996</v>
      </c>
      <c r="F16" s="25">
        <f>VLOOKUP($A16,'Exports, FOB'!$B:$AE,F$1,FALSE)+VLOOKUP($A16,'Imports, CIF'!$B:$AE,F$1,FALSE)</f>
        <v>456.69620000000009</v>
      </c>
      <c r="G16" s="25">
        <f>VLOOKUP($A16,'Exports, FOB'!$B:$AE,G$1,FALSE)+VLOOKUP($A16,'Imports, CIF'!$B:$AE,G$1,FALSE)</f>
        <v>384.28459999999995</v>
      </c>
      <c r="H16" s="25">
        <f>VLOOKUP($A16,'Exports, FOB'!$B:$AE,H$1,FALSE)+VLOOKUP($A16,'Imports, CIF'!$B:$AE,H$1,FALSE)</f>
        <v>441.93229999999994</v>
      </c>
      <c r="I16" s="25">
        <f>VLOOKUP($A16,'Exports, FOB'!$B:$AE,I$1,FALSE)+VLOOKUP($A16,'Imports, CIF'!$B:$AE,I$1,FALSE)</f>
        <v>378.09010000000006</v>
      </c>
      <c r="J16" s="25">
        <f>VLOOKUP($A16,'Exports, FOB'!$B:$AE,J$1,FALSE)+VLOOKUP($A16,'Imports, CIF'!$B:$AE,J$1,FALSE)</f>
        <v>263.61259999999999</v>
      </c>
      <c r="K16" s="25">
        <f>VLOOKUP($A16,'Exports, FOB'!$B:$AE,K$1,FALSE)+VLOOKUP($A16,'Imports, CIF'!$B:$AE,K$1,FALSE)</f>
        <v>252.76925399999999</v>
      </c>
      <c r="L16" s="25">
        <f>VLOOKUP($A16,'Exports, FOB'!$B:$AE,L$1,FALSE)+VLOOKUP($A16,'Imports, CIF'!$B:$AE,L$1,FALSE)</f>
        <v>282.787263</v>
      </c>
      <c r="M16" s="25">
        <f>VLOOKUP($A16,'Exports, FOB'!$B:$AE,M$1,FALSE)+VLOOKUP($A16,'Imports, CIF'!$B:$AE,M$1,FALSE)</f>
        <v>315.85862799999995</v>
      </c>
      <c r="N16" s="25">
        <f>VLOOKUP($A16,'Exports, FOB'!$B:$AE,N$1,FALSE)+VLOOKUP($A16,'Imports, CIF'!$B:$AE,N$1,FALSE)</f>
        <v>356.22178300000002</v>
      </c>
      <c r="O16" s="25">
        <f>VLOOKUP($A16,'Exports, FOB'!$B:$AE,O$1,FALSE)+VLOOKUP($A16,'Imports, CIF'!$B:$AE,O$1,FALSE)</f>
        <v>427.61387500000001</v>
      </c>
      <c r="P16" s="25">
        <f>VLOOKUP($A16,'Exports, FOB'!$B:$AE,P$1,FALSE)+VLOOKUP($A16,'Imports, CIF'!$B:$AE,P$1,FALSE)</f>
        <v>602.65829499999995</v>
      </c>
      <c r="Q16" s="25">
        <f>VLOOKUP($A16,'Exports, FOB'!$B:$AE,Q$1,FALSE)+VLOOKUP($A16,'Imports, CIF'!$B:$AE,Q$1,FALSE)</f>
        <v>1006.24594</v>
      </c>
      <c r="R16" s="25">
        <f>VLOOKUP($A16,'Exports, FOB'!$B:$AE,R$1,FALSE)+VLOOKUP($A16,'Imports, CIF'!$B:$AE,R$1,FALSE)</f>
        <v>1204.7454680000001</v>
      </c>
      <c r="S16" s="25">
        <f>VLOOKUP($A16,'Exports, FOB'!$B:$AE,S$1,FALSE)+VLOOKUP($A16,'Imports, CIF'!$B:$AE,S$1,FALSE)</f>
        <v>1653.911505</v>
      </c>
      <c r="T16" s="25">
        <f>VLOOKUP($A16,'Exports, FOB'!$B:$AE,T$1,FALSE)+VLOOKUP($A16,'Imports, CIF'!$B:$AE,T$1,FALSE)</f>
        <v>1021.8205330000001</v>
      </c>
      <c r="U16" s="25">
        <f>VLOOKUP($A16,'Exports, FOB'!$B:$AE,U$1,FALSE)+VLOOKUP($A16,'Imports, CIF'!$B:$AE,U$1,FALSE)</f>
        <v>1366.531794</v>
      </c>
      <c r="V16" s="25">
        <f>VLOOKUP($A16,'Exports, FOB'!$B:$AE,V$1,FALSE)+VLOOKUP($A16,'Imports, CIF'!$B:$AE,V$1,FALSE)</f>
        <v>1920.362451</v>
      </c>
      <c r="W16" s="25">
        <f>VLOOKUP($A16,'Exports, FOB'!$B:$AE,W$1,FALSE)+VLOOKUP($A16,'Imports, CIF'!$B:$AE,W$1,FALSE)</f>
        <v>1777.3043640000001</v>
      </c>
      <c r="X16" s="25">
        <f>VLOOKUP($A16,'Exports, FOB'!$B:$AE,X$1,FALSE)+VLOOKUP($A16,'Imports, CIF'!$B:$AE,X$1,FALSE)</f>
        <v>1770.8142950000001</v>
      </c>
      <c r="Y16" s="25">
        <f>VLOOKUP($A16,'Exports, FOB'!$B:$AE,Y$1,FALSE)+VLOOKUP($A16,'Imports, CIF'!$B:$AE,Y$1,FALSE)</f>
        <v>1368.1871529999999</v>
      </c>
      <c r="Z16" s="25">
        <f>VLOOKUP($A16,'Exports, FOB'!$B:$AE,Z$1,FALSE)+VLOOKUP($A16,'Imports, CIF'!$B:$AE,Z$1,FALSE)</f>
        <v>1232.2161289999999</v>
      </c>
      <c r="AA16" s="25">
        <f>VLOOKUP($A16,'Exports, FOB'!$B:$AE,AA$1,FALSE)+VLOOKUP($A16,'Imports, CIF'!$B:$AE,AA$1,FALSE)</f>
        <v>1240.762221</v>
      </c>
      <c r="AB16" s="25">
        <f>VLOOKUP($A16,'Exports, FOB'!$B:$AE,AB$1,FALSE)+VLOOKUP($A16,'Imports, CIF'!$B:$AE,AB$1,FALSE)</f>
        <v>1380.21452</v>
      </c>
      <c r="AC16" s="25">
        <f>VLOOKUP($A16,'Exports, FOB'!$B:$AE,AC$1,FALSE)+VLOOKUP($A16,'Imports, CIF'!$B:$AE,AC$1,FALSE)</f>
        <v>1368.718993</v>
      </c>
      <c r="AD16" s="25">
        <f>VLOOKUP($A16,'Exports, FOB'!$B:$AE,AD$1,FALSE)+VLOOKUP($A16,'Imports, CIF'!$B:$AE,AD$1,FALSE)</f>
        <v>1344.0169000000001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450.68139999999971</v>
      </c>
      <c r="C17" s="25">
        <f>VLOOKUP($A17,'Exports, FOB'!$B:$AE,C$1,FALSE)+VLOOKUP($A17,'Imports, CIF'!$B:$AE,C$1,FALSE)</f>
        <v>658.86400000000003</v>
      </c>
      <c r="D17" s="25">
        <f>VLOOKUP($A17,'Exports, FOB'!$B:$AE,D$1,FALSE)+VLOOKUP($A17,'Imports, CIF'!$B:$AE,D$1,FALSE)</f>
        <v>649.92679999999996</v>
      </c>
      <c r="E17" s="25">
        <f>VLOOKUP($A17,'Exports, FOB'!$B:$AE,E$1,FALSE)+VLOOKUP($A17,'Imports, CIF'!$B:$AE,E$1,FALSE)</f>
        <v>858.75689999999975</v>
      </c>
      <c r="F17" s="25">
        <f>VLOOKUP($A17,'Exports, FOB'!$B:$AE,F$1,FALSE)+VLOOKUP($A17,'Imports, CIF'!$B:$AE,F$1,FALSE)</f>
        <v>921.21889999999973</v>
      </c>
      <c r="G17" s="25">
        <f>VLOOKUP($A17,'Exports, FOB'!$B:$AE,G$1,FALSE)+VLOOKUP($A17,'Imports, CIF'!$B:$AE,G$1,FALSE)</f>
        <v>698.25649999999996</v>
      </c>
      <c r="H17" s="25">
        <f>VLOOKUP($A17,'Exports, FOB'!$B:$AE,H$1,FALSE)+VLOOKUP($A17,'Imports, CIF'!$B:$AE,H$1,FALSE)</f>
        <v>847.39549999999986</v>
      </c>
      <c r="I17" s="25">
        <f>VLOOKUP($A17,'Exports, FOB'!$B:$AE,I$1,FALSE)+VLOOKUP($A17,'Imports, CIF'!$B:$AE,I$1,FALSE)</f>
        <v>596.4521000000002</v>
      </c>
      <c r="J17" s="25">
        <f>VLOOKUP($A17,'Exports, FOB'!$B:$AE,J$1,FALSE)+VLOOKUP($A17,'Imports, CIF'!$B:$AE,J$1,FALSE)</f>
        <v>599.12110000000007</v>
      </c>
      <c r="K17" s="25">
        <f>VLOOKUP($A17,'Exports, FOB'!$B:$AE,K$1,FALSE)+VLOOKUP($A17,'Imports, CIF'!$B:$AE,K$1,FALSE)</f>
        <v>786.671108</v>
      </c>
      <c r="L17" s="25">
        <f>VLOOKUP($A17,'Exports, FOB'!$B:$AE,L$1,FALSE)+VLOOKUP($A17,'Imports, CIF'!$B:$AE,L$1,FALSE)</f>
        <v>791.960466</v>
      </c>
      <c r="M17" s="25">
        <f>VLOOKUP($A17,'Exports, FOB'!$B:$AE,M$1,FALSE)+VLOOKUP($A17,'Imports, CIF'!$B:$AE,M$1,FALSE)</f>
        <v>602.29186700000002</v>
      </c>
      <c r="N17" s="25">
        <f>VLOOKUP($A17,'Exports, FOB'!$B:$AE,N$1,FALSE)+VLOOKUP($A17,'Imports, CIF'!$B:$AE,N$1,FALSE)</f>
        <v>576.12701700000002</v>
      </c>
      <c r="O17" s="25">
        <f>VLOOKUP($A17,'Exports, FOB'!$B:$AE,O$1,FALSE)+VLOOKUP($A17,'Imports, CIF'!$B:$AE,O$1,FALSE)</f>
        <v>713.27177200000006</v>
      </c>
      <c r="P17" s="25">
        <f>VLOOKUP($A17,'Exports, FOB'!$B:$AE,P$1,FALSE)+VLOOKUP($A17,'Imports, CIF'!$B:$AE,P$1,FALSE)</f>
        <v>1048.1510499999999</v>
      </c>
      <c r="Q17" s="25">
        <f>VLOOKUP($A17,'Exports, FOB'!$B:$AE,Q$1,FALSE)+VLOOKUP($A17,'Imports, CIF'!$B:$AE,Q$1,FALSE)</f>
        <v>1771.9962350000001</v>
      </c>
      <c r="R17" s="25">
        <f>VLOOKUP($A17,'Exports, FOB'!$B:$AE,R$1,FALSE)+VLOOKUP($A17,'Imports, CIF'!$B:$AE,R$1,FALSE)</f>
        <v>2947.5389670000004</v>
      </c>
      <c r="S17" s="25">
        <f>VLOOKUP($A17,'Exports, FOB'!$B:$AE,S$1,FALSE)+VLOOKUP($A17,'Imports, CIF'!$B:$AE,S$1,FALSE)</f>
        <v>3076.2503690000003</v>
      </c>
      <c r="T17" s="25">
        <f>VLOOKUP($A17,'Exports, FOB'!$B:$AE,T$1,FALSE)+VLOOKUP($A17,'Imports, CIF'!$B:$AE,T$1,FALSE)</f>
        <v>2343.0296779999999</v>
      </c>
      <c r="U17" s="25">
        <f>VLOOKUP($A17,'Exports, FOB'!$B:$AE,U$1,FALSE)+VLOOKUP($A17,'Imports, CIF'!$B:$AE,U$1,FALSE)</f>
        <v>3200.895544</v>
      </c>
      <c r="V17" s="25">
        <f>VLOOKUP($A17,'Exports, FOB'!$B:$AE,V$1,FALSE)+VLOOKUP($A17,'Imports, CIF'!$B:$AE,V$1,FALSE)</f>
        <v>3562.6840259999999</v>
      </c>
      <c r="W17" s="25">
        <f>VLOOKUP($A17,'Exports, FOB'!$B:$AE,W$1,FALSE)+VLOOKUP($A17,'Imports, CIF'!$B:$AE,W$1,FALSE)</f>
        <v>4170.7083640000001</v>
      </c>
      <c r="X17" s="25">
        <f>VLOOKUP($A17,'Exports, FOB'!$B:$AE,X$1,FALSE)+VLOOKUP($A17,'Imports, CIF'!$B:$AE,X$1,FALSE)</f>
        <v>3754.6527329999999</v>
      </c>
      <c r="Y17" s="25">
        <f>VLOOKUP($A17,'Exports, FOB'!$B:$AE,Y$1,FALSE)+VLOOKUP($A17,'Imports, CIF'!$B:$AE,Y$1,FALSE)</f>
        <v>2759.0018460000001</v>
      </c>
      <c r="Z17" s="25">
        <f>VLOOKUP($A17,'Exports, FOB'!$B:$AE,Z$1,FALSE)+VLOOKUP($A17,'Imports, CIF'!$B:$AE,Z$1,FALSE)</f>
        <v>2241.4962530000003</v>
      </c>
      <c r="AA17" s="25">
        <f>VLOOKUP($A17,'Exports, FOB'!$B:$AE,AA$1,FALSE)+VLOOKUP($A17,'Imports, CIF'!$B:$AE,AA$1,FALSE)</f>
        <v>2336.670251</v>
      </c>
      <c r="AB17" s="25">
        <f>VLOOKUP($A17,'Exports, FOB'!$B:$AE,AB$1,FALSE)+VLOOKUP($A17,'Imports, CIF'!$B:$AE,AB$1,FALSE)</f>
        <v>2945.458005</v>
      </c>
      <c r="AC17" s="25">
        <f>VLOOKUP($A17,'Exports, FOB'!$B:$AE,AC$1,FALSE)+VLOOKUP($A17,'Imports, CIF'!$B:$AE,AC$1,FALSE)</f>
        <v>3294.6943340000003</v>
      </c>
      <c r="AD17" s="25">
        <f>VLOOKUP($A17,'Exports, FOB'!$B:$AE,AD$1,FALSE)+VLOOKUP($A17,'Imports, CIF'!$B:$AE,AD$1,FALSE)</f>
        <v>2986.4734820000003</v>
      </c>
    </row>
    <row r="18" spans="1:30" x14ac:dyDescent="0.15">
      <c r="A18" s="26" t="s">
        <v>533</v>
      </c>
      <c r="B18" s="25">
        <f>VLOOKUP($A18,'Exports, FOB'!$B:$AE,B$1,FALSE)+VLOOKUP($A18,'Imports, CIF'!$B:$AE,B$1,FALSE)</f>
        <v>98.145599999999988</v>
      </c>
      <c r="C18" s="25">
        <f>VLOOKUP($A18,'Exports, FOB'!$B:$AE,C$1,FALSE)+VLOOKUP($A18,'Imports, CIF'!$B:$AE,C$1,FALSE)</f>
        <v>200.5855</v>
      </c>
      <c r="D18" s="25">
        <f>VLOOKUP($A18,'Exports, FOB'!$B:$AE,D$1,FALSE)+VLOOKUP($A18,'Imports, CIF'!$B:$AE,D$1,FALSE)</f>
        <v>213.4896</v>
      </c>
      <c r="E18" s="25">
        <f>VLOOKUP($A18,'Exports, FOB'!$B:$AE,E$1,FALSE)+VLOOKUP($A18,'Imports, CIF'!$B:$AE,E$1,FALSE)</f>
        <v>279.80949999999984</v>
      </c>
      <c r="F18" s="25">
        <f>VLOOKUP($A18,'Exports, FOB'!$B:$AE,F$1,FALSE)+VLOOKUP($A18,'Imports, CIF'!$B:$AE,F$1,FALSE)</f>
        <v>353.98690000000005</v>
      </c>
      <c r="G18" s="25">
        <f>VLOOKUP($A18,'Exports, FOB'!$B:$AE,G$1,FALSE)+VLOOKUP($A18,'Imports, CIF'!$B:$AE,G$1,FALSE)</f>
        <v>376.97959999999978</v>
      </c>
      <c r="H18" s="25">
        <f>VLOOKUP($A18,'Exports, FOB'!$B:$AE,H$1,FALSE)+VLOOKUP($A18,'Imports, CIF'!$B:$AE,H$1,FALSE)</f>
        <v>331.14439999999991</v>
      </c>
      <c r="I18" s="25">
        <f>VLOOKUP($A18,'Exports, FOB'!$B:$AE,I$1,FALSE)+VLOOKUP($A18,'Imports, CIF'!$B:$AE,I$1,FALSE)</f>
        <v>306.06519999999995</v>
      </c>
      <c r="J18" s="25">
        <f>VLOOKUP($A18,'Exports, FOB'!$B:$AE,J$1,FALSE)+VLOOKUP($A18,'Imports, CIF'!$B:$AE,J$1,FALSE)</f>
        <v>291.8426</v>
      </c>
      <c r="K18" s="25">
        <f>VLOOKUP($A18,'Exports, FOB'!$B:$AE,K$1,FALSE)+VLOOKUP($A18,'Imports, CIF'!$B:$AE,K$1,FALSE)</f>
        <v>360.098545</v>
      </c>
      <c r="L18" s="25">
        <f>VLOOKUP($A18,'Exports, FOB'!$B:$AE,L$1,FALSE)+VLOOKUP($A18,'Imports, CIF'!$B:$AE,L$1,FALSE)</f>
        <v>368.20728099999997</v>
      </c>
      <c r="M18" s="25">
        <f>VLOOKUP($A18,'Exports, FOB'!$B:$AE,M$1,FALSE)+VLOOKUP($A18,'Imports, CIF'!$B:$AE,M$1,FALSE)</f>
        <v>363.37663399999997</v>
      </c>
      <c r="N18" s="25">
        <f>VLOOKUP($A18,'Exports, FOB'!$B:$AE,N$1,FALSE)+VLOOKUP($A18,'Imports, CIF'!$B:$AE,N$1,FALSE)</f>
        <v>404.20623000000001</v>
      </c>
      <c r="O18" s="25">
        <f>VLOOKUP($A18,'Exports, FOB'!$B:$AE,O$1,FALSE)+VLOOKUP($A18,'Imports, CIF'!$B:$AE,O$1,FALSE)</f>
        <v>403.76025700000002</v>
      </c>
      <c r="P18" s="25">
        <f>VLOOKUP($A18,'Exports, FOB'!$B:$AE,P$1,FALSE)+VLOOKUP($A18,'Imports, CIF'!$B:$AE,P$1,FALSE)</f>
        <v>574.61637700000006</v>
      </c>
      <c r="Q18" s="25">
        <f>VLOOKUP($A18,'Exports, FOB'!$B:$AE,Q$1,FALSE)+VLOOKUP($A18,'Imports, CIF'!$B:$AE,Q$1,FALSE)</f>
        <v>942.94185300000004</v>
      </c>
      <c r="R18" s="25">
        <f>VLOOKUP($A18,'Exports, FOB'!$B:$AE,R$1,FALSE)+VLOOKUP($A18,'Imports, CIF'!$B:$AE,R$1,FALSE)</f>
        <v>1402.419977</v>
      </c>
      <c r="S18" s="25">
        <f>VLOOKUP($A18,'Exports, FOB'!$B:$AE,S$1,FALSE)+VLOOKUP($A18,'Imports, CIF'!$B:$AE,S$1,FALSE)</f>
        <v>1317.514543</v>
      </c>
      <c r="T18" s="25">
        <f>VLOOKUP($A18,'Exports, FOB'!$B:$AE,T$1,FALSE)+VLOOKUP($A18,'Imports, CIF'!$B:$AE,T$1,FALSE)</f>
        <v>1435.44892</v>
      </c>
      <c r="U18" s="25">
        <f>VLOOKUP($A18,'Exports, FOB'!$B:$AE,U$1,FALSE)+VLOOKUP($A18,'Imports, CIF'!$B:$AE,U$1,FALSE)</f>
        <v>2002.2799420000001</v>
      </c>
      <c r="V18" s="25">
        <f>VLOOKUP($A18,'Exports, FOB'!$B:$AE,V$1,FALSE)+VLOOKUP($A18,'Imports, CIF'!$B:$AE,V$1,FALSE)</f>
        <v>3275.075198</v>
      </c>
      <c r="W18" s="25">
        <f>VLOOKUP($A18,'Exports, FOB'!$B:$AE,W$1,FALSE)+VLOOKUP($A18,'Imports, CIF'!$B:$AE,W$1,FALSE)</f>
        <v>3274.6475970000001</v>
      </c>
      <c r="X18" s="25">
        <f>VLOOKUP($A18,'Exports, FOB'!$B:$AE,X$1,FALSE)+VLOOKUP($A18,'Imports, CIF'!$B:$AE,X$1,FALSE)</f>
        <v>3228.4875280000001</v>
      </c>
      <c r="Y18" s="25">
        <f>VLOOKUP($A18,'Exports, FOB'!$B:$AE,Y$1,FALSE)+VLOOKUP($A18,'Imports, CIF'!$B:$AE,Y$1,FALSE)</f>
        <v>2674.6108290000002</v>
      </c>
      <c r="Z18" s="25">
        <f>VLOOKUP($A18,'Exports, FOB'!$B:$AE,Z$1,FALSE)+VLOOKUP($A18,'Imports, CIF'!$B:$AE,Z$1,FALSE)</f>
        <v>2436.5660660000003</v>
      </c>
      <c r="AA18" s="25">
        <f>VLOOKUP($A18,'Exports, FOB'!$B:$AE,AA$1,FALSE)+VLOOKUP($A18,'Imports, CIF'!$B:$AE,AA$1,FALSE)</f>
        <v>2709.6737189999999</v>
      </c>
      <c r="AB18" s="25">
        <f>VLOOKUP($A18,'Exports, FOB'!$B:$AE,AB$1,FALSE)+VLOOKUP($A18,'Imports, CIF'!$B:$AE,AB$1,FALSE)</f>
        <v>3179.5707819999998</v>
      </c>
      <c r="AC18" s="25">
        <f>VLOOKUP($A18,'Exports, FOB'!$B:$AE,AC$1,FALSE)+VLOOKUP($A18,'Imports, CIF'!$B:$AE,AC$1,FALSE)</f>
        <v>3492.5941540000003</v>
      </c>
      <c r="AD18" s="25">
        <f>VLOOKUP($A18,'Exports, FOB'!$B:$AE,AD$1,FALSE)+VLOOKUP($A18,'Imports, CIF'!$B:$AE,AD$1,FALSE)</f>
        <v>3177.607606</v>
      </c>
    </row>
    <row r="19" spans="1:30" x14ac:dyDescent="0.15">
      <c r="A19" s="26" t="s">
        <v>91</v>
      </c>
      <c r="B19" s="25">
        <f>VLOOKUP($A19,'Exports, FOB'!$B:$AE,B$1,FALSE)+VLOOKUP($A19,'Imports, CIF'!$B:$AE,B$1,FALSE)</f>
        <v>19.935499999999983</v>
      </c>
      <c r="C19" s="25">
        <f>VLOOKUP($A19,'Exports, FOB'!$B:$AE,C$1,FALSE)+VLOOKUP($A19,'Imports, CIF'!$B:$AE,C$1,FALSE)</f>
        <v>24.733899999999988</v>
      </c>
      <c r="D19" s="25">
        <f>VLOOKUP($A19,'Exports, FOB'!$B:$AE,D$1,FALSE)+VLOOKUP($A19,'Imports, CIF'!$B:$AE,D$1,FALSE)</f>
        <v>30.818099999999998</v>
      </c>
      <c r="E19" s="25">
        <f>VLOOKUP($A19,'Exports, FOB'!$B:$AE,E$1,FALSE)+VLOOKUP($A19,'Imports, CIF'!$B:$AE,E$1,FALSE)</f>
        <v>65.299099999999996</v>
      </c>
      <c r="F19" s="25">
        <f>VLOOKUP($A19,'Exports, FOB'!$B:$AE,F$1,FALSE)+VLOOKUP($A19,'Imports, CIF'!$B:$AE,F$1,FALSE)</f>
        <v>81.221200000000053</v>
      </c>
      <c r="G19" s="25">
        <f>VLOOKUP($A19,'Exports, FOB'!$B:$AE,G$1,FALSE)+VLOOKUP($A19,'Imports, CIF'!$B:$AE,G$1,FALSE)</f>
        <v>82.454100000000025</v>
      </c>
      <c r="H19" s="25">
        <f>VLOOKUP($A19,'Exports, FOB'!$B:$AE,H$1,FALSE)+VLOOKUP($A19,'Imports, CIF'!$B:$AE,H$1,FALSE)</f>
        <v>72.050200000000004</v>
      </c>
      <c r="I19" s="25">
        <f>VLOOKUP($A19,'Exports, FOB'!$B:$AE,I$1,FALSE)+VLOOKUP($A19,'Imports, CIF'!$B:$AE,I$1,FALSE)</f>
        <v>36.651800000000009</v>
      </c>
      <c r="J19" s="25">
        <f>VLOOKUP($A19,'Exports, FOB'!$B:$AE,J$1,FALSE)+VLOOKUP($A19,'Imports, CIF'!$B:$AE,J$1,FALSE)</f>
        <v>27.220900000000007</v>
      </c>
      <c r="K19" s="25">
        <f>VLOOKUP($A19,'Exports, FOB'!$B:$AE,K$1,FALSE)+VLOOKUP($A19,'Imports, CIF'!$B:$AE,K$1,FALSE)</f>
        <v>53.169691999999998</v>
      </c>
      <c r="L19" s="25">
        <f>VLOOKUP($A19,'Exports, FOB'!$B:$AE,L$1,FALSE)+VLOOKUP($A19,'Imports, CIF'!$B:$AE,L$1,FALSE)</f>
        <v>51.705655999999998</v>
      </c>
      <c r="M19" s="25">
        <f>VLOOKUP($A19,'Exports, FOB'!$B:$AE,M$1,FALSE)+VLOOKUP($A19,'Imports, CIF'!$B:$AE,M$1,FALSE)</f>
        <v>20.065193999999998</v>
      </c>
      <c r="N19" s="25">
        <f>VLOOKUP($A19,'Exports, FOB'!$B:$AE,N$1,FALSE)+VLOOKUP($A19,'Imports, CIF'!$B:$AE,N$1,FALSE)</f>
        <v>17.129451</v>
      </c>
      <c r="O19" s="25">
        <f>VLOOKUP($A19,'Exports, FOB'!$B:$AE,O$1,FALSE)+VLOOKUP($A19,'Imports, CIF'!$B:$AE,O$1,FALSE)</f>
        <v>34.920474999999996</v>
      </c>
      <c r="P19" s="25">
        <f>VLOOKUP($A19,'Exports, FOB'!$B:$AE,P$1,FALSE)+VLOOKUP($A19,'Imports, CIF'!$B:$AE,P$1,FALSE)</f>
        <v>107.915696</v>
      </c>
      <c r="Q19" s="25">
        <f>VLOOKUP($A19,'Exports, FOB'!$B:$AE,Q$1,FALSE)+VLOOKUP($A19,'Imports, CIF'!$B:$AE,Q$1,FALSE)</f>
        <v>137.051379</v>
      </c>
      <c r="R19" s="25">
        <f>VLOOKUP($A19,'Exports, FOB'!$B:$AE,R$1,FALSE)+VLOOKUP($A19,'Imports, CIF'!$B:$AE,R$1,FALSE)</f>
        <v>155.631012</v>
      </c>
      <c r="S19" s="25">
        <f>VLOOKUP($A19,'Exports, FOB'!$B:$AE,S$1,FALSE)+VLOOKUP($A19,'Imports, CIF'!$B:$AE,S$1,FALSE)</f>
        <v>174.67325</v>
      </c>
      <c r="T19" s="25">
        <f>VLOOKUP($A19,'Exports, FOB'!$B:$AE,T$1,FALSE)+VLOOKUP($A19,'Imports, CIF'!$B:$AE,T$1,FALSE)</f>
        <v>138.50354799999999</v>
      </c>
      <c r="U19" s="25">
        <f>VLOOKUP($A19,'Exports, FOB'!$B:$AE,U$1,FALSE)+VLOOKUP($A19,'Imports, CIF'!$B:$AE,U$1,FALSE)</f>
        <v>178.78109999999998</v>
      </c>
      <c r="V19" s="25">
        <f>VLOOKUP($A19,'Exports, FOB'!$B:$AE,V$1,FALSE)+VLOOKUP($A19,'Imports, CIF'!$B:$AE,V$1,FALSE)</f>
        <v>225.232945</v>
      </c>
      <c r="W19" s="25">
        <f>VLOOKUP($A19,'Exports, FOB'!$B:$AE,W$1,FALSE)+VLOOKUP($A19,'Imports, CIF'!$B:$AE,W$1,FALSE)</f>
        <v>243.89343</v>
      </c>
      <c r="X19" s="25">
        <f>VLOOKUP($A19,'Exports, FOB'!$B:$AE,X$1,FALSE)+VLOOKUP($A19,'Imports, CIF'!$B:$AE,X$1,FALSE)</f>
        <v>268.205917</v>
      </c>
      <c r="Y19" s="25">
        <f>VLOOKUP($A19,'Exports, FOB'!$B:$AE,Y$1,FALSE)+VLOOKUP($A19,'Imports, CIF'!$B:$AE,Y$1,FALSE)</f>
        <v>201.01560599999999</v>
      </c>
      <c r="Z19" s="25">
        <f>VLOOKUP($A19,'Exports, FOB'!$B:$AE,Z$1,FALSE)+VLOOKUP($A19,'Imports, CIF'!$B:$AE,Z$1,FALSE)</f>
        <v>197.35456799999997</v>
      </c>
      <c r="AA19" s="25">
        <f>VLOOKUP($A19,'Exports, FOB'!$B:$AE,AA$1,FALSE)+VLOOKUP($A19,'Imports, CIF'!$B:$AE,AA$1,FALSE)</f>
        <v>303.36849899999999</v>
      </c>
      <c r="AB19" s="25">
        <f>VLOOKUP($A19,'Exports, FOB'!$B:$AE,AB$1,FALSE)+VLOOKUP($A19,'Imports, CIF'!$B:$AE,AB$1,FALSE)</f>
        <v>301.21421900000001</v>
      </c>
      <c r="AC19" s="25">
        <f>VLOOKUP($A19,'Exports, FOB'!$B:$AE,AC$1,FALSE)+VLOOKUP($A19,'Imports, CIF'!$B:$AE,AC$1,FALSE)</f>
        <v>357.343279</v>
      </c>
      <c r="AD19" s="25">
        <f>VLOOKUP($A19,'Exports, FOB'!$B:$AE,AD$1,FALSE)+VLOOKUP($A19,'Imports, CIF'!$B:$AE,AD$1,FALSE)</f>
        <v>320.615049</v>
      </c>
    </row>
    <row r="20" spans="1:30" x14ac:dyDescent="0.15">
      <c r="A20" s="26" t="s">
        <v>239</v>
      </c>
      <c r="B20" s="25">
        <f>VLOOKUP($A20,'Exports, FOB'!$B:$AE,B$1,FALSE)+VLOOKUP($A20,'Imports, CIF'!$B:$AE,B$1,FALSE)</f>
        <v>148.79290000000003</v>
      </c>
      <c r="C20" s="25">
        <f>VLOOKUP($A20,'Exports, FOB'!$B:$AE,C$1,FALSE)+VLOOKUP($A20,'Imports, CIF'!$B:$AE,C$1,FALSE)</f>
        <v>191.78870000000001</v>
      </c>
      <c r="D20" s="25">
        <f>VLOOKUP($A20,'Exports, FOB'!$B:$AE,D$1,FALSE)+VLOOKUP($A20,'Imports, CIF'!$B:$AE,D$1,FALSE)</f>
        <v>210.77999999999994</v>
      </c>
      <c r="E20" s="25">
        <f>VLOOKUP($A20,'Exports, FOB'!$B:$AE,E$1,FALSE)+VLOOKUP($A20,'Imports, CIF'!$B:$AE,E$1,FALSE)</f>
        <v>309.2097</v>
      </c>
      <c r="F20" s="25">
        <f>VLOOKUP($A20,'Exports, FOB'!$B:$AE,F$1,FALSE)+VLOOKUP($A20,'Imports, CIF'!$B:$AE,F$1,FALSE)</f>
        <v>324.36399999999998</v>
      </c>
      <c r="G20" s="25">
        <f>VLOOKUP($A20,'Exports, FOB'!$B:$AE,G$1,FALSE)+VLOOKUP($A20,'Imports, CIF'!$B:$AE,G$1,FALSE)</f>
        <v>331.62589999999994</v>
      </c>
      <c r="H20" s="25">
        <f>VLOOKUP($A20,'Exports, FOB'!$B:$AE,H$1,FALSE)+VLOOKUP($A20,'Imports, CIF'!$B:$AE,H$1,FALSE)</f>
        <v>396.29460000000006</v>
      </c>
      <c r="I20" s="25">
        <f>VLOOKUP($A20,'Exports, FOB'!$B:$AE,I$1,FALSE)+VLOOKUP($A20,'Imports, CIF'!$B:$AE,I$1,FALSE)</f>
        <v>395.59860000000003</v>
      </c>
      <c r="J20" s="25">
        <f>VLOOKUP($A20,'Exports, FOB'!$B:$AE,J$1,FALSE)+VLOOKUP($A20,'Imports, CIF'!$B:$AE,J$1,FALSE)</f>
        <v>371.75519999999995</v>
      </c>
      <c r="K20" s="25">
        <f>VLOOKUP($A20,'Exports, FOB'!$B:$AE,K$1,FALSE)+VLOOKUP($A20,'Imports, CIF'!$B:$AE,K$1,FALSE)</f>
        <v>443.546648</v>
      </c>
      <c r="L20" s="25">
        <f>VLOOKUP($A20,'Exports, FOB'!$B:$AE,L$1,FALSE)+VLOOKUP($A20,'Imports, CIF'!$B:$AE,L$1,FALSE)</f>
        <v>407.59521899999999</v>
      </c>
      <c r="M20" s="25">
        <f>VLOOKUP($A20,'Exports, FOB'!$B:$AE,M$1,FALSE)+VLOOKUP($A20,'Imports, CIF'!$B:$AE,M$1,FALSE)</f>
        <v>342.60746699999999</v>
      </c>
      <c r="N20" s="25">
        <f>VLOOKUP($A20,'Exports, FOB'!$B:$AE,N$1,FALSE)+VLOOKUP($A20,'Imports, CIF'!$B:$AE,N$1,FALSE)</f>
        <v>309.26016800000002</v>
      </c>
      <c r="O20" s="25">
        <f>VLOOKUP($A20,'Exports, FOB'!$B:$AE,O$1,FALSE)+VLOOKUP($A20,'Imports, CIF'!$B:$AE,O$1,FALSE)</f>
        <v>461.38129500000002</v>
      </c>
      <c r="P20" s="25">
        <f>VLOOKUP($A20,'Exports, FOB'!$B:$AE,P$1,FALSE)+VLOOKUP($A20,'Imports, CIF'!$B:$AE,P$1,FALSE)</f>
        <v>777.51618600000006</v>
      </c>
      <c r="Q20" s="25">
        <f>VLOOKUP($A20,'Exports, FOB'!$B:$AE,Q$1,FALSE)+VLOOKUP($A20,'Imports, CIF'!$B:$AE,Q$1,FALSE)</f>
        <v>1023.619831</v>
      </c>
      <c r="R20" s="25">
        <f>VLOOKUP($A20,'Exports, FOB'!$B:$AE,R$1,FALSE)+VLOOKUP($A20,'Imports, CIF'!$B:$AE,R$1,FALSE)</f>
        <v>1138.3704029999999</v>
      </c>
      <c r="S20" s="25">
        <f>VLOOKUP($A20,'Exports, FOB'!$B:$AE,S$1,FALSE)+VLOOKUP($A20,'Imports, CIF'!$B:$AE,S$1,FALSE)</f>
        <v>1529.8224770000002</v>
      </c>
      <c r="T20" s="25">
        <f>VLOOKUP($A20,'Exports, FOB'!$B:$AE,T$1,FALSE)+VLOOKUP($A20,'Imports, CIF'!$B:$AE,T$1,FALSE)</f>
        <v>1013.6142940000001</v>
      </c>
      <c r="U20" s="25">
        <f>VLOOKUP($A20,'Exports, FOB'!$B:$AE,U$1,FALSE)+VLOOKUP($A20,'Imports, CIF'!$B:$AE,U$1,FALSE)</f>
        <v>1472.1937639999999</v>
      </c>
      <c r="V20" s="25">
        <f>VLOOKUP($A20,'Exports, FOB'!$B:$AE,V$1,FALSE)+VLOOKUP($A20,'Imports, CIF'!$B:$AE,V$1,FALSE)</f>
        <v>1913.1660550000001</v>
      </c>
      <c r="W20" s="25">
        <f>VLOOKUP($A20,'Exports, FOB'!$B:$AE,W$1,FALSE)+VLOOKUP($A20,'Imports, CIF'!$B:$AE,W$1,FALSE)</f>
        <v>2190.5164989999998</v>
      </c>
      <c r="X20" s="25">
        <f>VLOOKUP($A20,'Exports, FOB'!$B:$AE,X$1,FALSE)+VLOOKUP($A20,'Imports, CIF'!$B:$AE,X$1,FALSE)</f>
        <v>2439.2948719999999</v>
      </c>
      <c r="Y20" s="25">
        <f>VLOOKUP($A20,'Exports, FOB'!$B:$AE,Y$1,FALSE)+VLOOKUP($A20,'Imports, CIF'!$B:$AE,Y$1,FALSE)</f>
        <v>2800.4579080000003</v>
      </c>
      <c r="Z20" s="25">
        <f>VLOOKUP($A20,'Exports, FOB'!$B:$AE,Z$1,FALSE)+VLOOKUP($A20,'Imports, CIF'!$B:$AE,Z$1,FALSE)</f>
        <v>2350.6068529999998</v>
      </c>
      <c r="AA20" s="25">
        <f>VLOOKUP($A20,'Exports, FOB'!$B:$AE,AA$1,FALSE)+VLOOKUP($A20,'Imports, CIF'!$B:$AE,AA$1,FALSE)</f>
        <v>2238.1449809999999</v>
      </c>
      <c r="AB20" s="25">
        <f>VLOOKUP($A20,'Exports, FOB'!$B:$AE,AB$1,FALSE)+VLOOKUP($A20,'Imports, CIF'!$B:$AE,AB$1,FALSE)</f>
        <v>2272.0832289999998</v>
      </c>
      <c r="AC20" s="25">
        <f>VLOOKUP($A20,'Exports, FOB'!$B:$AE,AC$1,FALSE)+VLOOKUP($A20,'Imports, CIF'!$B:$AE,AC$1,FALSE)</f>
        <v>2480.0288190000001</v>
      </c>
      <c r="AD20" s="25">
        <f>VLOOKUP($A20,'Exports, FOB'!$B:$AE,AD$1,FALSE)+VLOOKUP($A20,'Imports, CIF'!$B:$AE,AD$1,FALSE)</f>
        <v>2409.1646190000001</v>
      </c>
    </row>
    <row r="21" spans="1:30" x14ac:dyDescent="0.15">
      <c r="A21" s="26" t="s">
        <v>52</v>
      </c>
      <c r="B21" s="25">
        <f>VLOOKUP($A21,'Exports, FOB'!$B:$AE,B$1,FALSE)+VLOOKUP($A21,'Imports, CIF'!$B:$AE,B$1,FALSE)</f>
        <v>143.47929999999999</v>
      </c>
      <c r="C21" s="25">
        <f>VLOOKUP($A21,'Exports, FOB'!$B:$AE,C$1,FALSE)+VLOOKUP($A21,'Imports, CIF'!$B:$AE,C$1,FALSE)</f>
        <v>173.17789999999999</v>
      </c>
      <c r="D21" s="25">
        <f>VLOOKUP($A21,'Exports, FOB'!$B:$AE,D$1,FALSE)+VLOOKUP($A21,'Imports, CIF'!$B:$AE,D$1,FALSE)</f>
        <v>165.29169999999999</v>
      </c>
      <c r="E21" s="25">
        <f>VLOOKUP($A21,'Exports, FOB'!$B:$AE,E$1,FALSE)+VLOOKUP($A21,'Imports, CIF'!$B:$AE,E$1,FALSE)</f>
        <v>291.30080000000004</v>
      </c>
      <c r="F21" s="25">
        <f>VLOOKUP($A21,'Exports, FOB'!$B:$AE,F$1,FALSE)+VLOOKUP($A21,'Imports, CIF'!$B:$AE,F$1,FALSE)</f>
        <v>354.20049999999998</v>
      </c>
      <c r="G21" s="25">
        <f>VLOOKUP($A21,'Exports, FOB'!$B:$AE,G$1,FALSE)+VLOOKUP($A21,'Imports, CIF'!$B:$AE,G$1,FALSE)</f>
        <v>290.64019999999999</v>
      </c>
      <c r="H21" s="25">
        <f>VLOOKUP($A21,'Exports, FOB'!$B:$AE,H$1,FALSE)+VLOOKUP($A21,'Imports, CIF'!$B:$AE,H$1,FALSE)</f>
        <v>312.03969999999993</v>
      </c>
      <c r="I21" s="25">
        <f>VLOOKUP($A21,'Exports, FOB'!$B:$AE,I$1,FALSE)+VLOOKUP($A21,'Imports, CIF'!$B:$AE,I$1,FALSE)</f>
        <v>238.3638</v>
      </c>
      <c r="J21" s="25">
        <f>VLOOKUP($A21,'Exports, FOB'!$B:$AE,J$1,FALSE)+VLOOKUP($A21,'Imports, CIF'!$B:$AE,J$1,FALSE)</f>
        <v>187.99270000000001</v>
      </c>
      <c r="K21" s="25">
        <f>VLOOKUP($A21,'Exports, FOB'!$B:$AE,K$1,FALSE)+VLOOKUP($A21,'Imports, CIF'!$B:$AE,K$1,FALSE)</f>
        <v>174.62761799999998</v>
      </c>
      <c r="L21" s="25">
        <f>VLOOKUP($A21,'Exports, FOB'!$B:$AE,L$1,FALSE)+VLOOKUP($A21,'Imports, CIF'!$B:$AE,L$1,FALSE)</f>
        <v>132.95112799999998</v>
      </c>
      <c r="M21" s="25">
        <f>VLOOKUP($A21,'Exports, FOB'!$B:$AE,M$1,FALSE)+VLOOKUP($A21,'Imports, CIF'!$B:$AE,M$1,FALSE)</f>
        <v>216.78168699999998</v>
      </c>
      <c r="N21" s="25">
        <f>VLOOKUP($A21,'Exports, FOB'!$B:$AE,N$1,FALSE)+VLOOKUP($A21,'Imports, CIF'!$B:$AE,N$1,FALSE)</f>
        <v>237.53938400000001</v>
      </c>
      <c r="O21" s="25">
        <f>VLOOKUP($A21,'Exports, FOB'!$B:$AE,O$1,FALSE)+VLOOKUP($A21,'Imports, CIF'!$B:$AE,O$1,FALSE)</f>
        <v>477.09335100000004</v>
      </c>
      <c r="P21" s="25">
        <f>VLOOKUP($A21,'Exports, FOB'!$B:$AE,P$1,FALSE)+VLOOKUP($A21,'Imports, CIF'!$B:$AE,P$1,FALSE)</f>
        <v>628.812544</v>
      </c>
      <c r="Q21" s="25">
        <f>VLOOKUP($A21,'Exports, FOB'!$B:$AE,Q$1,FALSE)+VLOOKUP($A21,'Imports, CIF'!$B:$AE,Q$1,FALSE)</f>
        <v>825.70253500000001</v>
      </c>
      <c r="R21" s="25">
        <f>VLOOKUP($A21,'Exports, FOB'!$B:$AE,R$1,FALSE)+VLOOKUP($A21,'Imports, CIF'!$B:$AE,R$1,FALSE)</f>
        <v>673.72761700000001</v>
      </c>
      <c r="S21" s="25">
        <f>VLOOKUP($A21,'Exports, FOB'!$B:$AE,S$1,FALSE)+VLOOKUP($A21,'Imports, CIF'!$B:$AE,S$1,FALSE)</f>
        <v>875.67540899999995</v>
      </c>
      <c r="T21" s="25">
        <f>VLOOKUP($A21,'Exports, FOB'!$B:$AE,T$1,FALSE)+VLOOKUP($A21,'Imports, CIF'!$B:$AE,T$1,FALSE)</f>
        <v>564.830691</v>
      </c>
      <c r="U21" s="25">
        <f>VLOOKUP($A21,'Exports, FOB'!$B:$AE,U$1,FALSE)+VLOOKUP($A21,'Imports, CIF'!$B:$AE,U$1,FALSE)</f>
        <v>727.89478600000007</v>
      </c>
      <c r="V21" s="25">
        <f>VLOOKUP($A21,'Exports, FOB'!$B:$AE,V$1,FALSE)+VLOOKUP($A21,'Imports, CIF'!$B:$AE,V$1,FALSE)</f>
        <v>1007.0988589999999</v>
      </c>
      <c r="W21" s="25">
        <f>VLOOKUP($A21,'Exports, FOB'!$B:$AE,W$1,FALSE)+VLOOKUP($A21,'Imports, CIF'!$B:$AE,W$1,FALSE)</f>
        <v>866.68862999999999</v>
      </c>
      <c r="X21" s="25">
        <f>VLOOKUP($A21,'Exports, FOB'!$B:$AE,X$1,FALSE)+VLOOKUP($A21,'Imports, CIF'!$B:$AE,X$1,FALSE)</f>
        <v>924.89184100000011</v>
      </c>
      <c r="Y21" s="25">
        <f>VLOOKUP($A21,'Exports, FOB'!$B:$AE,Y$1,FALSE)+VLOOKUP($A21,'Imports, CIF'!$B:$AE,Y$1,FALSE)</f>
        <v>1092.962086</v>
      </c>
      <c r="Z21" s="25">
        <f>VLOOKUP($A21,'Exports, FOB'!$B:$AE,Z$1,FALSE)+VLOOKUP($A21,'Imports, CIF'!$B:$AE,Z$1,FALSE)</f>
        <v>1064.676442</v>
      </c>
      <c r="AA21" s="25">
        <f>VLOOKUP($A21,'Exports, FOB'!$B:$AE,AA$1,FALSE)+VLOOKUP($A21,'Imports, CIF'!$B:$AE,AA$1,FALSE)</f>
        <v>1255.3951830000001</v>
      </c>
      <c r="AB21" s="25">
        <f>VLOOKUP($A21,'Exports, FOB'!$B:$AE,AB$1,FALSE)+VLOOKUP($A21,'Imports, CIF'!$B:$AE,AB$1,FALSE)</f>
        <v>1373.9335530000001</v>
      </c>
      <c r="AC21" s="25">
        <f>VLOOKUP($A21,'Exports, FOB'!$B:$AE,AC$1,FALSE)+VLOOKUP($A21,'Imports, CIF'!$B:$AE,AC$1,FALSE)</f>
        <v>1638.5214619999999</v>
      </c>
      <c r="AD21" s="25">
        <f>VLOOKUP($A21,'Exports, FOB'!$B:$AE,AD$1,FALSE)+VLOOKUP($A21,'Imports, CIF'!$B:$AE,AD$1,FALSE)</f>
        <v>1699.7357579999998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12.493499999999992</v>
      </c>
      <c r="C22" s="25">
        <f>VLOOKUP($A22,'Exports, FOB'!$B:$AE,C$1,FALSE)+VLOOKUP($A22,'Imports, CIF'!$B:$AE,C$1,FALSE)</f>
        <v>36.0884</v>
      </c>
      <c r="D22" s="25">
        <f>VLOOKUP($A22,'Exports, FOB'!$B:$AE,D$1,FALSE)+VLOOKUP($A22,'Imports, CIF'!$B:$AE,D$1,FALSE)</f>
        <v>48.233599999999996</v>
      </c>
      <c r="E22" s="25">
        <f>VLOOKUP($A22,'Exports, FOB'!$B:$AE,E$1,FALSE)+VLOOKUP($A22,'Imports, CIF'!$B:$AE,E$1,FALSE)</f>
        <v>57.948499999999996</v>
      </c>
      <c r="F22" s="25">
        <f>VLOOKUP($A22,'Exports, FOB'!$B:$AE,F$1,FALSE)+VLOOKUP($A22,'Imports, CIF'!$B:$AE,F$1,FALSE)</f>
        <v>42.756</v>
      </c>
      <c r="G22" s="25">
        <f>VLOOKUP($A22,'Exports, FOB'!$B:$AE,G$1,FALSE)+VLOOKUP($A22,'Imports, CIF'!$B:$AE,G$1,FALSE)</f>
        <v>86.828200000000038</v>
      </c>
      <c r="H22" s="25">
        <f>VLOOKUP($A22,'Exports, FOB'!$B:$AE,H$1,FALSE)+VLOOKUP($A22,'Imports, CIF'!$B:$AE,H$1,FALSE)</f>
        <v>68.613199999999992</v>
      </c>
      <c r="I22" s="25">
        <f>VLOOKUP($A22,'Exports, FOB'!$B:$AE,I$1,FALSE)+VLOOKUP($A22,'Imports, CIF'!$B:$AE,I$1,FALSE)</f>
        <v>62.753999999999998</v>
      </c>
      <c r="J22" s="25">
        <f>VLOOKUP($A22,'Exports, FOB'!$B:$AE,J$1,FALSE)+VLOOKUP($A22,'Imports, CIF'!$B:$AE,J$1,FALSE)</f>
        <v>61.426899999999996</v>
      </c>
      <c r="K22" s="25">
        <f>VLOOKUP($A22,'Exports, FOB'!$B:$AE,K$1,FALSE)+VLOOKUP($A22,'Imports, CIF'!$B:$AE,K$1,FALSE)</f>
        <v>39.120854000000001</v>
      </c>
      <c r="L22" s="25">
        <f>VLOOKUP($A22,'Exports, FOB'!$B:$AE,L$1,FALSE)+VLOOKUP($A22,'Imports, CIF'!$B:$AE,L$1,FALSE)</f>
        <v>38.245957000000004</v>
      </c>
      <c r="M22" s="25">
        <f>VLOOKUP($A22,'Exports, FOB'!$B:$AE,M$1,FALSE)+VLOOKUP($A22,'Imports, CIF'!$B:$AE,M$1,FALSE)</f>
        <v>26.749849999999999</v>
      </c>
      <c r="N22" s="25">
        <f>VLOOKUP($A22,'Exports, FOB'!$B:$AE,N$1,FALSE)+VLOOKUP($A22,'Imports, CIF'!$B:$AE,N$1,FALSE)</f>
        <v>19.891157999999997</v>
      </c>
      <c r="O22" s="25">
        <f>VLOOKUP($A22,'Exports, FOB'!$B:$AE,O$1,FALSE)+VLOOKUP($A22,'Imports, CIF'!$B:$AE,O$1,FALSE)</f>
        <v>29.991688</v>
      </c>
      <c r="P22" s="25">
        <f>VLOOKUP($A22,'Exports, FOB'!$B:$AE,P$1,FALSE)+VLOOKUP($A22,'Imports, CIF'!$B:$AE,P$1,FALSE)</f>
        <v>23.812178000000003</v>
      </c>
      <c r="Q22" s="25">
        <f>VLOOKUP($A22,'Exports, FOB'!$B:$AE,Q$1,FALSE)+VLOOKUP($A22,'Imports, CIF'!$B:$AE,Q$1,FALSE)</f>
        <v>27.448273999999998</v>
      </c>
      <c r="R22" s="25">
        <f>VLOOKUP($A22,'Exports, FOB'!$B:$AE,R$1,FALSE)+VLOOKUP($A22,'Imports, CIF'!$B:$AE,R$1,FALSE)</f>
        <v>34.005862</v>
      </c>
      <c r="S22" s="25">
        <f>VLOOKUP($A22,'Exports, FOB'!$B:$AE,S$1,FALSE)+VLOOKUP($A22,'Imports, CIF'!$B:$AE,S$1,FALSE)</f>
        <v>48.223162000000002</v>
      </c>
      <c r="T22" s="25">
        <f>VLOOKUP($A22,'Exports, FOB'!$B:$AE,T$1,FALSE)+VLOOKUP($A22,'Imports, CIF'!$B:$AE,T$1,FALSE)</f>
        <v>36.879513000000003</v>
      </c>
      <c r="U22" s="25">
        <f>VLOOKUP($A22,'Exports, FOB'!$B:$AE,U$1,FALSE)+VLOOKUP($A22,'Imports, CIF'!$B:$AE,U$1,FALSE)</f>
        <v>73.461758000000003</v>
      </c>
      <c r="V22" s="25">
        <f>VLOOKUP($A22,'Exports, FOB'!$B:$AE,V$1,FALSE)+VLOOKUP($A22,'Imports, CIF'!$B:$AE,V$1,FALSE)</f>
        <v>90.460915999999997</v>
      </c>
      <c r="W22" s="25">
        <f>VLOOKUP($A22,'Exports, FOB'!$B:$AE,W$1,FALSE)+VLOOKUP($A22,'Imports, CIF'!$B:$AE,W$1,FALSE)</f>
        <v>152.04974000000001</v>
      </c>
      <c r="X22" s="25">
        <f>VLOOKUP($A22,'Exports, FOB'!$B:$AE,X$1,FALSE)+VLOOKUP($A22,'Imports, CIF'!$B:$AE,X$1,FALSE)</f>
        <v>108.42388799999999</v>
      </c>
      <c r="Y22" s="25">
        <f>VLOOKUP($A22,'Exports, FOB'!$B:$AE,Y$1,FALSE)+VLOOKUP($A22,'Imports, CIF'!$B:$AE,Y$1,FALSE)</f>
        <v>167.32475499999998</v>
      </c>
      <c r="Z22" s="25">
        <f>VLOOKUP($A22,'Exports, FOB'!$B:$AE,Z$1,FALSE)+VLOOKUP($A22,'Imports, CIF'!$B:$AE,Z$1,FALSE)</f>
        <v>149.792756</v>
      </c>
      <c r="AA22" s="25">
        <f>VLOOKUP($A22,'Exports, FOB'!$B:$AE,AA$1,FALSE)+VLOOKUP($A22,'Imports, CIF'!$B:$AE,AA$1,FALSE)</f>
        <v>90.312519000000009</v>
      </c>
      <c r="AB22" s="25">
        <f>VLOOKUP($A22,'Exports, FOB'!$B:$AE,AB$1,FALSE)+VLOOKUP($A22,'Imports, CIF'!$B:$AE,AB$1,FALSE)</f>
        <v>115.91787100000001</v>
      </c>
      <c r="AC22" s="25">
        <f>VLOOKUP($A22,'Exports, FOB'!$B:$AE,AC$1,FALSE)+VLOOKUP($A22,'Imports, CIF'!$B:$AE,AC$1,FALSE)</f>
        <v>171.393282</v>
      </c>
      <c r="AD22" s="25">
        <f>VLOOKUP($A22,'Exports, FOB'!$B:$AE,AD$1,FALSE)+VLOOKUP($A22,'Imports, CIF'!$B:$AE,AD$1,FALSE)</f>
        <v>154.26799</v>
      </c>
    </row>
    <row r="23" spans="1:30" x14ac:dyDescent="0.15">
      <c r="A23" s="26" t="s">
        <v>68</v>
      </c>
      <c r="B23" s="25">
        <f>VLOOKUP($A23,'Exports, FOB'!$B:$AE,B$1,FALSE)+VLOOKUP($A23,'Imports, CIF'!$B:$AE,B$1,FALSE)</f>
        <v>6.1234999999999999</v>
      </c>
      <c r="C23" s="25">
        <f>VLOOKUP($A23,'Exports, FOB'!$B:$AE,C$1,FALSE)+VLOOKUP($A23,'Imports, CIF'!$B:$AE,C$1,FALSE)</f>
        <v>7.7899999999999983</v>
      </c>
      <c r="D23" s="25">
        <f>VLOOKUP($A23,'Exports, FOB'!$B:$AE,D$1,FALSE)+VLOOKUP($A23,'Imports, CIF'!$B:$AE,D$1,FALSE)</f>
        <v>13.331300000000001</v>
      </c>
      <c r="E23" s="25">
        <f>VLOOKUP($A23,'Exports, FOB'!$B:$AE,E$1,FALSE)+VLOOKUP($A23,'Imports, CIF'!$B:$AE,E$1,FALSE)</f>
        <v>26.974600000000006</v>
      </c>
      <c r="F23" s="25">
        <f>VLOOKUP($A23,'Exports, FOB'!$B:$AE,F$1,FALSE)+VLOOKUP($A23,'Imports, CIF'!$B:$AE,F$1,FALSE)</f>
        <v>37.3797</v>
      </c>
      <c r="G23" s="25">
        <f>VLOOKUP($A23,'Exports, FOB'!$B:$AE,G$1,FALSE)+VLOOKUP($A23,'Imports, CIF'!$B:$AE,G$1,FALSE)</f>
        <v>35.453999999999994</v>
      </c>
      <c r="H23" s="25">
        <f>VLOOKUP($A23,'Exports, FOB'!$B:$AE,H$1,FALSE)+VLOOKUP($A23,'Imports, CIF'!$B:$AE,H$1,FALSE)</f>
        <v>51.084199999999981</v>
      </c>
      <c r="I23" s="25">
        <f>VLOOKUP($A23,'Exports, FOB'!$B:$AE,I$1,FALSE)+VLOOKUP($A23,'Imports, CIF'!$B:$AE,I$1,FALSE)</f>
        <v>28.593299999999996</v>
      </c>
      <c r="J23" s="25">
        <f>VLOOKUP($A23,'Exports, FOB'!$B:$AE,J$1,FALSE)+VLOOKUP($A23,'Imports, CIF'!$B:$AE,J$1,FALSE)</f>
        <v>22.052399999999999</v>
      </c>
      <c r="K23" s="25">
        <f>VLOOKUP($A23,'Exports, FOB'!$B:$AE,K$1,FALSE)+VLOOKUP($A23,'Imports, CIF'!$B:$AE,K$1,FALSE)</f>
        <v>51.136424000000005</v>
      </c>
      <c r="L23" s="25">
        <f>VLOOKUP($A23,'Exports, FOB'!$B:$AE,L$1,FALSE)+VLOOKUP($A23,'Imports, CIF'!$B:$AE,L$1,FALSE)</f>
        <v>30.193458</v>
      </c>
      <c r="M23" s="25">
        <f>VLOOKUP($A23,'Exports, FOB'!$B:$AE,M$1,FALSE)+VLOOKUP($A23,'Imports, CIF'!$B:$AE,M$1,FALSE)</f>
        <v>29.389139</v>
      </c>
      <c r="N23" s="25">
        <f>VLOOKUP($A23,'Exports, FOB'!$B:$AE,N$1,FALSE)+VLOOKUP($A23,'Imports, CIF'!$B:$AE,N$1,FALSE)</f>
        <v>19.976298</v>
      </c>
      <c r="O23" s="25">
        <f>VLOOKUP($A23,'Exports, FOB'!$B:$AE,O$1,FALSE)+VLOOKUP($A23,'Imports, CIF'!$B:$AE,O$1,FALSE)</f>
        <v>46.909069000000002</v>
      </c>
      <c r="P23" s="25">
        <f>VLOOKUP($A23,'Exports, FOB'!$B:$AE,P$1,FALSE)+VLOOKUP($A23,'Imports, CIF'!$B:$AE,P$1,FALSE)</f>
        <v>51.584419000000004</v>
      </c>
      <c r="Q23" s="25">
        <f>VLOOKUP($A23,'Exports, FOB'!$B:$AE,Q$1,FALSE)+VLOOKUP($A23,'Imports, CIF'!$B:$AE,Q$1,FALSE)</f>
        <v>37.572900000000004</v>
      </c>
      <c r="R23" s="25">
        <f>VLOOKUP($A23,'Exports, FOB'!$B:$AE,R$1,FALSE)+VLOOKUP($A23,'Imports, CIF'!$B:$AE,R$1,FALSE)</f>
        <v>72.373003999999995</v>
      </c>
      <c r="S23" s="25">
        <f>VLOOKUP($A23,'Exports, FOB'!$B:$AE,S$1,FALSE)+VLOOKUP($A23,'Imports, CIF'!$B:$AE,S$1,FALSE)</f>
        <v>72.010566999999995</v>
      </c>
      <c r="T23" s="25">
        <f>VLOOKUP($A23,'Exports, FOB'!$B:$AE,T$1,FALSE)+VLOOKUP($A23,'Imports, CIF'!$B:$AE,T$1,FALSE)</f>
        <v>49.355980000000002</v>
      </c>
      <c r="U23" s="25">
        <f>VLOOKUP($A23,'Exports, FOB'!$B:$AE,U$1,FALSE)+VLOOKUP($A23,'Imports, CIF'!$B:$AE,U$1,FALSE)</f>
        <v>46.006768000000001</v>
      </c>
      <c r="V23" s="25">
        <f>VLOOKUP($A23,'Exports, FOB'!$B:$AE,V$1,FALSE)+VLOOKUP($A23,'Imports, CIF'!$B:$AE,V$1,FALSE)</f>
        <v>41.744211</v>
      </c>
      <c r="W23" s="25">
        <f>VLOOKUP($A23,'Exports, FOB'!$B:$AE,W$1,FALSE)+VLOOKUP($A23,'Imports, CIF'!$B:$AE,W$1,FALSE)</f>
        <v>77.245348000000007</v>
      </c>
      <c r="X23" s="25">
        <f>VLOOKUP($A23,'Exports, FOB'!$B:$AE,X$1,FALSE)+VLOOKUP($A23,'Imports, CIF'!$B:$AE,X$1,FALSE)</f>
        <v>66.39592300000001</v>
      </c>
      <c r="Y23" s="25">
        <f>VLOOKUP($A23,'Exports, FOB'!$B:$AE,Y$1,FALSE)+VLOOKUP($A23,'Imports, CIF'!$B:$AE,Y$1,FALSE)</f>
        <v>125.225927</v>
      </c>
      <c r="Z23" s="25">
        <f>VLOOKUP($A23,'Exports, FOB'!$B:$AE,Z$1,FALSE)+VLOOKUP($A23,'Imports, CIF'!$B:$AE,Z$1,FALSE)</f>
        <v>77.172709999999995</v>
      </c>
      <c r="AA23" s="25">
        <f>VLOOKUP($A23,'Exports, FOB'!$B:$AE,AA$1,FALSE)+VLOOKUP($A23,'Imports, CIF'!$B:$AE,AA$1,FALSE)</f>
        <v>45.144649999999999</v>
      </c>
      <c r="AB23" s="25">
        <f>VLOOKUP($A23,'Exports, FOB'!$B:$AE,AB$1,FALSE)+VLOOKUP($A23,'Imports, CIF'!$B:$AE,AB$1,FALSE)</f>
        <v>61.466403999999997</v>
      </c>
      <c r="AC23" s="25">
        <f>VLOOKUP($A23,'Exports, FOB'!$B:$AE,AC$1,FALSE)+VLOOKUP($A23,'Imports, CIF'!$B:$AE,AC$1,FALSE)</f>
        <v>83.297894999999997</v>
      </c>
      <c r="AD23" s="25">
        <f>VLOOKUP($A23,'Exports, FOB'!$B:$AE,AD$1,FALSE)+VLOOKUP($A23,'Imports, CIF'!$B:$AE,AD$1,FALSE)</f>
        <v>69.746456999999992</v>
      </c>
    </row>
    <row r="24" spans="1:30" x14ac:dyDescent="0.15">
      <c r="A24" s="26" t="s">
        <v>101</v>
      </c>
      <c r="B24" s="25">
        <f>VLOOKUP($A24,'Exports, FOB'!$B:$AE,B$1,FALSE)+VLOOKUP($A24,'Imports, CIF'!$B:$AE,B$1,FALSE)</f>
        <v>7.5765999999999982</v>
      </c>
      <c r="C24" s="25">
        <f>VLOOKUP($A24,'Exports, FOB'!$B:$AE,C$1,FALSE)+VLOOKUP($A24,'Imports, CIF'!$B:$AE,C$1,FALSE)</f>
        <v>18.803899999999995</v>
      </c>
      <c r="D24" s="25">
        <f>VLOOKUP($A24,'Exports, FOB'!$B:$AE,D$1,FALSE)+VLOOKUP($A24,'Imports, CIF'!$B:$AE,D$1,FALSE)</f>
        <v>30.690599999999982</v>
      </c>
      <c r="E24" s="25">
        <f>VLOOKUP($A24,'Exports, FOB'!$B:$AE,E$1,FALSE)+VLOOKUP($A24,'Imports, CIF'!$B:$AE,E$1,FALSE)</f>
        <v>31.585200000000004</v>
      </c>
      <c r="F24" s="25">
        <f>VLOOKUP($A24,'Exports, FOB'!$B:$AE,F$1,FALSE)+VLOOKUP($A24,'Imports, CIF'!$B:$AE,F$1,FALSE)</f>
        <v>45.735600000000005</v>
      </c>
      <c r="G24" s="25">
        <f>VLOOKUP($A24,'Exports, FOB'!$B:$AE,G$1,FALSE)+VLOOKUP($A24,'Imports, CIF'!$B:$AE,G$1,FALSE)</f>
        <v>32.995699999999999</v>
      </c>
      <c r="H24" s="25">
        <f>VLOOKUP($A24,'Exports, FOB'!$B:$AE,H$1,FALSE)+VLOOKUP($A24,'Imports, CIF'!$B:$AE,H$1,FALSE)</f>
        <v>50.055499999999988</v>
      </c>
      <c r="I24" s="25">
        <f>VLOOKUP($A24,'Exports, FOB'!$B:$AE,I$1,FALSE)+VLOOKUP($A24,'Imports, CIF'!$B:$AE,I$1,FALSE)</f>
        <v>23.846700000000002</v>
      </c>
      <c r="J24" s="25">
        <f>VLOOKUP($A24,'Exports, FOB'!$B:$AE,J$1,FALSE)+VLOOKUP($A24,'Imports, CIF'!$B:$AE,J$1,FALSE)</f>
        <v>30.0809</v>
      </c>
      <c r="K24" s="25">
        <f>VLOOKUP($A24,'Exports, FOB'!$B:$AE,K$1,FALSE)+VLOOKUP($A24,'Imports, CIF'!$B:$AE,K$1,FALSE)</f>
        <v>42.520772999999998</v>
      </c>
      <c r="L24" s="25">
        <f>VLOOKUP($A24,'Exports, FOB'!$B:$AE,L$1,FALSE)+VLOOKUP($A24,'Imports, CIF'!$B:$AE,L$1,FALSE)</f>
        <v>33.566958</v>
      </c>
      <c r="M24" s="25">
        <f>VLOOKUP($A24,'Exports, FOB'!$B:$AE,M$1,FALSE)+VLOOKUP($A24,'Imports, CIF'!$B:$AE,M$1,FALSE)</f>
        <v>18.518106</v>
      </c>
      <c r="N24" s="25">
        <f>VLOOKUP($A24,'Exports, FOB'!$B:$AE,N$1,FALSE)+VLOOKUP($A24,'Imports, CIF'!$B:$AE,N$1,FALSE)</f>
        <v>12.671124000000001</v>
      </c>
      <c r="O24" s="25">
        <f>VLOOKUP($A24,'Exports, FOB'!$B:$AE,O$1,FALSE)+VLOOKUP($A24,'Imports, CIF'!$B:$AE,O$1,FALSE)</f>
        <v>10.938468</v>
      </c>
      <c r="P24" s="25">
        <f>VLOOKUP($A24,'Exports, FOB'!$B:$AE,P$1,FALSE)+VLOOKUP($A24,'Imports, CIF'!$B:$AE,P$1,FALSE)</f>
        <v>14.831171000000001</v>
      </c>
      <c r="Q24" s="25">
        <f>VLOOKUP($A24,'Exports, FOB'!$B:$AE,Q$1,FALSE)+VLOOKUP($A24,'Imports, CIF'!$B:$AE,Q$1,FALSE)</f>
        <v>55.112532000000002</v>
      </c>
      <c r="R24" s="25">
        <f>VLOOKUP($A24,'Exports, FOB'!$B:$AE,R$1,FALSE)+VLOOKUP($A24,'Imports, CIF'!$B:$AE,R$1,FALSE)</f>
        <v>32.366031</v>
      </c>
      <c r="S24" s="25">
        <f>VLOOKUP($A24,'Exports, FOB'!$B:$AE,S$1,FALSE)+VLOOKUP($A24,'Imports, CIF'!$B:$AE,S$1,FALSE)</f>
        <v>80.655597999999998</v>
      </c>
      <c r="T24" s="25">
        <f>VLOOKUP($A24,'Exports, FOB'!$B:$AE,T$1,FALSE)+VLOOKUP($A24,'Imports, CIF'!$B:$AE,T$1,FALSE)</f>
        <v>50.877274</v>
      </c>
      <c r="U24" s="25">
        <f>VLOOKUP($A24,'Exports, FOB'!$B:$AE,U$1,FALSE)+VLOOKUP($A24,'Imports, CIF'!$B:$AE,U$1,FALSE)</f>
        <v>136.223513</v>
      </c>
      <c r="V24" s="25">
        <f>VLOOKUP($A24,'Exports, FOB'!$B:$AE,V$1,FALSE)+VLOOKUP($A24,'Imports, CIF'!$B:$AE,V$1,FALSE)</f>
        <v>134.01129299999999</v>
      </c>
      <c r="W24" s="25">
        <f>VLOOKUP($A24,'Exports, FOB'!$B:$AE,W$1,FALSE)+VLOOKUP($A24,'Imports, CIF'!$B:$AE,W$1,FALSE)</f>
        <v>84.374351000000004</v>
      </c>
      <c r="X24" s="25">
        <f>VLOOKUP($A24,'Exports, FOB'!$B:$AE,X$1,FALSE)+VLOOKUP($A24,'Imports, CIF'!$B:$AE,X$1,FALSE)</f>
        <v>159.959767</v>
      </c>
      <c r="Y24" s="25">
        <f>VLOOKUP($A24,'Exports, FOB'!$B:$AE,Y$1,FALSE)+VLOOKUP($A24,'Imports, CIF'!$B:$AE,Y$1,FALSE)</f>
        <v>210.61765199999999</v>
      </c>
      <c r="Z24" s="25">
        <f>VLOOKUP($A24,'Exports, FOB'!$B:$AE,Z$1,FALSE)+VLOOKUP($A24,'Imports, CIF'!$B:$AE,Z$1,FALSE)</f>
        <v>122.73181</v>
      </c>
      <c r="AA24" s="25">
        <f>VLOOKUP($A24,'Exports, FOB'!$B:$AE,AA$1,FALSE)+VLOOKUP($A24,'Imports, CIF'!$B:$AE,AA$1,FALSE)</f>
        <v>216.337783</v>
      </c>
      <c r="AB24" s="25">
        <f>VLOOKUP($A24,'Exports, FOB'!$B:$AE,AB$1,FALSE)+VLOOKUP($A24,'Imports, CIF'!$B:$AE,AB$1,FALSE)</f>
        <v>409.44681600000001</v>
      </c>
      <c r="AC24" s="25">
        <f>VLOOKUP($A24,'Exports, FOB'!$B:$AE,AC$1,FALSE)+VLOOKUP($A24,'Imports, CIF'!$B:$AE,AC$1,FALSE)</f>
        <v>268.47157800000002</v>
      </c>
      <c r="AD24" s="25">
        <f>VLOOKUP($A24,'Exports, FOB'!$B:$AE,AD$1,FALSE)+VLOOKUP($A24,'Imports, CIF'!$B:$AE,AD$1,FALSE)</f>
        <v>274.61253099999999</v>
      </c>
    </row>
    <row r="25" spans="1:30" x14ac:dyDescent="0.15">
      <c r="A25" s="26" t="s">
        <v>156</v>
      </c>
      <c r="B25" s="25">
        <f>VLOOKUP($A25,'Exports, FOB'!$B:$AE,B$1,FALSE)+VLOOKUP($A25,'Imports, CIF'!$B:$AE,B$1,FALSE)</f>
        <v>0.30599999999999994</v>
      </c>
      <c r="C25" s="25">
        <f>VLOOKUP($A25,'Exports, FOB'!$B:$AE,C$1,FALSE)+VLOOKUP($A25,'Imports, CIF'!$B:$AE,C$1,FALSE)</f>
        <v>0.39939999999999976</v>
      </c>
      <c r="D25" s="25">
        <f>VLOOKUP($A25,'Exports, FOB'!$B:$AE,D$1,FALSE)+VLOOKUP($A25,'Imports, CIF'!$B:$AE,D$1,FALSE)</f>
        <v>2.4658999999999986</v>
      </c>
      <c r="E25" s="25">
        <f>VLOOKUP($A25,'Exports, FOB'!$B:$AE,E$1,FALSE)+VLOOKUP($A25,'Imports, CIF'!$B:$AE,E$1,FALSE)</f>
        <v>4.702300000000001</v>
      </c>
      <c r="F25" s="25">
        <f>VLOOKUP($A25,'Exports, FOB'!$B:$AE,F$1,FALSE)+VLOOKUP($A25,'Imports, CIF'!$B:$AE,F$1,FALSE)</f>
        <v>4.4651000000000005</v>
      </c>
      <c r="G25" s="25">
        <f>VLOOKUP($A25,'Exports, FOB'!$B:$AE,G$1,FALSE)+VLOOKUP($A25,'Imports, CIF'!$B:$AE,G$1,FALSE)</f>
        <v>3.9750000000000001</v>
      </c>
      <c r="H25" s="25">
        <f>VLOOKUP($A25,'Exports, FOB'!$B:$AE,H$1,FALSE)+VLOOKUP($A25,'Imports, CIF'!$B:$AE,H$1,FALSE)</f>
        <v>0.87019999999999997</v>
      </c>
      <c r="I25" s="25">
        <f>VLOOKUP($A25,'Exports, FOB'!$B:$AE,I$1,FALSE)+VLOOKUP($A25,'Imports, CIF'!$B:$AE,I$1,FALSE)</f>
        <v>5.7174999999999994</v>
      </c>
      <c r="J25" s="25">
        <f>VLOOKUP($A25,'Exports, FOB'!$B:$AE,J$1,FALSE)+VLOOKUP($A25,'Imports, CIF'!$B:$AE,J$1,FALSE)</f>
        <v>4.8121</v>
      </c>
      <c r="K25" s="25">
        <f>VLOOKUP($A25,'Exports, FOB'!$B:$AE,K$1,FALSE)+VLOOKUP($A25,'Imports, CIF'!$B:$AE,K$1,FALSE)</f>
        <v>1.247803</v>
      </c>
      <c r="L25" s="25">
        <f>VLOOKUP($A25,'Exports, FOB'!$B:$AE,L$1,FALSE)+VLOOKUP($A25,'Imports, CIF'!$B:$AE,L$1,FALSE)</f>
        <v>12.051363</v>
      </c>
      <c r="M25" s="25">
        <f>VLOOKUP($A25,'Exports, FOB'!$B:$AE,M$1,FALSE)+VLOOKUP($A25,'Imports, CIF'!$B:$AE,M$1,FALSE)</f>
        <v>4.0888239999999998</v>
      </c>
      <c r="N25" s="25">
        <f>VLOOKUP($A25,'Exports, FOB'!$B:$AE,N$1,FALSE)+VLOOKUP($A25,'Imports, CIF'!$B:$AE,N$1,FALSE)</f>
        <v>6.7016720000000003</v>
      </c>
      <c r="O25" s="25">
        <f>VLOOKUP($A25,'Exports, FOB'!$B:$AE,O$1,FALSE)+VLOOKUP($A25,'Imports, CIF'!$B:$AE,O$1,FALSE)</f>
        <v>4.9497530000000003</v>
      </c>
      <c r="P25" s="25">
        <f>VLOOKUP($A25,'Exports, FOB'!$B:$AE,P$1,FALSE)+VLOOKUP($A25,'Imports, CIF'!$B:$AE,P$1,FALSE)</f>
        <v>12.977461000000002</v>
      </c>
      <c r="Q25" s="25">
        <f>VLOOKUP($A25,'Exports, FOB'!$B:$AE,Q$1,FALSE)+VLOOKUP($A25,'Imports, CIF'!$B:$AE,Q$1,FALSE)</f>
        <v>15.590714999999999</v>
      </c>
      <c r="R25" s="25">
        <f>VLOOKUP($A25,'Exports, FOB'!$B:$AE,R$1,FALSE)+VLOOKUP($A25,'Imports, CIF'!$B:$AE,R$1,FALSE)</f>
        <v>22.424945000000001</v>
      </c>
      <c r="S25" s="25">
        <f>VLOOKUP($A25,'Exports, FOB'!$B:$AE,S$1,FALSE)+VLOOKUP($A25,'Imports, CIF'!$B:$AE,S$1,FALSE)</f>
        <v>54.941527999999998</v>
      </c>
      <c r="T25" s="25">
        <f>VLOOKUP($A25,'Exports, FOB'!$B:$AE,T$1,FALSE)+VLOOKUP($A25,'Imports, CIF'!$B:$AE,T$1,FALSE)</f>
        <v>11.577209</v>
      </c>
      <c r="U25" s="25">
        <f>VLOOKUP($A25,'Exports, FOB'!$B:$AE,U$1,FALSE)+VLOOKUP($A25,'Imports, CIF'!$B:$AE,U$1,FALSE)</f>
        <v>28.743380000000002</v>
      </c>
      <c r="V25" s="25">
        <f>VLOOKUP($A25,'Exports, FOB'!$B:$AE,V$1,FALSE)+VLOOKUP($A25,'Imports, CIF'!$B:$AE,V$1,FALSE)</f>
        <v>50.634988</v>
      </c>
      <c r="W25" s="25">
        <f>VLOOKUP($A25,'Exports, FOB'!$B:$AE,W$1,FALSE)+VLOOKUP($A25,'Imports, CIF'!$B:$AE,W$1,FALSE)</f>
        <v>91.245981</v>
      </c>
      <c r="X25" s="25">
        <f>VLOOKUP($A25,'Exports, FOB'!$B:$AE,X$1,FALSE)+VLOOKUP($A25,'Imports, CIF'!$B:$AE,X$1,FALSE)</f>
        <v>150.353229</v>
      </c>
      <c r="Y25" s="25">
        <f>VLOOKUP($A25,'Exports, FOB'!$B:$AE,Y$1,FALSE)+VLOOKUP($A25,'Imports, CIF'!$B:$AE,Y$1,FALSE)</f>
        <v>179.42227300000002</v>
      </c>
      <c r="Z25" s="25">
        <f>VLOOKUP($A25,'Exports, FOB'!$B:$AE,Z$1,FALSE)+VLOOKUP($A25,'Imports, CIF'!$B:$AE,Z$1,FALSE)</f>
        <v>153.63944199999997</v>
      </c>
      <c r="AA25" s="25">
        <f>VLOOKUP($A25,'Exports, FOB'!$B:$AE,AA$1,FALSE)+VLOOKUP($A25,'Imports, CIF'!$B:$AE,AA$1,FALSE)</f>
        <v>162.09060700000001</v>
      </c>
      <c r="AB25" s="25">
        <f>VLOOKUP($A25,'Exports, FOB'!$B:$AE,AB$1,FALSE)+VLOOKUP($A25,'Imports, CIF'!$B:$AE,AB$1,FALSE)</f>
        <v>148.95947100000001</v>
      </c>
      <c r="AC25" s="25">
        <f>VLOOKUP($A25,'Exports, FOB'!$B:$AE,AC$1,FALSE)+VLOOKUP($A25,'Imports, CIF'!$B:$AE,AC$1,FALSE)</f>
        <v>198.84384900000001</v>
      </c>
      <c r="AD25" s="25">
        <f>VLOOKUP($A25,'Exports, FOB'!$B:$AE,AD$1,FALSE)+VLOOKUP($A25,'Imports, CIF'!$B:$AE,AD$1,FALSE)</f>
        <v>84.176139000000006</v>
      </c>
    </row>
    <row r="26" spans="1:30" x14ac:dyDescent="0.15">
      <c r="A26" s="26" t="s">
        <v>70</v>
      </c>
      <c r="B26" s="25">
        <f>VLOOKUP($A26,'Exports, FOB'!$B:$AE,B$1,FALSE)+VLOOKUP($A26,'Imports, CIF'!$B:$AE,B$1,FALSE)</f>
        <v>13.193600000000007</v>
      </c>
      <c r="C26" s="25">
        <f>VLOOKUP($A26,'Exports, FOB'!$B:$AE,C$1,FALSE)+VLOOKUP($A26,'Imports, CIF'!$B:$AE,C$1,FALSE)</f>
        <v>13.769299999999999</v>
      </c>
      <c r="D26" s="25">
        <f>VLOOKUP($A26,'Exports, FOB'!$B:$AE,D$1,FALSE)+VLOOKUP($A26,'Imports, CIF'!$B:$AE,D$1,FALSE)</f>
        <v>20.932699999999997</v>
      </c>
      <c r="E26" s="25">
        <f>VLOOKUP($A26,'Exports, FOB'!$B:$AE,E$1,FALSE)+VLOOKUP($A26,'Imports, CIF'!$B:$AE,E$1,FALSE)</f>
        <v>28.229499999999998</v>
      </c>
      <c r="F26" s="25">
        <f>VLOOKUP($A26,'Exports, FOB'!$B:$AE,F$1,FALSE)+VLOOKUP($A26,'Imports, CIF'!$B:$AE,F$1,FALSE)</f>
        <v>37.645999999999987</v>
      </c>
      <c r="G26" s="25">
        <f>VLOOKUP($A26,'Exports, FOB'!$B:$AE,G$1,FALSE)+VLOOKUP($A26,'Imports, CIF'!$B:$AE,G$1,FALSE)</f>
        <v>31.601199999999992</v>
      </c>
      <c r="H26" s="25">
        <f>VLOOKUP($A26,'Exports, FOB'!$B:$AE,H$1,FALSE)+VLOOKUP($A26,'Imports, CIF'!$B:$AE,H$1,FALSE)</f>
        <v>30.137200000000011</v>
      </c>
      <c r="I26" s="25">
        <f>VLOOKUP($A26,'Exports, FOB'!$B:$AE,I$1,FALSE)+VLOOKUP($A26,'Imports, CIF'!$B:$AE,I$1,FALSE)</f>
        <v>27.224199999999996</v>
      </c>
      <c r="J26" s="25">
        <f>VLOOKUP($A26,'Exports, FOB'!$B:$AE,J$1,FALSE)+VLOOKUP($A26,'Imports, CIF'!$B:$AE,J$1,FALSE)</f>
        <v>13.143999999999997</v>
      </c>
      <c r="K26" s="25">
        <f>VLOOKUP($A26,'Exports, FOB'!$B:$AE,K$1,FALSE)+VLOOKUP($A26,'Imports, CIF'!$B:$AE,K$1,FALSE)</f>
        <v>17.914971999999999</v>
      </c>
      <c r="L26" s="25">
        <f>VLOOKUP($A26,'Exports, FOB'!$B:$AE,L$1,FALSE)+VLOOKUP($A26,'Imports, CIF'!$B:$AE,L$1,FALSE)</f>
        <v>26.874187999999997</v>
      </c>
      <c r="M26" s="25">
        <f>VLOOKUP($A26,'Exports, FOB'!$B:$AE,M$1,FALSE)+VLOOKUP($A26,'Imports, CIF'!$B:$AE,M$1,FALSE)</f>
        <v>20.421353</v>
      </c>
      <c r="N26" s="25">
        <f>VLOOKUP($A26,'Exports, FOB'!$B:$AE,N$1,FALSE)+VLOOKUP($A26,'Imports, CIF'!$B:$AE,N$1,FALSE)</f>
        <v>40.942395000000005</v>
      </c>
      <c r="O26" s="25">
        <f>VLOOKUP($A26,'Exports, FOB'!$B:$AE,O$1,FALSE)+VLOOKUP($A26,'Imports, CIF'!$B:$AE,O$1,FALSE)</f>
        <v>50.623115999999996</v>
      </c>
      <c r="P26" s="25">
        <f>VLOOKUP($A26,'Exports, FOB'!$B:$AE,P$1,FALSE)+VLOOKUP($A26,'Imports, CIF'!$B:$AE,P$1,FALSE)</f>
        <v>33.507894999999998</v>
      </c>
      <c r="Q26" s="25">
        <f>VLOOKUP($A26,'Exports, FOB'!$B:$AE,Q$1,FALSE)+VLOOKUP($A26,'Imports, CIF'!$B:$AE,Q$1,FALSE)</f>
        <v>32.910823000000001</v>
      </c>
      <c r="R26" s="25">
        <f>VLOOKUP($A26,'Exports, FOB'!$B:$AE,R$1,FALSE)+VLOOKUP($A26,'Imports, CIF'!$B:$AE,R$1,FALSE)</f>
        <v>37.384912</v>
      </c>
      <c r="S26" s="25">
        <f>VLOOKUP($A26,'Exports, FOB'!$B:$AE,S$1,FALSE)+VLOOKUP($A26,'Imports, CIF'!$B:$AE,S$1,FALSE)</f>
        <v>50.473302000000004</v>
      </c>
      <c r="T26" s="25">
        <f>VLOOKUP($A26,'Exports, FOB'!$B:$AE,T$1,FALSE)+VLOOKUP($A26,'Imports, CIF'!$B:$AE,T$1,FALSE)</f>
        <v>42.001460999999999</v>
      </c>
      <c r="U26" s="25">
        <f>VLOOKUP($A26,'Exports, FOB'!$B:$AE,U$1,FALSE)+VLOOKUP($A26,'Imports, CIF'!$B:$AE,U$1,FALSE)</f>
        <v>47.495372000000003</v>
      </c>
      <c r="V26" s="25">
        <f>VLOOKUP($A26,'Exports, FOB'!$B:$AE,V$1,FALSE)+VLOOKUP($A26,'Imports, CIF'!$B:$AE,V$1,FALSE)</f>
        <v>61.678989000000001</v>
      </c>
      <c r="W26" s="25">
        <f>VLOOKUP($A26,'Exports, FOB'!$B:$AE,W$1,FALSE)+VLOOKUP($A26,'Imports, CIF'!$B:$AE,W$1,FALSE)</f>
        <v>85.081682999999998</v>
      </c>
      <c r="X26" s="25">
        <f>VLOOKUP($A26,'Exports, FOB'!$B:$AE,X$1,FALSE)+VLOOKUP($A26,'Imports, CIF'!$B:$AE,X$1,FALSE)</f>
        <v>82.041422999999995</v>
      </c>
      <c r="Y26" s="25">
        <f>VLOOKUP($A26,'Exports, FOB'!$B:$AE,Y$1,FALSE)+VLOOKUP($A26,'Imports, CIF'!$B:$AE,Y$1,FALSE)</f>
        <v>96.45026</v>
      </c>
      <c r="Z26" s="25">
        <f>VLOOKUP($A26,'Exports, FOB'!$B:$AE,Z$1,FALSE)+VLOOKUP($A26,'Imports, CIF'!$B:$AE,Z$1,FALSE)</f>
        <v>77.980121999999994</v>
      </c>
      <c r="AA26" s="25">
        <f>VLOOKUP($A26,'Exports, FOB'!$B:$AE,AA$1,FALSE)+VLOOKUP($A26,'Imports, CIF'!$B:$AE,AA$1,FALSE)</f>
        <v>132.438332</v>
      </c>
      <c r="AB26" s="25">
        <f>VLOOKUP($A26,'Exports, FOB'!$B:$AE,AB$1,FALSE)+VLOOKUP($A26,'Imports, CIF'!$B:$AE,AB$1,FALSE)</f>
        <v>132.984689</v>
      </c>
      <c r="AC26" s="25">
        <f>VLOOKUP($A26,'Exports, FOB'!$B:$AE,AC$1,FALSE)+VLOOKUP($A26,'Imports, CIF'!$B:$AE,AC$1,FALSE)</f>
        <v>81.777803000000006</v>
      </c>
      <c r="AD26" s="25">
        <f>VLOOKUP($A26,'Exports, FOB'!$B:$AE,AD$1,FALSE)+VLOOKUP($A26,'Imports, CIF'!$B:$AE,AD$1,FALSE)</f>
        <v>92.653301999999996</v>
      </c>
    </row>
    <row r="27" spans="1:30" x14ac:dyDescent="0.15">
      <c r="A27" s="26" t="s">
        <v>205</v>
      </c>
      <c r="B27" s="25">
        <f>VLOOKUP($A27,'Exports, FOB'!$B:$AE,B$1,FALSE)+VLOOKUP($A27,'Imports, CIF'!$B:$AE,B$1,FALSE)</f>
        <v>11.143899999999995</v>
      </c>
      <c r="C27" s="25">
        <f>VLOOKUP($A27,'Exports, FOB'!$B:$AE,C$1,FALSE)+VLOOKUP($A27,'Imports, CIF'!$B:$AE,C$1,FALSE)</f>
        <v>9.6869999999999958</v>
      </c>
      <c r="D27" s="25">
        <f>VLOOKUP($A27,'Exports, FOB'!$B:$AE,D$1,FALSE)+VLOOKUP($A27,'Imports, CIF'!$B:$AE,D$1,FALSE)</f>
        <v>9.7818999999999985</v>
      </c>
      <c r="E27" s="25">
        <f>VLOOKUP($A27,'Exports, FOB'!$B:$AE,E$1,FALSE)+VLOOKUP($A27,'Imports, CIF'!$B:$AE,E$1,FALSE)</f>
        <v>16.724199999999996</v>
      </c>
      <c r="F27" s="25">
        <f>VLOOKUP($A27,'Exports, FOB'!$B:$AE,F$1,FALSE)+VLOOKUP($A27,'Imports, CIF'!$B:$AE,F$1,FALSE)</f>
        <v>33.569800000000001</v>
      </c>
      <c r="G27" s="25">
        <f>VLOOKUP($A27,'Exports, FOB'!$B:$AE,G$1,FALSE)+VLOOKUP($A27,'Imports, CIF'!$B:$AE,G$1,FALSE)</f>
        <v>54.75379999999997</v>
      </c>
      <c r="H27" s="25">
        <f>VLOOKUP($A27,'Exports, FOB'!$B:$AE,H$1,FALSE)+VLOOKUP($A27,'Imports, CIF'!$B:$AE,H$1,FALSE)</f>
        <v>48.397800000000011</v>
      </c>
      <c r="I27" s="25">
        <f>VLOOKUP($A27,'Exports, FOB'!$B:$AE,I$1,FALSE)+VLOOKUP($A27,'Imports, CIF'!$B:$AE,I$1,FALSE)</f>
        <v>28.09129999999999</v>
      </c>
      <c r="J27" s="25">
        <f>VLOOKUP($A27,'Exports, FOB'!$B:$AE,J$1,FALSE)+VLOOKUP($A27,'Imports, CIF'!$B:$AE,J$1,FALSE)</f>
        <v>16.086499999999994</v>
      </c>
      <c r="K27" s="25">
        <f>VLOOKUP($A27,'Exports, FOB'!$B:$AE,K$1,FALSE)+VLOOKUP($A27,'Imports, CIF'!$B:$AE,K$1,FALSE)</f>
        <v>25.088833999999999</v>
      </c>
      <c r="L27" s="25">
        <f>VLOOKUP($A27,'Exports, FOB'!$B:$AE,L$1,FALSE)+VLOOKUP($A27,'Imports, CIF'!$B:$AE,L$1,FALSE)</f>
        <v>25.616548999999999</v>
      </c>
      <c r="M27" s="25">
        <f>VLOOKUP($A27,'Exports, FOB'!$B:$AE,M$1,FALSE)+VLOOKUP($A27,'Imports, CIF'!$B:$AE,M$1,FALSE)</f>
        <v>20.552402000000001</v>
      </c>
      <c r="N27" s="25">
        <f>VLOOKUP($A27,'Exports, FOB'!$B:$AE,N$1,FALSE)+VLOOKUP($A27,'Imports, CIF'!$B:$AE,N$1,FALSE)</f>
        <v>19.136697999999999</v>
      </c>
      <c r="O27" s="25">
        <f>VLOOKUP($A27,'Exports, FOB'!$B:$AE,O$1,FALSE)+VLOOKUP($A27,'Imports, CIF'!$B:$AE,O$1,FALSE)</f>
        <v>32.246167999999997</v>
      </c>
      <c r="P27" s="25">
        <f>VLOOKUP($A27,'Exports, FOB'!$B:$AE,P$1,FALSE)+VLOOKUP($A27,'Imports, CIF'!$B:$AE,P$1,FALSE)</f>
        <v>31.298887000000001</v>
      </c>
      <c r="Q27" s="25">
        <f>VLOOKUP($A27,'Exports, FOB'!$B:$AE,Q$1,FALSE)+VLOOKUP($A27,'Imports, CIF'!$B:$AE,Q$1,FALSE)</f>
        <v>37.400891999999999</v>
      </c>
      <c r="R27" s="25">
        <f>VLOOKUP($A27,'Exports, FOB'!$B:$AE,R$1,FALSE)+VLOOKUP($A27,'Imports, CIF'!$B:$AE,R$1,FALSE)</f>
        <v>102.856022</v>
      </c>
      <c r="S27" s="25">
        <f>VLOOKUP($A27,'Exports, FOB'!$B:$AE,S$1,FALSE)+VLOOKUP($A27,'Imports, CIF'!$B:$AE,S$1,FALSE)</f>
        <v>89.799972999999994</v>
      </c>
      <c r="T27" s="25">
        <f>VLOOKUP($A27,'Exports, FOB'!$B:$AE,T$1,FALSE)+VLOOKUP($A27,'Imports, CIF'!$B:$AE,T$1,FALSE)</f>
        <v>62.233841999999996</v>
      </c>
      <c r="U27" s="25">
        <f>VLOOKUP($A27,'Exports, FOB'!$B:$AE,U$1,FALSE)+VLOOKUP($A27,'Imports, CIF'!$B:$AE,U$1,FALSE)</f>
        <v>85.943573999999998</v>
      </c>
      <c r="V27" s="25">
        <f>VLOOKUP($A27,'Exports, FOB'!$B:$AE,V$1,FALSE)+VLOOKUP($A27,'Imports, CIF'!$B:$AE,V$1,FALSE)</f>
        <v>137.975448</v>
      </c>
      <c r="W27" s="25">
        <f>VLOOKUP($A27,'Exports, FOB'!$B:$AE,W$1,FALSE)+VLOOKUP($A27,'Imports, CIF'!$B:$AE,W$1,FALSE)</f>
        <v>177.32689199999999</v>
      </c>
      <c r="X27" s="25">
        <f>VLOOKUP($A27,'Exports, FOB'!$B:$AE,X$1,FALSE)+VLOOKUP($A27,'Imports, CIF'!$B:$AE,X$1,FALSE)</f>
        <v>175.183942</v>
      </c>
      <c r="Y27" s="25">
        <f>VLOOKUP($A27,'Exports, FOB'!$B:$AE,Y$1,FALSE)+VLOOKUP($A27,'Imports, CIF'!$B:$AE,Y$1,FALSE)</f>
        <v>141.814502</v>
      </c>
      <c r="Z27" s="25">
        <f>VLOOKUP($A27,'Exports, FOB'!$B:$AE,Z$1,FALSE)+VLOOKUP($A27,'Imports, CIF'!$B:$AE,Z$1,FALSE)</f>
        <v>133.45953399999999</v>
      </c>
      <c r="AA27" s="25">
        <f>VLOOKUP($A27,'Exports, FOB'!$B:$AE,AA$1,FALSE)+VLOOKUP($A27,'Imports, CIF'!$B:$AE,AA$1,FALSE)</f>
        <v>141.149406</v>
      </c>
      <c r="AB27" s="25">
        <f>VLOOKUP($A27,'Exports, FOB'!$B:$AE,AB$1,FALSE)+VLOOKUP($A27,'Imports, CIF'!$B:$AE,AB$1,FALSE)</f>
        <v>161.48770099999999</v>
      </c>
      <c r="AC27" s="25">
        <f>VLOOKUP($A27,'Exports, FOB'!$B:$AE,AC$1,FALSE)+VLOOKUP($A27,'Imports, CIF'!$B:$AE,AC$1,FALSE)</f>
        <v>122.94157000000001</v>
      </c>
      <c r="AD27" s="25">
        <f>VLOOKUP($A27,'Exports, FOB'!$B:$AE,AD$1,FALSE)+VLOOKUP($A27,'Imports, CIF'!$B:$AE,AD$1,FALSE)</f>
        <v>76.660382999999996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63.676600000000001</v>
      </c>
      <c r="C28" s="25">
        <f>VLOOKUP($A28,'Exports, FOB'!$B:$AE,C$1,FALSE)+VLOOKUP($A28,'Imports, CIF'!$B:$AE,C$1,FALSE)</f>
        <v>93.266199999999998</v>
      </c>
      <c r="D28" s="25">
        <f>VLOOKUP($A28,'Exports, FOB'!$B:$AE,D$1,FALSE)+VLOOKUP($A28,'Imports, CIF'!$B:$AE,D$1,FALSE)</f>
        <v>114.52410000000002</v>
      </c>
      <c r="E28" s="25">
        <f>VLOOKUP($A28,'Exports, FOB'!$B:$AE,E$1,FALSE)+VLOOKUP($A28,'Imports, CIF'!$B:$AE,E$1,FALSE)</f>
        <v>187.74800000000005</v>
      </c>
      <c r="F28" s="25">
        <f>VLOOKUP($A28,'Exports, FOB'!$B:$AE,F$1,FALSE)+VLOOKUP($A28,'Imports, CIF'!$B:$AE,F$1,FALSE)</f>
        <v>469.70479999999986</v>
      </c>
      <c r="G28" s="25">
        <f>VLOOKUP($A28,'Exports, FOB'!$B:$AE,G$1,FALSE)+VLOOKUP($A28,'Imports, CIF'!$B:$AE,G$1,FALSE)</f>
        <v>618.98249999999973</v>
      </c>
      <c r="H28" s="25">
        <f>VLOOKUP($A28,'Exports, FOB'!$B:$AE,H$1,FALSE)+VLOOKUP($A28,'Imports, CIF'!$B:$AE,H$1,FALSE)</f>
        <v>928.65249999999992</v>
      </c>
      <c r="I28" s="25">
        <f>VLOOKUP($A28,'Exports, FOB'!$B:$AE,I$1,FALSE)+VLOOKUP($A28,'Imports, CIF'!$B:$AE,I$1,FALSE)</f>
        <v>803.4301999999999</v>
      </c>
      <c r="J28" s="25">
        <f>VLOOKUP($A28,'Exports, FOB'!$B:$AE,J$1,FALSE)+VLOOKUP($A28,'Imports, CIF'!$B:$AE,J$1,FALSE)</f>
        <v>728.50029999999992</v>
      </c>
      <c r="K28" s="25">
        <f>VLOOKUP($A28,'Exports, FOB'!$B:$AE,K$1,FALSE)+VLOOKUP($A28,'Imports, CIF'!$B:$AE,K$1,FALSE)</f>
        <v>366.83668</v>
      </c>
      <c r="L28" s="25">
        <f>VLOOKUP($A28,'Exports, FOB'!$B:$AE,L$1,FALSE)+VLOOKUP($A28,'Imports, CIF'!$B:$AE,L$1,FALSE)</f>
        <v>389.11020400000001</v>
      </c>
      <c r="M28" s="25">
        <f>VLOOKUP($A28,'Exports, FOB'!$B:$AE,M$1,FALSE)+VLOOKUP($A28,'Imports, CIF'!$B:$AE,M$1,FALSE)</f>
        <v>883.91611899999998</v>
      </c>
      <c r="N28" s="25">
        <f>VLOOKUP($A28,'Exports, FOB'!$B:$AE,N$1,FALSE)+VLOOKUP($A28,'Imports, CIF'!$B:$AE,N$1,FALSE)</f>
        <v>1174.629909</v>
      </c>
      <c r="O28" s="25">
        <f>VLOOKUP($A28,'Exports, FOB'!$B:$AE,O$1,FALSE)+VLOOKUP($A28,'Imports, CIF'!$B:$AE,O$1,FALSE)</f>
        <v>1609.3179619999999</v>
      </c>
      <c r="P28" s="25">
        <f>VLOOKUP($A28,'Exports, FOB'!$B:$AE,P$1,FALSE)+VLOOKUP($A28,'Imports, CIF'!$B:$AE,P$1,FALSE)</f>
        <v>759.31043700000009</v>
      </c>
      <c r="Q28" s="25">
        <f>VLOOKUP($A28,'Exports, FOB'!$B:$AE,Q$1,FALSE)+VLOOKUP($A28,'Imports, CIF'!$B:$AE,Q$1,FALSE)</f>
        <v>1032.273246</v>
      </c>
      <c r="R28" s="25">
        <f>VLOOKUP($A28,'Exports, FOB'!$B:$AE,R$1,FALSE)+VLOOKUP($A28,'Imports, CIF'!$B:$AE,R$1,FALSE)</f>
        <v>1270.656381</v>
      </c>
      <c r="S28" s="25">
        <f>VLOOKUP($A28,'Exports, FOB'!$B:$AE,S$1,FALSE)+VLOOKUP($A28,'Imports, CIF'!$B:$AE,S$1,FALSE)</f>
        <v>1441.4928580000001</v>
      </c>
      <c r="T28" s="25">
        <f>VLOOKUP($A28,'Exports, FOB'!$B:$AE,T$1,FALSE)+VLOOKUP($A28,'Imports, CIF'!$B:$AE,T$1,FALSE)</f>
        <v>1064.8539679999999</v>
      </c>
      <c r="U28" s="25">
        <f>VLOOKUP($A28,'Exports, FOB'!$B:$AE,U$1,FALSE)+VLOOKUP($A28,'Imports, CIF'!$B:$AE,U$1,FALSE)</f>
        <v>1592.3848979999998</v>
      </c>
      <c r="V28" s="25">
        <f>VLOOKUP($A28,'Exports, FOB'!$B:$AE,V$1,FALSE)+VLOOKUP($A28,'Imports, CIF'!$B:$AE,V$1,FALSE)</f>
        <v>2275.0724760000003</v>
      </c>
      <c r="W28" s="25">
        <f>VLOOKUP($A28,'Exports, FOB'!$B:$AE,W$1,FALSE)+VLOOKUP($A28,'Imports, CIF'!$B:$AE,W$1,FALSE)</f>
        <v>2686.2218010000001</v>
      </c>
      <c r="X28" s="25">
        <f>VLOOKUP($A28,'Exports, FOB'!$B:$AE,X$1,FALSE)+VLOOKUP($A28,'Imports, CIF'!$B:$AE,X$1,FALSE)</f>
        <v>2503.5027679999998</v>
      </c>
      <c r="Y28" s="25">
        <f>VLOOKUP($A28,'Exports, FOB'!$B:$AE,Y$1,FALSE)+VLOOKUP($A28,'Imports, CIF'!$B:$AE,Y$1,FALSE)</f>
        <v>2171.1041490000002</v>
      </c>
      <c r="Z28" s="25">
        <f>VLOOKUP($A28,'Exports, FOB'!$B:$AE,Z$1,FALSE)+VLOOKUP($A28,'Imports, CIF'!$B:$AE,Z$1,FALSE)</f>
        <v>1828.9706229999999</v>
      </c>
      <c r="AA28" s="25">
        <f>VLOOKUP($A28,'Exports, FOB'!$B:$AE,AA$1,FALSE)+VLOOKUP($A28,'Imports, CIF'!$B:$AE,AA$1,FALSE)</f>
        <v>1883.7713490000001</v>
      </c>
      <c r="AB28" s="25">
        <f>VLOOKUP($A28,'Exports, FOB'!$B:$AE,AB$1,FALSE)+VLOOKUP($A28,'Imports, CIF'!$B:$AE,AB$1,FALSE)</f>
        <v>2962.1591479999997</v>
      </c>
      <c r="AC28" s="25">
        <f>VLOOKUP($A28,'Exports, FOB'!$B:$AE,AC$1,FALSE)+VLOOKUP($A28,'Imports, CIF'!$B:$AE,AC$1,FALSE)</f>
        <v>2801.4317810000002</v>
      </c>
      <c r="AD28" s="25">
        <f>VLOOKUP($A28,'Exports, FOB'!$B:$AE,AD$1,FALSE)+VLOOKUP($A28,'Imports, CIF'!$B:$AE,AD$1,FALSE)</f>
        <v>2045.660367</v>
      </c>
    </row>
    <row r="29" spans="1:30" x14ac:dyDescent="0.15">
      <c r="A29" s="26" t="s">
        <v>71</v>
      </c>
      <c r="B29" s="25">
        <f>VLOOKUP($A29,'Exports, FOB'!$B:$AE,B$1,FALSE)+VLOOKUP($A29,'Imports, CIF'!$B:$AE,B$1,FALSE)</f>
        <v>68.036699999999996</v>
      </c>
      <c r="C29" s="25">
        <f>VLOOKUP($A29,'Exports, FOB'!$B:$AE,C$1,FALSE)+VLOOKUP($A29,'Imports, CIF'!$B:$AE,C$1,FALSE)</f>
        <v>56.565899999999999</v>
      </c>
      <c r="D29" s="25">
        <f>VLOOKUP($A29,'Exports, FOB'!$B:$AE,D$1,FALSE)+VLOOKUP($A29,'Imports, CIF'!$B:$AE,D$1,FALSE)</f>
        <v>55.7791</v>
      </c>
      <c r="E29" s="25">
        <f>VLOOKUP($A29,'Exports, FOB'!$B:$AE,E$1,FALSE)+VLOOKUP($A29,'Imports, CIF'!$B:$AE,E$1,FALSE)</f>
        <v>85.950600000000023</v>
      </c>
      <c r="F29" s="25">
        <f>VLOOKUP($A29,'Exports, FOB'!$B:$AE,F$1,FALSE)+VLOOKUP($A29,'Imports, CIF'!$B:$AE,F$1,FALSE)</f>
        <v>112.68689999999999</v>
      </c>
      <c r="G29" s="25">
        <f>VLOOKUP($A29,'Exports, FOB'!$B:$AE,G$1,FALSE)+VLOOKUP($A29,'Imports, CIF'!$B:$AE,G$1,FALSE)</f>
        <v>79.477299999999985</v>
      </c>
      <c r="H29" s="25">
        <f>VLOOKUP($A29,'Exports, FOB'!$B:$AE,H$1,FALSE)+VLOOKUP($A29,'Imports, CIF'!$B:$AE,H$1,FALSE)</f>
        <v>72.6785</v>
      </c>
      <c r="I29" s="25">
        <f>VLOOKUP($A29,'Exports, FOB'!$B:$AE,I$1,FALSE)+VLOOKUP($A29,'Imports, CIF'!$B:$AE,I$1,FALSE)</f>
        <v>92.8232</v>
      </c>
      <c r="J29" s="25">
        <f>VLOOKUP($A29,'Exports, FOB'!$B:$AE,J$1,FALSE)+VLOOKUP($A29,'Imports, CIF'!$B:$AE,J$1,FALSE)</f>
        <v>78.53889999999997</v>
      </c>
      <c r="K29" s="25">
        <f>VLOOKUP($A29,'Exports, FOB'!$B:$AE,K$1,FALSE)+VLOOKUP($A29,'Imports, CIF'!$B:$AE,K$1,FALSE)</f>
        <v>73.626724999999993</v>
      </c>
      <c r="L29" s="25">
        <f>VLOOKUP($A29,'Exports, FOB'!$B:$AE,L$1,FALSE)+VLOOKUP($A29,'Imports, CIF'!$B:$AE,L$1,FALSE)</f>
        <v>67.782268999999999</v>
      </c>
      <c r="M29" s="25">
        <f>VLOOKUP($A29,'Exports, FOB'!$B:$AE,M$1,FALSE)+VLOOKUP($A29,'Imports, CIF'!$B:$AE,M$1,FALSE)</f>
        <v>65.951974000000007</v>
      </c>
      <c r="N29" s="25">
        <f>VLOOKUP($A29,'Exports, FOB'!$B:$AE,N$1,FALSE)+VLOOKUP($A29,'Imports, CIF'!$B:$AE,N$1,FALSE)</f>
        <v>74.629620000000003</v>
      </c>
      <c r="O29" s="25">
        <f>VLOOKUP($A29,'Exports, FOB'!$B:$AE,O$1,FALSE)+VLOOKUP($A29,'Imports, CIF'!$B:$AE,O$1,FALSE)</f>
        <v>89.071001999999993</v>
      </c>
      <c r="P29" s="25">
        <f>VLOOKUP($A29,'Exports, FOB'!$B:$AE,P$1,FALSE)+VLOOKUP($A29,'Imports, CIF'!$B:$AE,P$1,FALSE)</f>
        <v>156.37159400000002</v>
      </c>
      <c r="Q29" s="25">
        <f>VLOOKUP($A29,'Exports, FOB'!$B:$AE,Q$1,FALSE)+VLOOKUP($A29,'Imports, CIF'!$B:$AE,Q$1,FALSE)</f>
        <v>197.330883</v>
      </c>
      <c r="R29" s="25">
        <f>VLOOKUP($A29,'Exports, FOB'!$B:$AE,R$1,FALSE)+VLOOKUP($A29,'Imports, CIF'!$B:$AE,R$1,FALSE)</f>
        <v>235.44948600000001</v>
      </c>
      <c r="S29" s="25">
        <f>VLOOKUP($A29,'Exports, FOB'!$B:$AE,S$1,FALSE)+VLOOKUP($A29,'Imports, CIF'!$B:$AE,S$1,FALSE)</f>
        <v>426.43677200000002</v>
      </c>
      <c r="T29" s="25">
        <f>VLOOKUP($A29,'Exports, FOB'!$B:$AE,T$1,FALSE)+VLOOKUP($A29,'Imports, CIF'!$B:$AE,T$1,FALSE)</f>
        <v>313.85253</v>
      </c>
      <c r="U29" s="25">
        <f>VLOOKUP($A29,'Exports, FOB'!$B:$AE,U$1,FALSE)+VLOOKUP($A29,'Imports, CIF'!$B:$AE,U$1,FALSE)</f>
        <v>494.35609999999997</v>
      </c>
      <c r="V29" s="25">
        <f>VLOOKUP($A29,'Exports, FOB'!$B:$AE,V$1,FALSE)+VLOOKUP($A29,'Imports, CIF'!$B:$AE,V$1,FALSE)</f>
        <v>741.12017100000003</v>
      </c>
      <c r="W29" s="25">
        <f>VLOOKUP($A29,'Exports, FOB'!$B:$AE,W$1,FALSE)+VLOOKUP($A29,'Imports, CIF'!$B:$AE,W$1,FALSE)</f>
        <v>581.10568699999999</v>
      </c>
      <c r="X29" s="25">
        <f>VLOOKUP($A29,'Exports, FOB'!$B:$AE,X$1,FALSE)+VLOOKUP($A29,'Imports, CIF'!$B:$AE,X$1,FALSE)</f>
        <v>443.12317200000001</v>
      </c>
      <c r="Y29" s="25">
        <f>VLOOKUP($A29,'Exports, FOB'!$B:$AE,Y$1,FALSE)+VLOOKUP($A29,'Imports, CIF'!$B:$AE,Y$1,FALSE)</f>
        <v>338.46378400000003</v>
      </c>
      <c r="Z29" s="25">
        <f>VLOOKUP($A29,'Exports, FOB'!$B:$AE,Z$1,FALSE)+VLOOKUP($A29,'Imports, CIF'!$B:$AE,Z$1,FALSE)</f>
        <v>390.54284099999995</v>
      </c>
      <c r="AA29" s="25">
        <f>VLOOKUP($A29,'Exports, FOB'!$B:$AE,AA$1,FALSE)+VLOOKUP($A29,'Imports, CIF'!$B:$AE,AA$1,FALSE)</f>
        <v>314.59483900000004</v>
      </c>
      <c r="AB29" s="25">
        <f>VLOOKUP($A29,'Exports, FOB'!$B:$AE,AB$1,FALSE)+VLOOKUP($A29,'Imports, CIF'!$B:$AE,AB$1,FALSE)</f>
        <v>311.39527399999997</v>
      </c>
      <c r="AC29" s="25">
        <f>VLOOKUP($A29,'Exports, FOB'!$B:$AE,AC$1,FALSE)+VLOOKUP($A29,'Imports, CIF'!$B:$AE,AC$1,FALSE)</f>
        <v>339.263869</v>
      </c>
      <c r="AD29" s="25">
        <f>VLOOKUP($A29,'Exports, FOB'!$B:$AE,AD$1,FALSE)+VLOOKUP($A29,'Imports, CIF'!$B:$AE,AD$1,FALSE)</f>
        <v>356.30526900000001</v>
      </c>
    </row>
    <row r="30" spans="1:30" x14ac:dyDescent="0.15">
      <c r="A30" s="26" t="s">
        <v>72</v>
      </c>
      <c r="B30" s="25">
        <f>VLOOKUP($A30,'Exports, FOB'!$B:$AE,B$1,FALSE)+VLOOKUP($A30,'Imports, CIF'!$B:$AE,B$1,FALSE)</f>
        <v>55.041300000000007</v>
      </c>
      <c r="C30" s="25">
        <f>VLOOKUP($A30,'Exports, FOB'!$B:$AE,C$1,FALSE)+VLOOKUP($A30,'Imports, CIF'!$B:$AE,C$1,FALSE)</f>
        <v>85.506200000000007</v>
      </c>
      <c r="D30" s="25">
        <f>VLOOKUP($A30,'Exports, FOB'!$B:$AE,D$1,FALSE)+VLOOKUP($A30,'Imports, CIF'!$B:$AE,D$1,FALSE)</f>
        <v>101.55859999999998</v>
      </c>
      <c r="E30" s="25">
        <f>VLOOKUP($A30,'Exports, FOB'!$B:$AE,E$1,FALSE)+VLOOKUP($A30,'Imports, CIF'!$B:$AE,E$1,FALSE)</f>
        <v>126.92030000000005</v>
      </c>
      <c r="F30" s="25">
        <f>VLOOKUP($A30,'Exports, FOB'!$B:$AE,F$1,FALSE)+VLOOKUP($A30,'Imports, CIF'!$B:$AE,F$1,FALSE)</f>
        <v>245.0648000000001</v>
      </c>
      <c r="G30" s="25">
        <f>VLOOKUP($A30,'Exports, FOB'!$B:$AE,G$1,FALSE)+VLOOKUP($A30,'Imports, CIF'!$B:$AE,G$1,FALSE)</f>
        <v>362.63700000000011</v>
      </c>
      <c r="H30" s="25">
        <f>VLOOKUP($A30,'Exports, FOB'!$B:$AE,H$1,FALSE)+VLOOKUP($A30,'Imports, CIF'!$B:$AE,H$1,FALSE)</f>
        <v>513.6728999999998</v>
      </c>
      <c r="I30" s="25">
        <f>VLOOKUP($A30,'Exports, FOB'!$B:$AE,I$1,FALSE)+VLOOKUP($A30,'Imports, CIF'!$B:$AE,I$1,FALSE)</f>
        <v>606.49740000000008</v>
      </c>
      <c r="J30" s="25">
        <f>VLOOKUP($A30,'Exports, FOB'!$B:$AE,J$1,FALSE)+VLOOKUP($A30,'Imports, CIF'!$B:$AE,J$1,FALSE)</f>
        <v>675.82460000000026</v>
      </c>
      <c r="K30" s="25">
        <f>VLOOKUP($A30,'Exports, FOB'!$B:$AE,K$1,FALSE)+VLOOKUP($A30,'Imports, CIF'!$B:$AE,K$1,FALSE)</f>
        <v>626.95629500000007</v>
      </c>
      <c r="L30" s="25">
        <f>VLOOKUP($A30,'Exports, FOB'!$B:$AE,L$1,FALSE)+VLOOKUP($A30,'Imports, CIF'!$B:$AE,L$1,FALSE)</f>
        <v>372.38890999999995</v>
      </c>
      <c r="M30" s="25">
        <f>VLOOKUP($A30,'Exports, FOB'!$B:$AE,M$1,FALSE)+VLOOKUP($A30,'Imports, CIF'!$B:$AE,M$1,FALSE)</f>
        <v>694.844292</v>
      </c>
      <c r="N30" s="25">
        <f>VLOOKUP($A30,'Exports, FOB'!$B:$AE,N$1,FALSE)+VLOOKUP($A30,'Imports, CIF'!$B:$AE,N$1,FALSE)</f>
        <v>907.66553299999998</v>
      </c>
      <c r="O30" s="25">
        <f>VLOOKUP($A30,'Exports, FOB'!$B:$AE,O$1,FALSE)+VLOOKUP($A30,'Imports, CIF'!$B:$AE,O$1,FALSE)</f>
        <v>507.83440400000006</v>
      </c>
      <c r="P30" s="25">
        <f>VLOOKUP($A30,'Exports, FOB'!$B:$AE,P$1,FALSE)+VLOOKUP($A30,'Imports, CIF'!$B:$AE,P$1,FALSE)</f>
        <v>870.894001</v>
      </c>
      <c r="Q30" s="25">
        <f>VLOOKUP($A30,'Exports, FOB'!$B:$AE,Q$1,FALSE)+VLOOKUP($A30,'Imports, CIF'!$B:$AE,Q$1,FALSE)</f>
        <v>1770.6565230000001</v>
      </c>
      <c r="R30" s="25">
        <f>VLOOKUP($A30,'Exports, FOB'!$B:$AE,R$1,FALSE)+VLOOKUP($A30,'Imports, CIF'!$B:$AE,R$1,FALSE)</f>
        <v>2429.9532100000001</v>
      </c>
      <c r="S30" s="25">
        <f>VLOOKUP($A30,'Exports, FOB'!$B:$AE,S$1,FALSE)+VLOOKUP($A30,'Imports, CIF'!$B:$AE,S$1,FALSE)</f>
        <v>3541.7875519999998</v>
      </c>
      <c r="T30" s="25">
        <f>VLOOKUP($A30,'Exports, FOB'!$B:$AE,T$1,FALSE)+VLOOKUP($A30,'Imports, CIF'!$B:$AE,T$1,FALSE)</f>
        <v>3994.2805020000001</v>
      </c>
      <c r="U30" s="25">
        <f>VLOOKUP($A30,'Exports, FOB'!$B:$AE,U$1,FALSE)+VLOOKUP($A30,'Imports, CIF'!$B:$AE,U$1,FALSE)</f>
        <v>3951.5520789999996</v>
      </c>
      <c r="V30" s="25">
        <f>VLOOKUP($A30,'Exports, FOB'!$B:$AE,V$1,FALSE)+VLOOKUP($A30,'Imports, CIF'!$B:$AE,V$1,FALSE)</f>
        <v>6077.4414429999997</v>
      </c>
      <c r="W30" s="25">
        <f>VLOOKUP($A30,'Exports, FOB'!$B:$AE,W$1,FALSE)+VLOOKUP($A30,'Imports, CIF'!$B:$AE,W$1,FALSE)</f>
        <v>5233.2072459999999</v>
      </c>
      <c r="X30" s="25">
        <f>VLOOKUP($A30,'Exports, FOB'!$B:$AE,X$1,FALSE)+VLOOKUP($A30,'Imports, CIF'!$B:$AE,X$1,FALSE)</f>
        <v>3204.0845440000003</v>
      </c>
      <c r="Y30" s="25">
        <f>VLOOKUP($A30,'Exports, FOB'!$B:$AE,Y$1,FALSE)+VLOOKUP($A30,'Imports, CIF'!$B:$AE,Y$1,FALSE)</f>
        <v>2856.792179</v>
      </c>
      <c r="Z30" s="25">
        <f>VLOOKUP($A30,'Exports, FOB'!$B:$AE,Z$1,FALSE)+VLOOKUP($A30,'Imports, CIF'!$B:$AE,Z$1,FALSE)</f>
        <v>2853.8705300000001</v>
      </c>
      <c r="AA30" s="25">
        <f>VLOOKUP($A30,'Exports, FOB'!$B:$AE,AA$1,FALSE)+VLOOKUP($A30,'Imports, CIF'!$B:$AE,AA$1,FALSE)</f>
        <v>2734.8000889999998</v>
      </c>
      <c r="AB30" s="25">
        <f>VLOOKUP($A30,'Exports, FOB'!$B:$AE,AB$1,FALSE)+VLOOKUP($A30,'Imports, CIF'!$B:$AE,AB$1,FALSE)</f>
        <v>2499.5186880000001</v>
      </c>
      <c r="AC30" s="25">
        <f>VLOOKUP($A30,'Exports, FOB'!$B:$AE,AC$1,FALSE)+VLOOKUP($A30,'Imports, CIF'!$B:$AE,AC$1,FALSE)</f>
        <v>2238.5160849999997</v>
      </c>
      <c r="AD30" s="25">
        <f>VLOOKUP($A30,'Exports, FOB'!$B:$AE,AD$1,FALSE)+VLOOKUP($A30,'Imports, CIF'!$B:$AE,AD$1,FALSE)</f>
        <v>2275.012569</v>
      </c>
    </row>
    <row r="31" spans="1:30" x14ac:dyDescent="0.15">
      <c r="A31" s="26" t="s">
        <v>105</v>
      </c>
      <c r="B31" s="25">
        <f>VLOOKUP($A31,'Exports, FOB'!$B:$AE,B$1,FALSE)+VLOOKUP($A31,'Imports, CIF'!$B:$AE,B$1,FALSE)</f>
        <v>19.720099999999999</v>
      </c>
      <c r="C31" s="25">
        <f>VLOOKUP($A31,'Exports, FOB'!$B:$AE,C$1,FALSE)+VLOOKUP($A31,'Imports, CIF'!$B:$AE,C$1,FALSE)</f>
        <v>47.880799999999965</v>
      </c>
      <c r="D31" s="25">
        <f>VLOOKUP($A31,'Exports, FOB'!$B:$AE,D$1,FALSE)+VLOOKUP($A31,'Imports, CIF'!$B:$AE,D$1,FALSE)</f>
        <v>22.183599999999995</v>
      </c>
      <c r="E31" s="25">
        <f>VLOOKUP($A31,'Exports, FOB'!$B:$AE,E$1,FALSE)+VLOOKUP($A31,'Imports, CIF'!$B:$AE,E$1,FALSE)</f>
        <v>18.462700000000002</v>
      </c>
      <c r="F31" s="25">
        <f>VLOOKUP($A31,'Exports, FOB'!$B:$AE,F$1,FALSE)+VLOOKUP($A31,'Imports, CIF'!$B:$AE,F$1,FALSE)</f>
        <v>45.312899999999985</v>
      </c>
      <c r="G31" s="25">
        <f>VLOOKUP($A31,'Exports, FOB'!$B:$AE,G$1,FALSE)+VLOOKUP($A31,'Imports, CIF'!$B:$AE,G$1,FALSE)</f>
        <v>49.855600000000003</v>
      </c>
      <c r="H31" s="25">
        <f>VLOOKUP($A31,'Exports, FOB'!$B:$AE,H$1,FALSE)+VLOOKUP($A31,'Imports, CIF'!$B:$AE,H$1,FALSE)</f>
        <v>47.311899999999987</v>
      </c>
      <c r="I31" s="25">
        <f>VLOOKUP($A31,'Exports, FOB'!$B:$AE,I$1,FALSE)+VLOOKUP($A31,'Imports, CIF'!$B:$AE,I$1,FALSE)</f>
        <v>34.84859999999999</v>
      </c>
      <c r="J31" s="25">
        <f>VLOOKUP($A31,'Exports, FOB'!$B:$AE,J$1,FALSE)+VLOOKUP($A31,'Imports, CIF'!$B:$AE,J$1,FALSE)</f>
        <v>58.258200000000002</v>
      </c>
      <c r="K31" s="25">
        <f>VLOOKUP($A31,'Exports, FOB'!$B:$AE,K$1,FALSE)+VLOOKUP($A31,'Imports, CIF'!$B:$AE,K$1,FALSE)</f>
        <v>96.476539000000002</v>
      </c>
      <c r="L31" s="25">
        <f>VLOOKUP($A31,'Exports, FOB'!$B:$AE,L$1,FALSE)+VLOOKUP($A31,'Imports, CIF'!$B:$AE,L$1,FALSE)</f>
        <v>92.356114000000005</v>
      </c>
      <c r="M31" s="25">
        <f>VLOOKUP($A31,'Exports, FOB'!$B:$AE,M$1,FALSE)+VLOOKUP($A31,'Imports, CIF'!$B:$AE,M$1,FALSE)</f>
        <v>40.652017000000001</v>
      </c>
      <c r="N31" s="25">
        <f>VLOOKUP($A31,'Exports, FOB'!$B:$AE,N$1,FALSE)+VLOOKUP($A31,'Imports, CIF'!$B:$AE,N$1,FALSE)</f>
        <v>43.210155</v>
      </c>
      <c r="O31" s="25">
        <f>VLOOKUP($A31,'Exports, FOB'!$B:$AE,O$1,FALSE)+VLOOKUP($A31,'Imports, CIF'!$B:$AE,O$1,FALSE)</f>
        <v>56.939508000000004</v>
      </c>
      <c r="P31" s="25">
        <f>VLOOKUP($A31,'Exports, FOB'!$B:$AE,P$1,FALSE)+VLOOKUP($A31,'Imports, CIF'!$B:$AE,P$1,FALSE)</f>
        <v>90.388342999999992</v>
      </c>
      <c r="Q31" s="25">
        <f>VLOOKUP($A31,'Exports, FOB'!$B:$AE,Q$1,FALSE)+VLOOKUP($A31,'Imports, CIF'!$B:$AE,Q$1,FALSE)</f>
        <v>151.18813299999999</v>
      </c>
      <c r="R31" s="25">
        <f>VLOOKUP($A31,'Exports, FOB'!$B:$AE,R$1,FALSE)+VLOOKUP($A31,'Imports, CIF'!$B:$AE,R$1,FALSE)</f>
        <v>180.81992499999998</v>
      </c>
      <c r="S31" s="25">
        <f>VLOOKUP($A31,'Exports, FOB'!$B:$AE,S$1,FALSE)+VLOOKUP($A31,'Imports, CIF'!$B:$AE,S$1,FALSE)</f>
        <v>364.29611199999999</v>
      </c>
      <c r="T31" s="25">
        <f>VLOOKUP($A31,'Exports, FOB'!$B:$AE,T$1,FALSE)+VLOOKUP($A31,'Imports, CIF'!$B:$AE,T$1,FALSE)</f>
        <v>252.50307700000002</v>
      </c>
      <c r="U31" s="25">
        <f>VLOOKUP($A31,'Exports, FOB'!$B:$AE,U$1,FALSE)+VLOOKUP($A31,'Imports, CIF'!$B:$AE,U$1,FALSE)</f>
        <v>494.82210000000003</v>
      </c>
      <c r="V31" s="25">
        <f>VLOOKUP($A31,'Exports, FOB'!$B:$AE,V$1,FALSE)+VLOOKUP($A31,'Imports, CIF'!$B:$AE,V$1,FALSE)</f>
        <v>734.91188999999997</v>
      </c>
      <c r="W31" s="25">
        <f>VLOOKUP($A31,'Exports, FOB'!$B:$AE,W$1,FALSE)+VLOOKUP($A31,'Imports, CIF'!$B:$AE,W$1,FALSE)</f>
        <v>714.848252</v>
      </c>
      <c r="X31" s="25">
        <f>VLOOKUP($A31,'Exports, FOB'!$B:$AE,X$1,FALSE)+VLOOKUP($A31,'Imports, CIF'!$B:$AE,X$1,FALSE)</f>
        <v>833.82534499999997</v>
      </c>
      <c r="Y31" s="25">
        <f>VLOOKUP($A31,'Exports, FOB'!$B:$AE,Y$1,FALSE)+VLOOKUP($A31,'Imports, CIF'!$B:$AE,Y$1,FALSE)</f>
        <v>728.14327100000003</v>
      </c>
      <c r="Z31" s="25">
        <f>VLOOKUP($A31,'Exports, FOB'!$B:$AE,Z$1,FALSE)+VLOOKUP($A31,'Imports, CIF'!$B:$AE,Z$1,FALSE)</f>
        <v>725.30618099999992</v>
      </c>
      <c r="AA31" s="25">
        <f>VLOOKUP($A31,'Exports, FOB'!$B:$AE,AA$1,FALSE)+VLOOKUP($A31,'Imports, CIF'!$B:$AE,AA$1,FALSE)</f>
        <v>618.99462900000003</v>
      </c>
      <c r="AB31" s="25">
        <f>VLOOKUP($A31,'Exports, FOB'!$B:$AE,AB$1,FALSE)+VLOOKUP($A31,'Imports, CIF'!$B:$AE,AB$1,FALSE)</f>
        <v>583.78598499999998</v>
      </c>
      <c r="AC31" s="25">
        <f>VLOOKUP($A31,'Exports, FOB'!$B:$AE,AC$1,FALSE)+VLOOKUP($A31,'Imports, CIF'!$B:$AE,AC$1,FALSE)</f>
        <v>551.65896399999997</v>
      </c>
      <c r="AD31" s="25">
        <f>VLOOKUP($A31,'Exports, FOB'!$B:$AE,AD$1,FALSE)+VLOOKUP($A31,'Imports, CIF'!$B:$AE,AD$1,FALSE)</f>
        <v>638.31488400000001</v>
      </c>
    </row>
    <row r="32" spans="1:30" x14ac:dyDescent="0.15">
      <c r="A32" s="26" t="s">
        <v>129</v>
      </c>
      <c r="B32" s="25">
        <f>VLOOKUP($A32,'Exports, FOB'!$B:$AE,B$1,FALSE)+VLOOKUP($A32,'Imports, CIF'!$B:$AE,B$1,FALSE)</f>
        <v>4.6105</v>
      </c>
      <c r="C32" s="25">
        <f>VLOOKUP($A32,'Exports, FOB'!$B:$AE,C$1,FALSE)+VLOOKUP($A32,'Imports, CIF'!$B:$AE,C$1,FALSE)</f>
        <v>4.7927999999999997</v>
      </c>
      <c r="D32" s="25">
        <f>VLOOKUP($A32,'Exports, FOB'!$B:$AE,D$1,FALSE)+VLOOKUP($A32,'Imports, CIF'!$B:$AE,D$1,FALSE)</f>
        <v>7.7758999999999983</v>
      </c>
      <c r="E32" s="25">
        <f>VLOOKUP($A32,'Exports, FOB'!$B:$AE,E$1,FALSE)+VLOOKUP($A32,'Imports, CIF'!$B:$AE,E$1,FALSE)</f>
        <v>14.127800000000001</v>
      </c>
      <c r="F32" s="25">
        <f>VLOOKUP($A32,'Exports, FOB'!$B:$AE,F$1,FALSE)+VLOOKUP($A32,'Imports, CIF'!$B:$AE,F$1,FALSE)</f>
        <v>22.976299999999998</v>
      </c>
      <c r="G32" s="25">
        <f>VLOOKUP($A32,'Exports, FOB'!$B:$AE,G$1,FALSE)+VLOOKUP($A32,'Imports, CIF'!$B:$AE,G$1,FALSE)</f>
        <v>18.4285</v>
      </c>
      <c r="H32" s="25">
        <f>VLOOKUP($A32,'Exports, FOB'!$B:$AE,H$1,FALSE)+VLOOKUP($A32,'Imports, CIF'!$B:$AE,H$1,FALSE)</f>
        <v>18.743300000000005</v>
      </c>
      <c r="I32" s="25">
        <f>VLOOKUP($A32,'Exports, FOB'!$B:$AE,I$1,FALSE)+VLOOKUP($A32,'Imports, CIF'!$B:$AE,I$1,FALSE)</f>
        <v>26.168099999999995</v>
      </c>
      <c r="J32" s="25">
        <f>VLOOKUP($A32,'Exports, FOB'!$B:$AE,J$1,FALSE)+VLOOKUP($A32,'Imports, CIF'!$B:$AE,J$1,FALSE)</f>
        <v>21.080499999999997</v>
      </c>
      <c r="K32" s="25">
        <f>VLOOKUP($A32,'Exports, FOB'!$B:$AE,K$1,FALSE)+VLOOKUP($A32,'Imports, CIF'!$B:$AE,K$1,FALSE)</f>
        <v>20.180258000000002</v>
      </c>
      <c r="L32" s="25">
        <f>VLOOKUP($A32,'Exports, FOB'!$B:$AE,L$1,FALSE)+VLOOKUP($A32,'Imports, CIF'!$B:$AE,L$1,FALSE)</f>
        <v>18.580617</v>
      </c>
      <c r="M32" s="25">
        <f>VLOOKUP($A32,'Exports, FOB'!$B:$AE,M$1,FALSE)+VLOOKUP($A32,'Imports, CIF'!$B:$AE,M$1,FALSE)</f>
        <v>17.649214000000001</v>
      </c>
      <c r="N32" s="25">
        <f>VLOOKUP($A32,'Exports, FOB'!$B:$AE,N$1,FALSE)+VLOOKUP($A32,'Imports, CIF'!$B:$AE,N$1,FALSE)</f>
        <v>25.963118999999999</v>
      </c>
      <c r="O32" s="25">
        <f>VLOOKUP($A32,'Exports, FOB'!$B:$AE,O$1,FALSE)+VLOOKUP($A32,'Imports, CIF'!$B:$AE,O$1,FALSE)</f>
        <v>45.648409999999998</v>
      </c>
      <c r="P32" s="25">
        <f>VLOOKUP($A32,'Exports, FOB'!$B:$AE,P$1,FALSE)+VLOOKUP($A32,'Imports, CIF'!$B:$AE,P$1,FALSE)</f>
        <v>55.491025</v>
      </c>
      <c r="Q32" s="25">
        <f>VLOOKUP($A32,'Exports, FOB'!$B:$AE,Q$1,FALSE)+VLOOKUP($A32,'Imports, CIF'!$B:$AE,Q$1,FALSE)</f>
        <v>51.698774</v>
      </c>
      <c r="R32" s="25">
        <f>VLOOKUP($A32,'Exports, FOB'!$B:$AE,R$1,FALSE)+VLOOKUP($A32,'Imports, CIF'!$B:$AE,R$1,FALSE)</f>
        <v>76.529993000000005</v>
      </c>
      <c r="S32" s="25">
        <f>VLOOKUP($A32,'Exports, FOB'!$B:$AE,S$1,FALSE)+VLOOKUP($A32,'Imports, CIF'!$B:$AE,S$1,FALSE)</f>
        <v>134.780776</v>
      </c>
      <c r="T32" s="25">
        <f>VLOOKUP($A32,'Exports, FOB'!$B:$AE,T$1,FALSE)+VLOOKUP($A32,'Imports, CIF'!$B:$AE,T$1,FALSE)</f>
        <v>173.952066</v>
      </c>
      <c r="U32" s="25">
        <f>VLOOKUP($A32,'Exports, FOB'!$B:$AE,U$1,FALSE)+VLOOKUP($A32,'Imports, CIF'!$B:$AE,U$1,FALSE)</f>
        <v>261.08461900000003</v>
      </c>
      <c r="V32" s="25">
        <f>VLOOKUP($A32,'Exports, FOB'!$B:$AE,V$1,FALSE)+VLOOKUP($A32,'Imports, CIF'!$B:$AE,V$1,FALSE)</f>
        <v>415.52226899999999</v>
      </c>
      <c r="W32" s="25">
        <f>VLOOKUP($A32,'Exports, FOB'!$B:$AE,W$1,FALSE)+VLOOKUP($A32,'Imports, CIF'!$B:$AE,W$1,FALSE)</f>
        <v>337.09164599999997</v>
      </c>
      <c r="X32" s="25">
        <f>VLOOKUP($A32,'Exports, FOB'!$B:$AE,X$1,FALSE)+VLOOKUP($A32,'Imports, CIF'!$B:$AE,X$1,FALSE)</f>
        <v>420.53580099999999</v>
      </c>
      <c r="Y32" s="25">
        <f>VLOOKUP($A32,'Exports, FOB'!$B:$AE,Y$1,FALSE)+VLOOKUP($A32,'Imports, CIF'!$B:$AE,Y$1,FALSE)</f>
        <v>357.654222</v>
      </c>
      <c r="Z32" s="25">
        <f>VLOOKUP($A32,'Exports, FOB'!$B:$AE,Z$1,FALSE)+VLOOKUP($A32,'Imports, CIF'!$B:$AE,Z$1,FALSE)</f>
        <v>280.251214</v>
      </c>
      <c r="AA32" s="25">
        <f>VLOOKUP($A32,'Exports, FOB'!$B:$AE,AA$1,FALSE)+VLOOKUP($A32,'Imports, CIF'!$B:$AE,AA$1,FALSE)</f>
        <v>180.28542300000001</v>
      </c>
      <c r="AB32" s="25">
        <f>VLOOKUP($A32,'Exports, FOB'!$B:$AE,AB$1,FALSE)+VLOOKUP($A32,'Imports, CIF'!$B:$AE,AB$1,FALSE)</f>
        <v>194.09606400000001</v>
      </c>
      <c r="AC32" s="25">
        <f>VLOOKUP($A32,'Exports, FOB'!$B:$AE,AC$1,FALSE)+VLOOKUP($A32,'Imports, CIF'!$B:$AE,AC$1,FALSE)</f>
        <v>256.87760200000002</v>
      </c>
      <c r="AD32" s="25">
        <f>VLOOKUP($A32,'Exports, FOB'!$B:$AE,AD$1,FALSE)+VLOOKUP($A32,'Imports, CIF'!$B:$AE,AD$1,FALSE)</f>
        <v>244.80126799999999</v>
      </c>
    </row>
    <row r="33" spans="1:33" x14ac:dyDescent="0.15">
      <c r="A33" s="26" t="s">
        <v>74</v>
      </c>
      <c r="B33" s="25">
        <f>VLOOKUP($A33,'Exports, FOB'!$B:$AE,B$1,FALSE)+VLOOKUP($A33,'Imports, CIF'!$B:$AE,B$1,FALSE)</f>
        <v>207.32589999999999</v>
      </c>
      <c r="C33" s="25">
        <f>VLOOKUP($A33,'Exports, FOB'!$B:$AE,C$1,FALSE)+VLOOKUP($A33,'Imports, CIF'!$B:$AE,C$1,FALSE)</f>
        <v>290.30110000000002</v>
      </c>
      <c r="D33" s="25">
        <f>VLOOKUP($A33,'Exports, FOB'!$B:$AE,D$1,FALSE)+VLOOKUP($A33,'Imports, CIF'!$B:$AE,D$1,FALSE)</f>
        <v>349.91239999999999</v>
      </c>
      <c r="E33" s="25">
        <f>VLOOKUP($A33,'Exports, FOB'!$B:$AE,E$1,FALSE)+VLOOKUP($A33,'Imports, CIF'!$B:$AE,E$1,FALSE)</f>
        <v>480.57390000000015</v>
      </c>
      <c r="F33" s="25">
        <f>VLOOKUP($A33,'Exports, FOB'!$B:$AE,F$1,FALSE)+VLOOKUP($A33,'Imports, CIF'!$B:$AE,F$1,FALSE)</f>
        <v>520.48770000000002</v>
      </c>
      <c r="G33" s="25">
        <f>VLOOKUP($A33,'Exports, FOB'!$B:$AE,G$1,FALSE)+VLOOKUP($A33,'Imports, CIF'!$B:$AE,G$1,FALSE)</f>
        <v>539.25660000000016</v>
      </c>
      <c r="H33" s="25">
        <f>VLOOKUP($A33,'Exports, FOB'!$B:$AE,H$1,FALSE)+VLOOKUP($A33,'Imports, CIF'!$B:$AE,H$1,FALSE)</f>
        <v>403.61929999999984</v>
      </c>
      <c r="I33" s="25">
        <f>VLOOKUP($A33,'Exports, FOB'!$B:$AE,I$1,FALSE)+VLOOKUP($A33,'Imports, CIF'!$B:$AE,I$1,FALSE)</f>
        <v>423.09149999999977</v>
      </c>
      <c r="J33" s="25">
        <f>VLOOKUP($A33,'Exports, FOB'!$B:$AE,J$1,FALSE)+VLOOKUP($A33,'Imports, CIF'!$B:$AE,J$1,FALSE)</f>
        <v>653.13129999999967</v>
      </c>
      <c r="K33" s="25">
        <f>VLOOKUP($A33,'Exports, FOB'!$B:$AE,K$1,FALSE)+VLOOKUP($A33,'Imports, CIF'!$B:$AE,K$1,FALSE)</f>
        <v>678.99027699999999</v>
      </c>
      <c r="L33" s="25">
        <f>VLOOKUP($A33,'Exports, FOB'!$B:$AE,L$1,FALSE)+VLOOKUP($A33,'Imports, CIF'!$B:$AE,L$1,FALSE)</f>
        <v>1035.6773659999999</v>
      </c>
      <c r="M33" s="25">
        <f>VLOOKUP($A33,'Exports, FOB'!$B:$AE,M$1,FALSE)+VLOOKUP($A33,'Imports, CIF'!$B:$AE,M$1,FALSE)</f>
        <v>992.96071100000006</v>
      </c>
      <c r="N33" s="25">
        <f>VLOOKUP($A33,'Exports, FOB'!$B:$AE,N$1,FALSE)+VLOOKUP($A33,'Imports, CIF'!$B:$AE,N$1,FALSE)</f>
        <v>1181.3574719999999</v>
      </c>
      <c r="O33" s="25">
        <f>VLOOKUP($A33,'Exports, FOB'!$B:$AE,O$1,FALSE)+VLOOKUP($A33,'Imports, CIF'!$B:$AE,O$1,FALSE)</f>
        <v>1243.3704680000001</v>
      </c>
      <c r="P33" s="25">
        <f>VLOOKUP($A33,'Exports, FOB'!$B:$AE,P$1,FALSE)+VLOOKUP($A33,'Imports, CIF'!$B:$AE,P$1,FALSE)</f>
        <v>341.48242100000004</v>
      </c>
      <c r="Q33" s="25">
        <f>VLOOKUP($A33,'Exports, FOB'!$B:$AE,Q$1,FALSE)+VLOOKUP($A33,'Imports, CIF'!$B:$AE,Q$1,FALSE)</f>
        <v>444.05364299999997</v>
      </c>
      <c r="R33" s="25">
        <f>VLOOKUP($A33,'Exports, FOB'!$B:$AE,R$1,FALSE)+VLOOKUP($A33,'Imports, CIF'!$B:$AE,R$1,FALSE)</f>
        <v>365.79189700000001</v>
      </c>
      <c r="S33" s="25">
        <f>VLOOKUP($A33,'Exports, FOB'!$B:$AE,S$1,FALSE)+VLOOKUP($A33,'Imports, CIF'!$B:$AE,S$1,FALSE)</f>
        <v>548.67558499999996</v>
      </c>
      <c r="T33" s="25">
        <f>VLOOKUP($A33,'Exports, FOB'!$B:$AE,T$1,FALSE)+VLOOKUP($A33,'Imports, CIF'!$B:$AE,T$1,FALSE)</f>
        <v>385.90342199999998</v>
      </c>
      <c r="U33" s="25">
        <f>VLOOKUP($A33,'Exports, FOB'!$B:$AE,U$1,FALSE)+VLOOKUP($A33,'Imports, CIF'!$B:$AE,U$1,FALSE)</f>
        <v>437.05336599999998</v>
      </c>
      <c r="V33" s="25">
        <f>VLOOKUP($A33,'Exports, FOB'!$B:$AE,V$1,FALSE)+VLOOKUP($A33,'Imports, CIF'!$B:$AE,V$1,FALSE)</f>
        <v>577.89059399999996</v>
      </c>
      <c r="W33" s="25">
        <f>VLOOKUP($A33,'Exports, FOB'!$B:$AE,W$1,FALSE)+VLOOKUP($A33,'Imports, CIF'!$B:$AE,W$1,FALSE)</f>
        <v>808.68399499999998</v>
      </c>
      <c r="X33" s="25">
        <f>VLOOKUP($A33,'Exports, FOB'!$B:$AE,X$1,FALSE)+VLOOKUP($A33,'Imports, CIF'!$B:$AE,X$1,FALSE)</f>
        <v>896.69925899999998</v>
      </c>
      <c r="Y33" s="25">
        <f>VLOOKUP($A33,'Exports, FOB'!$B:$AE,Y$1,FALSE)+VLOOKUP($A33,'Imports, CIF'!$B:$AE,Y$1,FALSE)</f>
        <v>879.31733199999996</v>
      </c>
      <c r="Z33" s="25">
        <f>VLOOKUP($A33,'Exports, FOB'!$B:$AE,Z$1,FALSE)+VLOOKUP($A33,'Imports, CIF'!$B:$AE,Z$1,FALSE)</f>
        <v>797.24423999999999</v>
      </c>
      <c r="AA33" s="25">
        <f>VLOOKUP($A33,'Exports, FOB'!$B:$AE,AA$1,FALSE)+VLOOKUP($A33,'Imports, CIF'!$B:$AE,AA$1,FALSE)</f>
        <v>915.64673000000005</v>
      </c>
      <c r="AB33" s="25">
        <f>VLOOKUP($A33,'Exports, FOB'!$B:$AE,AB$1,FALSE)+VLOOKUP($A33,'Imports, CIF'!$B:$AE,AB$1,FALSE)</f>
        <v>918.56604700000003</v>
      </c>
      <c r="AC33" s="25">
        <f>VLOOKUP($A33,'Exports, FOB'!$B:$AE,AC$1,FALSE)+VLOOKUP($A33,'Imports, CIF'!$B:$AE,AC$1,FALSE)</f>
        <v>972.24829</v>
      </c>
      <c r="AD33" s="25">
        <f>VLOOKUP($A33,'Exports, FOB'!$B:$AE,AD$1,FALSE)+VLOOKUP($A33,'Imports, CIF'!$B:$AE,AD$1,FALSE)</f>
        <v>725.59384</v>
      </c>
    </row>
    <row r="34" spans="1:33" x14ac:dyDescent="0.15">
      <c r="A34" s="26" t="s">
        <v>75</v>
      </c>
      <c r="B34" s="25">
        <f>VLOOKUP($A34,'Exports, FOB'!$B:$AE,B$1,FALSE)+VLOOKUP($A34,'Imports, CIF'!$B:$AE,B$1,FALSE)</f>
        <v>1386.8447999999999</v>
      </c>
      <c r="C34" s="25">
        <f>VLOOKUP($A34,'Exports, FOB'!$B:$AE,C$1,FALSE)+VLOOKUP($A34,'Imports, CIF'!$B:$AE,C$1,FALSE)</f>
        <v>1866.3590999999994</v>
      </c>
      <c r="D34" s="25">
        <f>VLOOKUP($A34,'Exports, FOB'!$B:$AE,D$1,FALSE)+VLOOKUP($A34,'Imports, CIF'!$B:$AE,D$1,FALSE)</f>
        <v>2060.8999999999996</v>
      </c>
      <c r="E34" s="25">
        <f>VLOOKUP($A34,'Exports, FOB'!$B:$AE,E$1,FALSE)+VLOOKUP($A34,'Imports, CIF'!$B:$AE,E$1,FALSE)</f>
        <v>2470.6356000000005</v>
      </c>
      <c r="F34" s="25">
        <f>VLOOKUP($A34,'Exports, FOB'!$B:$AE,F$1,FALSE)+VLOOKUP($A34,'Imports, CIF'!$B:$AE,F$1,FALSE)</f>
        <v>3166.5838000000003</v>
      </c>
      <c r="G34" s="25">
        <f>VLOOKUP($A34,'Exports, FOB'!$B:$AE,G$1,FALSE)+VLOOKUP($A34,'Imports, CIF'!$B:$AE,G$1,FALSE)</f>
        <v>3743.1425000000017</v>
      </c>
      <c r="H34" s="25">
        <f>VLOOKUP($A34,'Exports, FOB'!$B:$AE,H$1,FALSE)+VLOOKUP($A34,'Imports, CIF'!$B:$AE,H$1,FALSE)</f>
        <v>4433.6886000000004</v>
      </c>
      <c r="I34" s="25">
        <f>VLOOKUP($A34,'Exports, FOB'!$B:$AE,I$1,FALSE)+VLOOKUP($A34,'Imports, CIF'!$B:$AE,I$1,FALSE)</f>
        <v>4723.8062000000009</v>
      </c>
      <c r="J34" s="25">
        <f>VLOOKUP($A34,'Exports, FOB'!$B:$AE,J$1,FALSE)+VLOOKUP($A34,'Imports, CIF'!$B:$AE,J$1,FALSE)</f>
        <v>4078.0827000000008</v>
      </c>
      <c r="K34" s="25">
        <f>VLOOKUP($A34,'Exports, FOB'!$B:$AE,K$1,FALSE)+VLOOKUP($A34,'Imports, CIF'!$B:$AE,K$1,FALSE)</f>
        <v>3839.8362079999997</v>
      </c>
      <c r="L34" s="25">
        <f>VLOOKUP($A34,'Exports, FOB'!$B:$AE,L$1,FALSE)+VLOOKUP($A34,'Imports, CIF'!$B:$AE,L$1,FALSE)</f>
        <v>3589.9684189999998</v>
      </c>
      <c r="M34" s="25">
        <f>VLOOKUP($A34,'Exports, FOB'!$B:$AE,M$1,FALSE)+VLOOKUP($A34,'Imports, CIF'!$B:$AE,M$1,FALSE)</f>
        <v>4123.1472869999998</v>
      </c>
      <c r="N34" s="25">
        <f>VLOOKUP($A34,'Exports, FOB'!$B:$AE,N$1,FALSE)+VLOOKUP($A34,'Imports, CIF'!$B:$AE,N$1,FALSE)</f>
        <v>4888.0828899999997</v>
      </c>
      <c r="O34" s="25">
        <f>VLOOKUP($A34,'Exports, FOB'!$B:$AE,O$1,FALSE)+VLOOKUP($A34,'Imports, CIF'!$B:$AE,O$1,FALSE)</f>
        <v>6816.1789330000001</v>
      </c>
      <c r="P34" s="25">
        <f>VLOOKUP($A34,'Exports, FOB'!$B:$AE,P$1,FALSE)+VLOOKUP($A34,'Imports, CIF'!$B:$AE,P$1,FALSE)</f>
        <v>7676.9362230000006</v>
      </c>
      <c r="Q34" s="25">
        <f>VLOOKUP($A34,'Exports, FOB'!$B:$AE,Q$1,FALSE)+VLOOKUP($A34,'Imports, CIF'!$B:$AE,Q$1,FALSE)</f>
        <v>8313.7268499999991</v>
      </c>
      <c r="R34" s="25">
        <f>VLOOKUP($A34,'Exports, FOB'!$B:$AE,R$1,FALSE)+VLOOKUP($A34,'Imports, CIF'!$B:$AE,R$1,FALSE)</f>
        <v>8967.2858109999997</v>
      </c>
      <c r="S34" s="25">
        <f>VLOOKUP($A34,'Exports, FOB'!$B:$AE,S$1,FALSE)+VLOOKUP($A34,'Imports, CIF'!$B:$AE,S$1,FALSE)</f>
        <v>11493.622568999999</v>
      </c>
      <c r="T34" s="25">
        <f>VLOOKUP($A34,'Exports, FOB'!$B:$AE,T$1,FALSE)+VLOOKUP($A34,'Imports, CIF'!$B:$AE,T$1,FALSE)</f>
        <v>9281.6456369999996</v>
      </c>
      <c r="U34" s="25">
        <f>VLOOKUP($A34,'Exports, FOB'!$B:$AE,U$1,FALSE)+VLOOKUP($A34,'Imports, CIF'!$B:$AE,U$1,FALSE)</f>
        <v>11913.942004</v>
      </c>
      <c r="V34" s="25">
        <f>VLOOKUP($A34,'Exports, FOB'!$B:$AE,V$1,FALSE)+VLOOKUP($A34,'Imports, CIF'!$B:$AE,V$1,FALSE)</f>
        <v>14027.041206000002</v>
      </c>
      <c r="W34" s="25">
        <f>VLOOKUP($A34,'Exports, FOB'!$B:$AE,W$1,FALSE)+VLOOKUP($A34,'Imports, CIF'!$B:$AE,W$1,FALSE)</f>
        <v>14904.594612000001</v>
      </c>
      <c r="X34" s="25">
        <f>VLOOKUP($A34,'Exports, FOB'!$B:$AE,X$1,FALSE)+VLOOKUP($A34,'Imports, CIF'!$B:$AE,X$1,FALSE)</f>
        <v>16913.340476000001</v>
      </c>
      <c r="Y34" s="25">
        <f>VLOOKUP($A34,'Exports, FOB'!$B:$AE,Y$1,FALSE)+VLOOKUP($A34,'Imports, CIF'!$B:$AE,Y$1,FALSE)</f>
        <v>15602.864277000001</v>
      </c>
      <c r="Z34" s="25">
        <f>VLOOKUP($A34,'Exports, FOB'!$B:$AE,Z$1,FALSE)+VLOOKUP($A34,'Imports, CIF'!$B:$AE,Z$1,FALSE)</f>
        <v>13364.735162000001</v>
      </c>
      <c r="AA34" s="25">
        <f>VLOOKUP($A34,'Exports, FOB'!$B:$AE,AA$1,FALSE)+VLOOKUP($A34,'Imports, CIF'!$B:$AE,AA$1,FALSE)</f>
        <v>13560.982397</v>
      </c>
      <c r="AB34" s="25">
        <f>VLOOKUP($A34,'Exports, FOB'!$B:$AE,AB$1,FALSE)+VLOOKUP($A34,'Imports, CIF'!$B:$AE,AB$1,FALSE)</f>
        <v>15270.399537000001</v>
      </c>
      <c r="AC34" s="25">
        <f>VLOOKUP($A34,'Exports, FOB'!$B:$AE,AC$1,FALSE)+VLOOKUP($A34,'Imports, CIF'!$B:$AE,AC$1,FALSE)</f>
        <v>17727.080012999999</v>
      </c>
      <c r="AD34" s="25">
        <f>VLOOKUP($A34,'Exports, FOB'!$B:$AE,AD$1,FALSE)+VLOOKUP($A34,'Imports, CIF'!$B:$AE,AD$1,FALSE)</f>
        <v>14773.706458000001</v>
      </c>
    </row>
    <row r="36" spans="1:33" x14ac:dyDescent="0.15">
      <c r="A36" s="20" t="s">
        <v>534</v>
      </c>
      <c r="B36" s="27">
        <f t="shared" ref="B36:AD36" si="1">SUM(B3:B34)</f>
        <v>4451.9901999999984</v>
      </c>
      <c r="C36" s="27">
        <f t="shared" si="1"/>
        <v>5918.963099999999</v>
      </c>
      <c r="D36" s="27">
        <f t="shared" si="1"/>
        <v>6249.1554999999989</v>
      </c>
      <c r="E36" s="27">
        <f t="shared" si="1"/>
        <v>8536.7476000000006</v>
      </c>
      <c r="F36" s="27">
        <f t="shared" si="1"/>
        <v>10843.5435</v>
      </c>
      <c r="G36" s="27">
        <f t="shared" si="1"/>
        <v>11247.2642</v>
      </c>
      <c r="H36" s="27">
        <f t="shared" si="1"/>
        <v>12758.692299999999</v>
      </c>
      <c r="I36" s="27">
        <f t="shared" si="1"/>
        <v>12049.169399999999</v>
      </c>
      <c r="J36" s="27">
        <f t="shared" si="1"/>
        <v>11105.853299999999</v>
      </c>
      <c r="K36" s="27">
        <f t="shared" si="1"/>
        <v>11626.554451</v>
      </c>
      <c r="L36" s="27">
        <f t="shared" si="1"/>
        <v>11649.412367999998</v>
      </c>
      <c r="M36" s="27">
        <f t="shared" si="1"/>
        <v>12574.161699</v>
      </c>
      <c r="N36" s="27">
        <f t="shared" si="1"/>
        <v>14597.965171</v>
      </c>
      <c r="O36" s="27">
        <f t="shared" si="1"/>
        <v>19050.541575999996</v>
      </c>
      <c r="P36" s="27">
        <f t="shared" si="1"/>
        <v>23889.027036000007</v>
      </c>
      <c r="Q36" s="27">
        <f t="shared" si="1"/>
        <v>31765.896665999997</v>
      </c>
      <c r="R36" s="27">
        <f t="shared" si="1"/>
        <v>39219.648717000011</v>
      </c>
      <c r="S36" s="27">
        <f t="shared" si="1"/>
        <v>49570.180402000005</v>
      </c>
      <c r="T36" s="27">
        <f t="shared" si="1"/>
        <v>41254.241227999999</v>
      </c>
      <c r="U36" s="27">
        <f t="shared" si="1"/>
        <v>55756.200052999979</v>
      </c>
      <c r="V36" s="27">
        <f t="shared" si="1"/>
        <v>71907.663188000006</v>
      </c>
      <c r="W36" s="27">
        <f t="shared" si="1"/>
        <v>75650.571241999976</v>
      </c>
      <c r="X36" s="27">
        <f t="shared" si="1"/>
        <v>74104.180064</v>
      </c>
      <c r="Y36" s="27">
        <f t="shared" si="1"/>
        <v>69468.912492999982</v>
      </c>
      <c r="Z36" s="27">
        <f t="shared" si="1"/>
        <v>62502.688849999991</v>
      </c>
      <c r="AA36" s="27">
        <f t="shared" si="1"/>
        <v>63425.251999999993</v>
      </c>
      <c r="AB36" s="27">
        <f t="shared" si="1"/>
        <v>73244.669654999991</v>
      </c>
      <c r="AC36" s="27">
        <f t="shared" si="1"/>
        <v>80591.095575999992</v>
      </c>
      <c r="AD36" s="27">
        <f t="shared" si="1"/>
        <v>76610.038942999992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535</v>
      </c>
    </row>
    <row r="39" spans="1:33" x14ac:dyDescent="0.15">
      <c r="A39" s="22" t="s">
        <v>216</v>
      </c>
      <c r="B39" s="20">
        <f t="shared" ref="B39:AD47" si="2">B3/B$36</f>
        <v>5.0507456193412105E-2</v>
      </c>
      <c r="C39" s="20">
        <f t="shared" si="2"/>
        <v>4.7747281952137871E-2</v>
      </c>
      <c r="D39" s="20">
        <f t="shared" si="2"/>
        <v>4.6177503504273507E-2</v>
      </c>
      <c r="E39" s="20">
        <f t="shared" si="2"/>
        <v>3.7869773729751581E-2</v>
      </c>
      <c r="F39" s="20">
        <f t="shared" si="2"/>
        <v>3.4810622560789289E-2</v>
      </c>
      <c r="G39" s="20">
        <f t="shared" si="2"/>
        <v>2.5271194394099847E-2</v>
      </c>
      <c r="H39" s="20">
        <f t="shared" si="2"/>
        <v>2.5178818678776353E-2</v>
      </c>
      <c r="I39" s="20">
        <f t="shared" si="2"/>
        <v>2.6606904538996685E-2</v>
      </c>
      <c r="J39" s="20">
        <f t="shared" si="2"/>
        <v>2.0088469924233555E-2</v>
      </c>
      <c r="K39" s="20">
        <f t="shared" si="2"/>
        <v>2.9524467927854205E-2</v>
      </c>
      <c r="L39" s="20">
        <f t="shared" si="2"/>
        <v>3.8530126312033057E-2</v>
      </c>
      <c r="M39" s="20">
        <f t="shared" si="2"/>
        <v>2.5057647542822487E-2</v>
      </c>
      <c r="N39" s="20">
        <f t="shared" si="2"/>
        <v>2.0710687445714009E-2</v>
      </c>
      <c r="O39" s="20">
        <f t="shared" si="2"/>
        <v>1.878387942791155E-2</v>
      </c>
      <c r="P39" s="20">
        <f t="shared" si="2"/>
        <v>2.9597785122620509E-2</v>
      </c>
      <c r="Q39" s="20">
        <f t="shared" si="2"/>
        <v>2.6106411436124136E-2</v>
      </c>
      <c r="R39" s="20">
        <f t="shared" si="2"/>
        <v>2.9888049953183355E-2</v>
      </c>
      <c r="S39" s="20">
        <f t="shared" si="2"/>
        <v>3.2966963540323649E-2</v>
      </c>
      <c r="T39" s="20">
        <f t="shared" si="2"/>
        <v>2.4480501008816182E-2</v>
      </c>
      <c r="U39" s="20">
        <f t="shared" si="2"/>
        <v>2.3786037314941489E-2</v>
      </c>
      <c r="V39" s="20">
        <f t="shared" si="2"/>
        <v>2.9767434138468975E-2</v>
      </c>
      <c r="W39" s="20">
        <f t="shared" si="2"/>
        <v>2.9904232960292872E-2</v>
      </c>
      <c r="X39" s="20">
        <f t="shared" si="2"/>
        <v>2.4589082834818476E-2</v>
      </c>
      <c r="Y39" s="20">
        <f t="shared" si="2"/>
        <v>2.170305481825301E-2</v>
      </c>
      <c r="Z39" s="20">
        <f t="shared" si="2"/>
        <v>1.6629513675714448E-2</v>
      </c>
      <c r="AA39" s="20">
        <f t="shared" si="2"/>
        <v>1.6992678846589369E-2</v>
      </c>
      <c r="AB39" s="20">
        <f t="shared" si="2"/>
        <v>1.8673255083848057E-2</v>
      </c>
      <c r="AC39" s="20">
        <f t="shared" si="2"/>
        <v>1.8321765493404241E-2</v>
      </c>
      <c r="AD39" s="20">
        <f t="shared" si="2"/>
        <v>2.4972008517361605E-2</v>
      </c>
      <c r="AF39" s="21">
        <f t="shared" ref="AF39:AF70" si="3">AVERAGE(B39:AD39)</f>
        <v>2.8111848581985052E-2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4.5914970792163929E-3</v>
      </c>
      <c r="C40" s="20">
        <f t="shared" si="2"/>
        <v>4.0189302751355233E-3</v>
      </c>
      <c r="D40" s="20">
        <f t="shared" si="2"/>
        <v>5.434606324006502E-3</v>
      </c>
      <c r="E40" s="20">
        <f t="shared" si="2"/>
        <v>6.0768342266555942E-3</v>
      </c>
      <c r="F40" s="20">
        <f t="shared" si="2"/>
        <v>2.8800364013848423E-3</v>
      </c>
      <c r="G40" s="20">
        <f t="shared" si="2"/>
        <v>4.6347004100783899E-3</v>
      </c>
      <c r="H40" s="20">
        <f t="shared" si="2"/>
        <v>3.2993428331209145E-3</v>
      </c>
      <c r="I40" s="20">
        <f t="shared" si="2"/>
        <v>3.1799287343408089E-3</v>
      </c>
      <c r="J40" s="20">
        <f t="shared" si="2"/>
        <v>3.48627871754798E-3</v>
      </c>
      <c r="K40" s="20">
        <f t="shared" si="2"/>
        <v>6.1182645554876099E-3</v>
      </c>
      <c r="L40" s="20">
        <f t="shared" si="2"/>
        <v>6.8892769407371034E-3</v>
      </c>
      <c r="M40" s="20">
        <f t="shared" si="2"/>
        <v>5.0369394410632509E-3</v>
      </c>
      <c r="N40" s="20">
        <f t="shared" si="2"/>
        <v>6.0084923461967334E-3</v>
      </c>
      <c r="O40" s="20">
        <f t="shared" si="2"/>
        <v>4.7879022040459825E-3</v>
      </c>
      <c r="P40" s="20">
        <f t="shared" si="2"/>
        <v>5.5393962592357442E-3</v>
      </c>
      <c r="Q40" s="20">
        <f t="shared" si="2"/>
        <v>3.6409548647746023E-3</v>
      </c>
      <c r="R40" s="20">
        <f t="shared" si="2"/>
        <v>4.6495942713774708E-3</v>
      </c>
      <c r="S40" s="20">
        <f t="shared" si="2"/>
        <v>3.7042967265979807E-3</v>
      </c>
      <c r="T40" s="20">
        <f t="shared" si="2"/>
        <v>4.5369564056595771E-3</v>
      </c>
      <c r="U40" s="20">
        <f t="shared" si="2"/>
        <v>3.52373439748839E-3</v>
      </c>
      <c r="V40" s="20">
        <f t="shared" si="2"/>
        <v>3.2674584402182256E-3</v>
      </c>
      <c r="W40" s="20">
        <f t="shared" si="2"/>
        <v>3.19585865685802E-3</v>
      </c>
      <c r="X40" s="20">
        <f t="shared" si="2"/>
        <v>3.6651028425850386E-3</v>
      </c>
      <c r="Y40" s="20">
        <f t="shared" si="2"/>
        <v>3.8495710009415658E-3</v>
      </c>
      <c r="Z40" s="20">
        <f t="shared" si="2"/>
        <v>3.8066477039251411E-3</v>
      </c>
      <c r="AA40" s="20">
        <f t="shared" si="2"/>
        <v>5.893959727586104E-3</v>
      </c>
      <c r="AB40" s="20">
        <f t="shared" si="2"/>
        <v>5.307324585270533E-3</v>
      </c>
      <c r="AC40" s="20">
        <f t="shared" si="2"/>
        <v>4.1540908534279586E-3</v>
      </c>
      <c r="AD40" s="20">
        <f t="shared" si="2"/>
        <v>2.9143480290633695E-3</v>
      </c>
      <c r="AF40" s="21">
        <f t="shared" si="3"/>
        <v>4.416976732897494E-3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1.4269348571342324E-3</v>
      </c>
      <c r="C41" s="20">
        <f t="shared" si="2"/>
        <v>1.4747008644132283E-3</v>
      </c>
      <c r="D41" s="20">
        <f t="shared" si="2"/>
        <v>1.5564503075655577E-3</v>
      </c>
      <c r="E41" s="20">
        <f t="shared" si="2"/>
        <v>1.384637399845346E-3</v>
      </c>
      <c r="F41" s="20">
        <f t="shared" si="2"/>
        <v>1.2948903649438949E-3</v>
      </c>
      <c r="G41" s="20">
        <f t="shared" si="2"/>
        <v>3.6045921282795148E-3</v>
      </c>
      <c r="H41" s="20">
        <f t="shared" si="2"/>
        <v>2.2795204489726574E-3</v>
      </c>
      <c r="I41" s="20">
        <f t="shared" si="2"/>
        <v>1.5697430563139077E-3</v>
      </c>
      <c r="J41" s="20">
        <f t="shared" si="2"/>
        <v>1.4243299972276776E-3</v>
      </c>
      <c r="K41" s="20">
        <f t="shared" si="2"/>
        <v>2.5510562157517735E-3</v>
      </c>
      <c r="L41" s="20">
        <f t="shared" si="2"/>
        <v>1.8832905306249868E-3</v>
      </c>
      <c r="M41" s="20">
        <f t="shared" si="2"/>
        <v>2.6244936871318023E-3</v>
      </c>
      <c r="N41" s="20">
        <f t="shared" si="2"/>
        <v>1.6121417419704572E-3</v>
      </c>
      <c r="O41" s="20">
        <f t="shared" si="2"/>
        <v>1.6362555298307182E-3</v>
      </c>
      <c r="P41" s="20">
        <f t="shared" si="2"/>
        <v>1.243999722350182E-3</v>
      </c>
      <c r="Q41" s="20">
        <f t="shared" si="2"/>
        <v>1.5082704733243434E-3</v>
      </c>
      <c r="R41" s="20">
        <f t="shared" si="2"/>
        <v>1.4938397950159282E-3</v>
      </c>
      <c r="S41" s="20">
        <f t="shared" si="2"/>
        <v>2.2148925848083094E-3</v>
      </c>
      <c r="T41" s="20">
        <f t="shared" si="2"/>
        <v>1.957946324926648E-3</v>
      </c>
      <c r="U41" s="20">
        <f t="shared" si="2"/>
        <v>1.9474408567439257E-3</v>
      </c>
      <c r="V41" s="20">
        <f t="shared" si="2"/>
        <v>1.3758476442398168E-3</v>
      </c>
      <c r="W41" s="20">
        <f t="shared" si="2"/>
        <v>2.2767988684317363E-3</v>
      </c>
      <c r="X41" s="20">
        <f t="shared" si="2"/>
        <v>2.146451655798999E-3</v>
      </c>
      <c r="Y41" s="20">
        <f t="shared" si="2"/>
        <v>2.0308980223955045E-3</v>
      </c>
      <c r="Z41" s="20">
        <f t="shared" si="2"/>
        <v>2.0868897386644193E-3</v>
      </c>
      <c r="AA41" s="20">
        <f t="shared" si="2"/>
        <v>1.6642571952256494E-3</v>
      </c>
      <c r="AB41" s="20">
        <f t="shared" si="2"/>
        <v>1.3835203090861699E-3</v>
      </c>
      <c r="AC41" s="20">
        <f t="shared" si="2"/>
        <v>1.5008437611564156E-3</v>
      </c>
      <c r="AD41" s="20">
        <f t="shared" si="2"/>
        <v>1.576063550755217E-3</v>
      </c>
      <c r="AF41" s="21">
        <f t="shared" si="3"/>
        <v>1.8183102632044494E-3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0</v>
      </c>
      <c r="I42" s="20">
        <f t="shared" si="2"/>
        <v>0</v>
      </c>
      <c r="J42" s="20">
        <f t="shared" si="2"/>
        <v>0</v>
      </c>
      <c r="K42" s="20">
        <f t="shared" si="2"/>
        <v>0</v>
      </c>
      <c r="L42" s="20">
        <f t="shared" si="2"/>
        <v>0</v>
      </c>
      <c r="M42" s="20">
        <f t="shared" si="2"/>
        <v>0</v>
      </c>
      <c r="N42" s="20">
        <f t="shared" si="2"/>
        <v>0</v>
      </c>
      <c r="O42" s="20">
        <f t="shared" si="2"/>
        <v>0</v>
      </c>
      <c r="P42" s="20">
        <f t="shared" si="2"/>
        <v>0</v>
      </c>
      <c r="Q42" s="20">
        <f t="shared" si="2"/>
        <v>0</v>
      </c>
      <c r="R42" s="20">
        <f t="shared" si="2"/>
        <v>1.4212608532579371E-2</v>
      </c>
      <c r="S42" s="20">
        <f t="shared" si="2"/>
        <v>8.3012137471139315E-3</v>
      </c>
      <c r="T42" s="20">
        <f t="shared" si="2"/>
        <v>1.2040065899039689E-2</v>
      </c>
      <c r="U42" s="20">
        <f t="shared" si="2"/>
        <v>1.3613516905357321E-2</v>
      </c>
      <c r="V42" s="20">
        <f t="shared" si="2"/>
        <v>1.4258582111330562E-2</v>
      </c>
      <c r="W42" s="20">
        <f t="shared" si="2"/>
        <v>1.2215242156518707E-2</v>
      </c>
      <c r="X42" s="20">
        <f t="shared" si="2"/>
        <v>1.3250561549321024E-2</v>
      </c>
      <c r="Y42" s="20">
        <f t="shared" si="2"/>
        <v>1.366710760148534E-2</v>
      </c>
      <c r="Z42" s="20">
        <f t="shared" si="2"/>
        <v>1.0411679400893487E-2</v>
      </c>
      <c r="AA42" s="20">
        <f t="shared" si="2"/>
        <v>1.2557797783759693E-2</v>
      </c>
      <c r="AB42" s="20">
        <f t="shared" si="2"/>
        <v>9.4515417744496909E-3</v>
      </c>
      <c r="AC42" s="20">
        <f t="shared" si="2"/>
        <v>9.7364318649822944E-3</v>
      </c>
      <c r="AD42" s="20">
        <f t="shared" si="2"/>
        <v>7.858081255485469E-3</v>
      </c>
      <c r="AF42" s="21">
        <f t="shared" si="3"/>
        <v>5.2267045028385022E-3</v>
      </c>
      <c r="AG42" s="21" t="str">
        <f t="shared" si="4"/>
        <v>Belgium</v>
      </c>
    </row>
    <row r="43" spans="1:33" x14ac:dyDescent="0.15">
      <c r="A43" s="26" t="s">
        <v>223</v>
      </c>
      <c r="B43" s="20">
        <f t="shared" si="2"/>
        <v>5.8492109888292211E-2</v>
      </c>
      <c r="C43" s="20">
        <f t="shared" si="2"/>
        <v>6.3807662527918099E-2</v>
      </c>
      <c r="D43" s="20">
        <f t="shared" si="2"/>
        <v>6.2710313417548971E-2</v>
      </c>
      <c r="E43" s="20">
        <f t="shared" si="2"/>
        <v>6.639737128927177E-2</v>
      </c>
      <c r="F43" s="20">
        <f t="shared" si="2"/>
        <v>5.9627344142622746E-2</v>
      </c>
      <c r="G43" s="20">
        <f t="shared" si="2"/>
        <v>5.3030095976584229E-2</v>
      </c>
      <c r="H43" s="20">
        <f t="shared" si="2"/>
        <v>4.8825521092000924E-2</v>
      </c>
      <c r="I43" s="20">
        <f t="shared" si="2"/>
        <v>4.5281154400568041E-2</v>
      </c>
      <c r="J43" s="20">
        <f t="shared" si="2"/>
        <v>4.1676113261823827E-2</v>
      </c>
      <c r="K43" s="20">
        <f t="shared" si="2"/>
        <v>5.1780822559018697E-2</v>
      </c>
      <c r="L43" s="20">
        <f t="shared" si="2"/>
        <v>4.8093150220948559E-2</v>
      </c>
      <c r="M43" s="20">
        <f t="shared" si="2"/>
        <v>4.4171105660600112E-2</v>
      </c>
      <c r="N43" s="20">
        <f t="shared" si="2"/>
        <v>4.6149617368476732E-2</v>
      </c>
      <c r="O43" s="20">
        <f t="shared" si="2"/>
        <v>4.8306386688730857E-2</v>
      </c>
      <c r="P43" s="20">
        <f t="shared" si="2"/>
        <v>6.1737453424848626E-2</v>
      </c>
      <c r="Q43" s="20">
        <f t="shared" si="2"/>
        <v>7.6171499310763391E-2</v>
      </c>
      <c r="R43" s="20">
        <f t="shared" si="2"/>
        <v>7.1792966844690748E-2</v>
      </c>
      <c r="S43" s="20">
        <f t="shared" si="2"/>
        <v>6.7026571318791223E-2</v>
      </c>
      <c r="T43" s="20">
        <f t="shared" si="2"/>
        <v>5.5547046577230044E-2</v>
      </c>
      <c r="U43" s="20">
        <f t="shared" si="2"/>
        <v>5.8498424298994281E-2</v>
      </c>
      <c r="V43" s="20">
        <f t="shared" si="2"/>
        <v>5.3617043915333416E-2</v>
      </c>
      <c r="W43" s="20">
        <f t="shared" si="2"/>
        <v>5.4769043973850406E-2</v>
      </c>
      <c r="X43" s="20">
        <f t="shared" si="2"/>
        <v>5.6559102636048568E-2</v>
      </c>
      <c r="Y43" s="20">
        <f t="shared" si="2"/>
        <v>5.3399203339677952E-2</v>
      </c>
      <c r="Z43" s="20">
        <f t="shared" si="2"/>
        <v>4.9561979796330008E-2</v>
      </c>
      <c r="AA43" s="20">
        <f t="shared" si="2"/>
        <v>5.3799669191696715E-2</v>
      </c>
      <c r="AB43" s="20">
        <f t="shared" si="2"/>
        <v>5.6518895088188935E-2</v>
      </c>
      <c r="AC43" s="20">
        <f t="shared" si="2"/>
        <v>5.3098530928451182E-2</v>
      </c>
      <c r="AD43" s="20">
        <f t="shared" si="2"/>
        <v>5.1145460882943701E-2</v>
      </c>
      <c r="AF43" s="21">
        <f t="shared" si="3"/>
        <v>5.5572126207663622E-2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2.7044062226372373E-2</v>
      </c>
      <c r="C44" s="20">
        <f t="shared" si="2"/>
        <v>3.111744352655282E-2</v>
      </c>
      <c r="D44" s="20">
        <f t="shared" si="2"/>
        <v>2.4586282098437155E-2</v>
      </c>
      <c r="E44" s="20">
        <f t="shared" si="2"/>
        <v>2.49577836880172E-2</v>
      </c>
      <c r="F44" s="20">
        <f t="shared" si="2"/>
        <v>2.5905286403840228E-2</v>
      </c>
      <c r="G44" s="20">
        <f t="shared" si="2"/>
        <v>3.1677578979606442E-2</v>
      </c>
      <c r="H44" s="20">
        <f t="shared" si="2"/>
        <v>2.8900587249055299E-2</v>
      </c>
      <c r="I44" s="20">
        <f t="shared" si="2"/>
        <v>2.7651881132984994E-2</v>
      </c>
      <c r="J44" s="20">
        <f t="shared" si="2"/>
        <v>2.4354580660632352E-2</v>
      </c>
      <c r="K44" s="20">
        <f t="shared" si="2"/>
        <v>2.9224154450227156E-2</v>
      </c>
      <c r="L44" s="20">
        <f t="shared" si="2"/>
        <v>2.568078513743622E-2</v>
      </c>
      <c r="M44" s="20">
        <f t="shared" si="2"/>
        <v>1.7492432518781145E-2</v>
      </c>
      <c r="N44" s="20">
        <f t="shared" si="2"/>
        <v>1.5683595577746977E-2</v>
      </c>
      <c r="O44" s="20">
        <f t="shared" si="2"/>
        <v>2.2366972576612069E-2</v>
      </c>
      <c r="P44" s="20">
        <f t="shared" si="2"/>
        <v>5.1782358282563563E-2</v>
      </c>
      <c r="Q44" s="20">
        <f t="shared" si="2"/>
        <v>5.927410804100864E-2</v>
      </c>
      <c r="R44" s="20">
        <f t="shared" si="2"/>
        <v>5.3804124412907592E-2</v>
      </c>
      <c r="S44" s="20">
        <f t="shared" si="2"/>
        <v>4.7736080236345631E-2</v>
      </c>
      <c r="T44" s="20">
        <f t="shared" si="2"/>
        <v>6.5177915432729328E-2</v>
      </c>
      <c r="U44" s="20">
        <f t="shared" si="2"/>
        <v>7.2628442274593571E-2</v>
      </c>
      <c r="V44" s="20">
        <f t="shared" si="2"/>
        <v>6.8849867865351494E-2</v>
      </c>
      <c r="W44" s="20">
        <f t="shared" si="2"/>
        <v>5.3555577472634695E-2</v>
      </c>
      <c r="X44" s="20">
        <f t="shared" si="2"/>
        <v>4.5788447859075418E-2</v>
      </c>
      <c r="Y44" s="20">
        <f t="shared" si="2"/>
        <v>4.9592615047013282E-2</v>
      </c>
      <c r="Z44" s="20">
        <f t="shared" si="2"/>
        <v>4.9737124917306669E-2</v>
      </c>
      <c r="AA44" s="20">
        <f t="shared" si="2"/>
        <v>3.7405492610419588E-2</v>
      </c>
      <c r="AB44" s="20">
        <f t="shared" si="2"/>
        <v>2.7315976171699757E-2</v>
      </c>
      <c r="AC44" s="20">
        <f t="shared" si="2"/>
        <v>2.0709346275434234E-2</v>
      </c>
      <c r="AD44" s="20">
        <f t="shared" si="2"/>
        <v>4.2113885810715901E-2</v>
      </c>
      <c r="AF44" s="21">
        <f t="shared" si="3"/>
        <v>3.800395823917592E-2</v>
      </c>
      <c r="AG44" s="21" t="str">
        <f t="shared" si="4"/>
        <v>Canada</v>
      </c>
    </row>
    <row r="45" spans="1:33" x14ac:dyDescent="0.15">
      <c r="A45" s="26" t="s">
        <v>224</v>
      </c>
      <c r="B45" s="20">
        <f t="shared" si="2"/>
        <v>3.2324532071072408E-2</v>
      </c>
      <c r="C45" s="20">
        <f t="shared" si="2"/>
        <v>3.9299755053380896E-2</v>
      </c>
      <c r="D45" s="20">
        <f t="shared" si="2"/>
        <v>4.3559725790148753E-2</v>
      </c>
      <c r="E45" s="20">
        <f t="shared" si="2"/>
        <v>6.1632078708757893E-2</v>
      </c>
      <c r="F45" s="20">
        <f t="shared" si="2"/>
        <v>7.1692283984474248E-2</v>
      </c>
      <c r="G45" s="20">
        <f t="shared" si="2"/>
        <v>5.3587298144912414E-2</v>
      </c>
      <c r="H45" s="20">
        <f t="shared" si="2"/>
        <v>4.9337705244290597E-2</v>
      </c>
      <c r="I45" s="20">
        <f t="shared" si="2"/>
        <v>5.2035520390310071E-2</v>
      </c>
      <c r="J45" s="20">
        <f t="shared" si="2"/>
        <v>6.0044985467258061E-2</v>
      </c>
      <c r="K45" s="20">
        <f t="shared" si="2"/>
        <v>6.0874607948799953E-2</v>
      </c>
      <c r="L45" s="20">
        <f t="shared" si="2"/>
        <v>6.7154948016859492E-2</v>
      </c>
      <c r="M45" s="20">
        <f t="shared" si="2"/>
        <v>6.899521477197125E-2</v>
      </c>
      <c r="N45" s="20">
        <f t="shared" si="2"/>
        <v>7.2922286053589608E-2</v>
      </c>
      <c r="O45" s="20">
        <f t="shared" si="2"/>
        <v>7.2405025835996215E-2</v>
      </c>
      <c r="P45" s="20">
        <f t="shared" si="2"/>
        <v>7.3186143511215357E-2</v>
      </c>
      <c r="Q45" s="20">
        <f t="shared" si="2"/>
        <v>7.3668754060537453E-2</v>
      </c>
      <c r="R45" s="20">
        <f t="shared" si="2"/>
        <v>6.6158514721099584E-2</v>
      </c>
      <c r="S45" s="20">
        <f t="shared" si="2"/>
        <v>6.2141156498105407E-2</v>
      </c>
      <c r="T45" s="20">
        <f t="shared" si="2"/>
        <v>4.3148996030784544E-2</v>
      </c>
      <c r="U45" s="20">
        <f t="shared" si="2"/>
        <v>4.4541876896906203E-2</v>
      </c>
      <c r="V45" s="20">
        <f t="shared" si="2"/>
        <v>4.7222865289365624E-2</v>
      </c>
      <c r="W45" s="20">
        <f t="shared" si="2"/>
        <v>4.356948211872963E-2</v>
      </c>
      <c r="X45" s="20">
        <f t="shared" si="2"/>
        <v>4.1566946659955147E-2</v>
      </c>
      <c r="Y45" s="20">
        <f t="shared" si="2"/>
        <v>4.1632434944068368E-2</v>
      </c>
      <c r="Z45" s="20">
        <f t="shared" si="2"/>
        <v>3.7281936583437092E-2</v>
      </c>
      <c r="AA45" s="20">
        <f t="shared" si="2"/>
        <v>3.5592788673508152E-2</v>
      </c>
      <c r="AB45" s="20">
        <f t="shared" si="2"/>
        <v>3.3364572364252276E-2</v>
      </c>
      <c r="AC45" s="20">
        <f t="shared" si="2"/>
        <v>3.3196328848477792E-2</v>
      </c>
      <c r="AD45" s="20">
        <f t="shared" si="2"/>
        <v>3.5480985932175503E-2</v>
      </c>
      <c r="AF45" s="21">
        <f t="shared" si="3"/>
        <v>5.2331715538428955E-2</v>
      </c>
      <c r="AG45" s="21" t="str">
        <f t="shared" si="4"/>
        <v>Chile</v>
      </c>
    </row>
    <row r="46" spans="1:33" x14ac:dyDescent="0.15">
      <c r="A46" s="26" t="s">
        <v>83</v>
      </c>
      <c r="B46" s="20">
        <f t="shared" si="2"/>
        <v>3.7587234581064478E-2</v>
      </c>
      <c r="C46" s="20">
        <f t="shared" si="2"/>
        <v>4.3720664519770372E-2</v>
      </c>
      <c r="D46" s="20">
        <f t="shared" si="2"/>
        <v>3.2678511520476641E-2</v>
      </c>
      <c r="E46" s="20">
        <f t="shared" si="2"/>
        <v>4.167656309763685E-2</v>
      </c>
      <c r="F46" s="20">
        <f t="shared" si="2"/>
        <v>4.9212925645569623E-2</v>
      </c>
      <c r="G46" s="20">
        <f t="shared" si="2"/>
        <v>4.5897419214176519E-2</v>
      </c>
      <c r="H46" s="20">
        <f t="shared" si="2"/>
        <v>4.8553181269212042E-2</v>
      </c>
      <c r="I46" s="20">
        <f t="shared" si="2"/>
        <v>2.861798092074298E-2</v>
      </c>
      <c r="J46" s="20">
        <f t="shared" si="2"/>
        <v>3.0856125211018232E-2</v>
      </c>
      <c r="K46" s="20">
        <f t="shared" si="2"/>
        <v>6.5650498195047757E-2</v>
      </c>
      <c r="L46" s="20">
        <f t="shared" si="2"/>
        <v>7.0358079026497392E-2</v>
      </c>
      <c r="M46" s="20">
        <f t="shared" si="2"/>
        <v>6.7598900932505021E-2</v>
      </c>
      <c r="N46" s="20">
        <f t="shared" si="2"/>
        <v>6.741309966645076E-2</v>
      </c>
      <c r="O46" s="20">
        <f t="shared" si="2"/>
        <v>8.3191846104606532E-2</v>
      </c>
      <c r="P46" s="20">
        <f t="shared" si="2"/>
        <v>0.12488227283196746</v>
      </c>
      <c r="Q46" s="20">
        <f t="shared" si="2"/>
        <v>0.12259107897835911</v>
      </c>
      <c r="R46" s="20">
        <f t="shared" si="2"/>
        <v>0.14071584314338412</v>
      </c>
      <c r="S46" s="20">
        <f t="shared" si="2"/>
        <v>0.15691290854544021</v>
      </c>
      <c r="T46" s="20">
        <f t="shared" si="2"/>
        <v>0.18211102188205783</v>
      </c>
      <c r="U46" s="20">
        <f t="shared" si="2"/>
        <v>0.19452905479013929</v>
      </c>
      <c r="V46" s="20">
        <f t="shared" si="2"/>
        <v>0.19071139693618266</v>
      </c>
      <c r="W46" s="20">
        <f t="shared" si="2"/>
        <v>0.21238683132480773</v>
      </c>
      <c r="X46" s="20">
        <f t="shared" si="2"/>
        <v>0.21910346344804543</v>
      </c>
      <c r="Y46" s="20">
        <f t="shared" si="2"/>
        <v>0.23699190556148333</v>
      </c>
      <c r="Z46" s="20">
        <f t="shared" si="2"/>
        <v>0.26372420533072793</v>
      </c>
      <c r="AA46" s="20">
        <f t="shared" si="2"/>
        <v>0.26934352957714697</v>
      </c>
      <c r="AB46" s="20">
        <f t="shared" si="2"/>
        <v>0.28502078553063548</v>
      </c>
      <c r="AC46" s="20">
        <f t="shared" si="2"/>
        <v>0.29657464494275709</v>
      </c>
      <c r="AD46" s="20">
        <f t="shared" si="2"/>
        <v>0.31369660499560259</v>
      </c>
      <c r="AF46" s="21">
        <f t="shared" si="3"/>
        <v>0.13525201992150043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1.1423879594344123E-3</v>
      </c>
      <c r="C47" s="20">
        <f t="shared" si="2"/>
        <v>7.6290389443380729E-4</v>
      </c>
      <c r="D47" s="20">
        <f t="shared" si="2"/>
        <v>1.2092353918861526E-3</v>
      </c>
      <c r="E47" s="20">
        <f t="shared" si="2"/>
        <v>1.5302080619087296E-3</v>
      </c>
      <c r="F47" s="20">
        <f t="shared" si="2"/>
        <v>2.3036473270937681E-3</v>
      </c>
      <c r="G47" s="20">
        <f t="shared" si="2"/>
        <v>4.7354538004006326E-3</v>
      </c>
      <c r="H47" s="20">
        <f t="shared" si="2"/>
        <v>2.1848712504807417E-3</v>
      </c>
      <c r="I47" s="20">
        <f t="shared" si="2"/>
        <v>2.177826464951186E-3</v>
      </c>
      <c r="J47" s="20">
        <f t="shared" si="2"/>
        <v>2.8119046016932352E-3</v>
      </c>
      <c r="K47" s="20">
        <f t="shared" si="2"/>
        <v>3.9892097177604315E-3</v>
      </c>
      <c r="L47" s="20">
        <f t="shared" si="2"/>
        <v>5.3990093245190902E-3</v>
      </c>
      <c r="M47" s="20">
        <f t="shared" si="2"/>
        <v>5.9285482232925759E-3</v>
      </c>
      <c r="N47" s="20">
        <f t="shared" si="2"/>
        <v>4.4773566887146262E-3</v>
      </c>
      <c r="O47" s="20">
        <f t="shared" si="2"/>
        <v>7.1054328014763853E-3</v>
      </c>
      <c r="P47" s="20">
        <f t="shared" si="2"/>
        <v>8.5158459025321334E-3</v>
      </c>
      <c r="Q47" s="20">
        <f t="shared" si="2"/>
        <v>1.0183789219028998E-2</v>
      </c>
      <c r="R47" s="20">
        <f t="shared" si="2"/>
        <v>7.0409730335066313E-3</v>
      </c>
      <c r="S47" s="20">
        <f t="shared" si="2"/>
        <v>8.9200013882168548E-3</v>
      </c>
      <c r="T47" s="20">
        <f t="shared" si="2"/>
        <v>5.8957722348052391E-3</v>
      </c>
      <c r="U47" s="20">
        <f t="shared" si="2"/>
        <v>6.1318247239771258E-3</v>
      </c>
      <c r="V47" s="20">
        <f t="shared" si="2"/>
        <v>4.8797667792736333E-3</v>
      </c>
      <c r="W47" s="20">
        <f t="shared" si="2"/>
        <v>5.3669016153388973E-3</v>
      </c>
      <c r="X47" s="20">
        <f t="shared" si="2"/>
        <v>5.3528095130048027E-3</v>
      </c>
      <c r="Y47" s="20">
        <f t="shared" ref="Y47:AD47" si="5">Y11/Y$36</f>
        <v>4.481270439225157E-3</v>
      </c>
      <c r="Z47" s="20">
        <f t="shared" si="5"/>
        <v>3.8787506499410392E-3</v>
      </c>
      <c r="AA47" s="20">
        <f t="shared" si="5"/>
        <v>2.9294056569140635E-3</v>
      </c>
      <c r="AB47" s="20">
        <f t="shared" si="5"/>
        <v>2.1302349336126585E-3</v>
      </c>
      <c r="AC47" s="20">
        <f t="shared" si="5"/>
        <v>2.1729587958616986E-3</v>
      </c>
      <c r="AD47" s="20">
        <f t="shared" si="5"/>
        <v>2.6565509665309453E-3</v>
      </c>
      <c r="AF47" s="21">
        <f t="shared" si="3"/>
        <v>4.3549948744764019E-3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2.2205821567172365E-2</v>
      </c>
      <c r="C48" s="20">
        <f t="shared" si="6"/>
        <v>2.166835606729834E-2</v>
      </c>
      <c r="D48" s="20">
        <f t="shared" si="6"/>
        <v>1.8769800175399705E-2</v>
      </c>
      <c r="E48" s="20">
        <f t="shared" si="6"/>
        <v>1.6756135556824949E-2</v>
      </c>
      <c r="F48" s="20">
        <f t="shared" si="6"/>
        <v>1.5820243631613596E-2</v>
      </c>
      <c r="G48" s="20">
        <f t="shared" si="6"/>
        <v>1.9674108837951905E-2</v>
      </c>
      <c r="H48" s="20">
        <f t="shared" si="6"/>
        <v>1.7907908947690506E-2</v>
      </c>
      <c r="I48" s="20">
        <f t="shared" si="6"/>
        <v>2.19247394762331E-2</v>
      </c>
      <c r="J48" s="20">
        <f t="shared" si="6"/>
        <v>2.1014315036918408E-2</v>
      </c>
      <c r="K48" s="20">
        <f t="shared" si="6"/>
        <v>1.6608191688586793E-2</v>
      </c>
      <c r="L48" s="20">
        <f t="shared" si="6"/>
        <v>1.7856608765212185E-2</v>
      </c>
      <c r="M48" s="20">
        <f t="shared" si="6"/>
        <v>1.3364709077454023E-2</v>
      </c>
      <c r="N48" s="20">
        <f t="shared" si="6"/>
        <v>1.382596777261485E-2</v>
      </c>
      <c r="O48" s="20">
        <f t="shared" si="6"/>
        <v>1.1122193411390082E-2</v>
      </c>
      <c r="P48" s="20">
        <f t="shared" si="6"/>
        <v>1.1770868297660204E-2</v>
      </c>
      <c r="Q48" s="20">
        <f t="shared" si="6"/>
        <v>1.1458565197361206E-2</v>
      </c>
      <c r="R48" s="20">
        <f t="shared" si="6"/>
        <v>1.0046486439568993E-2</v>
      </c>
      <c r="S48" s="20">
        <f t="shared" si="6"/>
        <v>9.6161981686225129E-3</v>
      </c>
      <c r="T48" s="20">
        <f t="shared" si="6"/>
        <v>9.5622189684646981E-3</v>
      </c>
      <c r="U48" s="20">
        <f t="shared" si="6"/>
        <v>8.9119746956870371E-3</v>
      </c>
      <c r="V48" s="20">
        <f t="shared" si="6"/>
        <v>8.5703603576822145E-3</v>
      </c>
      <c r="W48" s="20">
        <f t="shared" si="6"/>
        <v>8.3452808569077722E-3</v>
      </c>
      <c r="X48" s="20">
        <f t="shared" si="6"/>
        <v>8.8990363489679213E-3</v>
      </c>
      <c r="Y48" s="20">
        <f t="shared" si="6"/>
        <v>9.2967859841634592E-3</v>
      </c>
      <c r="Z48" s="20">
        <f t="shared" si="6"/>
        <v>1.0547447943913537E-2</v>
      </c>
      <c r="AA48" s="20">
        <f t="shared" si="6"/>
        <v>8.8567592289582071E-3</v>
      </c>
      <c r="AB48" s="20">
        <f t="shared" si="6"/>
        <v>8.0403327200998364E-3</v>
      </c>
      <c r="AC48" s="20">
        <f t="shared" si="6"/>
        <v>8.2991411547354548E-3</v>
      </c>
      <c r="AD48" s="20">
        <f t="shared" si="6"/>
        <v>8.9282216069477352E-3</v>
      </c>
      <c r="AF48" s="21">
        <f t="shared" si="3"/>
        <v>1.3436854413175922E-2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7.8099206058450027E-2</v>
      </c>
      <c r="C49" s="20">
        <f t="shared" si="6"/>
        <v>5.6229308136757951E-2</v>
      </c>
      <c r="D49" s="20">
        <f t="shared" si="6"/>
        <v>6.1809071641760228E-2</v>
      </c>
      <c r="E49" s="20">
        <f t="shared" si="6"/>
        <v>6.5866946798333353E-2</v>
      </c>
      <c r="F49" s="20">
        <f t="shared" si="6"/>
        <v>5.9940572009509627E-2</v>
      </c>
      <c r="G49" s="20">
        <f t="shared" si="6"/>
        <v>5.5799853976934197E-2</v>
      </c>
      <c r="H49" s="20">
        <f t="shared" si="6"/>
        <v>5.6242793785378775E-2</v>
      </c>
      <c r="I49" s="20">
        <f t="shared" si="6"/>
        <v>5.051920840286301E-2</v>
      </c>
      <c r="J49" s="20">
        <f t="shared" si="6"/>
        <v>4.7333778485980908E-2</v>
      </c>
      <c r="K49" s="20">
        <f t="shared" si="6"/>
        <v>3.7900668066118186E-2</v>
      </c>
      <c r="L49" s="20">
        <f t="shared" si="6"/>
        <v>3.7426683357664803E-2</v>
      </c>
      <c r="M49" s="20">
        <f t="shared" si="6"/>
        <v>4.1267015918943294E-2</v>
      </c>
      <c r="N49" s="20">
        <f t="shared" si="6"/>
        <v>3.7564995913908932E-2</v>
      </c>
      <c r="O49" s="20">
        <f t="shared" si="6"/>
        <v>3.6839817345883527E-2</v>
      </c>
      <c r="P49" s="20">
        <f t="shared" si="6"/>
        <v>3.919559447058929E-2</v>
      </c>
      <c r="Q49" s="20">
        <f t="shared" si="6"/>
        <v>4.1926085512501432E-2</v>
      </c>
      <c r="R49" s="20">
        <f t="shared" si="6"/>
        <v>4.1610466905906314E-2</v>
      </c>
      <c r="S49" s="20">
        <f t="shared" si="6"/>
        <v>3.8166199127321866E-2</v>
      </c>
      <c r="T49" s="20">
        <f t="shared" si="6"/>
        <v>4.3222252256327448E-2</v>
      </c>
      <c r="U49" s="20">
        <f t="shared" si="6"/>
        <v>4.4156980742225634E-2</v>
      </c>
      <c r="V49" s="20">
        <f t="shared" si="6"/>
        <v>4.2983327241759121E-2</v>
      </c>
      <c r="W49" s="20">
        <f t="shared" si="6"/>
        <v>4.5789739444516343E-2</v>
      </c>
      <c r="X49" s="20">
        <f t="shared" si="6"/>
        <v>3.8924454592289326E-2</v>
      </c>
      <c r="Y49" s="20">
        <f t="shared" si="6"/>
        <v>4.0734393003275263E-2</v>
      </c>
      <c r="Z49" s="20">
        <f t="shared" si="6"/>
        <v>3.3459740124444269E-2</v>
      </c>
      <c r="AA49" s="20">
        <f t="shared" si="6"/>
        <v>3.2363728030595763E-2</v>
      </c>
      <c r="AB49" s="20">
        <f t="shared" si="6"/>
        <v>2.790365101824829E-2</v>
      </c>
      <c r="AC49" s="20">
        <f t="shared" si="6"/>
        <v>2.8291066124667325E-2</v>
      </c>
      <c r="AD49" s="20">
        <f t="shared" si="6"/>
        <v>3.0146772875528312E-2</v>
      </c>
      <c r="AF49" s="21">
        <f t="shared" si="3"/>
        <v>4.4541874874782166E-2</v>
      </c>
      <c r="AG49" s="21" t="str">
        <f t="shared" si="4"/>
        <v>Germany</v>
      </c>
    </row>
    <row r="50" spans="1:33" x14ac:dyDescent="0.15">
      <c r="A50" s="26" t="s">
        <v>87</v>
      </c>
      <c r="B50" s="20">
        <f t="shared" si="6"/>
        <v>4.7140714730234569E-4</v>
      </c>
      <c r="C50" s="20">
        <f t="shared" si="6"/>
        <v>1.1564525550091707E-3</v>
      </c>
      <c r="D50" s="20">
        <f t="shared" si="6"/>
        <v>2.0168805208959839E-3</v>
      </c>
      <c r="E50" s="20">
        <f t="shared" si="6"/>
        <v>1.5599734962294077E-3</v>
      </c>
      <c r="F50" s="20">
        <f t="shared" si="6"/>
        <v>1.981575487754534E-3</v>
      </c>
      <c r="G50" s="20">
        <f t="shared" si="6"/>
        <v>3.5215586026689054E-3</v>
      </c>
      <c r="H50" s="20">
        <f t="shared" si="6"/>
        <v>2.8141598806329091E-3</v>
      </c>
      <c r="I50" s="20">
        <f t="shared" si="6"/>
        <v>4.4312929985032834E-3</v>
      </c>
      <c r="J50" s="20">
        <f t="shared" si="6"/>
        <v>7.0929353983092856E-3</v>
      </c>
      <c r="K50" s="20">
        <f t="shared" si="6"/>
        <v>5.6539654355075106E-3</v>
      </c>
      <c r="L50" s="20">
        <f t="shared" si="6"/>
        <v>6.8955877311596267E-3</v>
      </c>
      <c r="M50" s="20">
        <f t="shared" si="6"/>
        <v>5.3230513971617719E-3</v>
      </c>
      <c r="N50" s="20">
        <f t="shared" si="6"/>
        <v>4.0961449283896225E-3</v>
      </c>
      <c r="O50" s="20">
        <f t="shared" si="6"/>
        <v>5.5568555139327144E-3</v>
      </c>
      <c r="P50" s="20">
        <f t="shared" si="6"/>
        <v>8.4859605916350368E-3</v>
      </c>
      <c r="Q50" s="20">
        <f t="shared" si="6"/>
        <v>7.8397648779910574E-3</v>
      </c>
      <c r="R50" s="20">
        <f t="shared" si="6"/>
        <v>1.1736261237864769E-2</v>
      </c>
      <c r="S50" s="20">
        <f t="shared" si="6"/>
        <v>1.5648394553123376E-2</v>
      </c>
      <c r="T50" s="20">
        <f t="shared" si="6"/>
        <v>1.0587335144187662E-2</v>
      </c>
      <c r="U50" s="20">
        <f t="shared" si="6"/>
        <v>1.3425701882273865E-2</v>
      </c>
      <c r="V50" s="20">
        <f t="shared" si="6"/>
        <v>1.2114330272734715E-2</v>
      </c>
      <c r="W50" s="20">
        <f t="shared" si="6"/>
        <v>1.5511032008553255E-2</v>
      </c>
      <c r="X50" s="20">
        <f t="shared" si="6"/>
        <v>1.8347102428308167E-2</v>
      </c>
      <c r="Y50" s="20">
        <f t="shared" si="6"/>
        <v>1.7376298356788507E-2</v>
      </c>
      <c r="Z50" s="20">
        <f t="shared" si="6"/>
        <v>2.6564248923508515E-2</v>
      </c>
      <c r="AA50" s="20">
        <f t="shared" si="6"/>
        <v>2.7857947005082456E-2</v>
      </c>
      <c r="AB50" s="20">
        <f t="shared" si="6"/>
        <v>3.833209685052269E-2</v>
      </c>
      <c r="AC50" s="20">
        <f t="shared" si="6"/>
        <v>4.2653086428864409E-2</v>
      </c>
      <c r="AD50" s="20">
        <f t="shared" si="6"/>
        <v>3.3481780552395514E-2</v>
      </c>
      <c r="AF50" s="21">
        <f t="shared" si="3"/>
        <v>1.2156316627837621E-2</v>
      </c>
      <c r="AG50" s="21" t="str">
        <f t="shared" si="4"/>
        <v>India</v>
      </c>
    </row>
    <row r="51" spans="1:33" x14ac:dyDescent="0.15">
      <c r="A51" s="26" t="s">
        <v>88</v>
      </c>
      <c r="B51" s="20">
        <f t="shared" si="6"/>
        <v>7.144669815310914E-4</v>
      </c>
      <c r="C51" s="20">
        <f t="shared" si="6"/>
        <v>1.8907027820464037E-4</v>
      </c>
      <c r="D51" s="20">
        <f t="shared" si="6"/>
        <v>2.4256077481189255E-3</v>
      </c>
      <c r="E51" s="20">
        <f t="shared" si="6"/>
        <v>4.448977734799138E-3</v>
      </c>
      <c r="F51" s="20">
        <f t="shared" si="6"/>
        <v>3.5269374812763E-3</v>
      </c>
      <c r="G51" s="20">
        <f t="shared" si="6"/>
        <v>3.1411372020584342E-3</v>
      </c>
      <c r="H51" s="20">
        <f t="shared" si="6"/>
        <v>3.714518610970813E-3</v>
      </c>
      <c r="I51" s="20">
        <f t="shared" si="6"/>
        <v>2.4998320631129975E-3</v>
      </c>
      <c r="J51" s="20">
        <f t="shared" si="6"/>
        <v>3.0367409949490333E-3</v>
      </c>
      <c r="K51" s="20">
        <f t="shared" si="6"/>
        <v>6.2744161486058833E-3</v>
      </c>
      <c r="L51" s="20">
        <f t="shared" si="6"/>
        <v>7.050376740513716E-3</v>
      </c>
      <c r="M51" s="20">
        <f t="shared" si="6"/>
        <v>3.3061884358705348E-3</v>
      </c>
      <c r="N51" s="20">
        <f t="shared" si="6"/>
        <v>2.9068511606191996E-3</v>
      </c>
      <c r="O51" s="20">
        <f t="shared" si="6"/>
        <v>2.2444855349344852E-3</v>
      </c>
      <c r="P51" s="20">
        <f t="shared" si="6"/>
        <v>3.9400678754374354E-3</v>
      </c>
      <c r="Q51" s="20">
        <f t="shared" si="6"/>
        <v>2.9353800391790272E-3</v>
      </c>
      <c r="R51" s="20">
        <f t="shared" si="6"/>
        <v>2.4718374124034093E-3</v>
      </c>
      <c r="S51" s="20">
        <f t="shared" si="6"/>
        <v>2.4662707097000492E-3</v>
      </c>
      <c r="T51" s="20">
        <f t="shared" si="6"/>
        <v>2.7046262076023948E-3</v>
      </c>
      <c r="U51" s="20">
        <f t="shared" si="6"/>
        <v>2.9421922915131207E-3</v>
      </c>
      <c r="V51" s="20">
        <f t="shared" si="6"/>
        <v>4.0902911450623183E-3</v>
      </c>
      <c r="W51" s="20">
        <f t="shared" si="6"/>
        <v>4.7657204047633133E-3</v>
      </c>
      <c r="X51" s="20">
        <f t="shared" si="6"/>
        <v>4.3762118914199228E-3</v>
      </c>
      <c r="Y51" s="20">
        <f t="shared" si="6"/>
        <v>5.0001257617931037E-3</v>
      </c>
      <c r="Z51" s="20">
        <f t="shared" si="6"/>
        <v>4.6729985121272116E-3</v>
      </c>
      <c r="AA51" s="20">
        <f t="shared" si="6"/>
        <v>4.7074556361242368E-3</v>
      </c>
      <c r="AB51" s="20">
        <f t="shared" si="6"/>
        <v>5.6674201952887499E-3</v>
      </c>
      <c r="AC51" s="20">
        <f t="shared" si="6"/>
        <v>4.245220524113154E-3</v>
      </c>
      <c r="AD51" s="20">
        <f t="shared" si="6"/>
        <v>4.4978720772662541E-3</v>
      </c>
      <c r="AF51" s="21">
        <f t="shared" si="3"/>
        <v>3.6194240620468581E-3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7.5075344954712631E-2</v>
      </c>
      <c r="C52" s="20">
        <f t="shared" si="6"/>
        <v>5.0121261948735604E-2</v>
      </c>
      <c r="D52" s="20">
        <f t="shared" si="6"/>
        <v>3.9637035756271394E-2</v>
      </c>
      <c r="E52" s="20">
        <f t="shared" si="6"/>
        <v>4.2559416890807444E-2</v>
      </c>
      <c r="F52" s="20">
        <f t="shared" si="6"/>
        <v>4.2116878121990296E-2</v>
      </c>
      <c r="G52" s="20">
        <f t="shared" si="6"/>
        <v>3.4166939903483372E-2</v>
      </c>
      <c r="H52" s="20">
        <f t="shared" si="6"/>
        <v>3.4637742615675433E-2</v>
      </c>
      <c r="I52" s="20">
        <f t="shared" si="6"/>
        <v>3.1378934717276041E-2</v>
      </c>
      <c r="J52" s="20">
        <f t="shared" si="6"/>
        <v>2.3736366119656922E-2</v>
      </c>
      <c r="K52" s="20">
        <f t="shared" si="6"/>
        <v>2.1740684659870089E-2</v>
      </c>
      <c r="L52" s="20">
        <f t="shared" si="6"/>
        <v>2.4274809240747108E-2</v>
      </c>
      <c r="M52" s="20">
        <f t="shared" si="6"/>
        <v>2.5119656925130809E-2</v>
      </c>
      <c r="N52" s="20">
        <f t="shared" si="6"/>
        <v>2.4402153233497398E-2</v>
      </c>
      <c r="O52" s="20">
        <f t="shared" si="6"/>
        <v>2.2446284442575161E-2</v>
      </c>
      <c r="P52" s="20">
        <f t="shared" si="6"/>
        <v>2.5227410647232013E-2</v>
      </c>
      <c r="Q52" s="20">
        <f t="shared" si="6"/>
        <v>3.1676925432960169E-2</v>
      </c>
      <c r="R52" s="20">
        <f t="shared" si="6"/>
        <v>3.0717905626671135E-2</v>
      </c>
      <c r="S52" s="20">
        <f t="shared" si="6"/>
        <v>3.3365049140173589E-2</v>
      </c>
      <c r="T52" s="20">
        <f t="shared" si="6"/>
        <v>2.4768860184646229E-2</v>
      </c>
      <c r="U52" s="20">
        <f t="shared" si="6"/>
        <v>2.450905536426479E-2</v>
      </c>
      <c r="V52" s="20">
        <f t="shared" si="6"/>
        <v>2.6705949906608441E-2</v>
      </c>
      <c r="W52" s="20">
        <f t="shared" si="6"/>
        <v>2.3493601367721984E-2</v>
      </c>
      <c r="X52" s="20">
        <f t="shared" si="6"/>
        <v>2.3896280796449513E-2</v>
      </c>
      <c r="Y52" s="20">
        <f t="shared" si="6"/>
        <v>1.9694955684499377E-2</v>
      </c>
      <c r="Z52" s="20">
        <f t="shared" si="6"/>
        <v>1.9714609909938299E-2</v>
      </c>
      <c r="AA52" s="20">
        <f t="shared" si="6"/>
        <v>1.9562590322857527E-2</v>
      </c>
      <c r="AB52" s="20">
        <f t="shared" si="6"/>
        <v>1.8843890299473563E-2</v>
      </c>
      <c r="AC52" s="20">
        <f t="shared" si="6"/>
        <v>1.6983501504942988E-2</v>
      </c>
      <c r="AD52" s="20">
        <f t="shared" si="6"/>
        <v>1.7543613324619064E-2</v>
      </c>
      <c r="AF52" s="21">
        <f t="shared" si="3"/>
        <v>2.9245438242878913E-2</v>
      </c>
      <c r="AG52" s="21" t="str">
        <f t="shared" si="4"/>
        <v>Italy</v>
      </c>
    </row>
    <row r="53" spans="1:33" x14ac:dyDescent="0.15">
      <c r="A53" s="26" t="s">
        <v>65</v>
      </c>
      <c r="B53" s="20">
        <f t="shared" si="6"/>
        <v>0.10123144475924495</v>
      </c>
      <c r="C53" s="20">
        <f t="shared" si="6"/>
        <v>0.1113140914833546</v>
      </c>
      <c r="D53" s="20">
        <f t="shared" si="6"/>
        <v>0.10400234079628841</v>
      </c>
      <c r="E53" s="20">
        <f t="shared" si="6"/>
        <v>0.10059532508610185</v>
      </c>
      <c r="F53" s="20">
        <f t="shared" si="6"/>
        <v>8.4955522150116314E-2</v>
      </c>
      <c r="G53" s="20">
        <f t="shared" si="6"/>
        <v>6.2082341766275924E-2</v>
      </c>
      <c r="H53" s="20">
        <f t="shared" si="6"/>
        <v>6.641711235562911E-2</v>
      </c>
      <c r="I53" s="20">
        <f t="shared" si="6"/>
        <v>4.9501511697561514E-2</v>
      </c>
      <c r="J53" s="20">
        <f t="shared" si="6"/>
        <v>5.3946426610911577E-2</v>
      </c>
      <c r="K53" s="20">
        <f t="shared" si="6"/>
        <v>6.7661585495119622E-2</v>
      </c>
      <c r="L53" s="20">
        <f t="shared" si="6"/>
        <v>6.7982868232517202E-2</v>
      </c>
      <c r="M53" s="20">
        <f t="shared" si="6"/>
        <v>4.7899166673504696E-2</v>
      </c>
      <c r="N53" s="20">
        <f t="shared" si="6"/>
        <v>3.9466255073996301E-2</v>
      </c>
      <c r="O53" s="20">
        <f t="shared" si="6"/>
        <v>3.7441023351198831E-2</v>
      </c>
      <c r="P53" s="20">
        <f t="shared" si="6"/>
        <v>4.3875836735437969E-2</v>
      </c>
      <c r="Q53" s="20">
        <f t="shared" si="6"/>
        <v>5.5782975485676164E-2</v>
      </c>
      <c r="R53" s="20">
        <f t="shared" si="6"/>
        <v>7.5154649861062378E-2</v>
      </c>
      <c r="S53" s="20">
        <f t="shared" si="6"/>
        <v>6.2058486454002956E-2</v>
      </c>
      <c r="T53" s="20">
        <f t="shared" si="6"/>
        <v>5.6794879950664158E-2</v>
      </c>
      <c r="U53" s="20">
        <f t="shared" si="6"/>
        <v>5.7408782179512514E-2</v>
      </c>
      <c r="V53" s="20">
        <f t="shared" si="6"/>
        <v>4.9545262188335756E-2</v>
      </c>
      <c r="W53" s="20">
        <f t="shared" si="6"/>
        <v>5.5131221027508781E-2</v>
      </c>
      <c r="X53" s="20">
        <f t="shared" si="6"/>
        <v>5.0667219173834696E-2</v>
      </c>
      <c r="Y53" s="20">
        <f t="shared" si="6"/>
        <v>3.9715633180208633E-2</v>
      </c>
      <c r="Z53" s="20">
        <f t="shared" si="6"/>
        <v>3.5862397190293049E-2</v>
      </c>
      <c r="AA53" s="20">
        <f t="shared" si="6"/>
        <v>3.6841323878382071E-2</v>
      </c>
      <c r="AB53" s="20">
        <f t="shared" si="6"/>
        <v>4.0213957123075517E-2</v>
      </c>
      <c r="AC53" s="20">
        <f t="shared" si="6"/>
        <v>4.088161738529783E-2</v>
      </c>
      <c r="AD53" s="20">
        <f t="shared" si="6"/>
        <v>3.8982795508327832E-2</v>
      </c>
      <c r="AF53" s="21">
        <f t="shared" si="3"/>
        <v>5.9772898374256596E-2</v>
      </c>
      <c r="AG53" s="21" t="str">
        <f t="shared" si="4"/>
        <v>Japan</v>
      </c>
    </row>
    <row r="54" spans="1:33" x14ac:dyDescent="0.15">
      <c r="A54" s="26" t="s">
        <v>533</v>
      </c>
      <c r="B54" s="20">
        <f t="shared" si="6"/>
        <v>2.2045331546327308E-2</v>
      </c>
      <c r="C54" s="20">
        <f t="shared" si="6"/>
        <v>3.3888621471554713E-2</v>
      </c>
      <c r="D54" s="20">
        <f t="shared" si="6"/>
        <v>3.41629520980875E-2</v>
      </c>
      <c r="E54" s="20">
        <f t="shared" si="6"/>
        <v>3.2777061371710207E-2</v>
      </c>
      <c r="F54" s="20">
        <f t="shared" si="6"/>
        <v>3.2644946737198963E-2</v>
      </c>
      <c r="G54" s="20">
        <f t="shared" si="6"/>
        <v>3.3517448625417709E-2</v>
      </c>
      <c r="H54" s="20">
        <f t="shared" si="6"/>
        <v>2.5954415406663576E-2</v>
      </c>
      <c r="I54" s="20">
        <f t="shared" si="6"/>
        <v>2.540135256128111E-2</v>
      </c>
      <c r="J54" s="20">
        <f t="shared" si="6"/>
        <v>2.6278268955704648E-2</v>
      </c>
      <c r="K54" s="20">
        <f t="shared" si="6"/>
        <v>3.0972077455761447E-2</v>
      </c>
      <c r="L54" s="20">
        <f t="shared" si="6"/>
        <v>3.1607369485128357E-2</v>
      </c>
      <c r="M54" s="20">
        <f t="shared" si="6"/>
        <v>2.8898676722830648E-2</v>
      </c>
      <c r="N54" s="20">
        <f t="shared" si="6"/>
        <v>2.7689217316601584E-2</v>
      </c>
      <c r="O54" s="20">
        <f t="shared" si="6"/>
        <v>2.1194161614211535E-2</v>
      </c>
      <c r="P54" s="20">
        <f t="shared" si="6"/>
        <v>2.4053569705206973E-2</v>
      </c>
      <c r="Q54" s="20">
        <f t="shared" si="6"/>
        <v>2.9684093696912994E-2</v>
      </c>
      <c r="R54" s="20">
        <f t="shared" si="6"/>
        <v>3.5758096333792809E-2</v>
      </c>
      <c r="S54" s="20">
        <f t="shared" si="6"/>
        <v>2.6578772405412555E-2</v>
      </c>
      <c r="T54" s="20">
        <f t="shared" si="6"/>
        <v>3.4795184137958034E-2</v>
      </c>
      <c r="U54" s="20">
        <f t="shared" si="6"/>
        <v>3.5911341520704423E-2</v>
      </c>
      <c r="V54" s="20">
        <f t="shared" si="6"/>
        <v>4.5545565699130472E-2</v>
      </c>
      <c r="W54" s="20">
        <f t="shared" si="6"/>
        <v>4.3286488697153007E-2</v>
      </c>
      <c r="X54" s="20">
        <f t="shared" si="6"/>
        <v>4.356687470547168E-2</v>
      </c>
      <c r="Y54" s="20">
        <f t="shared" si="6"/>
        <v>3.8500830558841792E-2</v>
      </c>
      <c r="Z54" s="20">
        <f t="shared" si="6"/>
        <v>3.8983379928622074E-2</v>
      </c>
      <c r="AA54" s="20">
        <f t="shared" si="6"/>
        <v>4.272231695665947E-2</v>
      </c>
      <c r="AB54" s="20">
        <f t="shared" si="6"/>
        <v>4.3410268583045607E-2</v>
      </c>
      <c r="AC54" s="20">
        <f t="shared" si="6"/>
        <v>4.333722142673159E-2</v>
      </c>
      <c r="AD54" s="20">
        <f t="shared" si="6"/>
        <v>4.1477692086336476E-2</v>
      </c>
      <c r="AF54" s="21">
        <f t="shared" si="3"/>
        <v>3.36083999244986E-2</v>
      </c>
      <c r="AG54" s="21" t="str">
        <f t="shared" si="4"/>
        <v>Korea, Rep. Of</v>
      </c>
    </row>
    <row r="55" spans="1:33" x14ac:dyDescent="0.15">
      <c r="A55" s="26" t="s">
        <v>91</v>
      </c>
      <c r="B55" s="20">
        <f t="shared" si="6"/>
        <v>4.4778849692885649E-3</v>
      </c>
      <c r="C55" s="20">
        <f t="shared" si="6"/>
        <v>4.1787555661565098E-3</v>
      </c>
      <c r="D55" s="20">
        <f t="shared" si="6"/>
        <v>4.9315623527050982E-3</v>
      </c>
      <c r="E55" s="20">
        <f t="shared" si="6"/>
        <v>7.6491777735117755E-3</v>
      </c>
      <c r="F55" s="20">
        <f t="shared" si="6"/>
        <v>7.4902821204157156E-3</v>
      </c>
      <c r="G55" s="20">
        <f t="shared" si="6"/>
        <v>7.3310361109859964E-3</v>
      </c>
      <c r="H55" s="20">
        <f t="shared" si="6"/>
        <v>5.6471461420854246E-3</v>
      </c>
      <c r="I55" s="20">
        <f t="shared" si="6"/>
        <v>3.04185282680149E-3</v>
      </c>
      <c r="J55" s="20">
        <f t="shared" si="6"/>
        <v>2.4510408398785541E-3</v>
      </c>
      <c r="K55" s="20">
        <f t="shared" si="6"/>
        <v>4.5731254452110589E-3</v>
      </c>
      <c r="L55" s="20">
        <f t="shared" si="6"/>
        <v>4.438477613002291E-3</v>
      </c>
      <c r="M55" s="20">
        <f t="shared" si="6"/>
        <v>1.5957480490803411E-3</v>
      </c>
      <c r="N55" s="20">
        <f t="shared" si="6"/>
        <v>1.1734136093178927E-3</v>
      </c>
      <c r="O55" s="20">
        <f t="shared" si="6"/>
        <v>1.833043688584321E-3</v>
      </c>
      <c r="P55" s="20">
        <f t="shared" si="6"/>
        <v>4.5173751043679784E-3</v>
      </c>
      <c r="Q55" s="20">
        <f t="shared" si="6"/>
        <v>4.3144187126532537E-3</v>
      </c>
      <c r="R55" s="20">
        <f t="shared" si="6"/>
        <v>3.9681898510360884E-3</v>
      </c>
      <c r="S55" s="20">
        <f t="shared" si="6"/>
        <v>3.5237565928437184E-3</v>
      </c>
      <c r="T55" s="20">
        <f t="shared" si="6"/>
        <v>3.3573165783011695E-3</v>
      </c>
      <c r="U55" s="20">
        <f t="shared" si="6"/>
        <v>3.2064792763864224E-3</v>
      </c>
      <c r="V55" s="20">
        <f t="shared" si="6"/>
        <v>3.1322523221361896E-3</v>
      </c>
      <c r="W55" s="20">
        <f t="shared" si="6"/>
        <v>3.2239469708669468E-3</v>
      </c>
      <c r="X55" s="20">
        <f t="shared" si="6"/>
        <v>3.6193088806645486E-3</v>
      </c>
      <c r="Y55" s="20">
        <f t="shared" si="6"/>
        <v>2.8936051938376795E-3</v>
      </c>
      <c r="Z55" s="20">
        <f t="shared" si="6"/>
        <v>3.1575372456956307E-3</v>
      </c>
      <c r="AA55" s="20">
        <f t="shared" si="6"/>
        <v>4.7830870108328469E-3</v>
      </c>
      <c r="AB55" s="20">
        <f t="shared" si="6"/>
        <v>4.1124387674733387E-3</v>
      </c>
      <c r="AC55" s="20">
        <f t="shared" si="6"/>
        <v>4.4340292987208969E-3</v>
      </c>
      <c r="AD55" s="20">
        <f t="shared" si="6"/>
        <v>4.1850265764588179E-3</v>
      </c>
      <c r="AF55" s="21">
        <f t="shared" si="3"/>
        <v>4.042803982389675E-3</v>
      </c>
      <c r="AG55" s="21" t="str">
        <f t="shared" si="4"/>
        <v>Malaysia</v>
      </c>
    </row>
    <row r="56" spans="1:33" x14ac:dyDescent="0.15">
      <c r="A56" s="26" t="s">
        <v>239</v>
      </c>
      <c r="B56" s="20">
        <f t="shared" si="6"/>
        <v>3.3421659373823437E-2</v>
      </c>
      <c r="C56" s="20">
        <f t="shared" si="6"/>
        <v>3.2402415213570096E-2</v>
      </c>
      <c r="D56" s="20">
        <f t="shared" si="6"/>
        <v>3.3729357510786852E-2</v>
      </c>
      <c r="E56" s="20">
        <f t="shared" si="6"/>
        <v>3.6221019349336268E-2</v>
      </c>
      <c r="F56" s="20">
        <f t="shared" si="6"/>
        <v>2.99130999013376E-2</v>
      </c>
      <c r="G56" s="20">
        <f t="shared" si="6"/>
        <v>2.9485028012412116E-2</v>
      </c>
      <c r="H56" s="20">
        <f t="shared" si="6"/>
        <v>3.1060753773331465E-2</v>
      </c>
      <c r="I56" s="20">
        <f t="shared" si="6"/>
        <v>3.2832022429695448E-2</v>
      </c>
      <c r="J56" s="20">
        <f t="shared" si="6"/>
        <v>3.3473807906322692E-2</v>
      </c>
      <c r="K56" s="20">
        <f t="shared" si="6"/>
        <v>3.8149449165642585E-2</v>
      </c>
      <c r="L56" s="20">
        <f t="shared" si="6"/>
        <v>3.4988478914149475E-2</v>
      </c>
      <c r="M56" s="20">
        <f t="shared" si="6"/>
        <v>2.7246942993205417E-2</v>
      </c>
      <c r="N56" s="20">
        <f t="shared" si="6"/>
        <v>2.1185155902027328E-2</v>
      </c>
      <c r="O56" s="20">
        <f t="shared" si="6"/>
        <v>2.4218802030344974E-2</v>
      </c>
      <c r="P56" s="20">
        <f t="shared" si="6"/>
        <v>3.2547000965267768E-2</v>
      </c>
      <c r="Q56" s="20">
        <f t="shared" si="6"/>
        <v>3.2223860757427045E-2</v>
      </c>
      <c r="R56" s="20">
        <f t="shared" si="6"/>
        <v>2.9025512472440018E-2</v>
      </c>
      <c r="S56" s="20">
        <f t="shared" si="6"/>
        <v>3.0861749232977909E-2</v>
      </c>
      <c r="T56" s="20">
        <f t="shared" si="6"/>
        <v>2.4569941509723896E-2</v>
      </c>
      <c r="U56" s="20">
        <f t="shared" si="6"/>
        <v>2.6404126583242434E-2</v>
      </c>
      <c r="V56" s="20">
        <f t="shared" si="6"/>
        <v>2.6605871616187778E-2</v>
      </c>
      <c r="W56" s="20">
        <f t="shared" si="6"/>
        <v>2.8955716566801817E-2</v>
      </c>
      <c r="X56" s="20">
        <f t="shared" si="6"/>
        <v>3.2917102245693906E-2</v>
      </c>
      <c r="Y56" s="20">
        <f t="shared" ref="Y56:AD56" si="7">Y20/Y$36</f>
        <v>4.0312390211696317E-2</v>
      </c>
      <c r="Z56" s="20">
        <f t="shared" si="7"/>
        <v>3.7608091687722646E-2</v>
      </c>
      <c r="AA56" s="20">
        <f t="shared" si="7"/>
        <v>3.5287916254554262E-2</v>
      </c>
      <c r="AB56" s="20">
        <f t="shared" si="7"/>
        <v>3.1020458412906474E-2</v>
      </c>
      <c r="AC56" s="20">
        <f t="shared" si="7"/>
        <v>3.0772988023984031E-2</v>
      </c>
      <c r="AD56" s="20">
        <f t="shared" si="7"/>
        <v>3.1447113880107617E-2</v>
      </c>
      <c r="AF56" s="21">
        <f t="shared" si="3"/>
        <v>3.1340959755059294E-2</v>
      </c>
      <c r="AG56" s="21" t="str">
        <f t="shared" si="4"/>
        <v>Mexico</v>
      </c>
    </row>
    <row r="57" spans="1:33" x14ac:dyDescent="0.15">
      <c r="A57" s="26" t="s">
        <v>52</v>
      </c>
      <c r="B57" s="20">
        <f t="shared" ref="B57:AD65" si="8">B21/B$36</f>
        <v>3.2228125749243573E-2</v>
      </c>
      <c r="C57" s="20">
        <f t="shared" si="8"/>
        <v>2.9258148272625659E-2</v>
      </c>
      <c r="D57" s="20">
        <f t="shared" si="8"/>
        <v>2.6450245957233744E-2</v>
      </c>
      <c r="E57" s="20">
        <f t="shared" si="8"/>
        <v>3.4123159503977839E-2</v>
      </c>
      <c r="F57" s="20">
        <f t="shared" si="8"/>
        <v>3.2664645095028207E-2</v>
      </c>
      <c r="G57" s="20">
        <f t="shared" si="8"/>
        <v>2.5840968508590738E-2</v>
      </c>
      <c r="H57" s="20">
        <f t="shared" si="8"/>
        <v>2.4457028405646241E-2</v>
      </c>
      <c r="I57" s="20">
        <f t="shared" si="8"/>
        <v>1.9782591819150624E-2</v>
      </c>
      <c r="J57" s="20">
        <f t="shared" si="8"/>
        <v>1.6927353074256801E-2</v>
      </c>
      <c r="K57" s="20">
        <f t="shared" si="8"/>
        <v>1.5019722200241385E-2</v>
      </c>
      <c r="L57" s="20">
        <f t="shared" si="8"/>
        <v>1.1412689653360206E-2</v>
      </c>
      <c r="M57" s="20">
        <f t="shared" si="8"/>
        <v>1.7240249663501642E-2</v>
      </c>
      <c r="N57" s="20">
        <f t="shared" si="8"/>
        <v>1.6272088693011173E-2</v>
      </c>
      <c r="O57" s="20">
        <f t="shared" si="8"/>
        <v>2.5043558425711401E-2</v>
      </c>
      <c r="P57" s="20">
        <f t="shared" si="8"/>
        <v>2.6322233343886271E-2</v>
      </c>
      <c r="Q57" s="20">
        <f t="shared" si="8"/>
        <v>2.5993364635092279E-2</v>
      </c>
      <c r="R57" s="20">
        <f t="shared" si="8"/>
        <v>1.7178318496972371E-2</v>
      </c>
      <c r="S57" s="20">
        <f t="shared" si="8"/>
        <v>1.7665366595370897E-2</v>
      </c>
      <c r="T57" s="20">
        <f t="shared" si="8"/>
        <v>1.3691457512897831E-2</v>
      </c>
      <c r="U57" s="20">
        <f t="shared" si="8"/>
        <v>1.3054956853373932E-2</v>
      </c>
      <c r="V57" s="20">
        <f t="shared" si="8"/>
        <v>1.4005445516522712E-2</v>
      </c>
      <c r="W57" s="20">
        <f t="shared" si="8"/>
        <v>1.1456471719526533E-2</v>
      </c>
      <c r="X57" s="20">
        <f t="shared" si="8"/>
        <v>1.2480967203216042E-2</v>
      </c>
      <c r="Y57" s="20">
        <f t="shared" si="8"/>
        <v>1.5733110635784489E-2</v>
      </c>
      <c r="Z57" s="20">
        <f t="shared" si="8"/>
        <v>1.7034090238183412E-2</v>
      </c>
      <c r="AA57" s="20">
        <f t="shared" si="8"/>
        <v>1.9793302248132971E-2</v>
      </c>
      <c r="AB57" s="20">
        <f t="shared" si="8"/>
        <v>1.8758137069517244E-2</v>
      </c>
      <c r="AC57" s="20">
        <f t="shared" si="8"/>
        <v>2.0331296532069373E-2</v>
      </c>
      <c r="AD57" s="20">
        <f t="shared" si="8"/>
        <v>2.2186854117965539E-2</v>
      </c>
      <c r="AF57" s="21">
        <f t="shared" si="3"/>
        <v>2.0427791301382444E-2</v>
      </c>
      <c r="AG57" s="21" t="str">
        <f t="shared" si="4"/>
        <v>Netherlands, The</v>
      </c>
    </row>
    <row r="58" spans="1:33" x14ac:dyDescent="0.15">
      <c r="A58" s="26" t="s">
        <v>67</v>
      </c>
      <c r="B58" s="20">
        <f t="shared" si="8"/>
        <v>2.8062730236917406E-3</v>
      </c>
      <c r="C58" s="20">
        <f t="shared" si="8"/>
        <v>6.0970814296848726E-3</v>
      </c>
      <c r="D58" s="20">
        <f t="shared" si="8"/>
        <v>7.7184189127634936E-3</v>
      </c>
      <c r="E58" s="20">
        <f t="shared" si="8"/>
        <v>6.7881238517582491E-3</v>
      </c>
      <c r="F58" s="20">
        <f t="shared" si="8"/>
        <v>3.94299151379805E-3</v>
      </c>
      <c r="G58" s="20">
        <f t="shared" si="8"/>
        <v>7.7199395742833217E-3</v>
      </c>
      <c r="H58" s="20">
        <f t="shared" si="8"/>
        <v>5.3777611675767112E-3</v>
      </c>
      <c r="I58" s="20">
        <f t="shared" si="8"/>
        <v>5.2081598255229117E-3</v>
      </c>
      <c r="J58" s="20">
        <f t="shared" si="8"/>
        <v>5.5310383039185295E-3</v>
      </c>
      <c r="K58" s="20">
        <f t="shared" si="8"/>
        <v>3.3647848263967163E-3</v>
      </c>
      <c r="L58" s="20">
        <f t="shared" si="8"/>
        <v>3.2830803642129266E-3</v>
      </c>
      <c r="M58" s="20">
        <f t="shared" si="8"/>
        <v>2.1273664710489103E-3</v>
      </c>
      <c r="N58" s="20">
        <f t="shared" si="8"/>
        <v>1.3625979899935191E-3</v>
      </c>
      <c r="O58" s="20">
        <f t="shared" si="8"/>
        <v>1.5743220674515489E-3</v>
      </c>
      <c r="P58" s="20">
        <f t="shared" si="8"/>
        <v>9.967830822124235E-4</v>
      </c>
      <c r="Q58" s="20">
        <f t="shared" si="8"/>
        <v>8.6407993731776878E-4</v>
      </c>
      <c r="R58" s="20">
        <f t="shared" si="8"/>
        <v>8.6706187108860915E-4</v>
      </c>
      <c r="S58" s="20">
        <f t="shared" si="8"/>
        <v>9.7282603389626447E-4</v>
      </c>
      <c r="T58" s="20">
        <f t="shared" si="8"/>
        <v>8.9395688545519073E-4</v>
      </c>
      <c r="U58" s="20">
        <f t="shared" si="8"/>
        <v>1.3175531677225081E-3</v>
      </c>
      <c r="V58" s="20">
        <f t="shared" si="8"/>
        <v>1.2580149595946843E-3</v>
      </c>
      <c r="W58" s="20">
        <f t="shared" si="8"/>
        <v>2.0098954641545978E-3</v>
      </c>
      <c r="X58" s="20">
        <f t="shared" si="8"/>
        <v>1.4631278276928483E-3</v>
      </c>
      <c r="Y58" s="20">
        <f t="shared" si="8"/>
        <v>2.4086278163179885E-3</v>
      </c>
      <c r="Z58" s="20">
        <f t="shared" si="8"/>
        <v>2.3965809912512271E-3</v>
      </c>
      <c r="AA58" s="20">
        <f t="shared" si="8"/>
        <v>1.4239205387784667E-3</v>
      </c>
      <c r="AB58" s="20">
        <f t="shared" si="8"/>
        <v>1.5826116978341367E-3</v>
      </c>
      <c r="AC58" s="20">
        <f t="shared" si="8"/>
        <v>2.1267024697334039E-3</v>
      </c>
      <c r="AD58" s="20">
        <f t="shared" si="8"/>
        <v>2.013678522142244E-3</v>
      </c>
      <c r="AF58" s="21">
        <f t="shared" si="3"/>
        <v>2.9481848478377188E-3</v>
      </c>
      <c r="AG58" s="21" t="str">
        <f t="shared" si="4"/>
        <v>New Zealand</v>
      </c>
    </row>
    <row r="59" spans="1:33" x14ac:dyDescent="0.15">
      <c r="A59" s="26" t="s">
        <v>68</v>
      </c>
      <c r="B59" s="20">
        <f t="shared" si="8"/>
        <v>1.3754522640234028E-3</v>
      </c>
      <c r="C59" s="20">
        <f t="shared" si="8"/>
        <v>1.3161088975195672E-3</v>
      </c>
      <c r="D59" s="20">
        <f t="shared" si="8"/>
        <v>2.1332962509894343E-3</v>
      </c>
      <c r="E59" s="20">
        <f t="shared" si="8"/>
        <v>3.1598216632292143E-3</v>
      </c>
      <c r="F59" s="20">
        <f t="shared" si="8"/>
        <v>3.4471849538852315E-3</v>
      </c>
      <c r="G59" s="20">
        <f t="shared" si="8"/>
        <v>3.1522332337494121E-3</v>
      </c>
      <c r="H59" s="20">
        <f t="shared" si="8"/>
        <v>4.0038742842007395E-3</v>
      </c>
      <c r="I59" s="20">
        <f t="shared" si="8"/>
        <v>2.37305153996756E-3</v>
      </c>
      <c r="J59" s="20">
        <f t="shared" si="8"/>
        <v>1.9856556181954972E-3</v>
      </c>
      <c r="K59" s="20">
        <f t="shared" si="8"/>
        <v>4.3982440554950278E-3</v>
      </c>
      <c r="L59" s="20">
        <f t="shared" si="8"/>
        <v>2.5918438669867167E-3</v>
      </c>
      <c r="M59" s="20">
        <f t="shared" si="8"/>
        <v>2.3372642807939444E-3</v>
      </c>
      <c r="N59" s="20">
        <f t="shared" si="8"/>
        <v>1.3684303097040182E-3</v>
      </c>
      <c r="O59" s="20">
        <f t="shared" si="8"/>
        <v>2.462348317650789E-3</v>
      </c>
      <c r="P59" s="20">
        <f t="shared" si="8"/>
        <v>2.1593352848679821E-3</v>
      </c>
      <c r="Q59" s="20">
        <f t="shared" si="8"/>
        <v>1.1828062149498654E-3</v>
      </c>
      <c r="R59" s="20">
        <f t="shared" si="8"/>
        <v>1.845325146133434E-3</v>
      </c>
      <c r="S59" s="20">
        <f t="shared" si="8"/>
        <v>1.4526993126919221E-3</v>
      </c>
      <c r="T59" s="20">
        <f t="shared" si="8"/>
        <v>1.1963855965068922E-3</v>
      </c>
      <c r="U59" s="20">
        <f t="shared" si="8"/>
        <v>8.251417412999363E-4</v>
      </c>
      <c r="V59" s="20">
        <f t="shared" si="8"/>
        <v>5.8052520620592628E-4</v>
      </c>
      <c r="W59" s="20">
        <f t="shared" si="8"/>
        <v>1.0210808290250508E-3</v>
      </c>
      <c r="X59" s="20">
        <f t="shared" si="8"/>
        <v>8.9598080624678981E-4</v>
      </c>
      <c r="Y59" s="20">
        <f t="shared" si="8"/>
        <v>1.8026182144800145E-3</v>
      </c>
      <c r="Z59" s="20">
        <f t="shared" si="8"/>
        <v>1.2347102407899049E-3</v>
      </c>
      <c r="AA59" s="20">
        <f t="shared" si="8"/>
        <v>7.1177722715236519E-4</v>
      </c>
      <c r="AB59" s="20">
        <f t="shared" si="8"/>
        <v>8.391928626277044E-4</v>
      </c>
      <c r="AC59" s="20">
        <f t="shared" si="8"/>
        <v>1.0335868299674298E-3</v>
      </c>
      <c r="AD59" s="20">
        <f t="shared" si="8"/>
        <v>9.1040884409278658E-4</v>
      </c>
      <c r="AF59" s="21">
        <f t="shared" si="3"/>
        <v>1.8550477204630537E-3</v>
      </c>
      <c r="AG59" s="21" t="str">
        <f t="shared" si="4"/>
        <v>Norway</v>
      </c>
    </row>
    <row r="60" spans="1:33" x14ac:dyDescent="0.15">
      <c r="A60" s="26" t="s">
        <v>101</v>
      </c>
      <c r="B60" s="20">
        <f t="shared" si="8"/>
        <v>1.7018456150240404E-3</v>
      </c>
      <c r="C60" s="20">
        <f t="shared" si="8"/>
        <v>3.1768908983399471E-3</v>
      </c>
      <c r="D60" s="20">
        <f t="shared" si="8"/>
        <v>4.9111595958845943E-3</v>
      </c>
      <c r="E60" s="20">
        <f t="shared" si="8"/>
        <v>3.6999102562198282E-3</v>
      </c>
      <c r="F60" s="20">
        <f t="shared" si="8"/>
        <v>4.2177725390228765E-3</v>
      </c>
      <c r="G60" s="20">
        <f t="shared" si="8"/>
        <v>2.9336645261698398E-3</v>
      </c>
      <c r="H60" s="20">
        <f t="shared" si="8"/>
        <v>3.9232468989004454E-3</v>
      </c>
      <c r="I60" s="20">
        <f t="shared" si="8"/>
        <v>1.9791156724877652E-3</v>
      </c>
      <c r="J60" s="20">
        <f t="shared" si="8"/>
        <v>2.7085626999953263E-3</v>
      </c>
      <c r="K60" s="20">
        <f t="shared" si="8"/>
        <v>3.6572118746962721E-3</v>
      </c>
      <c r="L60" s="20">
        <f t="shared" si="8"/>
        <v>2.8814292892752036E-3</v>
      </c>
      <c r="M60" s="20">
        <f t="shared" si="8"/>
        <v>1.4727109801262305E-3</v>
      </c>
      <c r="N60" s="20">
        <f t="shared" si="8"/>
        <v>8.6800618110612982E-4</v>
      </c>
      <c r="O60" s="20">
        <f t="shared" si="8"/>
        <v>5.7418147176353026E-4</v>
      </c>
      <c r="P60" s="20">
        <f t="shared" si="8"/>
        <v>6.2083612604439252E-4</v>
      </c>
      <c r="Q60" s="20">
        <f t="shared" si="8"/>
        <v>1.7349591160443652E-3</v>
      </c>
      <c r="R60" s="20">
        <f t="shared" si="8"/>
        <v>8.2525040531458748E-4</v>
      </c>
      <c r="S60" s="20">
        <f t="shared" si="8"/>
        <v>1.627099141982259E-3</v>
      </c>
      <c r="T60" s="20">
        <f t="shared" si="8"/>
        <v>1.23326165954226E-3</v>
      </c>
      <c r="U60" s="20">
        <f t="shared" si="8"/>
        <v>2.4431993728143324E-3</v>
      </c>
      <c r="V60" s="20">
        <f t="shared" si="8"/>
        <v>1.8636580172217846E-3</v>
      </c>
      <c r="W60" s="20">
        <f t="shared" si="8"/>
        <v>1.1153167730894374E-3</v>
      </c>
      <c r="X60" s="20">
        <f t="shared" si="8"/>
        <v>2.158579541152077E-3</v>
      </c>
      <c r="Y60" s="20">
        <f t="shared" si="8"/>
        <v>3.0318259555484309E-3</v>
      </c>
      <c r="Z60" s="20">
        <f t="shared" si="8"/>
        <v>1.963624481732997E-3</v>
      </c>
      <c r="AA60" s="20">
        <f t="shared" si="8"/>
        <v>3.4109093173173362E-3</v>
      </c>
      <c r="AB60" s="20">
        <f t="shared" si="8"/>
        <v>5.5901244135388006E-3</v>
      </c>
      <c r="AC60" s="20">
        <f t="shared" si="8"/>
        <v>3.331280907415171E-3</v>
      </c>
      <c r="AD60" s="20">
        <f t="shared" si="8"/>
        <v>3.584550207634268E-3</v>
      </c>
      <c r="AF60" s="21">
        <f t="shared" si="3"/>
        <v>2.5255235839794668E-3</v>
      </c>
      <c r="AG60" s="21" t="str">
        <f t="shared" si="4"/>
        <v>Philippines</v>
      </c>
    </row>
    <row r="61" spans="1:33" x14ac:dyDescent="0.15">
      <c r="A61" s="26" t="s">
        <v>156</v>
      </c>
      <c r="B61" s="20">
        <f t="shared" si="8"/>
        <v>6.8733304938541886E-5</v>
      </c>
      <c r="C61" s="20">
        <f t="shared" si="8"/>
        <v>6.7478035130849151E-5</v>
      </c>
      <c r="D61" s="20">
        <f t="shared" si="8"/>
        <v>3.945973179896066E-4</v>
      </c>
      <c r="E61" s="20">
        <f t="shared" si="8"/>
        <v>5.5083038884738732E-4</v>
      </c>
      <c r="F61" s="20">
        <f t="shared" si="8"/>
        <v>4.1177498849891646E-4</v>
      </c>
      <c r="G61" s="20">
        <f t="shared" si="8"/>
        <v>3.5341927861888409E-4</v>
      </c>
      <c r="H61" s="20">
        <f t="shared" si="8"/>
        <v>6.8204482053384107E-5</v>
      </c>
      <c r="I61" s="20">
        <f t="shared" si="8"/>
        <v>4.7451403579735547E-4</v>
      </c>
      <c r="J61" s="20">
        <f t="shared" si="8"/>
        <v>4.3329403603773522E-4</v>
      </c>
      <c r="K61" s="20">
        <f t="shared" si="8"/>
        <v>1.0732354157535265E-4</v>
      </c>
      <c r="L61" s="20">
        <f t="shared" si="8"/>
        <v>1.0345039405682066E-3</v>
      </c>
      <c r="M61" s="20">
        <f t="shared" si="8"/>
        <v>3.2517666766804633E-4</v>
      </c>
      <c r="N61" s="20">
        <f t="shared" si="8"/>
        <v>4.5908261332979448E-4</v>
      </c>
      <c r="O61" s="20">
        <f t="shared" si="8"/>
        <v>2.5982216727296262E-4</v>
      </c>
      <c r="P61" s="20">
        <f t="shared" si="8"/>
        <v>5.4323941198791313E-4</v>
      </c>
      <c r="Q61" s="20">
        <f t="shared" si="8"/>
        <v>4.9080040660987273E-4</v>
      </c>
      <c r="R61" s="20">
        <f t="shared" si="8"/>
        <v>5.717783237125161E-4</v>
      </c>
      <c r="S61" s="20">
        <f t="shared" si="8"/>
        <v>1.1083584436134769E-3</v>
      </c>
      <c r="T61" s="20">
        <f t="shared" si="8"/>
        <v>2.8063075832654845E-4</v>
      </c>
      <c r="U61" s="20">
        <f t="shared" si="8"/>
        <v>5.1551899111986659E-4</v>
      </c>
      <c r="V61" s="20">
        <f t="shared" si="8"/>
        <v>7.041667849449737E-4</v>
      </c>
      <c r="W61" s="20">
        <f t="shared" si="8"/>
        <v>1.2061505881840811E-3</v>
      </c>
      <c r="X61" s="20">
        <f t="shared" si="8"/>
        <v>2.0289439660508704E-3</v>
      </c>
      <c r="Y61" s="20">
        <f t="shared" si="8"/>
        <v>2.5827707180255551E-3</v>
      </c>
      <c r="Z61" s="20">
        <f t="shared" si="8"/>
        <v>2.4581253195157539E-3</v>
      </c>
      <c r="AA61" s="20">
        <f t="shared" si="8"/>
        <v>2.5556162867117977E-3</v>
      </c>
      <c r="AB61" s="20">
        <f t="shared" si="8"/>
        <v>2.0337243884317444E-3</v>
      </c>
      <c r="AC61" s="20">
        <f t="shared" si="8"/>
        <v>2.4673178541478429E-3</v>
      </c>
      <c r="AD61" s="20">
        <f t="shared" si="8"/>
        <v>1.0987612088623189E-3</v>
      </c>
      <c r="AF61" s="21">
        <f t="shared" si="3"/>
        <v>8.8464338788179857E-4</v>
      </c>
      <c r="AG61" s="21" t="str">
        <f t="shared" si="4"/>
        <v>Saudi Arabia</v>
      </c>
    </row>
    <row r="62" spans="1:33" x14ac:dyDescent="0.15">
      <c r="A62" s="26" t="s">
        <v>70</v>
      </c>
      <c r="B62" s="20">
        <f t="shared" si="8"/>
        <v>2.9635285360691071E-3</v>
      </c>
      <c r="C62" s="20">
        <f t="shared" si="8"/>
        <v>2.326302726908367E-3</v>
      </c>
      <c r="D62" s="20">
        <f t="shared" si="8"/>
        <v>3.34968460938442E-3</v>
      </c>
      <c r="E62" s="20">
        <f t="shared" si="8"/>
        <v>3.3068214409900086E-3</v>
      </c>
      <c r="F62" s="20">
        <f t="shared" si="8"/>
        <v>3.4717433466283404E-3</v>
      </c>
      <c r="G62" s="20">
        <f t="shared" si="8"/>
        <v>2.8096788194946101E-3</v>
      </c>
      <c r="H62" s="20">
        <f t="shared" si="8"/>
        <v>2.3620916071469184E-3</v>
      </c>
      <c r="I62" s="20">
        <f t="shared" si="8"/>
        <v>2.2594254505210955E-3</v>
      </c>
      <c r="J62" s="20">
        <f t="shared" si="8"/>
        <v>1.1835200452359656E-3</v>
      </c>
      <c r="K62" s="20">
        <f t="shared" si="8"/>
        <v>1.5408668213358026E-3</v>
      </c>
      <c r="L62" s="20">
        <f t="shared" si="8"/>
        <v>2.3069136151297417E-3</v>
      </c>
      <c r="M62" s="20">
        <f t="shared" si="8"/>
        <v>1.6240727206191464E-3</v>
      </c>
      <c r="N62" s="20">
        <f t="shared" si="8"/>
        <v>2.8046645214180451E-3</v>
      </c>
      <c r="O62" s="20">
        <f t="shared" si="8"/>
        <v>2.6573058722789986E-3</v>
      </c>
      <c r="P62" s="20">
        <f t="shared" si="8"/>
        <v>1.4026479583913009E-3</v>
      </c>
      <c r="Q62" s="20">
        <f t="shared" si="8"/>
        <v>1.0360426260287326E-3</v>
      </c>
      <c r="R62" s="20">
        <f t="shared" si="8"/>
        <v>9.5321894058156796E-4</v>
      </c>
      <c r="S62" s="20">
        <f t="shared" si="8"/>
        <v>1.0182190500554152E-3</v>
      </c>
      <c r="T62" s="20">
        <f t="shared" si="8"/>
        <v>1.018112556424692E-3</v>
      </c>
      <c r="U62" s="20">
        <f t="shared" si="8"/>
        <v>8.5184018916017394E-4</v>
      </c>
      <c r="V62" s="20">
        <f t="shared" si="8"/>
        <v>8.5775265480040003E-4</v>
      </c>
      <c r="W62" s="20">
        <f t="shared" si="8"/>
        <v>1.1246667619710454E-3</v>
      </c>
      <c r="X62" s="20">
        <f t="shared" si="8"/>
        <v>1.1071092471321457E-3</v>
      </c>
      <c r="Y62" s="20">
        <f t="shared" si="8"/>
        <v>1.3883945572016661E-3</v>
      </c>
      <c r="Z62" s="20">
        <f t="shared" si="8"/>
        <v>1.2476282770353168E-3</v>
      </c>
      <c r="AA62" s="20">
        <f t="shared" si="8"/>
        <v>2.0881009980062834E-3</v>
      </c>
      <c r="AB62" s="20">
        <f t="shared" si="8"/>
        <v>1.8156227562550267E-3</v>
      </c>
      <c r="AC62" s="20">
        <f t="shared" si="8"/>
        <v>1.0147250439458402E-3</v>
      </c>
      <c r="AD62" s="20">
        <f t="shared" si="8"/>
        <v>1.2094146312722363E-3</v>
      </c>
      <c r="AF62" s="21">
        <f t="shared" si="3"/>
        <v>1.8310384959111174E-3</v>
      </c>
      <c r="AG62" s="21" t="str">
        <f t="shared" si="4"/>
        <v>Singapore</v>
      </c>
    </row>
    <row r="63" spans="1:33" x14ac:dyDescent="0.15">
      <c r="A63" s="26" t="s">
        <v>205</v>
      </c>
      <c r="B63" s="20">
        <f t="shared" si="8"/>
        <v>2.5031277023026687E-3</v>
      </c>
      <c r="C63" s="20">
        <f t="shared" si="8"/>
        <v>1.6366042221145115E-3</v>
      </c>
      <c r="D63" s="20">
        <f t="shared" si="8"/>
        <v>1.565315505431094E-3</v>
      </c>
      <c r="E63" s="20">
        <f t="shared" si="8"/>
        <v>1.9590833398893033E-3</v>
      </c>
      <c r="F63" s="20">
        <f t="shared" si="8"/>
        <v>3.0958330180535544E-3</v>
      </c>
      <c r="G63" s="20">
        <f t="shared" si="8"/>
        <v>4.8681883012937468E-3</v>
      </c>
      <c r="H63" s="20">
        <f t="shared" si="8"/>
        <v>3.7933197903048431E-3</v>
      </c>
      <c r="I63" s="20">
        <f t="shared" si="8"/>
        <v>2.3313889171480977E-3</v>
      </c>
      <c r="J63" s="20">
        <f t="shared" si="8"/>
        <v>1.4484704205484143E-3</v>
      </c>
      <c r="K63" s="20">
        <f t="shared" si="8"/>
        <v>2.1578907238371131E-3</v>
      </c>
      <c r="L63" s="20">
        <f t="shared" si="8"/>
        <v>2.1989563242148253E-3</v>
      </c>
      <c r="M63" s="20">
        <f t="shared" si="8"/>
        <v>1.6344948070482102E-3</v>
      </c>
      <c r="N63" s="20">
        <f t="shared" si="8"/>
        <v>1.3109154444358141E-3</v>
      </c>
      <c r="O63" s="20">
        <f t="shared" si="8"/>
        <v>1.6926641099077174E-3</v>
      </c>
      <c r="P63" s="20">
        <f t="shared" si="8"/>
        <v>1.310178390808197E-3</v>
      </c>
      <c r="Q63" s="20">
        <f t="shared" si="8"/>
        <v>1.1773913512736227E-3</v>
      </c>
      <c r="R63" s="20">
        <f t="shared" si="8"/>
        <v>2.6225635711881424E-3</v>
      </c>
      <c r="S63" s="20">
        <f t="shared" si="8"/>
        <v>1.8115724468167728E-3</v>
      </c>
      <c r="T63" s="20">
        <f t="shared" si="8"/>
        <v>1.5085440950435118E-3</v>
      </c>
      <c r="U63" s="20">
        <f t="shared" si="8"/>
        <v>1.5414173476367636E-3</v>
      </c>
      <c r="V63" s="20">
        <f t="shared" si="8"/>
        <v>1.9187864252975116E-3</v>
      </c>
      <c r="W63" s="20">
        <f t="shared" si="8"/>
        <v>2.3440258161798381E-3</v>
      </c>
      <c r="X63" s="20">
        <f t="shared" si="8"/>
        <v>2.3640224053312858E-3</v>
      </c>
      <c r="Y63" s="20">
        <f t="shared" si="8"/>
        <v>2.0414095587618407E-3</v>
      </c>
      <c r="Z63" s="20">
        <f t="shared" si="8"/>
        <v>2.1352606816690575E-3</v>
      </c>
      <c r="AA63" s="20">
        <f t="shared" si="8"/>
        <v>2.2254449379247245E-3</v>
      </c>
      <c r="AB63" s="20">
        <f t="shared" si="8"/>
        <v>2.204770691992276E-3</v>
      </c>
      <c r="AC63" s="20">
        <f t="shared" si="8"/>
        <v>1.5254981846482302E-3</v>
      </c>
      <c r="AD63" s="20">
        <f t="shared" si="8"/>
        <v>1.0006571469965897E-3</v>
      </c>
      <c r="AF63" s="21">
        <f t="shared" si="3"/>
        <v>2.0664757130378713E-3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1.4302951520423388E-2</v>
      </c>
      <c r="C64" s="20">
        <f t="shared" si="8"/>
        <v>1.5757185578670022E-2</v>
      </c>
      <c r="D64" s="20">
        <f t="shared" si="8"/>
        <v>1.8326332254014168E-2</v>
      </c>
      <c r="E64" s="20">
        <f t="shared" si="8"/>
        <v>2.1992919176853729E-2</v>
      </c>
      <c r="F64" s="20">
        <f t="shared" si="8"/>
        <v>4.3316541313270875E-2</v>
      </c>
      <c r="G64" s="20">
        <f t="shared" si="8"/>
        <v>5.5034049969236054E-2</v>
      </c>
      <c r="H64" s="20">
        <f t="shared" si="8"/>
        <v>7.2785868501586165E-2</v>
      </c>
      <c r="I64" s="20">
        <f t="shared" si="8"/>
        <v>6.667930156247949E-2</v>
      </c>
      <c r="J64" s="20">
        <f t="shared" si="8"/>
        <v>6.5596067255813656E-2</v>
      </c>
      <c r="K64" s="20">
        <f t="shared" si="8"/>
        <v>3.1551624477056346E-2</v>
      </c>
      <c r="L64" s="20">
        <f t="shared" si="8"/>
        <v>3.3401702309796721E-2</v>
      </c>
      <c r="M64" s="20">
        <f t="shared" si="8"/>
        <v>7.0296226512682441E-2</v>
      </c>
      <c r="N64" s="20">
        <f t="shared" si="8"/>
        <v>8.0465317956333687E-2</v>
      </c>
      <c r="O64" s="20">
        <f t="shared" si="8"/>
        <v>8.4476231585322997E-2</v>
      </c>
      <c r="P64" s="20">
        <f t="shared" si="8"/>
        <v>3.1784904251468397E-2</v>
      </c>
      <c r="Q64" s="20">
        <f t="shared" si="8"/>
        <v>3.2496272869415754E-2</v>
      </c>
      <c r="R64" s="20">
        <f t="shared" si="8"/>
        <v>3.2398464100705363E-2</v>
      </c>
      <c r="S64" s="20">
        <f t="shared" si="8"/>
        <v>2.9079838852913278E-2</v>
      </c>
      <c r="T64" s="20">
        <f t="shared" si="8"/>
        <v>2.5811987720604695E-2</v>
      </c>
      <c r="U64" s="20">
        <f t="shared" si="8"/>
        <v>2.8559781629421157E-2</v>
      </c>
      <c r="V64" s="20">
        <f t="shared" si="8"/>
        <v>3.1638804198822382E-2</v>
      </c>
      <c r="W64" s="20">
        <f t="shared" si="8"/>
        <v>3.5508281786888252E-2</v>
      </c>
      <c r="X64" s="20">
        <f t="shared" si="8"/>
        <v>3.3783556687866353E-2</v>
      </c>
      <c r="Y64" s="20">
        <f t="shared" si="8"/>
        <v>3.125288810615498E-2</v>
      </c>
      <c r="Z64" s="20">
        <f t="shared" si="8"/>
        <v>2.9262271058279443E-2</v>
      </c>
      <c r="AA64" s="20">
        <f t="shared" si="8"/>
        <v>2.9700652178725286E-2</v>
      </c>
      <c r="AB64" s="20">
        <f t="shared" si="8"/>
        <v>4.0441975668024467E-2</v>
      </c>
      <c r="AC64" s="20">
        <f t="shared" si="8"/>
        <v>3.4761058414426942E-2</v>
      </c>
      <c r="AD64" s="20">
        <f t="shared" si="8"/>
        <v>2.6702249407835811E-2</v>
      </c>
      <c r="AF64" s="21">
        <f t="shared" si="3"/>
        <v>3.9557424376037667E-2</v>
      </c>
      <c r="AG64" s="21" t="str">
        <f t="shared" si="4"/>
        <v>Spain</v>
      </c>
    </row>
    <row r="65" spans="1:33" x14ac:dyDescent="0.15">
      <c r="A65" s="26" t="s">
        <v>71</v>
      </c>
      <c r="B65" s="20">
        <f t="shared" si="8"/>
        <v>1.5282311268340173E-2</v>
      </c>
      <c r="C65" s="20">
        <f t="shared" si="8"/>
        <v>9.5567245553532867E-3</v>
      </c>
      <c r="D65" s="20">
        <f t="shared" si="8"/>
        <v>8.9258620624818839E-3</v>
      </c>
      <c r="E65" s="20">
        <f t="shared" si="8"/>
        <v>1.0068307513273558E-2</v>
      </c>
      <c r="F65" s="20">
        <f t="shared" si="8"/>
        <v>1.0392073402942497E-2</v>
      </c>
      <c r="G65" s="20">
        <f t="shared" si="8"/>
        <v>7.0663673037928629E-3</v>
      </c>
      <c r="H65" s="20">
        <f t="shared" si="8"/>
        <v>5.6963910008238075E-3</v>
      </c>
      <c r="I65" s="20">
        <f t="shared" si="8"/>
        <v>7.7037011364451402E-3</v>
      </c>
      <c r="J65" s="20">
        <f t="shared" si="8"/>
        <v>7.0718474194144069E-3</v>
      </c>
      <c r="K65" s="20">
        <f t="shared" si="8"/>
        <v>6.3326349444540178E-3</v>
      </c>
      <c r="L65" s="20">
        <f t="shared" si="8"/>
        <v>5.818514003864475E-3</v>
      </c>
      <c r="M65" s="20">
        <f t="shared" si="8"/>
        <v>5.2450394371216843E-3</v>
      </c>
      <c r="N65" s="20">
        <f t="shared" si="8"/>
        <v>5.1123303231506252E-3</v>
      </c>
      <c r="O65" s="20">
        <f t="shared" si="8"/>
        <v>4.6755102286547201E-3</v>
      </c>
      <c r="P65" s="20">
        <f t="shared" si="8"/>
        <v>6.5457498023821972E-3</v>
      </c>
      <c r="Q65" s="20">
        <f t="shared" si="8"/>
        <v>6.2120356643736501E-3</v>
      </c>
      <c r="R65" s="20">
        <f t="shared" si="8"/>
        <v>6.0033553002717972E-3</v>
      </c>
      <c r="S65" s="20">
        <f t="shared" si="8"/>
        <v>8.6026875137778323E-3</v>
      </c>
      <c r="T65" s="20">
        <f t="shared" si="8"/>
        <v>7.6077639694166191E-3</v>
      </c>
      <c r="U65" s="20">
        <f t="shared" si="8"/>
        <v>8.866387944839885E-3</v>
      </c>
      <c r="V65" s="20">
        <f t="shared" si="8"/>
        <v>1.0306553406726178E-2</v>
      </c>
      <c r="W65" s="20">
        <f t="shared" si="8"/>
        <v>7.6814447988910817E-3</v>
      </c>
      <c r="X65" s="20">
        <f t="shared" si="8"/>
        <v>5.9797324741640368E-3</v>
      </c>
      <c r="Y65" s="20">
        <f t="shared" ref="Y65:AD65" si="9">Y29/Y$36</f>
        <v>4.8721618325910203E-3</v>
      </c>
      <c r="Z65" s="20">
        <f t="shared" si="9"/>
        <v>6.2484166391187186E-3</v>
      </c>
      <c r="AA65" s="20">
        <f t="shared" si="9"/>
        <v>4.9600881207377788E-3</v>
      </c>
      <c r="AB65" s="20">
        <f t="shared" si="9"/>
        <v>4.2514393943852381E-3</v>
      </c>
      <c r="AC65" s="20">
        <f t="shared" si="9"/>
        <v>4.2096942171491302E-3</v>
      </c>
      <c r="AD65" s="20">
        <f t="shared" si="9"/>
        <v>4.6508952862574721E-3</v>
      </c>
      <c r="AF65" s="21">
        <f t="shared" si="3"/>
        <v>7.1015869298343345E-3</v>
      </c>
      <c r="AG65" s="21" t="str">
        <f t="shared" si="4"/>
        <v>Sweden</v>
      </c>
    </row>
    <row r="66" spans="1:33" x14ac:dyDescent="0.15">
      <c r="A66" s="26" t="s">
        <v>72</v>
      </c>
      <c r="B66" s="20">
        <f t="shared" ref="B66:AD70" si="10">B30/B$36</f>
        <v>1.2363302147430609E-2</v>
      </c>
      <c r="C66" s="20">
        <f t="shared" si="10"/>
        <v>1.4446145136468247E-2</v>
      </c>
      <c r="D66" s="20">
        <f t="shared" si="10"/>
        <v>1.6251571912396803E-2</v>
      </c>
      <c r="E66" s="20">
        <f t="shared" si="10"/>
        <v>1.4867524020506362E-2</v>
      </c>
      <c r="F66" s="20">
        <f t="shared" si="10"/>
        <v>2.2600066113074579E-2</v>
      </c>
      <c r="G66" s="20">
        <f t="shared" si="10"/>
        <v>3.2242240739752528E-2</v>
      </c>
      <c r="H66" s="20">
        <f t="shared" si="10"/>
        <v>4.0260622948011672E-2</v>
      </c>
      <c r="I66" s="20">
        <f t="shared" si="10"/>
        <v>5.0335204018295249E-2</v>
      </c>
      <c r="J66" s="20">
        <f t="shared" si="10"/>
        <v>6.0853009826809107E-2</v>
      </c>
      <c r="K66" s="20">
        <f t="shared" si="10"/>
        <v>5.3924513719202129E-2</v>
      </c>
      <c r="L66" s="20">
        <f t="shared" si="10"/>
        <v>3.1966325702652822E-2</v>
      </c>
      <c r="M66" s="20">
        <f t="shared" si="10"/>
        <v>5.5259691153427722E-2</v>
      </c>
      <c r="N66" s="20">
        <f t="shared" si="10"/>
        <v>6.217753792173368E-2</v>
      </c>
      <c r="O66" s="20">
        <f t="shared" si="10"/>
        <v>2.6657216120289901E-2</v>
      </c>
      <c r="P66" s="20">
        <f t="shared" si="10"/>
        <v>3.6455817128407543E-2</v>
      </c>
      <c r="Q66" s="20">
        <f t="shared" si="10"/>
        <v>5.5740800948181249E-2</v>
      </c>
      <c r="R66" s="20">
        <f t="shared" si="10"/>
        <v>6.1957546523019241E-2</v>
      </c>
      <c r="S66" s="20">
        <f t="shared" si="10"/>
        <v>7.1449962926846633E-2</v>
      </c>
      <c r="T66" s="20">
        <f t="shared" si="10"/>
        <v>9.6821087556181004E-2</v>
      </c>
      <c r="U66" s="20">
        <f t="shared" si="10"/>
        <v>7.0871976125413613E-2</v>
      </c>
      <c r="V66" s="20">
        <f t="shared" si="10"/>
        <v>8.4517298623802403E-2</v>
      </c>
      <c r="W66" s="20">
        <f t="shared" si="10"/>
        <v>6.9176044015046484E-2</v>
      </c>
      <c r="X66" s="20">
        <f t="shared" si="10"/>
        <v>4.3237568261774113E-2</v>
      </c>
      <c r="Y66" s="20">
        <f t="shared" si="10"/>
        <v>4.1123317991883984E-2</v>
      </c>
      <c r="Z66" s="20">
        <f t="shared" si="10"/>
        <v>4.5659964115287825E-2</v>
      </c>
      <c r="AA66" s="20">
        <f t="shared" si="10"/>
        <v>4.3118474152850035E-2</v>
      </c>
      <c r="AB66" s="20">
        <f t="shared" si="10"/>
        <v>3.4125605313988505E-2</v>
      </c>
      <c r="AC66" s="20">
        <f t="shared" si="10"/>
        <v>2.7776221045276734E-2</v>
      </c>
      <c r="AD66" s="20">
        <f t="shared" si="10"/>
        <v>2.9696011128419773E-2</v>
      </c>
      <c r="AF66" s="21">
        <f t="shared" si="3"/>
        <v>4.5032160942635527E-2</v>
      </c>
      <c r="AG66" s="21" t="str">
        <f t="shared" si="4"/>
        <v>Switzerland</v>
      </c>
    </row>
    <row r="67" spans="1:33" x14ac:dyDescent="0.15">
      <c r="A67" s="26" t="s">
        <v>105</v>
      </c>
      <c r="B67" s="20">
        <f t="shared" si="10"/>
        <v>4.4295021134592811E-3</v>
      </c>
      <c r="C67" s="20">
        <f t="shared" si="10"/>
        <v>8.0893898460019081E-3</v>
      </c>
      <c r="D67" s="20">
        <f t="shared" si="10"/>
        <v>3.5498556564963054E-3</v>
      </c>
      <c r="E67" s="20">
        <f t="shared" si="10"/>
        <v>2.1627323267704437E-3</v>
      </c>
      <c r="F67" s="20">
        <f t="shared" si="10"/>
        <v>4.1787908168579753E-3</v>
      </c>
      <c r="G67" s="20">
        <f t="shared" si="10"/>
        <v>4.4326868395249399E-3</v>
      </c>
      <c r="H67" s="20">
        <f t="shared" si="10"/>
        <v>3.7082091869242739E-3</v>
      </c>
      <c r="I67" s="20">
        <f t="shared" si="10"/>
        <v>2.8921993577416209E-3</v>
      </c>
      <c r="J67" s="20">
        <f t="shared" si="10"/>
        <v>5.2457202905786633E-3</v>
      </c>
      <c r="K67" s="20">
        <f t="shared" si="10"/>
        <v>8.2979475481407185E-3</v>
      </c>
      <c r="L67" s="20">
        <f t="shared" si="10"/>
        <v>7.927963324029532E-3</v>
      </c>
      <c r="M67" s="20">
        <f t="shared" si="10"/>
        <v>3.2329802950786754E-3</v>
      </c>
      <c r="N67" s="20">
        <f t="shared" si="10"/>
        <v>2.960012199908543E-3</v>
      </c>
      <c r="O67" s="20">
        <f t="shared" si="10"/>
        <v>2.9888655801645443E-3</v>
      </c>
      <c r="P67" s="20">
        <f t="shared" si="10"/>
        <v>3.7836761984398788E-3</v>
      </c>
      <c r="Q67" s="20">
        <f t="shared" si="10"/>
        <v>4.7594479888181853E-3</v>
      </c>
      <c r="R67" s="20">
        <f t="shared" si="10"/>
        <v>4.6104422378883368E-3</v>
      </c>
      <c r="S67" s="20">
        <f t="shared" si="10"/>
        <v>7.3490979666739672E-3</v>
      </c>
      <c r="T67" s="20">
        <f t="shared" si="10"/>
        <v>6.1206574035501012E-3</v>
      </c>
      <c r="U67" s="20">
        <f t="shared" si="10"/>
        <v>8.8747457597475928E-3</v>
      </c>
      <c r="V67" s="20">
        <f t="shared" si="10"/>
        <v>1.0220216558541183E-2</v>
      </c>
      <c r="W67" s="20">
        <f t="shared" si="10"/>
        <v>9.4493437427360469E-3</v>
      </c>
      <c r="X67" s="20">
        <f t="shared" si="10"/>
        <v>1.1252068969386984E-2</v>
      </c>
      <c r="Y67" s="20">
        <f t="shared" si="10"/>
        <v>1.0481570027073206E-2</v>
      </c>
      <c r="Z67" s="20">
        <f t="shared" si="10"/>
        <v>1.1604399656159753E-2</v>
      </c>
      <c r="AA67" s="20">
        <f t="shared" si="10"/>
        <v>9.7594350748499998E-3</v>
      </c>
      <c r="AB67" s="20">
        <f t="shared" si="10"/>
        <v>7.9703545356921181E-3</v>
      </c>
      <c r="AC67" s="20">
        <f t="shared" si="10"/>
        <v>6.8451602507347458E-3</v>
      </c>
      <c r="AD67" s="20">
        <f t="shared" si="10"/>
        <v>8.3320005159496675E-3</v>
      </c>
      <c r="AF67" s="21">
        <f t="shared" si="3"/>
        <v>6.3968783540661782E-3</v>
      </c>
      <c r="AG67" s="21" t="str">
        <f t="shared" si="4"/>
        <v>Thailand</v>
      </c>
    </row>
    <row r="68" spans="1:33" x14ac:dyDescent="0.15">
      <c r="A68" s="26" t="s">
        <v>129</v>
      </c>
      <c r="B68" s="20">
        <f t="shared" si="10"/>
        <v>1.0356042562717235E-3</v>
      </c>
      <c r="C68" s="20">
        <f t="shared" si="10"/>
        <v>8.0973642157019035E-4</v>
      </c>
      <c r="D68" s="20">
        <f t="shared" si="10"/>
        <v>1.2443121314552022E-3</v>
      </c>
      <c r="E68" s="20">
        <f t="shared" si="10"/>
        <v>1.6549394057287111E-3</v>
      </c>
      <c r="F68" s="20">
        <f t="shared" si="10"/>
        <v>2.1188922237458632E-3</v>
      </c>
      <c r="G68" s="20">
        <f t="shared" si="10"/>
        <v>1.6384873398812842E-3</v>
      </c>
      <c r="H68" s="20">
        <f t="shared" si="10"/>
        <v>1.4690612140556133E-3</v>
      </c>
      <c r="I68" s="20">
        <f t="shared" si="10"/>
        <v>2.1717762553823835E-3</v>
      </c>
      <c r="J68" s="20">
        <f t="shared" si="10"/>
        <v>1.8981432070600103E-3</v>
      </c>
      <c r="K68" s="20">
        <f t="shared" si="10"/>
        <v>1.7357040802629448E-3</v>
      </c>
      <c r="L68" s="20">
        <f t="shared" si="10"/>
        <v>1.594983198555102E-3</v>
      </c>
      <c r="M68" s="20">
        <f t="shared" si="10"/>
        <v>1.403609594220791E-3</v>
      </c>
      <c r="N68" s="20">
        <f t="shared" si="10"/>
        <v>1.7785437008424822E-3</v>
      </c>
      <c r="O68" s="20">
        <f t="shared" si="10"/>
        <v>2.3961738734770764E-3</v>
      </c>
      <c r="P68" s="20">
        <f t="shared" si="10"/>
        <v>2.3228666833679237E-3</v>
      </c>
      <c r="Q68" s="20">
        <f t="shared" si="10"/>
        <v>1.6274929854360059E-3</v>
      </c>
      <c r="R68" s="20">
        <f t="shared" si="10"/>
        <v>1.9513176559082127E-3</v>
      </c>
      <c r="S68" s="20">
        <f t="shared" si="10"/>
        <v>2.7189890153105438E-3</v>
      </c>
      <c r="T68" s="20">
        <f t="shared" si="10"/>
        <v>4.2165862423361117E-3</v>
      </c>
      <c r="U68" s="20">
        <f t="shared" si="10"/>
        <v>4.6826114181350549E-3</v>
      </c>
      <c r="V68" s="20">
        <f t="shared" si="10"/>
        <v>5.7785533638276066E-3</v>
      </c>
      <c r="W68" s="20">
        <f t="shared" si="10"/>
        <v>4.4559035109156203E-3</v>
      </c>
      <c r="X68" s="20">
        <f t="shared" si="10"/>
        <v>5.6749268480779987E-3</v>
      </c>
      <c r="Y68" s="20">
        <f t="shared" si="10"/>
        <v>5.1484068076643481E-3</v>
      </c>
      <c r="Z68" s="20">
        <f t="shared" si="10"/>
        <v>4.4838265226088752E-3</v>
      </c>
      <c r="AA68" s="20">
        <f t="shared" si="10"/>
        <v>2.842486506793856E-3</v>
      </c>
      <c r="AB68" s="20">
        <f t="shared" si="10"/>
        <v>2.649968453871649E-3</v>
      </c>
      <c r="AC68" s="20">
        <f t="shared" si="10"/>
        <v>3.1874191579608965E-3</v>
      </c>
      <c r="AD68" s="20">
        <f t="shared" si="10"/>
        <v>3.1954202266120629E-3</v>
      </c>
      <c r="AF68" s="21">
        <f t="shared" si="3"/>
        <v>2.6857497345288326E-3</v>
      </c>
      <c r="AG68" s="21" t="str">
        <f t="shared" si="4"/>
        <v>Türkiye, Rep of</v>
      </c>
    </row>
    <row r="69" spans="1:33" x14ac:dyDescent="0.15">
      <c r="A69" s="26" t="s">
        <v>74</v>
      </c>
      <c r="B69" s="20">
        <f t="shared" si="10"/>
        <v>4.6569262439077261E-2</v>
      </c>
      <c r="C69" s="20">
        <f t="shared" si="10"/>
        <v>4.9045938468513184E-2</v>
      </c>
      <c r="D69" s="20">
        <f t="shared" si="10"/>
        <v>5.5993549848455532E-2</v>
      </c>
      <c r="E69" s="20">
        <f t="shared" si="10"/>
        <v>5.629472985707111E-2</v>
      </c>
      <c r="F69" s="20">
        <f t="shared" si="10"/>
        <v>4.7999779776786072E-2</v>
      </c>
      <c r="G69" s="20">
        <f t="shared" si="10"/>
        <v>4.7945579512571612E-2</v>
      </c>
      <c r="H69" s="20">
        <f t="shared" si="10"/>
        <v>3.1634848659215641E-2</v>
      </c>
      <c r="I69" s="20">
        <f t="shared" si="10"/>
        <v>3.511374817255037E-2</v>
      </c>
      <c r="J69" s="20">
        <f t="shared" si="10"/>
        <v>5.8809645900869206E-2</v>
      </c>
      <c r="K69" s="20">
        <f t="shared" si="10"/>
        <v>5.8399956742265981E-2</v>
      </c>
      <c r="L69" s="20">
        <f t="shared" si="10"/>
        <v>8.8903829075956023E-2</v>
      </c>
      <c r="M69" s="20">
        <f t="shared" si="10"/>
        <v>7.896834276268043E-2</v>
      </c>
      <c r="N69" s="20">
        <f t="shared" si="10"/>
        <v>8.0926174173018242E-2</v>
      </c>
      <c r="O69" s="20">
        <f t="shared" si="10"/>
        <v>6.526693548525711E-2</v>
      </c>
      <c r="P69" s="20">
        <f t="shared" si="10"/>
        <v>1.4294530308220459E-2</v>
      </c>
      <c r="Q69" s="20">
        <f t="shared" si="10"/>
        <v>1.3978942501418009E-2</v>
      </c>
      <c r="R69" s="20">
        <f t="shared" si="10"/>
        <v>9.3267509772836169E-3</v>
      </c>
      <c r="S69" s="20">
        <f t="shared" si="10"/>
        <v>1.10686622592534E-2</v>
      </c>
      <c r="T69" s="20">
        <f t="shared" si="10"/>
        <v>9.354272688406164E-3</v>
      </c>
      <c r="U69" s="20">
        <f t="shared" si="10"/>
        <v>7.8386505103387911E-3</v>
      </c>
      <c r="V69" s="20">
        <f t="shared" si="10"/>
        <v>8.03656478850002E-3</v>
      </c>
      <c r="W69" s="20">
        <f t="shared" si="10"/>
        <v>1.068972754234844E-2</v>
      </c>
      <c r="X69" s="20">
        <f t="shared" si="10"/>
        <v>1.2100521970900516E-2</v>
      </c>
      <c r="Y69" s="20">
        <f t="shared" si="10"/>
        <v>1.2657709764617435E-2</v>
      </c>
      <c r="Z69" s="20">
        <f t="shared" si="10"/>
        <v>1.2755359084043632E-2</v>
      </c>
      <c r="AA69" s="20">
        <f t="shared" si="10"/>
        <v>1.4436627386202583E-2</v>
      </c>
      <c r="AB69" s="20">
        <f t="shared" si="10"/>
        <v>1.2541063415626925E-2</v>
      </c>
      <c r="AC69" s="20">
        <f t="shared" si="10"/>
        <v>1.2063966658489444E-2</v>
      </c>
      <c r="AD69" s="20">
        <f t="shared" si="10"/>
        <v>9.4712631661741098E-3</v>
      </c>
      <c r="AF69" s="21">
        <f t="shared" si="3"/>
        <v>3.3534032203314176E-2</v>
      </c>
      <c r="AG69" s="21" t="str">
        <f t="shared" si="4"/>
        <v>United Kingdom</v>
      </c>
    </row>
    <row r="70" spans="1:33" x14ac:dyDescent="0.15">
      <c r="A70" s="26" t="s">
        <v>75</v>
      </c>
      <c r="B70" s="20">
        <f t="shared" si="10"/>
        <v>0.3115111978458534</v>
      </c>
      <c r="C70" s="20">
        <f t="shared" si="10"/>
        <v>0.31531859017671521</v>
      </c>
      <c r="D70" s="20">
        <f t="shared" si="10"/>
        <v>0.32978856103036641</v>
      </c>
      <c r="E70" s="20">
        <f t="shared" si="10"/>
        <v>0.28941181299538482</v>
      </c>
      <c r="F70" s="20">
        <f t="shared" si="10"/>
        <v>0.29202481642647538</v>
      </c>
      <c r="G70" s="20">
        <f t="shared" si="10"/>
        <v>0.33280470996671369</v>
      </c>
      <c r="H70" s="20">
        <f t="shared" si="10"/>
        <v>0.34750337226958605</v>
      </c>
      <c r="I70" s="20">
        <f t="shared" si="10"/>
        <v>0.39204413542397382</v>
      </c>
      <c r="J70" s="20">
        <f t="shared" si="10"/>
        <v>0.36720120371119985</v>
      </c>
      <c r="K70" s="20">
        <f t="shared" si="10"/>
        <v>0.33026432931466942</v>
      </c>
      <c r="L70" s="20">
        <f t="shared" si="10"/>
        <v>0.30816733974164701</v>
      </c>
      <c r="M70" s="20">
        <f t="shared" si="10"/>
        <v>0.32790633568263289</v>
      </c>
      <c r="N70" s="20">
        <f t="shared" si="10"/>
        <v>0.33484686617218123</v>
      </c>
      <c r="O70" s="20">
        <f t="shared" si="10"/>
        <v>0.35779449659253099</v>
      </c>
      <c r="P70" s="20">
        <f t="shared" si="10"/>
        <v>0.32135826257934663</v>
      </c>
      <c r="Q70" s="20">
        <f t="shared" si="10"/>
        <v>0.26171862665845769</v>
      </c>
      <c r="R70" s="20">
        <f t="shared" si="10"/>
        <v>0.22864268560144119</v>
      </c>
      <c r="S70" s="20">
        <f t="shared" si="10"/>
        <v>0.23186565947087548</v>
      </c>
      <c r="T70" s="20">
        <f t="shared" si="10"/>
        <v>0.22498645862138361</v>
      </c>
      <c r="U70" s="20">
        <f t="shared" si="10"/>
        <v>0.21367923195402494</v>
      </c>
      <c r="V70" s="20">
        <f t="shared" si="10"/>
        <v>0.19507018562579076</v>
      </c>
      <c r="W70" s="20">
        <f t="shared" si="10"/>
        <v>0.19701893015878788</v>
      </c>
      <c r="X70" s="20">
        <f t="shared" si="10"/>
        <v>0.22823733372925537</v>
      </c>
      <c r="Y70" s="20">
        <f t="shared" si="10"/>
        <v>0.2246021093042477</v>
      </c>
      <c r="Z70" s="20">
        <f t="shared" si="10"/>
        <v>0.21382656343111872</v>
      </c>
      <c r="AA70" s="20">
        <f t="shared" si="10"/>
        <v>0.21381046143892343</v>
      </c>
      <c r="AB70" s="20">
        <f t="shared" si="10"/>
        <v>0.20848478952703664</v>
      </c>
      <c r="AC70" s="20">
        <f t="shared" si="10"/>
        <v>0.21996325879802431</v>
      </c>
      <c r="AD70" s="20">
        <f t="shared" si="10"/>
        <v>0.19284295716116331</v>
      </c>
      <c r="AF70" s="21">
        <f t="shared" si="3"/>
        <v>0.2762998372899933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3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5" width="8.83203125" customWidth="1"/>
    <col min="16" max="31" width="9.66406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265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266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267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268</v>
      </c>
      <c r="D7" s="4" t="s">
        <v>269</v>
      </c>
      <c r="E7" s="4" t="s">
        <v>270</v>
      </c>
      <c r="F7" s="4" t="s">
        <v>271</v>
      </c>
      <c r="G7" s="4" t="s">
        <v>272</v>
      </c>
      <c r="H7" s="4" t="s">
        <v>273</v>
      </c>
      <c r="I7" s="4" t="s">
        <v>274</v>
      </c>
      <c r="J7" s="4" t="s">
        <v>275</v>
      </c>
      <c r="K7" s="4" t="s">
        <v>276</v>
      </c>
      <c r="L7" s="4" t="s">
        <v>277</v>
      </c>
      <c r="M7" s="4" t="s">
        <v>278</v>
      </c>
      <c r="N7" s="4" t="s">
        <v>279</v>
      </c>
      <c r="O7" s="4" t="s">
        <v>280</v>
      </c>
      <c r="P7" s="4" t="s">
        <v>281</v>
      </c>
      <c r="Q7" s="4" t="s">
        <v>282</v>
      </c>
      <c r="R7" s="4" t="s">
        <v>283</v>
      </c>
      <c r="S7" s="4" t="s">
        <v>284</v>
      </c>
      <c r="T7" s="4" t="s">
        <v>285</v>
      </c>
      <c r="U7" s="4" t="s">
        <v>286</v>
      </c>
      <c r="V7" s="4" t="s">
        <v>287</v>
      </c>
      <c r="W7" s="4" t="s">
        <v>288</v>
      </c>
      <c r="X7" s="4" t="s">
        <v>289</v>
      </c>
      <c r="Y7" s="4" t="s">
        <v>290</v>
      </c>
      <c r="Z7" s="4" t="s">
        <v>291</v>
      </c>
      <c r="AA7" s="4" t="s">
        <v>292</v>
      </c>
      <c r="AB7" s="4" t="s">
        <v>293</v>
      </c>
      <c r="AC7" s="4" t="s">
        <v>294</v>
      </c>
      <c r="AD7" s="4" t="s">
        <v>295</v>
      </c>
      <c r="AE7" s="5" t="s">
        <v>296</v>
      </c>
    </row>
    <row r="8" spans="1:31" ht="13.5" customHeight="1" x14ac:dyDescent="0.15">
      <c r="A8" s="1"/>
      <c r="B8" s="6" t="s">
        <v>297</v>
      </c>
      <c r="C8" s="7">
        <v>15.0183</v>
      </c>
      <c r="D8" s="8">
        <v>12.329900000000006</v>
      </c>
      <c r="E8" s="8">
        <v>19.67570000000001</v>
      </c>
      <c r="F8" s="8">
        <v>28.626400000000015</v>
      </c>
      <c r="G8" s="8">
        <v>19.753799999999998</v>
      </c>
      <c r="H8" s="8">
        <v>33.513699999999986</v>
      </c>
      <c r="I8" s="8">
        <v>25.2043</v>
      </c>
      <c r="J8" s="8">
        <v>24.711500000000001</v>
      </c>
      <c r="K8" s="8">
        <v>22.804099999999998</v>
      </c>
      <c r="L8" s="8">
        <v>31.295815999999999</v>
      </c>
      <c r="M8" s="8">
        <v>44.346603999999999</v>
      </c>
      <c r="N8" s="8">
        <v>28.626861000000002</v>
      </c>
      <c r="O8" s="8">
        <v>34.330668000000003</v>
      </c>
      <c r="P8" s="8">
        <v>41.605595999999998</v>
      </c>
      <c r="Q8" s="8">
        <v>71.665868000000003</v>
      </c>
      <c r="R8" s="8">
        <v>77.247985999999997</v>
      </c>
      <c r="S8" s="8">
        <v>84.514595</v>
      </c>
      <c r="T8" s="8">
        <v>103.702984</v>
      </c>
      <c r="U8" s="8">
        <v>72.622995000000003</v>
      </c>
      <c r="V8" s="8">
        <v>79.886632000000006</v>
      </c>
      <c r="W8" s="8">
        <v>119.634225</v>
      </c>
      <c r="X8" s="8">
        <v>142.50461200000001</v>
      </c>
      <c r="Y8" s="8">
        <v>140.834081</v>
      </c>
      <c r="Z8" s="8">
        <v>140.17164299999999</v>
      </c>
      <c r="AA8" s="8">
        <v>138.299736</v>
      </c>
      <c r="AB8" s="8">
        <v>114.19902399999999</v>
      </c>
      <c r="AC8" s="8">
        <v>149.19103200000001</v>
      </c>
      <c r="AD8" s="8">
        <v>123.38332</v>
      </c>
      <c r="AE8" s="8">
        <v>136.49488400000001</v>
      </c>
    </row>
    <row r="9" spans="1:31" ht="13.5" customHeight="1" x14ac:dyDescent="0.15">
      <c r="A9" s="1"/>
      <c r="B9" s="9" t="s">
        <v>298</v>
      </c>
      <c r="C9" s="10">
        <v>2723.5020999999997</v>
      </c>
      <c r="D9" s="11">
        <v>4118.4197999999997</v>
      </c>
      <c r="E9" s="11">
        <v>4409.3455999999996</v>
      </c>
      <c r="F9" s="11">
        <v>6121.1018000000013</v>
      </c>
      <c r="G9" s="11">
        <v>8292.1618999999992</v>
      </c>
      <c r="H9" s="11">
        <v>8385.0535999999993</v>
      </c>
      <c r="I9" s="11">
        <v>9011.3968999999997</v>
      </c>
      <c r="J9" s="11">
        <v>8758.6620000000003</v>
      </c>
      <c r="K9" s="11">
        <v>7323.2302</v>
      </c>
      <c r="L9" s="11">
        <v>7691.5483359999998</v>
      </c>
      <c r="M9" s="11">
        <v>7574.7894319999996</v>
      </c>
      <c r="N9" s="11">
        <v>7777.0602150000004</v>
      </c>
      <c r="O9" s="11">
        <v>8636.7373790000001</v>
      </c>
      <c r="P9" s="11">
        <v>10251.611658</v>
      </c>
      <c r="Q9" s="11">
        <v>12664.372395</v>
      </c>
      <c r="R9" s="11">
        <v>15591.294059</v>
      </c>
      <c r="S9" s="11">
        <v>20582.987850000001</v>
      </c>
      <c r="T9" s="11">
        <v>29920.647177999999</v>
      </c>
      <c r="U9" s="11">
        <v>23175.908277999999</v>
      </c>
      <c r="V9" s="11">
        <v>31932.761366999999</v>
      </c>
      <c r="W9" s="11">
        <v>40290.616771000001</v>
      </c>
      <c r="X9" s="11">
        <v>45097.711803999999</v>
      </c>
      <c r="Y9" s="11">
        <v>46289.026981000003</v>
      </c>
      <c r="Z9" s="11">
        <v>44885.990746000003</v>
      </c>
      <c r="AA9" s="11">
        <v>40176.660389999997</v>
      </c>
      <c r="AB9" s="11">
        <v>37694.340799999998</v>
      </c>
      <c r="AC9" s="11">
        <v>41861.623215</v>
      </c>
      <c r="AD9" s="11">
        <v>45697.167133000003</v>
      </c>
      <c r="AE9" s="11">
        <v>44480.476477999997</v>
      </c>
    </row>
    <row r="10" spans="1:31" ht="13.5" customHeight="1" x14ac:dyDescent="0.15">
      <c r="A10" s="1"/>
      <c r="B10" s="12" t="s">
        <v>299</v>
      </c>
      <c r="C10" s="13">
        <v>1572.4389999999996</v>
      </c>
      <c r="D10" s="14">
        <v>2464.3728999999994</v>
      </c>
      <c r="E10" s="14">
        <v>2637.3710000000001</v>
      </c>
      <c r="F10" s="14">
        <v>3669.3360000000011</v>
      </c>
      <c r="G10" s="14">
        <v>4779.0775999999996</v>
      </c>
      <c r="H10" s="14">
        <v>5272.5101000000004</v>
      </c>
      <c r="I10" s="14">
        <v>6032.2581</v>
      </c>
      <c r="J10" s="14">
        <v>5985.0757999999996</v>
      </c>
      <c r="K10" s="14">
        <v>4820.9436000000005</v>
      </c>
      <c r="L10" s="14">
        <v>4105.4936250000001</v>
      </c>
      <c r="M10" s="14">
        <v>3961.379445</v>
      </c>
      <c r="N10" s="14">
        <v>4469.773596</v>
      </c>
      <c r="O10" s="14">
        <v>5278.8101349999997</v>
      </c>
      <c r="P10" s="14">
        <v>6409.0961589999997</v>
      </c>
      <c r="Q10" s="14">
        <v>5186.6982840000001</v>
      </c>
      <c r="R10" s="14">
        <v>5966.2220820000002</v>
      </c>
      <c r="S10" s="14">
        <v>8125.1191120000003</v>
      </c>
      <c r="T10" s="14">
        <v>12238.842214</v>
      </c>
      <c r="U10" s="14">
        <v>9905.1905829999996</v>
      </c>
      <c r="V10" s="14">
        <v>13547.930827</v>
      </c>
      <c r="W10" s="14">
        <v>16845.222071</v>
      </c>
      <c r="X10" s="14">
        <v>18992.432468999999</v>
      </c>
      <c r="Y10" s="14">
        <v>19930.890395999999</v>
      </c>
      <c r="Z10" s="14">
        <v>19185.743184999999</v>
      </c>
      <c r="AA10" s="14">
        <v>17176.206328</v>
      </c>
      <c r="AB10" s="14">
        <v>15694.275168</v>
      </c>
      <c r="AC10" s="14">
        <v>17131.453052000001</v>
      </c>
      <c r="AD10" s="14">
        <v>18080.556573000002</v>
      </c>
      <c r="AE10" s="14">
        <v>17317.213099000001</v>
      </c>
    </row>
    <row r="11" spans="1:31" ht="13.5" customHeight="1" x14ac:dyDescent="0.15">
      <c r="A11" s="1"/>
      <c r="B11" s="15" t="s">
        <v>300</v>
      </c>
      <c r="C11" s="10">
        <v>436.06639999999999</v>
      </c>
      <c r="D11" s="11">
        <v>508.51350000000008</v>
      </c>
      <c r="E11" s="11">
        <v>513.72529999999995</v>
      </c>
      <c r="F11" s="11">
        <v>829.52759999999989</v>
      </c>
      <c r="G11" s="11">
        <v>1244.9920999999997</v>
      </c>
      <c r="H11" s="11">
        <v>1392.7187999999994</v>
      </c>
      <c r="I11" s="11">
        <v>1717.6653999999999</v>
      </c>
      <c r="J11" s="11">
        <v>1656.7089000000001</v>
      </c>
      <c r="K11" s="11">
        <v>1319.8405</v>
      </c>
      <c r="L11" s="11">
        <v>809.19504300000006</v>
      </c>
      <c r="M11" s="11">
        <v>826.32406000000003</v>
      </c>
      <c r="N11" s="11">
        <v>1305.528335</v>
      </c>
      <c r="O11" s="11">
        <v>1620.7713389999999</v>
      </c>
      <c r="P11" s="11">
        <v>1971.0335210000001</v>
      </c>
      <c r="Q11" s="11">
        <v>1202.214532</v>
      </c>
      <c r="R11" s="11">
        <v>1458.0247810000001</v>
      </c>
      <c r="S11" s="11">
        <v>1882.3901109999999</v>
      </c>
      <c r="T11" s="11">
        <v>2950.1756610000002</v>
      </c>
      <c r="U11" s="11">
        <v>2195.080054</v>
      </c>
      <c r="V11" s="11">
        <v>2701.294547</v>
      </c>
      <c r="W11" s="11">
        <v>3514.5491499999998</v>
      </c>
      <c r="X11" s="11">
        <v>4550.7990650000002</v>
      </c>
      <c r="Y11" s="11">
        <v>4770.3100990000003</v>
      </c>
      <c r="Z11" s="11">
        <v>4404.5435450000004</v>
      </c>
      <c r="AA11" s="11">
        <v>3783.115374</v>
      </c>
      <c r="AB11" s="11">
        <v>3729.5588550000002</v>
      </c>
      <c r="AC11" s="11">
        <v>4277.9404420000001</v>
      </c>
      <c r="AD11" s="11">
        <v>4146.3663740000002</v>
      </c>
      <c r="AE11" s="11">
        <v>4029.4103570000002</v>
      </c>
    </row>
    <row r="12" spans="1:31" ht="13.5" customHeight="1" x14ac:dyDescent="0.15">
      <c r="A12" s="1"/>
      <c r="B12" s="16" t="s">
        <v>301</v>
      </c>
      <c r="C12" s="13">
        <v>3.9127000000000001</v>
      </c>
      <c r="D12" s="14">
        <v>7.2457000000000003</v>
      </c>
      <c r="E12" s="14">
        <v>8.6404999999999941</v>
      </c>
      <c r="F12" s="14">
        <v>10.673299999999999</v>
      </c>
      <c r="G12" s="14">
        <v>12.762199999999998</v>
      </c>
      <c r="H12" s="14">
        <v>39.113799999999998</v>
      </c>
      <c r="I12" s="14">
        <v>28.464699999999986</v>
      </c>
      <c r="J12" s="14">
        <v>17.777100000000011</v>
      </c>
      <c r="K12" s="14">
        <v>15.228399999999992</v>
      </c>
      <c r="L12" s="14">
        <v>27.721567</v>
      </c>
      <c r="M12" s="14">
        <v>17.443273999999999</v>
      </c>
      <c r="N12" s="14">
        <v>32.239170999999999</v>
      </c>
      <c r="O12" s="14">
        <v>23.040800000000001</v>
      </c>
      <c r="P12" s="14">
        <v>30.735192999999999</v>
      </c>
      <c r="Q12" s="14">
        <v>28.332750999999998</v>
      </c>
      <c r="R12" s="14">
        <v>46.877156999999997</v>
      </c>
      <c r="S12" s="14">
        <v>56.467835000000001</v>
      </c>
      <c r="T12" s="14">
        <v>107.591504</v>
      </c>
      <c r="U12" s="14">
        <v>77.728814999999997</v>
      </c>
      <c r="V12" s="14">
        <v>104.831638</v>
      </c>
      <c r="W12" s="14">
        <v>90.952423999999993</v>
      </c>
      <c r="X12" s="14">
        <v>169.77112</v>
      </c>
      <c r="Y12" s="14">
        <v>155.839832</v>
      </c>
      <c r="Z12" s="14">
        <v>138.25608700000001</v>
      </c>
      <c r="AA12" s="14">
        <v>127.332005</v>
      </c>
      <c r="AB12" s="14">
        <v>101.287295</v>
      </c>
      <c r="AC12" s="14">
        <v>98.657933</v>
      </c>
      <c r="AD12" s="14">
        <v>118.16578199999999</v>
      </c>
      <c r="AE12" s="14">
        <v>118.24144800000001</v>
      </c>
    </row>
    <row r="13" spans="1:31" ht="13.5" customHeight="1" x14ac:dyDescent="0.15">
      <c r="A13" s="1"/>
      <c r="B13" s="16" t="s">
        <v>302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116.18071999999999</v>
      </c>
      <c r="V13" s="11">
        <v>178.07024999999999</v>
      </c>
      <c r="W13" s="11">
        <v>245.01861700000001</v>
      </c>
      <c r="X13" s="11">
        <v>231.10745800000001</v>
      </c>
      <c r="Y13" s="11">
        <v>282.88948299999998</v>
      </c>
      <c r="Z13" s="11">
        <v>295.02499599999999</v>
      </c>
      <c r="AA13" s="11">
        <v>193.17068599999999</v>
      </c>
      <c r="AB13" s="11">
        <v>173.28538399999999</v>
      </c>
      <c r="AC13" s="11">
        <v>179.61198099999999</v>
      </c>
      <c r="AD13" s="11">
        <v>201.412994</v>
      </c>
      <c r="AE13" s="11">
        <v>157.69985700000001</v>
      </c>
    </row>
    <row r="14" spans="1:31" ht="13.5" customHeight="1" x14ac:dyDescent="0.15">
      <c r="A14" s="1"/>
      <c r="B14" s="16" t="s">
        <v>303</v>
      </c>
      <c r="C14" s="13">
        <v>42.974800000000002</v>
      </c>
      <c r="D14" s="14">
        <v>76.323499999999996</v>
      </c>
      <c r="E14" s="14">
        <v>74.117999999999995</v>
      </c>
      <c r="F14" s="14">
        <v>102.54970000000003</v>
      </c>
      <c r="G14" s="14">
        <v>129.04429999999999</v>
      </c>
      <c r="H14" s="14">
        <v>72.316199999999995</v>
      </c>
      <c r="I14" s="14">
        <v>98.687600000000003</v>
      </c>
      <c r="J14" s="14">
        <v>100.43</v>
      </c>
      <c r="K14" s="14">
        <v>67.500399999999999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304</v>
      </c>
      <c r="C15" s="10"/>
      <c r="D15" s="11"/>
      <c r="E15" s="11"/>
      <c r="F15" s="11"/>
      <c r="G15" s="11">
        <v>0.27389999999999998</v>
      </c>
      <c r="H15" s="11">
        <v>2.8599999999999993E-2</v>
      </c>
      <c r="I15" s="11">
        <v>4.5100000000000001E-2</v>
      </c>
      <c r="J15" s="11">
        <v>3.5200000000000002E-2</v>
      </c>
      <c r="K15" s="11">
        <v>0.65120000000000022</v>
      </c>
      <c r="L15" s="11">
        <v>4.5672999999999998E-2</v>
      </c>
      <c r="M15" s="11">
        <v>8.9523000000000005E-2</v>
      </c>
      <c r="N15" s="11">
        <v>2.2554999999999999E-2</v>
      </c>
      <c r="O15" s="11">
        <v>3.5457000000000002E-2</v>
      </c>
      <c r="P15" s="11">
        <v>1.2442999999999999E-2</v>
      </c>
      <c r="Q15" s="11">
        <v>2.3166730000000002</v>
      </c>
      <c r="R15" s="11">
        <v>0.75605699999999998</v>
      </c>
      <c r="S15" s="11">
        <v>3.0375420000000002</v>
      </c>
      <c r="T15" s="11">
        <v>1.3900220000000001</v>
      </c>
      <c r="U15" s="11">
        <v>1.202426</v>
      </c>
      <c r="V15" s="11">
        <v>12.908440000000001</v>
      </c>
      <c r="W15" s="11">
        <v>4.2004710000000003</v>
      </c>
      <c r="X15" s="11">
        <v>6.5899549999999998</v>
      </c>
      <c r="Y15" s="11">
        <v>2.0971769999999998</v>
      </c>
      <c r="Z15" s="11">
        <v>6.0495089999999996</v>
      </c>
      <c r="AA15" s="11">
        <v>1.7628539999999999</v>
      </c>
      <c r="AB15" s="11">
        <v>3.9515660000000001</v>
      </c>
      <c r="AC15" s="11">
        <v>3.0426060000000001</v>
      </c>
      <c r="AD15" s="11">
        <v>2.9214530000000001</v>
      </c>
      <c r="AE15" s="11">
        <v>1.2610710000000001</v>
      </c>
    </row>
    <row r="16" spans="1:31" ht="13.5" customHeight="1" x14ac:dyDescent="0.15">
      <c r="A16" s="1"/>
      <c r="B16" s="16" t="s">
        <v>305</v>
      </c>
      <c r="C16" s="13">
        <v>5.4999999999999997E-3</v>
      </c>
      <c r="D16" s="14">
        <v>0.41799999999999987</v>
      </c>
      <c r="E16" s="14">
        <v>6.0499999999999977E-2</v>
      </c>
      <c r="F16" s="14">
        <v>0.51259999999999994</v>
      </c>
      <c r="G16" s="14">
        <v>0.87780000000000002</v>
      </c>
      <c r="H16" s="14">
        <v>4.9499999999999968E-2</v>
      </c>
      <c r="I16" s="14">
        <v>1.8700000000000008E-2</v>
      </c>
      <c r="J16" s="14">
        <v>3.9600000000000003E-2</v>
      </c>
      <c r="K16" s="14">
        <v>2.53E-2</v>
      </c>
      <c r="L16" s="14">
        <v>2.8660999999999999E-2</v>
      </c>
      <c r="M16" s="14">
        <v>8.1770000000000002E-3</v>
      </c>
      <c r="N16" s="14">
        <v>0.172759</v>
      </c>
      <c r="O16" s="14">
        <v>0.204871</v>
      </c>
      <c r="P16" s="14">
        <v>0.51175899999999996</v>
      </c>
      <c r="Q16" s="14">
        <v>0.13358600000000001</v>
      </c>
      <c r="R16" s="14">
        <v>7.3663999999999993E-2</v>
      </c>
      <c r="S16" s="14">
        <v>1.0093E-2</v>
      </c>
      <c r="T16" s="14">
        <v>8.6943000000000006E-2</v>
      </c>
      <c r="U16" s="14">
        <v>5.9449999999999998E-3</v>
      </c>
      <c r="V16" s="14">
        <v>5.1960000000000001E-3</v>
      </c>
      <c r="W16" s="14">
        <v>1.505528</v>
      </c>
      <c r="X16" s="14">
        <v>0.58606499999999995</v>
      </c>
      <c r="Y16" s="14">
        <v>1.4718999999999999E-2</v>
      </c>
      <c r="Z16" s="14">
        <v>2.12E-2</v>
      </c>
      <c r="AA16" s="14">
        <v>3.1852999999999999E-2</v>
      </c>
      <c r="AB16" s="14">
        <v>0.18401000000000001</v>
      </c>
      <c r="AC16" s="14">
        <v>6.6627000000000006E-2</v>
      </c>
      <c r="AD16" s="14">
        <v>0.85559799999999997</v>
      </c>
      <c r="AE16" s="14">
        <v>0.182586</v>
      </c>
    </row>
    <row r="17" spans="1:31" ht="13.5" customHeight="1" x14ac:dyDescent="0.15">
      <c r="A17" s="1"/>
      <c r="B17" s="16" t="s">
        <v>306</v>
      </c>
      <c r="C17" s="10"/>
      <c r="D17" s="11"/>
      <c r="E17" s="11"/>
      <c r="F17" s="11">
        <v>0.10780000000000001</v>
      </c>
      <c r="G17" s="11">
        <v>15.1866</v>
      </c>
      <c r="H17" s="11">
        <v>1.21E-2</v>
      </c>
      <c r="I17" s="11">
        <v>3.7400000000000003E-2</v>
      </c>
      <c r="J17" s="11">
        <v>1.32E-2</v>
      </c>
      <c r="K17" s="11">
        <v>0.10559999999999999</v>
      </c>
      <c r="L17" s="11">
        <v>0.204041</v>
      </c>
      <c r="M17" s="11">
        <v>2.4461179999999998</v>
      </c>
      <c r="N17" s="11">
        <v>0.95952499999999996</v>
      </c>
      <c r="O17" s="11">
        <v>1.26E-4</v>
      </c>
      <c r="P17" s="11">
        <v>0.27835900000000002</v>
      </c>
      <c r="Q17" s="11">
        <v>1.6948780000000001</v>
      </c>
      <c r="R17" s="11">
        <v>1.7711840000000001</v>
      </c>
      <c r="S17" s="11">
        <v>1.4166609999999999</v>
      </c>
      <c r="T17" s="11">
        <v>1.101197</v>
      </c>
      <c r="U17" s="11">
        <v>0.78146099999999996</v>
      </c>
      <c r="V17" s="11">
        <v>0.858823</v>
      </c>
      <c r="W17" s="11">
        <v>1.611515</v>
      </c>
      <c r="X17" s="11">
        <v>8.0792750000000009</v>
      </c>
      <c r="Y17" s="11">
        <v>3.1985549999999998</v>
      </c>
      <c r="Z17" s="11">
        <v>2.2201300000000002</v>
      </c>
      <c r="AA17" s="11">
        <v>2.8920270000000001</v>
      </c>
      <c r="AB17" s="11">
        <v>3.8712970000000002</v>
      </c>
      <c r="AC17" s="11">
        <v>6.0968439999999999</v>
      </c>
      <c r="AD17" s="11">
        <v>5.4201290000000002</v>
      </c>
      <c r="AE17" s="11">
        <v>6.5886120000000004</v>
      </c>
    </row>
    <row r="18" spans="1:31" ht="13.5" customHeight="1" x14ac:dyDescent="0.15">
      <c r="A18" s="1"/>
      <c r="B18" s="16" t="s">
        <v>307</v>
      </c>
      <c r="C18" s="13">
        <v>3.2548999999999984</v>
      </c>
      <c r="D18" s="14">
        <v>3.5266000000000002</v>
      </c>
      <c r="E18" s="14">
        <v>5.892700000000004</v>
      </c>
      <c r="F18" s="14">
        <v>6.8860000000000001</v>
      </c>
      <c r="G18" s="14">
        <v>10.204699999999992</v>
      </c>
      <c r="H18" s="14">
        <v>40.291899999999984</v>
      </c>
      <c r="I18" s="14">
        <v>16.446100000000001</v>
      </c>
      <c r="J18" s="14">
        <v>18.667000000000002</v>
      </c>
      <c r="K18" s="14">
        <v>24.041599999999999</v>
      </c>
      <c r="L18" s="14">
        <v>43.720275000000001</v>
      </c>
      <c r="M18" s="14">
        <v>44.410063999999998</v>
      </c>
      <c r="N18" s="14">
        <v>38.705095999999998</v>
      </c>
      <c r="O18" s="14">
        <v>35.965285999999999</v>
      </c>
      <c r="P18" s="14">
        <v>50.706744</v>
      </c>
      <c r="Q18" s="14">
        <v>81.909232000000003</v>
      </c>
      <c r="R18" s="14">
        <v>94.05377</v>
      </c>
      <c r="S18" s="14">
        <v>94.663075000000006</v>
      </c>
      <c r="T18" s="14">
        <v>189.989183</v>
      </c>
      <c r="U18" s="14">
        <v>86.635155999999995</v>
      </c>
      <c r="V18" s="14">
        <v>103.160865</v>
      </c>
      <c r="W18" s="14">
        <v>150.63771800000001</v>
      </c>
      <c r="X18" s="14">
        <v>160.911417</v>
      </c>
      <c r="Y18" s="14">
        <v>183.62947</v>
      </c>
      <c r="Z18" s="14">
        <v>144.13911200000001</v>
      </c>
      <c r="AA18" s="14">
        <v>108.936137</v>
      </c>
      <c r="AB18" s="14">
        <v>108.731308</v>
      </c>
      <c r="AC18" s="14">
        <v>132.155824</v>
      </c>
      <c r="AD18" s="14">
        <v>133.79808600000001</v>
      </c>
      <c r="AE18" s="14">
        <v>143.82639499999999</v>
      </c>
    </row>
    <row r="19" spans="1:31" ht="13.5" customHeight="1" x14ac:dyDescent="0.15">
      <c r="A19" s="1"/>
      <c r="B19" s="16" t="s">
        <v>308</v>
      </c>
      <c r="C19" s="10">
        <v>30.053100000000001</v>
      </c>
      <c r="D19" s="11">
        <v>54.562199999999997</v>
      </c>
      <c r="E19" s="11">
        <v>51.880400000000023</v>
      </c>
      <c r="F19" s="11">
        <v>79.308900000000037</v>
      </c>
      <c r="G19" s="11">
        <v>100.40250000000003</v>
      </c>
      <c r="H19" s="11">
        <v>140.82090000000005</v>
      </c>
      <c r="I19" s="11">
        <v>137.02149999999995</v>
      </c>
      <c r="J19" s="11">
        <v>175.76789999999988</v>
      </c>
      <c r="K19" s="11">
        <v>155.30789999999993</v>
      </c>
      <c r="L19" s="11">
        <v>127.061243</v>
      </c>
      <c r="M19" s="11">
        <v>139.459405</v>
      </c>
      <c r="N19" s="11">
        <v>93.646281000000002</v>
      </c>
      <c r="O19" s="11">
        <v>112.84893700000001</v>
      </c>
      <c r="P19" s="11">
        <v>105.65290899999999</v>
      </c>
      <c r="Q19" s="11">
        <v>145.14794800000001</v>
      </c>
      <c r="R19" s="11">
        <v>174.24893399999999</v>
      </c>
      <c r="S19" s="11">
        <v>185.56474900000001</v>
      </c>
      <c r="T19" s="11">
        <v>269.62141700000001</v>
      </c>
      <c r="U19" s="11">
        <v>218.316339</v>
      </c>
      <c r="V19" s="11">
        <v>260.98565300000001</v>
      </c>
      <c r="W19" s="11">
        <v>323.18890099999999</v>
      </c>
      <c r="X19" s="11">
        <v>373.464699</v>
      </c>
      <c r="Y19" s="11">
        <v>407.33620999999999</v>
      </c>
      <c r="Z19" s="11">
        <v>366.98160799999999</v>
      </c>
      <c r="AA19" s="11">
        <v>381.705062</v>
      </c>
      <c r="AB19" s="11">
        <v>320.23964699999999</v>
      </c>
      <c r="AC19" s="11">
        <v>349.15868799999998</v>
      </c>
      <c r="AD19" s="11">
        <v>373.92021999999997</v>
      </c>
      <c r="AE19" s="11">
        <v>347.69080000000002</v>
      </c>
    </row>
    <row r="20" spans="1:31" ht="13.5" customHeight="1" x14ac:dyDescent="0.15">
      <c r="A20" s="1"/>
      <c r="B20" s="16" t="s">
        <v>309</v>
      </c>
      <c r="C20" s="13">
        <v>173.61189999999999</v>
      </c>
      <c r="D20" s="14">
        <v>189.55420000000004</v>
      </c>
      <c r="E20" s="14">
        <v>186.42250000000001</v>
      </c>
      <c r="F20" s="14">
        <v>282.93649999999985</v>
      </c>
      <c r="G20" s="14">
        <v>318.02319999999997</v>
      </c>
      <c r="H20" s="14">
        <v>324.81569999999977</v>
      </c>
      <c r="I20" s="14">
        <v>328.47649999999999</v>
      </c>
      <c r="J20" s="14">
        <v>376.64549999999986</v>
      </c>
      <c r="K20" s="14">
        <v>280.07100000000014</v>
      </c>
      <c r="L20" s="14">
        <v>224.401016</v>
      </c>
      <c r="M20" s="14">
        <v>227.190597</v>
      </c>
      <c r="N20" s="14">
        <v>266.70651800000002</v>
      </c>
      <c r="O20" s="14">
        <v>292.33342499999998</v>
      </c>
      <c r="P20" s="14">
        <v>318.40177</v>
      </c>
      <c r="Q20" s="14">
        <v>410.41398900000002</v>
      </c>
      <c r="R20" s="14">
        <v>516.69001100000003</v>
      </c>
      <c r="S20" s="14">
        <v>703.36807299999998</v>
      </c>
      <c r="T20" s="14">
        <v>863.72703899999999</v>
      </c>
      <c r="U20" s="14">
        <v>757.17274799999996</v>
      </c>
      <c r="V20" s="14">
        <v>948.06455000000005</v>
      </c>
      <c r="W20" s="14">
        <v>1190.829798</v>
      </c>
      <c r="X20" s="14">
        <v>1614.8277989999999</v>
      </c>
      <c r="Y20" s="14">
        <v>1713.734944</v>
      </c>
      <c r="Z20" s="14">
        <v>1600.644219</v>
      </c>
      <c r="AA20" s="14">
        <v>1179.442965</v>
      </c>
      <c r="AB20" s="14">
        <v>1162.0283649999999</v>
      </c>
      <c r="AC20" s="14">
        <v>1115.2556239999999</v>
      </c>
      <c r="AD20" s="14">
        <v>1153.8515600000001</v>
      </c>
      <c r="AE20" s="14">
        <v>1167.176344</v>
      </c>
    </row>
    <row r="21" spans="1:31" ht="13.5" customHeight="1" x14ac:dyDescent="0.15">
      <c r="A21" s="1"/>
      <c r="B21" s="16" t="s">
        <v>310</v>
      </c>
      <c r="C21" s="10">
        <v>2.6652999999999998</v>
      </c>
      <c r="D21" s="11">
        <v>0.39929999999999999</v>
      </c>
      <c r="E21" s="11">
        <v>0.36299999999999999</v>
      </c>
      <c r="F21" s="11">
        <v>1.3001999999999996</v>
      </c>
      <c r="G21" s="11">
        <v>0.47520000000000007</v>
      </c>
      <c r="H21" s="11">
        <v>1.3815999999999999</v>
      </c>
      <c r="I21" s="11">
        <v>0.82059999999999955</v>
      </c>
      <c r="J21" s="11">
        <v>1.0021</v>
      </c>
      <c r="K21" s="11">
        <v>1.4178999999999991</v>
      </c>
      <c r="L21" s="11">
        <v>1.224343</v>
      </c>
      <c r="M21" s="11">
        <v>2.9754679999999998</v>
      </c>
      <c r="N21" s="11">
        <v>0.40088000000000001</v>
      </c>
      <c r="O21" s="11">
        <v>1.3687</v>
      </c>
      <c r="P21" s="11">
        <v>1.7436339999999999</v>
      </c>
      <c r="Q21" s="11">
        <v>1.167673</v>
      </c>
      <c r="R21" s="11">
        <v>1.5349820000000001</v>
      </c>
      <c r="S21" s="11">
        <v>3.7819379999999998</v>
      </c>
      <c r="T21" s="11">
        <v>5.4935210000000003</v>
      </c>
      <c r="U21" s="11">
        <v>8.31264</v>
      </c>
      <c r="V21" s="11">
        <v>7.7136880000000003</v>
      </c>
      <c r="W21" s="11">
        <v>8.0788010000000003</v>
      </c>
      <c r="X21" s="11">
        <v>9.5918799999999997</v>
      </c>
      <c r="Y21" s="11">
        <v>14.254573000000001</v>
      </c>
      <c r="Z21" s="11">
        <v>18.306117</v>
      </c>
      <c r="AA21" s="11">
        <v>23.347982999999999</v>
      </c>
      <c r="AB21" s="11">
        <v>11.467485999999999</v>
      </c>
      <c r="AC21" s="11">
        <v>17.378253000000001</v>
      </c>
      <c r="AD21" s="11">
        <v>20.967517999999998</v>
      </c>
      <c r="AE21" s="11">
        <v>20.98836</v>
      </c>
    </row>
    <row r="22" spans="1:31" ht="13.5" customHeight="1" x14ac:dyDescent="0.15">
      <c r="A22" s="1"/>
      <c r="B22" s="16" t="s">
        <v>311</v>
      </c>
      <c r="C22" s="13">
        <v>3.2615000000000007</v>
      </c>
      <c r="D22" s="14">
        <v>10.1431</v>
      </c>
      <c r="E22" s="14">
        <v>5.1150000000000002</v>
      </c>
      <c r="F22" s="14">
        <v>9.6129000000000016</v>
      </c>
      <c r="G22" s="14">
        <v>20.201499999999985</v>
      </c>
      <c r="H22" s="14">
        <v>22.506</v>
      </c>
      <c r="I22" s="14">
        <v>16.377899999999997</v>
      </c>
      <c r="J22" s="14">
        <v>23.99100000000001</v>
      </c>
      <c r="K22" s="14">
        <v>22.203499999999998</v>
      </c>
      <c r="L22" s="14">
        <v>14.595774</v>
      </c>
      <c r="M22" s="14">
        <v>13.551135</v>
      </c>
      <c r="N22" s="14">
        <v>15.166475</v>
      </c>
      <c r="O22" s="14">
        <v>18.512682999999999</v>
      </c>
      <c r="P22" s="14">
        <v>31.562277999999999</v>
      </c>
      <c r="Q22" s="14">
        <v>23.836251000000001</v>
      </c>
      <c r="R22" s="14">
        <v>24.950126999999998</v>
      </c>
      <c r="S22" s="14">
        <v>42.523670000000003</v>
      </c>
      <c r="T22" s="14">
        <v>41.783540000000002</v>
      </c>
      <c r="U22" s="14">
        <v>22.202300000000001</v>
      </c>
      <c r="V22" s="14">
        <v>30.972648</v>
      </c>
      <c r="W22" s="14">
        <v>42.356473999999999</v>
      </c>
      <c r="X22" s="14">
        <v>70.142639000000003</v>
      </c>
      <c r="Y22" s="14">
        <v>63.106347999999997</v>
      </c>
      <c r="Z22" s="14">
        <v>63.928201999999999</v>
      </c>
      <c r="AA22" s="14">
        <v>55.479112000000001</v>
      </c>
      <c r="AB22" s="14">
        <v>65.108750000000001</v>
      </c>
      <c r="AC22" s="14">
        <v>58.868343000000003</v>
      </c>
      <c r="AD22" s="14">
        <v>65.257982999999996</v>
      </c>
      <c r="AE22" s="14">
        <v>70.174102000000005</v>
      </c>
    </row>
    <row r="23" spans="1:31" ht="13.5" customHeight="1" x14ac:dyDescent="0.15">
      <c r="A23" s="1"/>
      <c r="B23" s="16" t="s">
        <v>312</v>
      </c>
      <c r="C23" s="10">
        <v>114.1767</v>
      </c>
      <c r="D23" s="11">
        <v>86.931900000000041</v>
      </c>
      <c r="E23" s="11">
        <v>84.820999999999941</v>
      </c>
      <c r="F23" s="11">
        <v>164.13099999999991</v>
      </c>
      <c r="G23" s="11">
        <v>209.9152</v>
      </c>
      <c r="H23" s="11">
        <v>184.2456</v>
      </c>
      <c r="I23" s="11">
        <v>212.68829999999997</v>
      </c>
      <c r="J23" s="11">
        <v>187.57310000000012</v>
      </c>
      <c r="K23" s="11">
        <v>126.36360000000001</v>
      </c>
      <c r="L23" s="11">
        <v>130.48103699999999</v>
      </c>
      <c r="M23" s="11">
        <v>142.169645</v>
      </c>
      <c r="N23" s="11">
        <v>140.685667</v>
      </c>
      <c r="O23" s="11">
        <v>167.19985700000001</v>
      </c>
      <c r="P23" s="11">
        <v>143.95982000000001</v>
      </c>
      <c r="Q23" s="11">
        <v>204.186397</v>
      </c>
      <c r="R23" s="11">
        <v>236.12536399999999</v>
      </c>
      <c r="S23" s="11">
        <v>380.29870099999999</v>
      </c>
      <c r="T23" s="11">
        <v>727.30125799999996</v>
      </c>
      <c r="U23" s="11">
        <v>416.16627999999997</v>
      </c>
      <c r="V23" s="11">
        <v>439.06209999999999</v>
      </c>
      <c r="W23" s="11">
        <v>626.59180800000001</v>
      </c>
      <c r="X23" s="11">
        <v>756.67850699999997</v>
      </c>
      <c r="Y23" s="11">
        <v>753.48184800000001</v>
      </c>
      <c r="Z23" s="11">
        <v>687.46093399999995</v>
      </c>
      <c r="AA23" s="11">
        <v>672.00605399999995</v>
      </c>
      <c r="AB23" s="11">
        <v>774.34744499999999</v>
      </c>
      <c r="AC23" s="11">
        <v>818.18022199999996</v>
      </c>
      <c r="AD23" s="11">
        <v>712.65198399999997</v>
      </c>
      <c r="AE23" s="11">
        <v>751.90076799999997</v>
      </c>
    </row>
    <row r="24" spans="1:31" ht="13.5" customHeight="1" x14ac:dyDescent="0.15">
      <c r="A24" s="1"/>
      <c r="B24" s="16" t="s">
        <v>313</v>
      </c>
      <c r="C24" s="13"/>
      <c r="D24" s="14"/>
      <c r="E24" s="14"/>
      <c r="F24" s="14">
        <v>0.17050000000000001</v>
      </c>
      <c r="G24" s="14">
        <v>8.0299999999999996E-2</v>
      </c>
      <c r="H24" s="14">
        <v>0.308</v>
      </c>
      <c r="I24" s="14">
        <v>0.1914000000000001</v>
      </c>
      <c r="J24" s="14">
        <v>3.4287000000000001</v>
      </c>
      <c r="K24" s="14">
        <v>2.5827999999999989</v>
      </c>
      <c r="L24" s="14">
        <v>14.597331000000001</v>
      </c>
      <c r="M24" s="14">
        <v>16.703870999999999</v>
      </c>
      <c r="N24" s="14">
        <v>5.3018599999999996</v>
      </c>
      <c r="O24" s="14">
        <v>16.881779999999999</v>
      </c>
      <c r="P24" s="14">
        <v>4.0192209999999999</v>
      </c>
      <c r="Q24" s="14">
        <v>16.665524999999999</v>
      </c>
      <c r="R24" s="14">
        <v>5.4703790000000003</v>
      </c>
      <c r="S24" s="14">
        <v>7.0943899999999998</v>
      </c>
      <c r="T24" s="14">
        <v>172.316711</v>
      </c>
      <c r="U24" s="14">
        <v>53.678421</v>
      </c>
      <c r="V24" s="14">
        <v>31.141318999999999</v>
      </c>
      <c r="W24" s="14">
        <v>29.945929</v>
      </c>
      <c r="X24" s="14">
        <v>25.651564</v>
      </c>
      <c r="Y24" s="14">
        <v>7.4982769999999999</v>
      </c>
      <c r="Z24" s="14">
        <v>5.4953289999999999</v>
      </c>
      <c r="AA24" s="14">
        <v>6.0575700000000001</v>
      </c>
      <c r="AB24" s="14">
        <v>7.1585679999999998</v>
      </c>
      <c r="AC24" s="14">
        <v>8.1085089999999997</v>
      </c>
      <c r="AD24" s="14">
        <v>9.5511730000000004</v>
      </c>
      <c r="AE24" s="14">
        <v>8.4078739999999996</v>
      </c>
    </row>
    <row r="25" spans="1:31" ht="13.5" customHeight="1" x14ac:dyDescent="0.15">
      <c r="A25" s="1"/>
      <c r="B25" s="16" t="s">
        <v>314</v>
      </c>
      <c r="C25" s="10"/>
      <c r="D25" s="11"/>
      <c r="E25" s="11"/>
      <c r="F25" s="11"/>
      <c r="G25" s="11">
        <v>0.10780000000000001</v>
      </c>
      <c r="H25" s="11">
        <v>0.495</v>
      </c>
      <c r="I25" s="11">
        <v>2.8325</v>
      </c>
      <c r="J25" s="11">
        <v>1.378300000000001</v>
      </c>
      <c r="K25" s="11"/>
      <c r="L25" s="11">
        <v>0.71326900000000004</v>
      </c>
      <c r="M25" s="11">
        <v>0.68518599999999996</v>
      </c>
      <c r="N25" s="11">
        <v>7.2229000000000002E-2</v>
      </c>
      <c r="O25" s="11">
        <v>3.9775999999999999E-2</v>
      </c>
      <c r="P25" s="11">
        <v>0.20361299999999999</v>
      </c>
      <c r="Q25" s="11">
        <v>0.69384900000000005</v>
      </c>
      <c r="R25" s="11">
        <v>7.0929609999999998</v>
      </c>
      <c r="S25" s="11">
        <v>5.8448700000000002</v>
      </c>
      <c r="T25" s="11">
        <v>0.43822499999999998</v>
      </c>
      <c r="U25" s="11">
        <v>3.2525750000000002</v>
      </c>
      <c r="V25" s="11">
        <v>0.68021900000000002</v>
      </c>
      <c r="W25" s="11">
        <v>18.290952999999998</v>
      </c>
      <c r="X25" s="11">
        <v>0.88980199999999998</v>
      </c>
      <c r="Y25" s="11">
        <v>1.5810839999999999</v>
      </c>
      <c r="Z25" s="11">
        <v>2.1270899999999999</v>
      </c>
      <c r="AA25" s="11">
        <v>3.1318389999999998</v>
      </c>
      <c r="AB25" s="11">
        <v>3.3581819999999998</v>
      </c>
      <c r="AC25" s="11">
        <v>5.988575</v>
      </c>
      <c r="AD25" s="11">
        <v>5.1694789999999999</v>
      </c>
      <c r="AE25" s="11">
        <v>9.8222380000000005</v>
      </c>
    </row>
    <row r="26" spans="1:31" ht="13.5" customHeight="1" x14ac:dyDescent="0.15">
      <c r="A26" s="1"/>
      <c r="B26" s="16" t="s">
        <v>315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>
        <v>1.616304</v>
      </c>
      <c r="R26" s="14">
        <v>1.4124060000000001</v>
      </c>
      <c r="S26" s="14">
        <v>3.0642550000000002</v>
      </c>
      <c r="T26" s="14">
        <v>2.3880170000000001</v>
      </c>
      <c r="U26" s="14">
        <v>1.8966270000000001</v>
      </c>
      <c r="V26" s="14">
        <v>5.3641889999999997</v>
      </c>
      <c r="W26" s="14">
        <v>7.8366210000000001</v>
      </c>
      <c r="X26" s="14">
        <v>4.1426210000000001</v>
      </c>
      <c r="Y26" s="14">
        <v>5.1939460000000004</v>
      </c>
      <c r="Z26" s="14">
        <v>7.7516689999999997</v>
      </c>
      <c r="AA26" s="14">
        <v>10.468700999999999</v>
      </c>
      <c r="AB26" s="14">
        <v>6.2285740000000001</v>
      </c>
      <c r="AC26" s="14">
        <v>3.4242940000000002</v>
      </c>
      <c r="AD26" s="14">
        <v>4.8115050000000004</v>
      </c>
      <c r="AE26" s="14">
        <v>5.2427049999999999</v>
      </c>
    </row>
    <row r="27" spans="1:31" ht="13.5" customHeight="1" x14ac:dyDescent="0.15">
      <c r="A27" s="1"/>
      <c r="B27" s="16" t="s">
        <v>316</v>
      </c>
      <c r="C27" s="10">
        <v>2.2000000000000001E-3</v>
      </c>
      <c r="D27" s="11">
        <v>6.4899999999999999E-2</v>
      </c>
      <c r="E27" s="11">
        <v>0.10229999999999999</v>
      </c>
      <c r="F27" s="11">
        <v>4.7299999999999981E-2</v>
      </c>
      <c r="G27" s="11">
        <v>6.4899999999999999E-2</v>
      </c>
      <c r="H27" s="11">
        <v>2.86E-2</v>
      </c>
      <c r="I27" s="11">
        <v>3.5200000000000002E-2</v>
      </c>
      <c r="J27" s="11">
        <v>7.9200000000000007E-2</v>
      </c>
      <c r="K27" s="11">
        <v>9.1300000000000006E-2</v>
      </c>
      <c r="L27" s="11">
        <v>1.4540000000000001E-2</v>
      </c>
      <c r="M27" s="11">
        <v>5.5250000000000004E-3</v>
      </c>
      <c r="N27" s="11">
        <v>2.5864000000000002E-2</v>
      </c>
      <c r="O27" s="11">
        <v>1.2466E-2</v>
      </c>
      <c r="P27" s="11">
        <v>6.8267999999999995E-2</v>
      </c>
      <c r="Q27" s="11">
        <v>0.108515</v>
      </c>
      <c r="R27" s="11">
        <v>6.1962999999999997E-2</v>
      </c>
      <c r="S27" s="11">
        <v>0.14153199999999999</v>
      </c>
      <c r="T27" s="11">
        <v>0.276142</v>
      </c>
      <c r="U27" s="11">
        <v>0.14155499999999999</v>
      </c>
      <c r="V27" s="11">
        <v>0.40941300000000003</v>
      </c>
      <c r="W27" s="11">
        <v>0.63169900000000001</v>
      </c>
      <c r="X27" s="11">
        <v>5.5098929999999999</v>
      </c>
      <c r="Y27" s="11">
        <v>0.42121599999999998</v>
      </c>
      <c r="Z27" s="11">
        <v>6.009423</v>
      </c>
      <c r="AA27" s="11">
        <v>2.9788139999999999</v>
      </c>
      <c r="AB27" s="11">
        <v>0.225828</v>
      </c>
      <c r="AC27" s="11">
        <v>0.53434700000000002</v>
      </c>
      <c r="AD27" s="11">
        <v>3.4140069999999998</v>
      </c>
      <c r="AE27" s="11">
        <v>0.36996600000000002</v>
      </c>
    </row>
    <row r="28" spans="1:31" ht="13.5" customHeight="1" x14ac:dyDescent="0.15">
      <c r="A28" s="1"/>
      <c r="B28" s="16" t="s">
        <v>317</v>
      </c>
      <c r="C28" s="13">
        <v>31.298300000000001</v>
      </c>
      <c r="D28" s="14">
        <v>39.268900000000002</v>
      </c>
      <c r="E28" s="14">
        <v>46.933700000000002</v>
      </c>
      <c r="F28" s="14">
        <v>58.836799999999997</v>
      </c>
      <c r="G28" s="14">
        <v>76.103499999999997</v>
      </c>
      <c r="H28" s="14">
        <v>81.028199999999998</v>
      </c>
      <c r="I28" s="14">
        <v>99.502699999999976</v>
      </c>
      <c r="J28" s="14">
        <v>95.400800000000004</v>
      </c>
      <c r="K28" s="14">
        <v>69.736699999999999</v>
      </c>
      <c r="L28" s="14">
        <v>38.960852000000003</v>
      </c>
      <c r="M28" s="14">
        <v>36.269204000000002</v>
      </c>
      <c r="N28" s="14">
        <v>65.496785000000003</v>
      </c>
      <c r="O28" s="14">
        <v>74.875043000000005</v>
      </c>
      <c r="P28" s="14">
        <v>91.569495000000003</v>
      </c>
      <c r="Q28" s="14">
        <v>67.757795999999999</v>
      </c>
      <c r="R28" s="14">
        <v>73.670674000000005</v>
      </c>
      <c r="S28" s="14">
        <v>84.974909999999994</v>
      </c>
      <c r="T28" s="14">
        <v>116.495332</v>
      </c>
      <c r="U28" s="14">
        <v>78.556700000000006</v>
      </c>
      <c r="V28" s="14">
        <v>106.87008400000001</v>
      </c>
      <c r="W28" s="14">
        <v>129.478444</v>
      </c>
      <c r="X28" s="14">
        <v>196.43507700000001</v>
      </c>
      <c r="Y28" s="14">
        <v>171.641593</v>
      </c>
      <c r="Z28" s="14">
        <v>171.720249</v>
      </c>
      <c r="AA28" s="14">
        <v>192.60387399999999</v>
      </c>
      <c r="AB28" s="14">
        <v>256.00382200000001</v>
      </c>
      <c r="AC28" s="14">
        <v>298.045255</v>
      </c>
      <c r="AD28" s="14">
        <v>256.698148</v>
      </c>
      <c r="AE28" s="14">
        <v>270.57903199999998</v>
      </c>
    </row>
    <row r="29" spans="1:31" ht="13.5" customHeight="1" x14ac:dyDescent="0.15">
      <c r="A29" s="1"/>
      <c r="B29" s="16" t="s">
        <v>318</v>
      </c>
      <c r="C29" s="10">
        <v>1.065900000000001</v>
      </c>
      <c r="D29" s="11">
        <v>1.5620000000000001</v>
      </c>
      <c r="E29" s="11">
        <v>0.75460000000000005</v>
      </c>
      <c r="F29" s="11">
        <v>1.1538999999999997</v>
      </c>
      <c r="G29" s="11">
        <v>1.4739999999999991</v>
      </c>
      <c r="H29" s="11">
        <v>5.9708000000000041</v>
      </c>
      <c r="I29" s="11">
        <v>3.4649999999999999</v>
      </c>
      <c r="J29" s="11">
        <v>3.5409000000000002</v>
      </c>
      <c r="K29" s="11">
        <v>4.6992000000000003</v>
      </c>
      <c r="L29" s="11">
        <v>4.8551080000000004</v>
      </c>
      <c r="M29" s="11">
        <v>4.5542259999999999</v>
      </c>
      <c r="N29" s="11">
        <v>3.0879240000000001</v>
      </c>
      <c r="O29" s="11">
        <v>3.6949179999999999</v>
      </c>
      <c r="P29" s="11">
        <v>3.9930509999999999</v>
      </c>
      <c r="Q29" s="11">
        <v>8.7240319999999993</v>
      </c>
      <c r="R29" s="11">
        <v>10.037274999999999</v>
      </c>
      <c r="S29" s="11">
        <v>10.370995000000001</v>
      </c>
      <c r="T29" s="11">
        <v>12.164543999999999</v>
      </c>
      <c r="U29" s="11">
        <v>12.747766</v>
      </c>
      <c r="V29" s="11">
        <v>28.146436999999999</v>
      </c>
      <c r="W29" s="11">
        <v>30.331054999999999</v>
      </c>
      <c r="X29" s="11">
        <v>47.254477999999999</v>
      </c>
      <c r="Y29" s="11">
        <v>49.495685000000002</v>
      </c>
      <c r="Z29" s="11">
        <v>52.966759000000003</v>
      </c>
      <c r="AA29" s="11">
        <v>54.711049000000003</v>
      </c>
      <c r="AB29" s="11">
        <v>43.665308000000003</v>
      </c>
      <c r="AC29" s="11">
        <v>44.559232999999999</v>
      </c>
      <c r="AD29" s="11">
        <v>47.190703999999997</v>
      </c>
      <c r="AE29" s="11">
        <v>54.083694000000001</v>
      </c>
    </row>
    <row r="30" spans="1:31" ht="13.5" customHeight="1" x14ac:dyDescent="0.15">
      <c r="A30" s="1"/>
      <c r="B30" s="16" t="s">
        <v>319</v>
      </c>
      <c r="C30" s="13"/>
      <c r="D30" s="14"/>
      <c r="E30" s="14"/>
      <c r="F30" s="14">
        <v>0.1331</v>
      </c>
      <c r="G30" s="14">
        <v>1.617</v>
      </c>
      <c r="H30" s="14">
        <v>0.77219999999999966</v>
      </c>
      <c r="I30" s="14">
        <v>1.0274000000000001</v>
      </c>
      <c r="J30" s="14">
        <v>1.6247</v>
      </c>
      <c r="K30" s="14">
        <v>0.57530000000000003</v>
      </c>
      <c r="L30" s="14">
        <v>2.0686450000000001</v>
      </c>
      <c r="M30" s="14">
        <v>2.1444990000000002</v>
      </c>
      <c r="N30" s="14">
        <v>0.33857599999999999</v>
      </c>
      <c r="O30" s="14">
        <v>0.38349499999999997</v>
      </c>
      <c r="P30" s="14">
        <v>0.15507699999999999</v>
      </c>
      <c r="Q30" s="14">
        <v>7.7484289999999998</v>
      </c>
      <c r="R30" s="14">
        <v>4.9527989999999997</v>
      </c>
      <c r="S30" s="14">
        <v>5.6995699999999996</v>
      </c>
      <c r="T30" s="14">
        <v>7.1505150000000004</v>
      </c>
      <c r="U30" s="14">
        <v>5.7401410000000004</v>
      </c>
      <c r="V30" s="14">
        <v>8.0055899999999998</v>
      </c>
      <c r="W30" s="14">
        <v>7.5477129999999999</v>
      </c>
      <c r="X30" s="14">
        <v>13.783956</v>
      </c>
      <c r="Y30" s="14">
        <v>14.382965</v>
      </c>
      <c r="Z30" s="14">
        <v>15.897864999999999</v>
      </c>
      <c r="AA30" s="14">
        <v>18.041015000000002</v>
      </c>
      <c r="AB30" s="14">
        <v>16.945419000000001</v>
      </c>
      <c r="AC30" s="14">
        <v>18.107084</v>
      </c>
      <c r="AD30" s="14">
        <v>22.358532</v>
      </c>
      <c r="AE30" s="14">
        <v>23.835985000000001</v>
      </c>
    </row>
    <row r="31" spans="1:31" ht="13.5" customHeight="1" x14ac:dyDescent="0.15">
      <c r="A31" s="1"/>
      <c r="B31" s="16" t="s">
        <v>320</v>
      </c>
      <c r="C31" s="10"/>
      <c r="D31" s="11"/>
      <c r="E31" s="11"/>
      <c r="F31" s="11">
        <v>4.5100000000000001E-2</v>
      </c>
      <c r="G31" s="11">
        <v>0.31569999999999976</v>
      </c>
      <c r="H31" s="11">
        <v>0.38059999999999994</v>
      </c>
      <c r="I31" s="11">
        <v>0.23430000000000001</v>
      </c>
      <c r="J31" s="11">
        <v>0.30140000000000017</v>
      </c>
      <c r="K31" s="11">
        <v>0.46749999999999975</v>
      </c>
      <c r="L31" s="11">
        <v>0.72239200000000003</v>
      </c>
      <c r="M31" s="11">
        <v>0.82925700000000002</v>
      </c>
      <c r="N31" s="11">
        <v>0.26536900000000002</v>
      </c>
      <c r="O31" s="11">
        <v>0.34248099999999998</v>
      </c>
      <c r="P31" s="11">
        <v>0.39577200000000001</v>
      </c>
      <c r="Q31" s="11">
        <v>1.0369820000000001</v>
      </c>
      <c r="R31" s="11">
        <v>1.3455010000000001</v>
      </c>
      <c r="S31" s="11">
        <v>2.6782020000000002</v>
      </c>
      <c r="T31" s="11">
        <v>8.1150280000000006</v>
      </c>
      <c r="U31" s="11">
        <v>2.5668630000000001</v>
      </c>
      <c r="V31" s="11">
        <v>3.9351430000000001</v>
      </c>
      <c r="W31" s="11">
        <v>3.6768550000000002</v>
      </c>
      <c r="X31" s="11">
        <v>4.8096410000000001</v>
      </c>
      <c r="Y31" s="11">
        <v>7.0882589999999999</v>
      </c>
      <c r="Z31" s="11">
        <v>10.074216</v>
      </c>
      <c r="AA31" s="11">
        <v>6.7896479999999997</v>
      </c>
      <c r="AB31" s="11">
        <v>7.5425620000000002</v>
      </c>
      <c r="AC31" s="11">
        <v>16.587498</v>
      </c>
      <c r="AD31" s="11">
        <v>11.001865</v>
      </c>
      <c r="AE31" s="11">
        <v>13.282838999999999</v>
      </c>
    </row>
    <row r="32" spans="1:31" ht="13.5" customHeight="1" x14ac:dyDescent="0.15">
      <c r="A32" s="1"/>
      <c r="B32" s="16" t="s">
        <v>321</v>
      </c>
      <c r="C32" s="13">
        <v>29.7836</v>
      </c>
      <c r="D32" s="14">
        <v>38.513199999999998</v>
      </c>
      <c r="E32" s="14">
        <v>48.621100000000013</v>
      </c>
      <c r="F32" s="14">
        <v>111.122</v>
      </c>
      <c r="G32" s="14">
        <v>347.86179999999985</v>
      </c>
      <c r="H32" s="14">
        <v>478.15349999999978</v>
      </c>
      <c r="I32" s="14">
        <v>771.29249999999979</v>
      </c>
      <c r="J32" s="14">
        <v>649.01319999999998</v>
      </c>
      <c r="K32" s="14">
        <v>548.77129999999988</v>
      </c>
      <c r="L32" s="14">
        <v>177.77927600000001</v>
      </c>
      <c r="M32" s="14">
        <v>175.38888600000001</v>
      </c>
      <c r="N32" s="14">
        <v>642.23480099999995</v>
      </c>
      <c r="O32" s="14">
        <v>873.03123800000003</v>
      </c>
      <c r="P32" s="14">
        <v>1187.0641149999999</v>
      </c>
      <c r="Q32" s="14">
        <v>198.72372200000001</v>
      </c>
      <c r="R32" s="14">
        <v>256.89957299999998</v>
      </c>
      <c r="S32" s="14">
        <v>291.38905</v>
      </c>
      <c r="T32" s="14">
        <v>422.74552299999999</v>
      </c>
      <c r="U32" s="14">
        <v>331.79457600000001</v>
      </c>
      <c r="V32" s="14">
        <v>430.10830199999998</v>
      </c>
      <c r="W32" s="14">
        <v>601.83782599999995</v>
      </c>
      <c r="X32" s="14">
        <v>850.57121900000004</v>
      </c>
      <c r="Y32" s="14">
        <v>933.42391499999997</v>
      </c>
      <c r="Z32" s="14">
        <v>809.46883100000002</v>
      </c>
      <c r="AA32" s="14">
        <v>742.22612600000002</v>
      </c>
      <c r="AB32" s="14">
        <v>663.92803900000001</v>
      </c>
      <c r="AC32" s="14">
        <v>1104.1127019999999</v>
      </c>
      <c r="AD32" s="14">
        <v>996.94765400000006</v>
      </c>
      <c r="AE32" s="14">
        <v>858.05568100000005</v>
      </c>
    </row>
    <row r="33" spans="1:31" ht="13.5" customHeight="1" x14ac:dyDescent="0.15">
      <c r="A33" s="1"/>
      <c r="B33" s="15" t="s">
        <v>322</v>
      </c>
      <c r="C33" s="10">
        <v>15.0183</v>
      </c>
      <c r="D33" s="11">
        <v>12.329900000000006</v>
      </c>
      <c r="E33" s="11">
        <v>19.67570000000001</v>
      </c>
      <c r="F33" s="11">
        <v>28.626400000000015</v>
      </c>
      <c r="G33" s="11">
        <v>19.753799999999998</v>
      </c>
      <c r="H33" s="11">
        <v>33.513699999999986</v>
      </c>
      <c r="I33" s="11">
        <v>25.2043</v>
      </c>
      <c r="J33" s="11">
        <v>24.711500000000001</v>
      </c>
      <c r="K33" s="11">
        <v>22.804099999999998</v>
      </c>
      <c r="L33" s="11">
        <v>31.295815999999999</v>
      </c>
      <c r="M33" s="11">
        <v>44.346603999999999</v>
      </c>
      <c r="N33" s="11">
        <v>28.626861000000002</v>
      </c>
      <c r="O33" s="11">
        <v>34.330668000000003</v>
      </c>
      <c r="P33" s="11">
        <v>41.605595999999998</v>
      </c>
      <c r="Q33" s="11">
        <v>71.665868000000003</v>
      </c>
      <c r="R33" s="11">
        <v>77.247985999999997</v>
      </c>
      <c r="S33" s="11">
        <v>84.514595</v>
      </c>
      <c r="T33" s="11">
        <v>103.702984</v>
      </c>
      <c r="U33" s="11">
        <v>72.622995000000003</v>
      </c>
      <c r="V33" s="11">
        <v>79.886632000000006</v>
      </c>
      <c r="W33" s="11">
        <v>119.634225</v>
      </c>
      <c r="X33" s="11">
        <v>142.50461200000001</v>
      </c>
      <c r="Y33" s="11">
        <v>140.834081</v>
      </c>
      <c r="Z33" s="11">
        <v>140.17164299999999</v>
      </c>
      <c r="AA33" s="11">
        <v>138.299736</v>
      </c>
      <c r="AB33" s="11">
        <v>114.19902399999999</v>
      </c>
      <c r="AC33" s="11">
        <v>149.19103200000001</v>
      </c>
      <c r="AD33" s="11">
        <v>123.38332</v>
      </c>
      <c r="AE33" s="11">
        <v>136.49488400000001</v>
      </c>
    </row>
    <row r="34" spans="1:31" ht="13.5" customHeight="1" x14ac:dyDescent="0.15">
      <c r="A34" s="1"/>
      <c r="B34" s="15" t="s">
        <v>323</v>
      </c>
      <c r="C34" s="13">
        <v>60.036899999999967</v>
      </c>
      <c r="D34" s="14">
        <v>71.786000000000001</v>
      </c>
      <c r="E34" s="14">
        <v>65.785499999999999</v>
      </c>
      <c r="F34" s="14">
        <v>89.653300000000002</v>
      </c>
      <c r="G34" s="14">
        <v>141.15309999999999</v>
      </c>
      <c r="H34" s="14">
        <v>197.42910000000001</v>
      </c>
      <c r="I34" s="14">
        <v>251.12670000000003</v>
      </c>
      <c r="J34" s="14">
        <v>204.99820000000005</v>
      </c>
      <c r="K34" s="14">
        <v>149.8904</v>
      </c>
      <c r="L34" s="14">
        <v>216.204961</v>
      </c>
      <c r="M34" s="14">
        <v>155.40186600000001</v>
      </c>
      <c r="N34" s="14">
        <v>79.317273999999998</v>
      </c>
      <c r="O34" s="14">
        <v>92.202128000000002</v>
      </c>
      <c r="P34" s="14">
        <v>112.247981</v>
      </c>
      <c r="Q34" s="14">
        <v>198.31523200000001</v>
      </c>
      <c r="R34" s="14">
        <v>274.02293400000002</v>
      </c>
      <c r="S34" s="14">
        <v>325.47723400000001</v>
      </c>
      <c r="T34" s="14">
        <v>416.83102600000001</v>
      </c>
      <c r="U34" s="14">
        <v>434.62794300000002</v>
      </c>
      <c r="V34" s="14">
        <v>747.373153</v>
      </c>
      <c r="W34" s="14">
        <v>720.13807899999995</v>
      </c>
      <c r="X34" s="14">
        <v>624.74383499999999</v>
      </c>
      <c r="Y34" s="14">
        <v>665.30113400000005</v>
      </c>
      <c r="Z34" s="14">
        <v>905.39053200000001</v>
      </c>
      <c r="AA34" s="14">
        <v>796.14507400000002</v>
      </c>
      <c r="AB34" s="14">
        <v>686.81188699999996</v>
      </c>
      <c r="AC34" s="14">
        <v>720.02636700000005</v>
      </c>
      <c r="AD34" s="14">
        <v>745.65630799999997</v>
      </c>
      <c r="AE34" s="14">
        <v>749.61810200000002</v>
      </c>
    </row>
    <row r="35" spans="1:31" ht="13.5" customHeight="1" x14ac:dyDescent="0.15">
      <c r="A35" s="1"/>
      <c r="B35" s="15" t="s">
        <v>324</v>
      </c>
      <c r="C35" s="10">
        <v>8.8956999999999997</v>
      </c>
      <c r="D35" s="11">
        <v>15.382400000000008</v>
      </c>
      <c r="E35" s="11">
        <v>16.483499999999999</v>
      </c>
      <c r="F35" s="11">
        <v>33.666599999999974</v>
      </c>
      <c r="G35" s="11">
        <v>55.975700000000003</v>
      </c>
      <c r="H35" s="11">
        <v>47.484799999999993</v>
      </c>
      <c r="I35" s="11">
        <v>46.473899999999986</v>
      </c>
      <c r="J35" s="11">
        <v>36.252699999999997</v>
      </c>
      <c r="K35" s="11">
        <v>26.7773</v>
      </c>
      <c r="L35" s="11">
        <v>13.304897</v>
      </c>
      <c r="M35" s="11">
        <v>12.637672</v>
      </c>
      <c r="N35" s="11">
        <v>68.795285000000007</v>
      </c>
      <c r="O35" s="11">
        <v>78.391232000000002</v>
      </c>
      <c r="P35" s="11">
        <v>110.489481</v>
      </c>
      <c r="Q35" s="11">
        <v>19.734052999999999</v>
      </c>
      <c r="R35" s="11">
        <v>15.197717000000001</v>
      </c>
      <c r="S35" s="11">
        <v>17.340619</v>
      </c>
      <c r="T35" s="11">
        <v>22.581046000000001</v>
      </c>
      <c r="U35" s="11">
        <v>18.261239</v>
      </c>
      <c r="V35" s="11">
        <v>24.191542999999999</v>
      </c>
      <c r="W35" s="11">
        <v>16.729572999999998</v>
      </c>
      <c r="X35" s="11">
        <v>21.819320000000001</v>
      </c>
      <c r="Y35" s="11">
        <v>20.129757999999999</v>
      </c>
      <c r="Z35" s="11">
        <v>17.667407999999998</v>
      </c>
      <c r="AA35" s="11">
        <v>16.523803999999998</v>
      </c>
      <c r="AB35" s="11">
        <v>17.251138999999998</v>
      </c>
      <c r="AC35" s="11">
        <v>22.779626</v>
      </c>
      <c r="AD35" s="11">
        <v>40.744087</v>
      </c>
      <c r="AE35" s="11">
        <v>27.054352000000002</v>
      </c>
    </row>
    <row r="36" spans="1:31" ht="13.5" customHeight="1" x14ac:dyDescent="0.15">
      <c r="A36" s="1"/>
      <c r="B36" s="15" t="s">
        <v>325</v>
      </c>
      <c r="C36" s="13"/>
      <c r="D36" s="14"/>
      <c r="E36" s="14">
        <v>1.21E-2</v>
      </c>
      <c r="F36" s="14"/>
      <c r="G36" s="14"/>
      <c r="H36" s="14"/>
      <c r="I36" s="14">
        <v>9.9000000000000008E-3</v>
      </c>
      <c r="J36" s="14">
        <v>1.54E-2</v>
      </c>
      <c r="K36" s="14">
        <v>1.9800000000000002E-2</v>
      </c>
      <c r="L36" s="14">
        <v>0.36113699999999999</v>
      </c>
      <c r="M36" s="14">
        <v>0.208814</v>
      </c>
      <c r="N36" s="14">
        <v>8.9548000000000003E-2</v>
      </c>
      <c r="O36" s="14">
        <v>0.26452599999999998</v>
      </c>
      <c r="P36" s="14">
        <v>0.236067</v>
      </c>
      <c r="Q36" s="14">
        <v>0.71473600000000004</v>
      </c>
      <c r="R36" s="14">
        <v>0.80797300000000005</v>
      </c>
      <c r="S36" s="14">
        <v>0.40570699999999998</v>
      </c>
      <c r="T36" s="14">
        <v>0.39563900000000002</v>
      </c>
      <c r="U36" s="14">
        <v>0.19095000000000001</v>
      </c>
      <c r="V36" s="14">
        <v>0.12430099999999999</v>
      </c>
      <c r="W36" s="14">
        <v>0.119669</v>
      </c>
      <c r="X36" s="14">
        <v>0.82122899999999999</v>
      </c>
      <c r="Y36" s="14">
        <v>0.63381399999999999</v>
      </c>
      <c r="Z36" s="14">
        <v>0.195962</v>
      </c>
      <c r="AA36" s="14">
        <v>1.0123999999999999E-2</v>
      </c>
      <c r="AB36" s="14">
        <v>3.1489999999999997E-2</v>
      </c>
      <c r="AC36" s="14">
        <v>0.16098299999999999</v>
      </c>
      <c r="AD36" s="14">
        <v>0.17444299999999999</v>
      </c>
      <c r="AE36" s="14">
        <v>0.34789799999999999</v>
      </c>
    </row>
    <row r="37" spans="1:31" ht="13.5" customHeight="1" x14ac:dyDescent="0.15">
      <c r="A37" s="1"/>
      <c r="B37" s="15" t="s">
        <v>326</v>
      </c>
      <c r="C37" s="10"/>
      <c r="D37" s="11"/>
      <c r="E37" s="11"/>
      <c r="F37" s="11">
        <v>22.386100000000006</v>
      </c>
      <c r="G37" s="11">
        <v>6.1875</v>
      </c>
      <c r="H37" s="11">
        <v>3.0206000000000017</v>
      </c>
      <c r="I37" s="11">
        <v>6.8860000000000001</v>
      </c>
      <c r="J37" s="11">
        <v>3.2131000000000003</v>
      </c>
      <c r="K37" s="11">
        <v>3.4077999999999999</v>
      </c>
      <c r="L37" s="11">
        <v>5.1317550000000001</v>
      </c>
      <c r="M37" s="11">
        <v>7.3901649999999997</v>
      </c>
      <c r="N37" s="11">
        <v>4.1457189999999997</v>
      </c>
      <c r="O37" s="11">
        <v>2.5176919999999998</v>
      </c>
      <c r="P37" s="11">
        <v>2.5679599999999998</v>
      </c>
      <c r="Q37" s="11">
        <v>16.065189</v>
      </c>
      <c r="R37" s="11">
        <v>12.227520999999999</v>
      </c>
      <c r="S37" s="11">
        <v>17.250039999999998</v>
      </c>
      <c r="T37" s="11">
        <v>24.105564999999999</v>
      </c>
      <c r="U37" s="11">
        <v>22.093864</v>
      </c>
      <c r="V37" s="11">
        <v>46.581975999999997</v>
      </c>
      <c r="W37" s="11">
        <v>29.012523999999999</v>
      </c>
      <c r="X37" s="11">
        <v>41.637411</v>
      </c>
      <c r="Y37" s="11">
        <v>50.964179000000001</v>
      </c>
      <c r="Z37" s="11">
        <v>64.259117000000003</v>
      </c>
      <c r="AA37" s="11">
        <v>52.949609000000002</v>
      </c>
      <c r="AB37" s="11">
        <v>45.17013</v>
      </c>
      <c r="AC37" s="11">
        <v>53.436517000000002</v>
      </c>
      <c r="AD37" s="11">
        <v>59.470312</v>
      </c>
      <c r="AE37" s="11">
        <v>59.004390000000001</v>
      </c>
    </row>
    <row r="38" spans="1:31" ht="13.5" customHeight="1" x14ac:dyDescent="0.15">
      <c r="A38" s="1"/>
      <c r="B38" s="15" t="s">
        <v>327</v>
      </c>
      <c r="C38" s="13">
        <v>5.7551999999999985</v>
      </c>
      <c r="D38" s="14">
        <v>7.4305000000000003</v>
      </c>
      <c r="E38" s="14">
        <v>22.562100000000001</v>
      </c>
      <c r="F38" s="14">
        <v>18.146699999999999</v>
      </c>
      <c r="G38" s="14">
        <v>29.258900000000001</v>
      </c>
      <c r="H38" s="14">
        <v>56.898599999999988</v>
      </c>
      <c r="I38" s="14">
        <v>35.951300000000032</v>
      </c>
      <c r="J38" s="14">
        <v>30.836300000000001</v>
      </c>
      <c r="K38" s="14">
        <v>23.3992</v>
      </c>
      <c r="L38" s="14">
        <v>18.82649</v>
      </c>
      <c r="M38" s="14">
        <v>16.706914999999999</v>
      </c>
      <c r="N38" s="14">
        <v>14.339918000000001</v>
      </c>
      <c r="O38" s="14">
        <v>16.856373000000001</v>
      </c>
      <c r="P38" s="14">
        <v>24.108701</v>
      </c>
      <c r="Q38" s="14">
        <v>22.554210000000001</v>
      </c>
      <c r="R38" s="14">
        <v>27.500121</v>
      </c>
      <c r="S38" s="14">
        <v>36.777607000000003</v>
      </c>
      <c r="T38" s="14">
        <v>49.605499000000002</v>
      </c>
      <c r="U38" s="14">
        <v>42.915089999999999</v>
      </c>
      <c r="V38" s="14">
        <v>64.471986000000001</v>
      </c>
      <c r="W38" s="14">
        <v>54.185661000000003</v>
      </c>
      <c r="X38" s="14">
        <v>69.181415000000001</v>
      </c>
      <c r="Y38" s="14">
        <v>114.044646</v>
      </c>
      <c r="Z38" s="14">
        <v>76.427071999999995</v>
      </c>
      <c r="AA38" s="14">
        <v>155.05541600000001</v>
      </c>
      <c r="AB38" s="14">
        <v>66.904928999999996</v>
      </c>
      <c r="AC38" s="14">
        <v>55.293506000000001</v>
      </c>
      <c r="AD38" s="14">
        <v>66.825976999999995</v>
      </c>
      <c r="AE38" s="14">
        <v>70.412594999999996</v>
      </c>
    </row>
    <row r="39" spans="1:31" ht="13.5" customHeight="1" x14ac:dyDescent="0.15">
      <c r="A39" s="1"/>
      <c r="B39" s="15" t="s">
        <v>328</v>
      </c>
      <c r="C39" s="10"/>
      <c r="D39" s="11"/>
      <c r="E39" s="11"/>
      <c r="F39" s="11"/>
      <c r="G39" s="11"/>
      <c r="H39" s="11">
        <v>1.9800000000000002E-2</v>
      </c>
      <c r="I39" s="11">
        <v>8.8000000000000005E-3</v>
      </c>
      <c r="J39" s="11">
        <v>7.0400000000000004E-2</v>
      </c>
      <c r="K39" s="11">
        <v>6.8199999999999997E-2</v>
      </c>
      <c r="L39" s="11">
        <v>2.9922000000000001E-2</v>
      </c>
      <c r="M39" s="11">
        <v>0.115368</v>
      </c>
      <c r="N39" s="11">
        <v>4.3740000000000001E-2</v>
      </c>
      <c r="O39" s="11">
        <v>6.3131999999999994E-2</v>
      </c>
      <c r="P39" s="11">
        <v>0.23166400000000001</v>
      </c>
      <c r="Q39" s="11">
        <v>0.173322</v>
      </c>
      <c r="R39" s="11">
        <v>2.1599E-2</v>
      </c>
      <c r="S39" s="11">
        <v>3.5166000000000003E-2</v>
      </c>
      <c r="T39" s="11">
        <v>0.14400499999999999</v>
      </c>
      <c r="U39" s="11">
        <v>0.16955799999999999</v>
      </c>
      <c r="V39" s="11">
        <v>0.132934</v>
      </c>
      <c r="W39" s="11">
        <v>8.4256999999999999E-2</v>
      </c>
      <c r="X39" s="11">
        <v>0.111667</v>
      </c>
      <c r="Y39" s="11">
        <v>0.952565</v>
      </c>
      <c r="Z39" s="11">
        <v>2.9682629999999999</v>
      </c>
      <c r="AA39" s="11">
        <v>0.720225</v>
      </c>
      <c r="AB39" s="11">
        <v>0.30160300000000001</v>
      </c>
      <c r="AC39" s="11">
        <v>0.74657600000000002</v>
      </c>
      <c r="AD39" s="11">
        <v>0.48591800000000002</v>
      </c>
      <c r="AE39" s="11">
        <v>0.51982600000000001</v>
      </c>
    </row>
    <row r="40" spans="1:31" ht="13.5" customHeight="1" x14ac:dyDescent="0.15">
      <c r="A40" s="1"/>
      <c r="B40" s="15" t="s">
        <v>329</v>
      </c>
      <c r="C40" s="13">
        <v>3.1789999999999998</v>
      </c>
      <c r="D40" s="14">
        <v>4.8147000000000002</v>
      </c>
      <c r="E40" s="14">
        <v>7.5822999999999974</v>
      </c>
      <c r="F40" s="14">
        <v>10.372999999999999</v>
      </c>
      <c r="G40" s="14">
        <v>11.344299999999997</v>
      </c>
      <c r="H40" s="14">
        <v>11.4994</v>
      </c>
      <c r="I40" s="14">
        <v>13.032799999999996</v>
      </c>
      <c r="J40" s="14">
        <v>22.826100000000004</v>
      </c>
      <c r="K40" s="14">
        <v>15.747600000000004</v>
      </c>
      <c r="L40" s="14">
        <v>14.636632000000001</v>
      </c>
      <c r="M40" s="14">
        <v>16.951599000000002</v>
      </c>
      <c r="N40" s="14">
        <v>10.645294</v>
      </c>
      <c r="O40" s="14">
        <v>11.973483</v>
      </c>
      <c r="P40" s="14">
        <v>16.946069000000001</v>
      </c>
      <c r="Q40" s="14">
        <v>30.84384</v>
      </c>
      <c r="R40" s="14">
        <v>33.292211000000002</v>
      </c>
      <c r="S40" s="14">
        <v>43.068744000000002</v>
      </c>
      <c r="T40" s="14">
        <v>51.237139999999997</v>
      </c>
      <c r="U40" s="14">
        <v>37.102066999999998</v>
      </c>
      <c r="V40" s="14">
        <v>45.992341000000003</v>
      </c>
      <c r="W40" s="14">
        <v>59.720506</v>
      </c>
      <c r="X40" s="14">
        <v>74.211815999999999</v>
      </c>
      <c r="Y40" s="14">
        <v>72.532667000000004</v>
      </c>
      <c r="Z40" s="14">
        <v>67.716058000000004</v>
      </c>
      <c r="AA40" s="14">
        <v>86.012148999999994</v>
      </c>
      <c r="AB40" s="14">
        <v>92.489694999999998</v>
      </c>
      <c r="AC40" s="14">
        <v>87.972609000000006</v>
      </c>
      <c r="AD40" s="14">
        <v>89.332027999999994</v>
      </c>
      <c r="AE40" s="14">
        <v>90.238045999999997</v>
      </c>
    </row>
    <row r="41" spans="1:31" ht="13.5" customHeight="1" x14ac:dyDescent="0.15">
      <c r="A41" s="1"/>
      <c r="B41" s="15" t="s">
        <v>330</v>
      </c>
      <c r="C41" s="10">
        <v>154.9943999999999</v>
      </c>
      <c r="D41" s="11">
        <v>315.58999999999997</v>
      </c>
      <c r="E41" s="11">
        <v>298.31779999999998</v>
      </c>
      <c r="F41" s="11">
        <v>394.28289999999998</v>
      </c>
      <c r="G41" s="11">
        <v>420.42989999999986</v>
      </c>
      <c r="H41" s="11">
        <v>308.2254999999999</v>
      </c>
      <c r="I41" s="11">
        <v>369.58349999999979</v>
      </c>
      <c r="J41" s="11">
        <v>379.17110000000019</v>
      </c>
      <c r="K41" s="11">
        <v>336.22710000000012</v>
      </c>
      <c r="L41" s="11">
        <v>465.527016</v>
      </c>
      <c r="M41" s="11">
        <v>416.64676700000001</v>
      </c>
      <c r="N41" s="11">
        <v>231.244855</v>
      </c>
      <c r="O41" s="11">
        <v>183.136472</v>
      </c>
      <c r="P41" s="11">
        <v>164.94009199999999</v>
      </c>
      <c r="Q41" s="11">
        <v>446.08582999999999</v>
      </c>
      <c r="R41" s="11">
        <v>544.80023200000005</v>
      </c>
      <c r="S41" s="11">
        <v>763.82747300000005</v>
      </c>
      <c r="T41" s="11">
        <v>1220.9227390000001</v>
      </c>
      <c r="U41" s="11">
        <v>984.84494700000005</v>
      </c>
      <c r="V41" s="11">
        <v>1455.3875860000001</v>
      </c>
      <c r="W41" s="11">
        <v>1387.8365229999999</v>
      </c>
      <c r="X41" s="11">
        <v>1593.3316890000001</v>
      </c>
      <c r="Y41" s="11">
        <v>1525.1992230000001</v>
      </c>
      <c r="Z41" s="11">
        <v>1177.6546559999999</v>
      </c>
      <c r="AA41" s="11">
        <v>1132.346303</v>
      </c>
      <c r="AB41" s="11">
        <v>1072.9667509999999</v>
      </c>
      <c r="AC41" s="11">
        <v>1070.643362</v>
      </c>
      <c r="AD41" s="11">
        <v>1117.098551</v>
      </c>
      <c r="AE41" s="11">
        <v>1144.5861870000001</v>
      </c>
    </row>
    <row r="42" spans="1:31" ht="13.5" customHeight="1" x14ac:dyDescent="0.15">
      <c r="A42" s="1"/>
      <c r="B42" s="15" t="s">
        <v>331</v>
      </c>
      <c r="C42" s="13">
        <v>15.241599999999996</v>
      </c>
      <c r="D42" s="14">
        <v>77.104499999999973</v>
      </c>
      <c r="E42" s="14">
        <v>89.667599999999965</v>
      </c>
      <c r="F42" s="14">
        <v>140.5745</v>
      </c>
      <c r="G42" s="14">
        <v>194.8749</v>
      </c>
      <c r="H42" s="14">
        <v>212.79059999999987</v>
      </c>
      <c r="I42" s="14">
        <v>236.08639999999988</v>
      </c>
      <c r="J42" s="14">
        <v>263.95819999999998</v>
      </c>
      <c r="K42" s="14">
        <v>201.26260000000002</v>
      </c>
      <c r="L42" s="14">
        <v>225.86617000000001</v>
      </c>
      <c r="M42" s="14">
        <v>259.46103299999999</v>
      </c>
      <c r="N42" s="14">
        <v>197.76674399999999</v>
      </c>
      <c r="O42" s="14">
        <v>227.047528</v>
      </c>
      <c r="P42" s="14">
        <v>201.51521399999999</v>
      </c>
      <c r="Q42" s="14">
        <v>346.78960499999999</v>
      </c>
      <c r="R42" s="14">
        <v>392.97438199999999</v>
      </c>
      <c r="S42" s="14">
        <v>519.76103899999998</v>
      </c>
      <c r="T42" s="14">
        <v>765.83482800000002</v>
      </c>
      <c r="U42" s="14">
        <v>686.58622800000001</v>
      </c>
      <c r="V42" s="14">
        <v>1107.6664490000001</v>
      </c>
      <c r="W42" s="14">
        <v>1580.472064</v>
      </c>
      <c r="X42" s="14">
        <v>1747.269581</v>
      </c>
      <c r="Y42" s="14">
        <v>1685.9342650000001</v>
      </c>
      <c r="Z42" s="14">
        <v>1465.5161089999999</v>
      </c>
      <c r="AA42" s="14">
        <v>1352.7455170000001</v>
      </c>
      <c r="AB42" s="14">
        <v>1316.5074549999999</v>
      </c>
      <c r="AC42" s="14">
        <v>1065.6011209999999</v>
      </c>
      <c r="AD42" s="14">
        <v>1030.4634020000001</v>
      </c>
      <c r="AE42" s="14">
        <v>1000.247848</v>
      </c>
    </row>
    <row r="43" spans="1:31" ht="13.5" customHeight="1" x14ac:dyDescent="0.15">
      <c r="A43" s="1"/>
      <c r="B43" s="15" t="s">
        <v>332</v>
      </c>
      <c r="C43" s="10">
        <v>11.753499999999992</v>
      </c>
      <c r="D43" s="11">
        <v>34.489400000000003</v>
      </c>
      <c r="E43" s="11">
        <v>46.404599999999995</v>
      </c>
      <c r="F43" s="11">
        <v>55.368499999999997</v>
      </c>
      <c r="G43" s="11">
        <v>41.887999999999998</v>
      </c>
      <c r="H43" s="11">
        <v>85.461200000000034</v>
      </c>
      <c r="I43" s="11">
        <v>63.571199999999997</v>
      </c>
      <c r="J43" s="11">
        <v>60.851999999999997</v>
      </c>
      <c r="K43" s="11">
        <v>57.374899999999997</v>
      </c>
      <c r="L43" s="11">
        <v>37.102865000000001</v>
      </c>
      <c r="M43" s="11">
        <v>36.257555000000004</v>
      </c>
      <c r="N43" s="11">
        <v>23.545324999999998</v>
      </c>
      <c r="O43" s="11">
        <v>16.153704999999999</v>
      </c>
      <c r="P43" s="11">
        <v>23.723234999999999</v>
      </c>
      <c r="Q43" s="11">
        <v>18.152190000000001</v>
      </c>
      <c r="R43" s="11">
        <v>19.829257999999999</v>
      </c>
      <c r="S43" s="11">
        <v>22.906524000000001</v>
      </c>
      <c r="T43" s="11">
        <v>35.648916</v>
      </c>
      <c r="U43" s="11">
        <v>25.129542000000001</v>
      </c>
      <c r="V43" s="11">
        <v>59.865327999999998</v>
      </c>
      <c r="W43" s="11">
        <v>71.946082000000004</v>
      </c>
      <c r="X43" s="11">
        <v>126.321516</v>
      </c>
      <c r="Y43" s="11">
        <v>85.787454999999994</v>
      </c>
      <c r="Z43" s="11">
        <v>136.72150999999999</v>
      </c>
      <c r="AA43" s="11">
        <v>113.26494099999999</v>
      </c>
      <c r="AB43" s="11">
        <v>65.964455000000001</v>
      </c>
      <c r="AC43" s="11">
        <v>92.558588</v>
      </c>
      <c r="AD43" s="11">
        <v>140.95409799999999</v>
      </c>
      <c r="AE43" s="11">
        <v>127.331244</v>
      </c>
    </row>
    <row r="44" spans="1:31" ht="13.5" customHeight="1" x14ac:dyDescent="0.15">
      <c r="A44" s="1"/>
      <c r="B44" s="15" t="s">
        <v>333</v>
      </c>
      <c r="C44" s="13">
        <v>2.1395</v>
      </c>
      <c r="D44" s="14">
        <v>1.5509999999999999</v>
      </c>
      <c r="E44" s="14">
        <v>4.0403000000000002</v>
      </c>
      <c r="F44" s="14">
        <v>4.296599999999998</v>
      </c>
      <c r="G44" s="14">
        <v>9.9736999999999991</v>
      </c>
      <c r="H44" s="14">
        <v>10.956000000000001</v>
      </c>
      <c r="I44" s="14">
        <v>10.320200000000003</v>
      </c>
      <c r="J44" s="14">
        <v>14.930299999999995</v>
      </c>
      <c r="K44" s="14">
        <v>6.6593999999999998</v>
      </c>
      <c r="L44" s="14">
        <v>6.3356969999999997</v>
      </c>
      <c r="M44" s="14">
        <v>4.1119500000000002</v>
      </c>
      <c r="N44" s="14">
        <v>2.8758170000000001</v>
      </c>
      <c r="O44" s="14">
        <v>7.9445550000000003</v>
      </c>
      <c r="P44" s="14">
        <v>22.707144</v>
      </c>
      <c r="Q44" s="14">
        <v>38.438546000000002</v>
      </c>
      <c r="R44" s="14">
        <v>11.196747999999999</v>
      </c>
      <c r="S44" s="14">
        <v>20.067049999999998</v>
      </c>
      <c r="T44" s="14">
        <v>11.598274</v>
      </c>
      <c r="U44" s="14">
        <v>16.288402999999999</v>
      </c>
      <c r="V44" s="14">
        <v>13.929558</v>
      </c>
      <c r="W44" s="14">
        <v>11.927173</v>
      </c>
      <c r="X44" s="14">
        <v>14.332445999999999</v>
      </c>
      <c r="Y44" s="14">
        <v>24.201028000000001</v>
      </c>
      <c r="Z44" s="14">
        <v>22.952831</v>
      </c>
      <c r="AA44" s="14">
        <v>43.856478000000003</v>
      </c>
      <c r="AB44" s="14">
        <v>15.558513</v>
      </c>
      <c r="AC44" s="14">
        <v>28.613631000000002</v>
      </c>
      <c r="AD44" s="14">
        <v>21.045468</v>
      </c>
      <c r="AE44" s="14">
        <v>13.696381000000001</v>
      </c>
    </row>
    <row r="45" spans="1:31" ht="13.5" customHeight="1" x14ac:dyDescent="0.15">
      <c r="A45" s="1"/>
      <c r="B45" s="15" t="s">
        <v>334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9.2076000000000005E-2</v>
      </c>
      <c r="AC45" s="11">
        <v>0.129524</v>
      </c>
      <c r="AD45" s="11">
        <v>0.23456199999999999</v>
      </c>
      <c r="AE45" s="11">
        <v>8.5362999999999994E-2</v>
      </c>
    </row>
    <row r="46" spans="1:31" ht="13.5" customHeight="1" x14ac:dyDescent="0.15">
      <c r="A46" s="1"/>
      <c r="B46" s="15" t="s">
        <v>335</v>
      </c>
      <c r="C46" s="13">
        <v>9.5326000000000075</v>
      </c>
      <c r="D46" s="14">
        <v>13.3133</v>
      </c>
      <c r="E46" s="14">
        <v>13.746700000000001</v>
      </c>
      <c r="F46" s="14">
        <v>26.471499999999999</v>
      </c>
      <c r="G46" s="14">
        <v>35.441999999999986</v>
      </c>
      <c r="H46" s="14">
        <v>20.572199999999992</v>
      </c>
      <c r="I46" s="14">
        <v>18.163200000000014</v>
      </c>
      <c r="J46" s="14">
        <v>19.648199999999999</v>
      </c>
      <c r="K46" s="14">
        <v>8.7449999999999957</v>
      </c>
      <c r="L46" s="14">
        <v>14.318296999999999</v>
      </c>
      <c r="M46" s="14">
        <v>18.936654999999998</v>
      </c>
      <c r="N46" s="14">
        <v>13.650803</v>
      </c>
      <c r="O46" s="14">
        <v>24.738121</v>
      </c>
      <c r="P46" s="14">
        <v>39.669156999999998</v>
      </c>
      <c r="Q46" s="14">
        <v>28.018159000000001</v>
      </c>
      <c r="R46" s="14">
        <v>28.299223999999999</v>
      </c>
      <c r="S46" s="14">
        <v>33.201777999999997</v>
      </c>
      <c r="T46" s="14">
        <v>46.272716000000003</v>
      </c>
      <c r="U46" s="14">
        <v>34.174534999999999</v>
      </c>
      <c r="V46" s="14">
        <v>40.833584000000002</v>
      </c>
      <c r="W46" s="14">
        <v>53.686402000000001</v>
      </c>
      <c r="X46" s="14">
        <v>63.65108</v>
      </c>
      <c r="Y46" s="14">
        <v>61.219104999999999</v>
      </c>
      <c r="Z46" s="14">
        <v>56.106625999999999</v>
      </c>
      <c r="AA46" s="14">
        <v>64.132863999999998</v>
      </c>
      <c r="AB46" s="14">
        <v>93.621072999999996</v>
      </c>
      <c r="AC46" s="14">
        <v>82.815954000000005</v>
      </c>
      <c r="AD46" s="14">
        <v>72.104174</v>
      </c>
      <c r="AE46" s="14">
        <v>79.136534999999995</v>
      </c>
    </row>
    <row r="47" spans="1:31" ht="13.5" customHeight="1" x14ac:dyDescent="0.15">
      <c r="A47" s="1"/>
      <c r="B47" s="15" t="s">
        <v>336</v>
      </c>
      <c r="C47" s="10">
        <v>56.360700000000001</v>
      </c>
      <c r="D47" s="11">
        <v>49.8399</v>
      </c>
      <c r="E47" s="11">
        <v>49.655099999999997</v>
      </c>
      <c r="F47" s="11">
        <v>81.879600000000025</v>
      </c>
      <c r="G47" s="11">
        <v>106.5339</v>
      </c>
      <c r="H47" s="11">
        <v>73.439299999999989</v>
      </c>
      <c r="I47" s="11">
        <v>66.808499999999995</v>
      </c>
      <c r="J47" s="11">
        <v>85.109200000000001</v>
      </c>
      <c r="K47" s="11">
        <v>73.720899999999972</v>
      </c>
      <c r="L47" s="11">
        <v>67.972714999999994</v>
      </c>
      <c r="M47" s="11">
        <v>57.022646000000002</v>
      </c>
      <c r="N47" s="11">
        <v>47.197035</v>
      </c>
      <c r="O47" s="11">
        <v>48.405042999999999</v>
      </c>
      <c r="P47" s="11">
        <v>62.893788999999998</v>
      </c>
      <c r="Q47" s="11">
        <v>90.959519</v>
      </c>
      <c r="R47" s="11">
        <v>115.766993</v>
      </c>
      <c r="S47" s="11">
        <v>169.89660900000001</v>
      </c>
      <c r="T47" s="11">
        <v>242.27827199999999</v>
      </c>
      <c r="U47" s="11">
        <v>168.25662700000001</v>
      </c>
      <c r="V47" s="11">
        <v>283.81572299999999</v>
      </c>
      <c r="W47" s="11">
        <v>413.106808</v>
      </c>
      <c r="X47" s="11">
        <v>392.138307</v>
      </c>
      <c r="Y47" s="11">
        <v>332.17998</v>
      </c>
      <c r="Z47" s="11">
        <v>227.10752500000001</v>
      </c>
      <c r="AA47" s="11">
        <v>235.86029199999999</v>
      </c>
      <c r="AB47" s="11">
        <v>255.79028500000001</v>
      </c>
      <c r="AC47" s="11">
        <v>251.232032</v>
      </c>
      <c r="AD47" s="11">
        <v>280.95873499999999</v>
      </c>
      <c r="AE47" s="11">
        <v>271.25728600000002</v>
      </c>
    </row>
    <row r="48" spans="1:31" ht="13.5" customHeight="1" x14ac:dyDescent="0.15">
      <c r="A48" s="1"/>
      <c r="B48" s="15" t="s">
        <v>337</v>
      </c>
      <c r="C48" s="13">
        <v>34.488300000000017</v>
      </c>
      <c r="D48" s="14">
        <v>52.461199999999998</v>
      </c>
      <c r="E48" s="14">
        <v>55.072600000000001</v>
      </c>
      <c r="F48" s="14">
        <v>73.879300000000057</v>
      </c>
      <c r="G48" s="14">
        <v>65.0518</v>
      </c>
      <c r="H48" s="14">
        <v>69.442999999999969</v>
      </c>
      <c r="I48" s="14">
        <v>98.8339</v>
      </c>
      <c r="J48" s="14">
        <v>120.34440000000006</v>
      </c>
      <c r="K48" s="14">
        <v>115.0996</v>
      </c>
      <c r="L48" s="14">
        <v>75.667499000000007</v>
      </c>
      <c r="M48" s="14">
        <v>61.848374</v>
      </c>
      <c r="N48" s="14">
        <v>129.58217300000001</v>
      </c>
      <c r="O48" s="14">
        <v>232.494471</v>
      </c>
      <c r="P48" s="14">
        <v>224.66337300000001</v>
      </c>
      <c r="Q48" s="14">
        <v>81.555344000000005</v>
      </c>
      <c r="R48" s="14">
        <v>77.122076000000007</v>
      </c>
      <c r="S48" s="14">
        <v>94.669393999999997</v>
      </c>
      <c r="T48" s="14">
        <v>131.46738199999999</v>
      </c>
      <c r="U48" s="14">
        <v>122.23435600000001</v>
      </c>
      <c r="V48" s="14">
        <v>126.25837199999999</v>
      </c>
      <c r="W48" s="14">
        <v>160.87392299999999</v>
      </c>
      <c r="X48" s="14">
        <v>165.099266</v>
      </c>
      <c r="Y48" s="14">
        <v>176.84825599999999</v>
      </c>
      <c r="Z48" s="14">
        <v>214.46964500000001</v>
      </c>
      <c r="AA48" s="14">
        <v>167.91908799999999</v>
      </c>
      <c r="AB48" s="14">
        <v>163.132721</v>
      </c>
      <c r="AC48" s="14">
        <v>153.76536200000001</v>
      </c>
      <c r="AD48" s="14">
        <v>152.21902900000001</v>
      </c>
      <c r="AE48" s="14">
        <v>181.58826400000001</v>
      </c>
    </row>
    <row r="49" spans="1:31" ht="13.5" customHeight="1" x14ac:dyDescent="0.15">
      <c r="A49" s="1"/>
      <c r="B49" s="15" t="s">
        <v>338</v>
      </c>
      <c r="C49" s="10">
        <v>28.34920000000001</v>
      </c>
      <c r="D49" s="11">
        <v>108.94840000000001</v>
      </c>
      <c r="E49" s="11">
        <v>54.674399999999984</v>
      </c>
      <c r="F49" s="11">
        <v>57.033899999999988</v>
      </c>
      <c r="G49" s="11">
        <v>74.805499999999995</v>
      </c>
      <c r="H49" s="11">
        <v>61.021399999999986</v>
      </c>
      <c r="I49" s="11">
        <v>100.7072</v>
      </c>
      <c r="J49" s="11">
        <v>68.89409999999998</v>
      </c>
      <c r="K49" s="11">
        <v>56.157199999999968</v>
      </c>
      <c r="L49" s="11">
        <v>96.405524999999997</v>
      </c>
      <c r="M49" s="11">
        <v>115.726139</v>
      </c>
      <c r="N49" s="11">
        <v>107.247123</v>
      </c>
      <c r="O49" s="11">
        <v>110.854896</v>
      </c>
      <c r="P49" s="11">
        <v>132.735671</v>
      </c>
      <c r="Q49" s="11">
        <v>191.605614</v>
      </c>
      <c r="R49" s="11">
        <v>179.77431100000001</v>
      </c>
      <c r="S49" s="11">
        <v>260.72855700000002</v>
      </c>
      <c r="T49" s="11">
        <v>302.70622500000002</v>
      </c>
      <c r="U49" s="11">
        <v>280.78151600000001</v>
      </c>
      <c r="V49" s="11">
        <v>347.51365399999997</v>
      </c>
      <c r="W49" s="11">
        <v>465.96823599999999</v>
      </c>
      <c r="X49" s="11">
        <v>489.06438200000002</v>
      </c>
      <c r="Y49" s="11">
        <v>468.63358899999997</v>
      </c>
      <c r="Z49" s="11">
        <v>448.36834499999998</v>
      </c>
      <c r="AA49" s="11">
        <v>418.54769299999998</v>
      </c>
      <c r="AB49" s="11">
        <v>363.92880000000002</v>
      </c>
      <c r="AC49" s="11">
        <v>320.43653699999999</v>
      </c>
      <c r="AD49" s="11"/>
      <c r="AE49" s="11"/>
    </row>
    <row r="50" spans="1:31" ht="13.5" customHeight="1" x14ac:dyDescent="0.15">
      <c r="A50" s="1"/>
      <c r="B50" s="15" t="s">
        <v>339</v>
      </c>
      <c r="C50" s="13">
        <v>51.170900000000003</v>
      </c>
      <c r="D50" s="14">
        <v>68.927100000000053</v>
      </c>
      <c r="E50" s="14">
        <v>52.837400000000002</v>
      </c>
      <c r="F50" s="14">
        <v>79.022900000000064</v>
      </c>
      <c r="G50" s="14">
        <v>110.4147</v>
      </c>
      <c r="H50" s="14">
        <v>112.31659999999999</v>
      </c>
      <c r="I50" s="14">
        <v>109.54130000000001</v>
      </c>
      <c r="J50" s="14">
        <v>141.91650000000001</v>
      </c>
      <c r="K50" s="14">
        <v>91.061299999999989</v>
      </c>
      <c r="L50" s="14">
        <v>97.350684999999999</v>
      </c>
      <c r="M50" s="14">
        <v>94.235990000000001</v>
      </c>
      <c r="N50" s="14">
        <v>87.166588000000004</v>
      </c>
      <c r="O50" s="14">
        <v>79.530377999999999</v>
      </c>
      <c r="P50" s="14">
        <v>123.02945200000001</v>
      </c>
      <c r="Q50" s="14">
        <v>98.961713000000003</v>
      </c>
      <c r="R50" s="14">
        <v>106.087205</v>
      </c>
      <c r="S50" s="14">
        <v>145.577564</v>
      </c>
      <c r="T50" s="14">
        <v>176.848243</v>
      </c>
      <c r="U50" s="14">
        <v>152.19604699999999</v>
      </c>
      <c r="V50" s="14">
        <v>207.23802499999999</v>
      </c>
      <c r="W50" s="14">
        <v>284.97738399999997</v>
      </c>
      <c r="X50" s="14">
        <v>353.52873199999999</v>
      </c>
      <c r="Y50" s="14">
        <v>365.44094999999999</v>
      </c>
      <c r="Z50" s="14">
        <v>352.48888299999999</v>
      </c>
      <c r="AA50" s="14">
        <v>319.11402700000002</v>
      </c>
      <c r="AB50" s="14">
        <v>265.97761700000001</v>
      </c>
      <c r="AC50" s="14">
        <v>285.68901299999999</v>
      </c>
      <c r="AD50" s="14">
        <v>268.14970199999999</v>
      </c>
      <c r="AE50" s="14">
        <v>261.17247300000002</v>
      </c>
    </row>
    <row r="51" spans="1:31" ht="13.5" customHeight="1" x14ac:dyDescent="0.15">
      <c r="A51" s="1"/>
      <c r="B51" s="15" t="s">
        <v>340</v>
      </c>
      <c r="C51" s="10">
        <v>679.45679999999982</v>
      </c>
      <c r="D51" s="11">
        <v>1121.8910999999996</v>
      </c>
      <c r="E51" s="11">
        <v>1327.1279999999997</v>
      </c>
      <c r="F51" s="11">
        <v>1724.1466000000009</v>
      </c>
      <c r="G51" s="11">
        <v>2210.9978000000001</v>
      </c>
      <c r="H51" s="11">
        <v>2575.6995000000011</v>
      </c>
      <c r="I51" s="11">
        <v>2862.2836000000011</v>
      </c>
      <c r="J51" s="11">
        <v>2850.6192000000001</v>
      </c>
      <c r="K51" s="11">
        <v>2312.6807000000008</v>
      </c>
      <c r="L51" s="11">
        <v>1909.960503</v>
      </c>
      <c r="M51" s="11">
        <v>1817.0492730000001</v>
      </c>
      <c r="N51" s="11">
        <v>2117.9651589999999</v>
      </c>
      <c r="O51" s="11">
        <v>2491.1343929999998</v>
      </c>
      <c r="P51" s="11">
        <v>3133.751992</v>
      </c>
      <c r="Q51" s="11">
        <v>2283.850782</v>
      </c>
      <c r="R51" s="11">
        <v>2592.0288099999998</v>
      </c>
      <c r="S51" s="11">
        <v>3687.223301</v>
      </c>
      <c r="T51" s="11">
        <v>5686.486054</v>
      </c>
      <c r="U51" s="11">
        <v>4611.6346219999996</v>
      </c>
      <c r="V51" s="11">
        <v>6195.3731349999998</v>
      </c>
      <c r="W51" s="11">
        <v>7900.2538320000003</v>
      </c>
      <c r="X51" s="11">
        <v>8521.8651000000009</v>
      </c>
      <c r="Y51" s="11">
        <v>9369.7436020000005</v>
      </c>
      <c r="Z51" s="11">
        <v>9405.0174549999992</v>
      </c>
      <c r="AA51" s="11">
        <v>8299.587614</v>
      </c>
      <c r="AB51" s="11">
        <v>7328.0145940000002</v>
      </c>
      <c r="AC51" s="11">
        <v>8412.4199740000004</v>
      </c>
      <c r="AD51" s="11">
        <v>9724.8853749999998</v>
      </c>
      <c r="AE51" s="11">
        <v>9075.0105870000007</v>
      </c>
    </row>
    <row r="52" spans="1:31" ht="13.5" customHeight="1" x14ac:dyDescent="0.15">
      <c r="A52" s="1"/>
      <c r="B52" s="15" t="s">
        <v>341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2.0760000000000002E-3</v>
      </c>
      <c r="AC52" s="14">
        <v>2.9599999999999998E-4</v>
      </c>
      <c r="AD52" s="14">
        <v>4.7099999999999998E-3</v>
      </c>
      <c r="AE52" s="14">
        <v>4.8099999999999998E-4</v>
      </c>
    </row>
    <row r="53" spans="1:31" ht="13.5" customHeight="1" x14ac:dyDescent="0.15">
      <c r="A53" s="1"/>
      <c r="B53" s="12" t="s">
        <v>342</v>
      </c>
      <c r="C53" s="10">
        <v>1150.0972999999997</v>
      </c>
      <c r="D53" s="11">
        <v>1651.6169999999997</v>
      </c>
      <c r="E53" s="11">
        <v>1771.4927999999998</v>
      </c>
      <c r="F53" s="11">
        <v>2443.0152999999996</v>
      </c>
      <c r="G53" s="11">
        <v>3503.9047999999993</v>
      </c>
      <c r="H53" s="11">
        <v>3110.262099999999</v>
      </c>
      <c r="I53" s="11">
        <v>2976.2633999999998</v>
      </c>
      <c r="J53" s="11">
        <v>2770.6502999999993</v>
      </c>
      <c r="K53" s="11">
        <v>2500.0645999999992</v>
      </c>
      <c r="L53" s="11">
        <v>3576.8445769999998</v>
      </c>
      <c r="M53" s="11">
        <v>3608.2216960000001</v>
      </c>
      <c r="N53" s="11">
        <v>3290.3265999999999</v>
      </c>
      <c r="O53" s="11">
        <v>3347.283801</v>
      </c>
      <c r="P53" s="11">
        <v>3834.4304050000001</v>
      </c>
      <c r="Q53" s="11">
        <v>7467.883664</v>
      </c>
      <c r="R53" s="11">
        <v>9617.1183039999996</v>
      </c>
      <c r="S53" s="11">
        <v>12445.949702</v>
      </c>
      <c r="T53" s="11">
        <v>17656.09748</v>
      </c>
      <c r="U53" s="11">
        <v>13232.562864</v>
      </c>
      <c r="V53" s="11">
        <v>18339.072372999999</v>
      </c>
      <c r="W53" s="11">
        <v>23421.662187000002</v>
      </c>
      <c r="X53" s="11">
        <v>26046.929096</v>
      </c>
      <c r="Y53" s="11">
        <v>26294.052829</v>
      </c>
      <c r="Z53" s="11">
        <v>25634.048333999999</v>
      </c>
      <c r="AA53" s="11">
        <v>22935.344846</v>
      </c>
      <c r="AB53" s="11">
        <v>21890.682833999999</v>
      </c>
      <c r="AC53" s="11">
        <v>24593.476202999998</v>
      </c>
      <c r="AD53" s="11">
        <v>27545.084311999999</v>
      </c>
      <c r="AE53" s="11">
        <v>27099.858623</v>
      </c>
    </row>
    <row r="54" spans="1:31" ht="13.5" customHeight="1" x14ac:dyDescent="0.15">
      <c r="A54" s="1"/>
      <c r="B54" s="15" t="s">
        <v>343</v>
      </c>
      <c r="C54" s="13">
        <v>56.631300000000003</v>
      </c>
      <c r="D54" s="14">
        <v>97.533699999999968</v>
      </c>
      <c r="E54" s="14">
        <v>152.81419999999997</v>
      </c>
      <c r="F54" s="14">
        <v>130.96490000000003</v>
      </c>
      <c r="G54" s="14">
        <v>269.79259999999988</v>
      </c>
      <c r="H54" s="14">
        <v>165.51150000000001</v>
      </c>
      <c r="I54" s="14">
        <v>191.45939999999999</v>
      </c>
      <c r="J54" s="14">
        <v>192.94</v>
      </c>
      <c r="K54" s="14">
        <v>193.0027</v>
      </c>
      <c r="L54" s="14">
        <v>450.17119700000001</v>
      </c>
      <c r="M54" s="14">
        <v>560.77914899999996</v>
      </c>
      <c r="N54" s="14">
        <v>347.00408499999998</v>
      </c>
      <c r="O54" s="14">
        <v>398.84072500000002</v>
      </c>
      <c r="P54" s="14">
        <v>479.281271</v>
      </c>
      <c r="Q54" s="14">
        <v>1486.4135920000001</v>
      </c>
      <c r="R54" s="14">
        <v>2083.2961059999998</v>
      </c>
      <c r="S54" s="14">
        <v>3149.617495</v>
      </c>
      <c r="T54" s="14">
        <v>5207.6540789999999</v>
      </c>
      <c r="U54" s="14">
        <v>4263.6810210000003</v>
      </c>
      <c r="V54" s="14">
        <v>6742.988429</v>
      </c>
      <c r="W54" s="14">
        <v>8453.1441739999991</v>
      </c>
      <c r="X54" s="14">
        <v>10213.2616</v>
      </c>
      <c r="Y54" s="14">
        <v>11002.182304</v>
      </c>
      <c r="Z54" s="14">
        <v>11812.081684999999</v>
      </c>
      <c r="AA54" s="14">
        <v>11698.519477</v>
      </c>
      <c r="AB54" s="14">
        <v>11027.623803</v>
      </c>
      <c r="AC54" s="14">
        <v>11825.463182</v>
      </c>
      <c r="AD54" s="14">
        <v>13543.200057</v>
      </c>
      <c r="AE54" s="14">
        <v>14013.794884000001</v>
      </c>
    </row>
    <row r="55" spans="1:31" ht="13.5" customHeight="1" x14ac:dyDescent="0.15">
      <c r="A55" s="1"/>
      <c r="B55" s="16" t="s">
        <v>344</v>
      </c>
      <c r="C55" s="10"/>
      <c r="D55" s="11"/>
      <c r="E55" s="11"/>
      <c r="F55" s="11"/>
      <c r="G55" s="11"/>
      <c r="H55" s="11">
        <v>1.1000000000000001E-3</v>
      </c>
      <c r="I55" s="11"/>
      <c r="J55" s="11"/>
      <c r="K55" s="11"/>
      <c r="L55" s="11">
        <v>1.1069999999999999E-3</v>
      </c>
      <c r="M55" s="11">
        <v>1.011E-3</v>
      </c>
      <c r="N55" s="11">
        <v>2.346E-3</v>
      </c>
      <c r="O55" s="11">
        <v>9.1500000000000001E-4</v>
      </c>
      <c r="P55" s="11">
        <v>1.4052E-2</v>
      </c>
      <c r="Q55" s="11">
        <v>3.7199999999999999E-4</v>
      </c>
      <c r="R55" s="11">
        <v>1.137E-3</v>
      </c>
      <c r="S55" s="11">
        <v>9.1200000000000005E-4</v>
      </c>
      <c r="T55" s="11">
        <v>3.1319999999999998E-3</v>
      </c>
      <c r="U55" s="11"/>
      <c r="V55" s="11"/>
      <c r="W55" s="11">
        <v>5.6099999999999998E-4</v>
      </c>
      <c r="X55" s="11">
        <v>4.2402000000000002E-2</v>
      </c>
      <c r="Y55" s="11">
        <v>4.1399999999999999E-2</v>
      </c>
      <c r="Z55" s="11">
        <v>3.21E-4</v>
      </c>
      <c r="AA55" s="11">
        <v>4.4549999999999998E-3</v>
      </c>
      <c r="AB55" s="11">
        <v>1.83E-3</v>
      </c>
      <c r="AC55" s="11">
        <v>0.105869</v>
      </c>
      <c r="AD55" s="11">
        <v>0.105542</v>
      </c>
      <c r="AE55" s="11">
        <v>1.0679999999999999E-3</v>
      </c>
    </row>
    <row r="56" spans="1:31" ht="13.5" customHeight="1" x14ac:dyDescent="0.15">
      <c r="A56" s="1"/>
      <c r="B56" s="16" t="s">
        <v>345</v>
      </c>
      <c r="C56" s="13"/>
      <c r="D56" s="14"/>
      <c r="E56" s="14">
        <v>8.2500000000000004E-2</v>
      </c>
      <c r="F56" s="14">
        <v>0.24199999999999999</v>
      </c>
      <c r="G56" s="14">
        <v>0.34210000000000013</v>
      </c>
      <c r="H56" s="14">
        <v>0.44989999999999974</v>
      </c>
      <c r="I56" s="14">
        <v>0.49719999999999998</v>
      </c>
      <c r="J56" s="14">
        <v>0.1474</v>
      </c>
      <c r="K56" s="14">
        <v>0.374</v>
      </c>
      <c r="L56" s="14">
        <v>0.22131200000000001</v>
      </c>
      <c r="M56" s="14">
        <v>0.15170400000000001</v>
      </c>
      <c r="N56" s="14">
        <v>2.4056000000000001E-2</v>
      </c>
      <c r="O56" s="14">
        <v>5.6892999999999999E-2</v>
      </c>
      <c r="P56" s="14">
        <v>0.57886000000000004</v>
      </c>
      <c r="Q56" s="14">
        <v>9.848808</v>
      </c>
      <c r="R56" s="14">
        <v>3.0180820000000002</v>
      </c>
      <c r="S56" s="14">
        <v>3.859588</v>
      </c>
      <c r="T56" s="14">
        <v>6.7174490000000002</v>
      </c>
      <c r="U56" s="14">
        <v>5.8800829999999999</v>
      </c>
      <c r="V56" s="14">
        <v>3.2849689999999998</v>
      </c>
      <c r="W56" s="14">
        <v>7.9429020000000001</v>
      </c>
      <c r="X56" s="14">
        <v>10.081115</v>
      </c>
      <c r="Y56" s="14">
        <v>15.804784</v>
      </c>
      <c r="Z56" s="14">
        <v>24.572628999999999</v>
      </c>
      <c r="AA56" s="14">
        <v>37.866827999999998</v>
      </c>
      <c r="AB56" s="14">
        <v>54.140529999999998</v>
      </c>
      <c r="AC56" s="14">
        <v>55.481256000000002</v>
      </c>
      <c r="AD56" s="14">
        <v>74.947877000000005</v>
      </c>
      <c r="AE56" s="14">
        <v>88.899174000000002</v>
      </c>
    </row>
    <row r="57" spans="1:31" ht="13.5" customHeight="1" x14ac:dyDescent="0.15">
      <c r="A57" s="1"/>
      <c r="B57" s="16" t="s">
        <v>346</v>
      </c>
      <c r="C57" s="10"/>
      <c r="D57" s="11"/>
      <c r="E57" s="11"/>
      <c r="F57" s="11">
        <v>3.1899999999999998E-2</v>
      </c>
      <c r="G57" s="11"/>
      <c r="H57" s="11">
        <v>1.6500000000000001E-2</v>
      </c>
      <c r="I57" s="11"/>
      <c r="J57" s="11"/>
      <c r="K57" s="11"/>
      <c r="L57" s="11">
        <v>1.65E-4</v>
      </c>
      <c r="M57" s="11">
        <v>5.8479000000000003E-2</v>
      </c>
      <c r="N57" s="11"/>
      <c r="O57" s="11">
        <v>3.003E-3</v>
      </c>
      <c r="P57" s="11">
        <v>6.5099999999999999E-4</v>
      </c>
      <c r="Q57" s="11"/>
      <c r="R57" s="11"/>
      <c r="S57" s="11"/>
      <c r="T57" s="11">
        <v>1.0989000000000001E-2</v>
      </c>
      <c r="U57" s="11"/>
      <c r="V57" s="11"/>
      <c r="W57" s="11"/>
      <c r="X57" s="11"/>
      <c r="Y57" s="11">
        <v>6.2100000000000002E-4</v>
      </c>
      <c r="Z57" s="11">
        <v>3.6387000000000003E-2</v>
      </c>
      <c r="AA57" s="11"/>
      <c r="AB57" s="11">
        <v>5.3978999999999999E-2</v>
      </c>
      <c r="AC57" s="11">
        <v>3.4757000000000003E-2</v>
      </c>
      <c r="AD57" s="11">
        <v>1.3963E-2</v>
      </c>
      <c r="AE57" s="11">
        <v>3.4479999999999997E-2</v>
      </c>
    </row>
    <row r="58" spans="1:31" ht="13.5" customHeight="1" x14ac:dyDescent="0.15">
      <c r="A58" s="1"/>
      <c r="B58" s="16" t="s">
        <v>347</v>
      </c>
      <c r="C58" s="13"/>
      <c r="D58" s="14"/>
      <c r="E58" s="14"/>
      <c r="F58" s="14">
        <v>3.0799999999999991E-2</v>
      </c>
      <c r="G58" s="14">
        <v>3.2735999999999992</v>
      </c>
      <c r="H58" s="14">
        <v>2.1999999999999999E-2</v>
      </c>
      <c r="I58" s="14">
        <v>1.1000000000000001E-3</v>
      </c>
      <c r="J58" s="14">
        <v>2.2000000000000001E-3</v>
      </c>
      <c r="K58" s="14">
        <v>0.22220000000000001</v>
      </c>
      <c r="L58" s="14">
        <v>5.9100000000000005E-4</v>
      </c>
      <c r="M58" s="14">
        <v>1.7982000000000001E-2</v>
      </c>
      <c r="N58" s="14">
        <v>6.3E-5</v>
      </c>
      <c r="O58" s="14">
        <v>1.2030000000000001E-3</v>
      </c>
      <c r="P58" s="14">
        <v>1.6226999999999998E-2</v>
      </c>
      <c r="Q58" s="14">
        <v>2.0100000000000001E-4</v>
      </c>
      <c r="R58" s="14">
        <v>1.7279999999999999E-3</v>
      </c>
      <c r="S58" s="14">
        <v>2.0699999999999999E-4</v>
      </c>
      <c r="T58" s="14">
        <v>1.206E-3</v>
      </c>
      <c r="U58" s="14">
        <v>2.9399999999999999E-3</v>
      </c>
      <c r="V58" s="14">
        <v>6.0270000000000002E-3</v>
      </c>
      <c r="W58" s="14">
        <v>1.6643999999999999E-2</v>
      </c>
      <c r="X58" s="14">
        <v>7.9500000000000003E-4</v>
      </c>
      <c r="Y58" s="14">
        <v>6.7019999999999996E-3</v>
      </c>
      <c r="Z58" s="14">
        <v>6.1799999999999995E-4</v>
      </c>
      <c r="AA58" s="14">
        <v>9.6773999999999999E-2</v>
      </c>
      <c r="AB58" s="14">
        <v>0.122664</v>
      </c>
      <c r="AC58" s="14">
        <v>1.1967E-2</v>
      </c>
      <c r="AD58" s="14">
        <v>4.9109999999999996E-3</v>
      </c>
      <c r="AE58" s="14">
        <v>3.627E-3</v>
      </c>
    </row>
    <row r="59" spans="1:31" ht="13.5" customHeight="1" x14ac:dyDescent="0.15">
      <c r="A59" s="1"/>
      <c r="B59" s="16" t="s">
        <v>348</v>
      </c>
      <c r="C59" s="10">
        <v>4.4000000000000003E-3</v>
      </c>
      <c r="D59" s="11"/>
      <c r="E59" s="11">
        <v>0.1749</v>
      </c>
      <c r="F59" s="11">
        <v>1.7600000000000001E-2</v>
      </c>
      <c r="G59" s="11"/>
      <c r="H59" s="11"/>
      <c r="I59" s="11">
        <v>2.749999999999999E-2</v>
      </c>
      <c r="J59" s="11"/>
      <c r="K59" s="11"/>
      <c r="L59" s="11">
        <v>4.1420999999999999E-2</v>
      </c>
      <c r="M59" s="11">
        <v>4.4349999999999997E-3</v>
      </c>
      <c r="N59" s="11">
        <v>5.5999999999999999E-5</v>
      </c>
      <c r="O59" s="11">
        <v>3.8432000000000001E-2</v>
      </c>
      <c r="P59" s="11">
        <v>0.28781699999999999</v>
      </c>
      <c r="Q59" s="11">
        <v>0.69506500000000004</v>
      </c>
      <c r="R59" s="11">
        <v>0.221301</v>
      </c>
      <c r="S59" s="11">
        <v>0.47473799999999999</v>
      </c>
      <c r="T59" s="11">
        <v>0.72789999999999999</v>
      </c>
      <c r="U59" s="11">
        <v>1.2428760000000001</v>
      </c>
      <c r="V59" s="11">
        <v>1.6833880000000001</v>
      </c>
      <c r="W59" s="11">
        <v>4.0096059999999998</v>
      </c>
      <c r="X59" s="11">
        <v>4.8125590000000003</v>
      </c>
      <c r="Y59" s="11">
        <v>7.8094289999999997</v>
      </c>
      <c r="Z59" s="11">
        <v>8.4087289999999992</v>
      </c>
      <c r="AA59" s="11">
        <v>16.105381000000001</v>
      </c>
      <c r="AB59" s="11">
        <v>21.355347999999999</v>
      </c>
      <c r="AC59" s="11">
        <v>21.987445000000001</v>
      </c>
      <c r="AD59" s="11">
        <v>21.052254000000001</v>
      </c>
      <c r="AE59" s="11">
        <v>23.583932999999998</v>
      </c>
    </row>
    <row r="60" spans="1:31" ht="13.5" customHeight="1" x14ac:dyDescent="0.15">
      <c r="A60" s="1"/>
      <c r="B60" s="16" t="s">
        <v>349</v>
      </c>
      <c r="C60" s="13">
        <v>17.809000000000001</v>
      </c>
      <c r="D60" s="14">
        <v>15.235000000000001</v>
      </c>
      <c r="E60" s="14">
        <v>78.475099999999983</v>
      </c>
      <c r="F60" s="14">
        <v>70.975300000000033</v>
      </c>
      <c r="G60" s="14">
        <v>178.1614999999999</v>
      </c>
      <c r="H60" s="14">
        <v>94.065399999999997</v>
      </c>
      <c r="I60" s="14">
        <v>127.0291</v>
      </c>
      <c r="J60" s="14">
        <v>111.37390000000001</v>
      </c>
      <c r="K60" s="14">
        <v>126.70459999999999</v>
      </c>
      <c r="L60" s="14">
        <v>317.03647699999999</v>
      </c>
      <c r="M60" s="14">
        <v>393.75723199999999</v>
      </c>
      <c r="N60" s="14">
        <v>251.018372</v>
      </c>
      <c r="O60" s="14">
        <v>303.98080099999999</v>
      </c>
      <c r="P60" s="14">
        <v>345.32039400000002</v>
      </c>
      <c r="Q60" s="14">
        <v>1097.6668</v>
      </c>
      <c r="R60" s="14">
        <v>1616.959779</v>
      </c>
      <c r="S60" s="14">
        <v>2477.5577159999998</v>
      </c>
      <c r="T60" s="14">
        <v>4042.6026379999998</v>
      </c>
      <c r="U60" s="14">
        <v>3456.9726430000001</v>
      </c>
      <c r="V60" s="14">
        <v>5423.6990649999998</v>
      </c>
      <c r="W60" s="14">
        <v>6753.0779739999998</v>
      </c>
      <c r="X60" s="14">
        <v>8288.222565</v>
      </c>
      <c r="Y60" s="14">
        <v>8894.8544789999996</v>
      </c>
      <c r="Z60" s="14">
        <v>9435.0457939999997</v>
      </c>
      <c r="AA60" s="14">
        <v>9124.0023820000006</v>
      </c>
      <c r="AB60" s="14">
        <v>8595.7331539999996</v>
      </c>
      <c r="AC60" s="14">
        <v>9295.1804329999995</v>
      </c>
      <c r="AD60" s="14">
        <v>10663.359603999999</v>
      </c>
      <c r="AE60" s="14">
        <v>11103.227666000001</v>
      </c>
    </row>
    <row r="61" spans="1:31" ht="13.5" customHeight="1" x14ac:dyDescent="0.15">
      <c r="A61" s="1"/>
      <c r="B61" s="16" t="s">
        <v>350</v>
      </c>
      <c r="C61" s="10"/>
      <c r="D61" s="11">
        <v>5.4999999999999997E-3</v>
      </c>
      <c r="E61" s="11">
        <v>2.1999999999999999E-2</v>
      </c>
      <c r="F61" s="11">
        <v>0.13859999999999997</v>
      </c>
      <c r="G61" s="11">
        <v>0.18919999999999992</v>
      </c>
      <c r="H61" s="11">
        <v>2.75E-2</v>
      </c>
      <c r="I61" s="11"/>
      <c r="J61" s="11">
        <v>4.4000000000000003E-3</v>
      </c>
      <c r="K61" s="11"/>
      <c r="L61" s="11">
        <v>5.3999999999999998E-5</v>
      </c>
      <c r="M61" s="11">
        <v>9.2699999999999998E-4</v>
      </c>
      <c r="N61" s="11"/>
      <c r="O61" s="11">
        <v>2.43E-4</v>
      </c>
      <c r="P61" s="11">
        <v>2.6999999999999999E-5</v>
      </c>
      <c r="Q61" s="11">
        <v>6.0000000000000002E-6</v>
      </c>
      <c r="R61" s="11">
        <v>2.7633000000000001E-2</v>
      </c>
      <c r="S61" s="11">
        <v>1.8900000000000001E-4</v>
      </c>
      <c r="T61" s="11">
        <v>7.5900000000000002E-4</v>
      </c>
      <c r="U61" s="11"/>
      <c r="V61" s="11">
        <v>2.0999999999999999E-5</v>
      </c>
      <c r="W61" s="11"/>
      <c r="X61" s="11"/>
      <c r="Y61" s="11"/>
      <c r="Z61" s="11">
        <v>2.5799999999999998E-4</v>
      </c>
      <c r="AA61" s="11">
        <v>2.5230000000000001E-3</v>
      </c>
      <c r="AB61" s="11">
        <v>4.2919999999999998E-3</v>
      </c>
      <c r="AC61" s="11">
        <v>1.6906999999999998E-2</v>
      </c>
      <c r="AD61" s="11">
        <v>1.7519E-2</v>
      </c>
      <c r="AE61" s="11">
        <v>4.6909999999999999E-3</v>
      </c>
    </row>
    <row r="62" spans="1:31" ht="13.5" customHeight="1" x14ac:dyDescent="0.15">
      <c r="A62" s="1"/>
      <c r="B62" s="16" t="s">
        <v>351</v>
      </c>
      <c r="C62" s="13">
        <v>3.9600000000000003E-2</v>
      </c>
      <c r="D62" s="14">
        <v>9.8999999999999935E-2</v>
      </c>
      <c r="E62" s="14"/>
      <c r="F62" s="14">
        <v>5.4999999999999997E-3</v>
      </c>
      <c r="G62" s="14">
        <v>8.3599999999999994E-2</v>
      </c>
      <c r="H62" s="14"/>
      <c r="I62" s="14">
        <v>5.4999999999999997E-3</v>
      </c>
      <c r="J62" s="14">
        <v>3.3E-3</v>
      </c>
      <c r="K62" s="14"/>
      <c r="L62" s="14">
        <v>5.9280000000000001E-3</v>
      </c>
      <c r="M62" s="14"/>
      <c r="N62" s="14">
        <v>2.9700000000000001E-4</v>
      </c>
      <c r="O62" s="14">
        <v>1.11E-4</v>
      </c>
      <c r="P62" s="14">
        <v>3.3000000000000003E-5</v>
      </c>
      <c r="Q62" s="14"/>
      <c r="R62" s="14"/>
      <c r="S62" s="14">
        <v>7.2000000000000002E-5</v>
      </c>
      <c r="T62" s="14">
        <v>1.5332999999999999E-2</v>
      </c>
      <c r="U62" s="14">
        <v>0.47084999999999999</v>
      </c>
      <c r="V62" s="14">
        <v>11.397219</v>
      </c>
      <c r="W62" s="14">
        <v>3.2979000000000001E-2</v>
      </c>
      <c r="X62" s="14">
        <v>3.9579000000000003E-2</v>
      </c>
      <c r="Y62" s="14">
        <v>1.35E-4</v>
      </c>
      <c r="Z62" s="14">
        <v>4.0080000000000003E-3</v>
      </c>
      <c r="AA62" s="14"/>
      <c r="AB62" s="14">
        <v>1.7699999999999999E-4</v>
      </c>
      <c r="AC62" s="14">
        <v>4.7800000000000002E-4</v>
      </c>
      <c r="AD62" s="14">
        <v>0.43710399999999999</v>
      </c>
      <c r="AE62" s="14">
        <v>4.6299999999999998E-4</v>
      </c>
    </row>
    <row r="63" spans="1:31" ht="13.5" customHeight="1" x14ac:dyDescent="0.15">
      <c r="A63" s="1"/>
      <c r="B63" s="16" t="s">
        <v>352</v>
      </c>
      <c r="C63" s="10"/>
      <c r="D63" s="11"/>
      <c r="E63" s="11">
        <v>2.2000000000000001E-3</v>
      </c>
      <c r="F63" s="11"/>
      <c r="G63" s="11"/>
      <c r="H63" s="11"/>
      <c r="I63" s="11"/>
      <c r="J63" s="11"/>
      <c r="K63" s="11"/>
      <c r="L63" s="11">
        <v>8.52E-4</v>
      </c>
      <c r="M63" s="11">
        <v>2.5500000000000002E-4</v>
      </c>
      <c r="N63" s="11">
        <v>1.4100000000000001E-4</v>
      </c>
      <c r="O63" s="11">
        <v>2.5409999999999999E-3</v>
      </c>
      <c r="P63" s="11">
        <v>4.86E-4</v>
      </c>
      <c r="Q63" s="11">
        <v>5.1060000000000003E-3</v>
      </c>
      <c r="R63" s="11">
        <v>5.1060000000000003E-3</v>
      </c>
      <c r="S63" s="11">
        <v>1.5510000000000001E-3</v>
      </c>
      <c r="T63" s="11">
        <v>8.0999999999999996E-4</v>
      </c>
      <c r="U63" s="11"/>
      <c r="V63" s="11">
        <v>2.4000000000000001E-5</v>
      </c>
      <c r="W63" s="11">
        <v>3.0509999999999999E-3</v>
      </c>
      <c r="X63" s="11"/>
      <c r="Y63" s="11">
        <v>5.31E-4</v>
      </c>
      <c r="Z63" s="11">
        <v>1.065E-3</v>
      </c>
      <c r="AA63" s="11">
        <v>5.7000000000000003E-5</v>
      </c>
      <c r="AB63" s="11">
        <v>9.3999999999999997E-4</v>
      </c>
      <c r="AC63" s="11">
        <v>9.6570000000000007E-3</v>
      </c>
      <c r="AD63" s="11"/>
      <c r="AE63" s="11">
        <v>0.32419900000000001</v>
      </c>
    </row>
    <row r="64" spans="1:31" ht="13.5" customHeight="1" x14ac:dyDescent="0.15">
      <c r="A64" s="1"/>
      <c r="B64" s="16" t="s">
        <v>353</v>
      </c>
      <c r="C64" s="13">
        <v>1.690699999999999</v>
      </c>
      <c r="D64" s="14">
        <v>3.7290000000000001</v>
      </c>
      <c r="E64" s="14">
        <v>9.4027999999999992</v>
      </c>
      <c r="F64" s="14">
        <v>10.550100000000008</v>
      </c>
      <c r="G64" s="14">
        <v>19.121300000000005</v>
      </c>
      <c r="H64" s="14">
        <v>24.550899999999999</v>
      </c>
      <c r="I64" s="14">
        <v>18.403000000000002</v>
      </c>
      <c r="J64" s="14">
        <v>29.0334</v>
      </c>
      <c r="K64" s="14">
        <v>31.868099999999998</v>
      </c>
      <c r="L64" s="14">
        <v>30.910719</v>
      </c>
      <c r="M64" s="14">
        <v>43.699272000000001</v>
      </c>
      <c r="N64" s="14">
        <v>45.187541000000003</v>
      </c>
      <c r="O64" s="14">
        <v>40.679842000000001</v>
      </c>
      <c r="P64" s="14">
        <v>56.221114999999998</v>
      </c>
      <c r="Q64" s="14">
        <v>123.354905</v>
      </c>
      <c r="R64" s="14">
        <v>146.38284899999999</v>
      </c>
      <c r="S64" s="14">
        <v>250.28774899999999</v>
      </c>
      <c r="T64" s="14">
        <v>494.28715999999997</v>
      </c>
      <c r="U64" s="14">
        <v>328.86510199999998</v>
      </c>
      <c r="V64" s="14">
        <v>529.34120199999995</v>
      </c>
      <c r="W64" s="14">
        <v>622.96553100000006</v>
      </c>
      <c r="X64" s="14">
        <v>786.92881899999998</v>
      </c>
      <c r="Y64" s="14">
        <v>766.90025300000002</v>
      </c>
      <c r="Z64" s="14">
        <v>886.26705700000002</v>
      </c>
      <c r="AA64" s="14">
        <v>984.29393000000005</v>
      </c>
      <c r="AB64" s="14">
        <v>835.59813799999995</v>
      </c>
      <c r="AC64" s="14">
        <v>855.87381500000004</v>
      </c>
      <c r="AD64" s="14">
        <v>956.29562899999996</v>
      </c>
      <c r="AE64" s="14">
        <v>951.10729400000002</v>
      </c>
    </row>
    <row r="65" spans="1:31" ht="13.5" customHeight="1" x14ac:dyDescent="0.15">
      <c r="A65" s="1"/>
      <c r="B65" s="16" t="s">
        <v>354</v>
      </c>
      <c r="C65" s="10">
        <v>4.1799999999999976E-2</v>
      </c>
      <c r="D65" s="11">
        <v>0.85910000000000031</v>
      </c>
      <c r="E65" s="11">
        <v>2.948</v>
      </c>
      <c r="F65" s="11">
        <v>5.8277999999999999</v>
      </c>
      <c r="G65" s="11">
        <v>12.842499999999996</v>
      </c>
      <c r="H65" s="11">
        <v>5.1391999999999998</v>
      </c>
      <c r="I65" s="11">
        <v>10.872399999999994</v>
      </c>
      <c r="J65" s="11">
        <v>19.952899999999996</v>
      </c>
      <c r="K65" s="11">
        <v>11.9856</v>
      </c>
      <c r="L65" s="11">
        <v>38.235308000000003</v>
      </c>
      <c r="M65" s="11">
        <v>42.730831000000002</v>
      </c>
      <c r="N65" s="11">
        <v>16.481940000000002</v>
      </c>
      <c r="O65" s="11">
        <v>19.676393999999998</v>
      </c>
      <c r="P65" s="11">
        <v>20.848153</v>
      </c>
      <c r="Q65" s="11">
        <v>58.390371000000002</v>
      </c>
      <c r="R65" s="11">
        <v>63.041690000000003</v>
      </c>
      <c r="S65" s="11">
        <v>70.941526999999994</v>
      </c>
      <c r="T65" s="11">
        <v>83.914376000000004</v>
      </c>
      <c r="U65" s="11">
        <v>68.717250000000007</v>
      </c>
      <c r="V65" s="11">
        <v>128.253998</v>
      </c>
      <c r="W65" s="11">
        <v>232.31796800000001</v>
      </c>
      <c r="X65" s="11">
        <v>260.03103900000002</v>
      </c>
      <c r="Y65" s="11">
        <v>218.82337999999999</v>
      </c>
      <c r="Z65" s="11">
        <v>296.03805399999999</v>
      </c>
      <c r="AA65" s="11">
        <v>257.44830899999999</v>
      </c>
      <c r="AB65" s="11">
        <v>256.78740399999998</v>
      </c>
      <c r="AC65" s="11">
        <v>380.05823199999998</v>
      </c>
      <c r="AD65" s="11">
        <v>303.05246499999998</v>
      </c>
      <c r="AE65" s="11">
        <v>285.48757599999999</v>
      </c>
    </row>
    <row r="66" spans="1:31" ht="13.5" customHeight="1" x14ac:dyDescent="0.15">
      <c r="A66" s="1"/>
      <c r="B66" s="16" t="s">
        <v>355</v>
      </c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>
        <v>2.13E-4</v>
      </c>
      <c r="P66" s="14">
        <v>3.0000000000000001E-6</v>
      </c>
      <c r="Q66" s="14"/>
      <c r="R66" s="14"/>
      <c r="S66" s="14"/>
      <c r="T66" s="14">
        <v>6.0000000000000002E-6</v>
      </c>
      <c r="U66" s="14">
        <v>9.7020000000000006E-3</v>
      </c>
      <c r="V66" s="14"/>
      <c r="W66" s="14">
        <v>5.1E-5</v>
      </c>
      <c r="X66" s="14">
        <v>1.8900000000000001E-4</v>
      </c>
      <c r="Y66" s="14">
        <v>3.6600000000000001E-4</v>
      </c>
      <c r="Z66" s="14"/>
      <c r="AA66" s="14">
        <v>1.2300000000000001E-4</v>
      </c>
      <c r="AB66" s="14">
        <v>4.2719999999999998E-3</v>
      </c>
      <c r="AC66" s="14"/>
      <c r="AD66" s="14"/>
      <c r="AE66" s="14"/>
    </row>
    <row r="67" spans="1:31" ht="13.5" customHeight="1" x14ac:dyDescent="0.15">
      <c r="A67" s="1"/>
      <c r="B67" s="16" t="s">
        <v>356</v>
      </c>
      <c r="C67" s="10"/>
      <c r="D67" s="11"/>
      <c r="E67" s="11"/>
      <c r="F67" s="11"/>
      <c r="G67" s="11"/>
      <c r="H67" s="11"/>
      <c r="I67" s="11"/>
      <c r="J67" s="11"/>
      <c r="K67" s="11"/>
      <c r="L67" s="11">
        <v>3.2365999999999999E-2</v>
      </c>
      <c r="M67" s="11">
        <v>8.3240999999999996E-2</v>
      </c>
      <c r="N67" s="11">
        <v>3.5869999999999999E-3</v>
      </c>
      <c r="O67" s="11">
        <v>3.7559999999999998E-3</v>
      </c>
      <c r="P67" s="11">
        <v>4.6000000000000001E-4</v>
      </c>
      <c r="Q67" s="11">
        <v>7.9782000000000006E-2</v>
      </c>
      <c r="R67" s="11">
        <v>1.5695000000000001E-2</v>
      </c>
      <c r="S67" s="11">
        <v>2.2339000000000001E-2</v>
      </c>
      <c r="T67" s="11">
        <v>4.4547999999999997E-2</v>
      </c>
      <c r="U67" s="11">
        <v>7.9995999999999998E-2</v>
      </c>
      <c r="V67" s="11">
        <v>6.5497E-2</v>
      </c>
      <c r="W67" s="11">
        <v>0.12127499999999999</v>
      </c>
      <c r="X67" s="11">
        <v>0.13544200000000001</v>
      </c>
      <c r="Y67" s="11">
        <v>0.11672299999999999</v>
      </c>
      <c r="Z67" s="11">
        <v>0.14655799999999999</v>
      </c>
      <c r="AA67" s="11">
        <v>0.13328300000000001</v>
      </c>
      <c r="AB67" s="11">
        <v>0.11070099999999999</v>
      </c>
      <c r="AC67" s="11">
        <v>0.214923</v>
      </c>
      <c r="AD67" s="11">
        <v>0.88912500000000005</v>
      </c>
      <c r="AE67" s="11">
        <v>0.27235300000000001</v>
      </c>
    </row>
    <row r="68" spans="1:31" ht="13.5" customHeight="1" x14ac:dyDescent="0.15">
      <c r="A68" s="1"/>
      <c r="B68" s="16" t="s">
        <v>357</v>
      </c>
      <c r="C68" s="13">
        <v>0.4345</v>
      </c>
      <c r="D68" s="14">
        <v>2.2868999999999979</v>
      </c>
      <c r="E68" s="14">
        <v>3.8511000000000002</v>
      </c>
      <c r="F68" s="14">
        <v>6.9971000000000005</v>
      </c>
      <c r="G68" s="14">
        <v>10.870199999999993</v>
      </c>
      <c r="H68" s="14">
        <v>8.218099999999998</v>
      </c>
      <c r="I68" s="14">
        <v>11.981199999999999</v>
      </c>
      <c r="J68" s="14">
        <v>16.541799999999999</v>
      </c>
      <c r="K68" s="14">
        <v>7.8088999999999995</v>
      </c>
      <c r="L68" s="14">
        <v>30.863336</v>
      </c>
      <c r="M68" s="14">
        <v>36.869033999999999</v>
      </c>
      <c r="N68" s="14">
        <v>10.707013</v>
      </c>
      <c r="O68" s="14">
        <v>11.603837</v>
      </c>
      <c r="P68" s="14">
        <v>22.55538</v>
      </c>
      <c r="Q68" s="14">
        <v>98.868247999999994</v>
      </c>
      <c r="R68" s="14">
        <v>129.84862000000001</v>
      </c>
      <c r="S68" s="14">
        <v>151.755719</v>
      </c>
      <c r="T68" s="14">
        <v>165.043453</v>
      </c>
      <c r="U68" s="14">
        <v>129.45504199999999</v>
      </c>
      <c r="V68" s="14">
        <v>170.34725499999999</v>
      </c>
      <c r="W68" s="14">
        <v>218.67047600000001</v>
      </c>
      <c r="X68" s="14">
        <v>219.708426</v>
      </c>
      <c r="Y68" s="14">
        <v>211.47107</v>
      </c>
      <c r="Z68" s="14">
        <v>179.17231200000001</v>
      </c>
      <c r="AA68" s="14">
        <v>168.21133699999999</v>
      </c>
      <c r="AB68" s="14">
        <v>192.76373699999999</v>
      </c>
      <c r="AC68" s="14">
        <v>171.53236000000001</v>
      </c>
      <c r="AD68" s="14">
        <v>247.78809699999999</v>
      </c>
      <c r="AE68" s="14">
        <v>216.88874999999999</v>
      </c>
    </row>
    <row r="69" spans="1:31" ht="13.5" customHeight="1" x14ac:dyDescent="0.15">
      <c r="A69" s="1"/>
      <c r="B69" s="16" t="s">
        <v>358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>
        <v>3.4859999999999999E-3</v>
      </c>
      <c r="N69" s="11"/>
      <c r="O69" s="11"/>
      <c r="P69" s="11"/>
      <c r="Q69" s="11">
        <v>6.3E-5</v>
      </c>
      <c r="R69" s="11">
        <v>6.3E-5</v>
      </c>
      <c r="S69" s="11">
        <v>4.8000000000000001E-5</v>
      </c>
      <c r="T69" s="11">
        <v>1.9889999999999999E-3</v>
      </c>
      <c r="U69" s="11"/>
      <c r="V69" s="11"/>
      <c r="W69" s="11"/>
      <c r="X69" s="11">
        <v>2.4000000000000001E-5</v>
      </c>
      <c r="Y69" s="11">
        <v>6.2100000000000002E-3</v>
      </c>
      <c r="Z69" s="11">
        <v>1.02E-4</v>
      </c>
      <c r="AA69" s="11"/>
      <c r="AB69" s="11">
        <v>0.16864799999999999</v>
      </c>
      <c r="AC69" s="11">
        <v>1.057E-3</v>
      </c>
      <c r="AD69" s="11">
        <v>2.8900000000000002E-3</v>
      </c>
      <c r="AE69" s="11">
        <v>5.5999999999999999E-5</v>
      </c>
    </row>
    <row r="70" spans="1:31" ht="13.5" customHeight="1" x14ac:dyDescent="0.15">
      <c r="A70" s="1"/>
      <c r="B70" s="16" t="s">
        <v>359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8.3540000000000003E-3</v>
      </c>
      <c r="AC70" s="14">
        <v>6.1060000000000003E-3</v>
      </c>
      <c r="AD70" s="14">
        <v>4.2299999999999998E-4</v>
      </c>
      <c r="AE70" s="14">
        <v>9.3720000000000001E-3</v>
      </c>
    </row>
    <row r="71" spans="1:31" ht="13.5" customHeight="1" x14ac:dyDescent="0.15">
      <c r="A71" s="1"/>
      <c r="B71" s="16" t="s">
        <v>360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>
        <v>7.7315999999999996E-2</v>
      </c>
    </row>
    <row r="72" spans="1:31" ht="13.5" customHeight="1" x14ac:dyDescent="0.15">
      <c r="A72" s="1"/>
      <c r="B72" s="16" t="s">
        <v>361</v>
      </c>
      <c r="C72" s="13"/>
      <c r="D72" s="14"/>
      <c r="E72" s="14"/>
      <c r="F72" s="14"/>
      <c r="G72" s="14">
        <v>8.8000000000000005E-3</v>
      </c>
      <c r="H72" s="14"/>
      <c r="I72" s="14"/>
      <c r="J72" s="14"/>
      <c r="K72" s="14"/>
      <c r="L72" s="14">
        <v>3.0000000000000001E-6</v>
      </c>
      <c r="M72" s="14">
        <v>6.29E-4</v>
      </c>
      <c r="N72" s="14"/>
      <c r="O72" s="14">
        <v>4.5000000000000003E-5</v>
      </c>
      <c r="P72" s="14">
        <v>0.13767199999999999</v>
      </c>
      <c r="Q72" s="14">
        <v>4.6057000000000001E-2</v>
      </c>
      <c r="R72" s="14">
        <v>4.6340000000000001E-3</v>
      </c>
      <c r="S72" s="14">
        <v>5.0201999999999997E-2</v>
      </c>
      <c r="T72" s="14">
        <v>2.8684000000000001E-2</v>
      </c>
      <c r="U72" s="14">
        <v>4.0660000000000002E-3</v>
      </c>
      <c r="V72" s="14">
        <v>8.5777999999999993E-2</v>
      </c>
      <c r="W72" s="14">
        <v>1.0889999999999999E-3</v>
      </c>
      <c r="X72" s="14">
        <v>1.16E-4</v>
      </c>
      <c r="Y72" s="14">
        <v>1.2814000000000001E-2</v>
      </c>
      <c r="Z72" s="14">
        <v>5.5339999999999999E-3</v>
      </c>
      <c r="AA72" s="14">
        <v>0.116498</v>
      </c>
      <c r="AB72" s="14">
        <v>2.6426999999999999E-2</v>
      </c>
      <c r="AC72" s="14">
        <v>1.3851E-2</v>
      </c>
      <c r="AD72" s="14">
        <v>0.10613</v>
      </c>
      <c r="AE72" s="14">
        <v>1.9419999999999999E-3</v>
      </c>
    </row>
    <row r="73" spans="1:31" ht="13.5" customHeight="1" x14ac:dyDescent="0.15">
      <c r="A73" s="1"/>
      <c r="B73" s="16" t="s">
        <v>362</v>
      </c>
      <c r="C73" s="10">
        <v>6.7914000000000003</v>
      </c>
      <c r="D73" s="11">
        <v>2.1966999999999981</v>
      </c>
      <c r="E73" s="11"/>
      <c r="F73" s="11"/>
      <c r="G73" s="11">
        <v>4.7299999999999988E-2</v>
      </c>
      <c r="H73" s="11">
        <v>1.649999999999999E-2</v>
      </c>
      <c r="I73" s="11"/>
      <c r="J73" s="11"/>
      <c r="K73" s="11"/>
      <c r="L73" s="11">
        <v>6.6410000000000002E-3</v>
      </c>
      <c r="M73" s="11">
        <v>6.8910000000000004E-3</v>
      </c>
      <c r="N73" s="11"/>
      <c r="O73" s="11">
        <v>2.9305999999999999E-2</v>
      </c>
      <c r="P73" s="11">
        <v>3.2987000000000002E-2</v>
      </c>
      <c r="Q73" s="11">
        <v>3.0899999999999998E-4</v>
      </c>
      <c r="R73" s="11">
        <v>2.4600000000000002E-4</v>
      </c>
      <c r="S73" s="11">
        <v>6.7687999999999998E-2</v>
      </c>
      <c r="T73" s="11">
        <v>0.157052</v>
      </c>
      <c r="U73" s="11">
        <v>0.155253</v>
      </c>
      <c r="V73" s="11">
        <v>0.16787199999999999</v>
      </c>
      <c r="W73" s="11">
        <v>0.23472199999999999</v>
      </c>
      <c r="X73" s="11">
        <v>0.240892</v>
      </c>
      <c r="Y73" s="11">
        <v>0.38344200000000001</v>
      </c>
      <c r="Z73" s="11">
        <v>0.39185700000000001</v>
      </c>
      <c r="AA73" s="11">
        <v>0.83418400000000004</v>
      </c>
      <c r="AB73" s="11">
        <v>2.0802679999999998</v>
      </c>
      <c r="AC73" s="11">
        <v>4.7597699999999996</v>
      </c>
      <c r="AD73" s="11">
        <v>8.3506959999999992</v>
      </c>
      <c r="AE73" s="11">
        <v>8.0140600000000006</v>
      </c>
    </row>
    <row r="74" spans="1:31" ht="13.5" customHeight="1" x14ac:dyDescent="0.15">
      <c r="A74" s="1"/>
      <c r="B74" s="16" t="s">
        <v>363</v>
      </c>
      <c r="C74" s="13">
        <v>2.2000000000000001E-3</v>
      </c>
      <c r="D74" s="14"/>
      <c r="E74" s="14"/>
      <c r="F74" s="14">
        <v>0.11219999999999999</v>
      </c>
      <c r="G74" s="14"/>
      <c r="H74" s="14">
        <v>1.1000000000000001E-3</v>
      </c>
      <c r="I74" s="14">
        <v>8.8000000000000005E-3</v>
      </c>
      <c r="J74" s="14"/>
      <c r="K74" s="14"/>
      <c r="L74" s="14"/>
      <c r="M74" s="14">
        <v>2.454E-3</v>
      </c>
      <c r="N74" s="14">
        <v>1.7699999999999999E-4</v>
      </c>
      <c r="O74" s="14">
        <v>7.3598999999999998E-2</v>
      </c>
      <c r="P74" s="14">
        <v>1.7459999999999999E-3</v>
      </c>
      <c r="Q74" s="14">
        <v>1.35E-4</v>
      </c>
      <c r="R74" s="14"/>
      <c r="S74" s="14"/>
      <c r="T74" s="14">
        <v>8.6700000000000006E-3</v>
      </c>
      <c r="U74" s="14">
        <v>5.1510000000000002E-3</v>
      </c>
      <c r="V74" s="14">
        <v>4.5300000000000001E-4</v>
      </c>
      <c r="W74" s="14">
        <v>3.0000000000000001E-6</v>
      </c>
      <c r="X74" s="14">
        <v>1.8186000000000001E-2</v>
      </c>
      <c r="Y74" s="14">
        <v>1.83E-4</v>
      </c>
      <c r="Z74" s="14"/>
      <c r="AA74" s="14">
        <v>2.13E-4</v>
      </c>
      <c r="AB74" s="14"/>
      <c r="AC74" s="14">
        <v>1.5553000000000001E-2</v>
      </c>
      <c r="AD74" s="14"/>
      <c r="AE74" s="14">
        <v>3.3279999999999998E-3</v>
      </c>
    </row>
    <row r="75" spans="1:31" ht="13.5" customHeight="1" x14ac:dyDescent="0.15">
      <c r="A75" s="1"/>
      <c r="B75" s="16" t="s">
        <v>364</v>
      </c>
      <c r="C75" s="10"/>
      <c r="D75" s="11"/>
      <c r="E75" s="11"/>
      <c r="F75" s="11">
        <v>0.1056</v>
      </c>
      <c r="G75" s="11">
        <v>8.7999999999999995E-2</v>
      </c>
      <c r="H75" s="11">
        <v>6.6E-3</v>
      </c>
      <c r="I75" s="11"/>
      <c r="J75" s="11"/>
      <c r="K75" s="11">
        <v>2.2000000000000001E-3</v>
      </c>
      <c r="L75" s="11">
        <v>1.1929E-2</v>
      </c>
      <c r="M75" s="11">
        <v>3.0036E-2</v>
      </c>
      <c r="N75" s="11">
        <v>5.2899999999999996E-4</v>
      </c>
      <c r="O75" s="11">
        <v>6.1199999999999996E-3</v>
      </c>
      <c r="P75" s="11">
        <v>3.2899999999999997E-4</v>
      </c>
      <c r="Q75" s="11">
        <v>1.0298E-2</v>
      </c>
      <c r="R75" s="11">
        <v>1.5365E-2</v>
      </c>
      <c r="S75" s="11">
        <v>8.4279999999999997E-3</v>
      </c>
      <c r="T75" s="11">
        <v>2.6717000000000001E-2</v>
      </c>
      <c r="U75" s="11">
        <v>3.3493000000000002E-2</v>
      </c>
      <c r="V75" s="11">
        <v>4.2695999999999998E-2</v>
      </c>
      <c r="W75" s="11">
        <v>2.8753000000000001E-2</v>
      </c>
      <c r="X75" s="11">
        <v>0.12368</v>
      </c>
      <c r="Y75" s="11">
        <v>5.4195E-2</v>
      </c>
      <c r="Z75" s="11">
        <v>0.16436400000000001</v>
      </c>
      <c r="AA75" s="11">
        <v>9.1330999999999996E-2</v>
      </c>
      <c r="AB75" s="11">
        <v>0.123224</v>
      </c>
      <c r="AC75" s="11">
        <v>0.19453300000000001</v>
      </c>
      <c r="AD75" s="11">
        <v>6.4194000000000001E-2</v>
      </c>
      <c r="AE75" s="11">
        <v>4.5462000000000002E-2</v>
      </c>
    </row>
    <row r="76" spans="1:31" ht="13.5" customHeight="1" x14ac:dyDescent="0.15">
      <c r="A76" s="1"/>
      <c r="B76" s="16" t="s">
        <v>365</v>
      </c>
      <c r="C76" s="13"/>
      <c r="D76" s="14"/>
      <c r="E76" s="14"/>
      <c r="F76" s="14">
        <v>7.7000000000000002E-3</v>
      </c>
      <c r="G76" s="14"/>
      <c r="H76" s="14"/>
      <c r="I76" s="14"/>
      <c r="J76" s="14"/>
      <c r="K76" s="14"/>
      <c r="L76" s="14">
        <v>2.8289999999999999E-3</v>
      </c>
      <c r="M76" s="14">
        <v>9.3509999999999999E-3</v>
      </c>
      <c r="N76" s="14">
        <v>1.5E-5</v>
      </c>
      <c r="O76" s="14">
        <v>7.6800000000000002E-4</v>
      </c>
      <c r="P76" s="14">
        <v>1.1553000000000001E-2</v>
      </c>
      <c r="Q76" s="14">
        <v>2.418E-3</v>
      </c>
      <c r="R76" s="14"/>
      <c r="S76" s="14">
        <v>5.7539999999999996E-3</v>
      </c>
      <c r="T76" s="14">
        <v>0.103782</v>
      </c>
      <c r="U76" s="14">
        <v>9.4799999999999995E-4</v>
      </c>
      <c r="V76" s="14">
        <v>0.18365999999999999</v>
      </c>
      <c r="W76" s="14">
        <v>1.1400000000000001E-4</v>
      </c>
      <c r="X76" s="14">
        <v>2.055E-3</v>
      </c>
      <c r="Y76" s="14">
        <v>1.7468999999999998E-2</v>
      </c>
      <c r="Z76" s="14">
        <v>3.3300000000000002E-4</v>
      </c>
      <c r="AA76" s="14">
        <v>1.7145000000000001E-2</v>
      </c>
      <c r="AB76" s="14">
        <v>1.73E-4</v>
      </c>
      <c r="AC76" s="14">
        <v>2.676E-3</v>
      </c>
      <c r="AD76" s="14">
        <v>1.9200999999999999E-2</v>
      </c>
      <c r="AE76" s="14">
        <v>6.4300000000000002E-4</v>
      </c>
    </row>
    <row r="77" spans="1:31" ht="13.5" customHeight="1" x14ac:dyDescent="0.15">
      <c r="A77" s="1"/>
      <c r="B77" s="16" t="s">
        <v>366</v>
      </c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>
        <v>6.6000000000000005E-5</v>
      </c>
      <c r="AD77" s="11">
        <v>3.3E-4</v>
      </c>
      <c r="AE77" s="11">
        <v>1.2491E-2</v>
      </c>
    </row>
    <row r="78" spans="1:31" ht="13.5" customHeight="1" x14ac:dyDescent="0.15">
      <c r="A78" s="1"/>
      <c r="B78" s="16" t="s">
        <v>367</v>
      </c>
      <c r="C78" s="13">
        <v>9.9000000000000008E-3</v>
      </c>
      <c r="D78" s="14">
        <v>2.5299999999999993E-2</v>
      </c>
      <c r="E78" s="14"/>
      <c r="F78" s="14">
        <v>4.4000000000000003E-3</v>
      </c>
      <c r="G78" s="14"/>
      <c r="H78" s="14"/>
      <c r="I78" s="14">
        <v>1.1000000000000001E-3</v>
      </c>
      <c r="J78" s="14">
        <v>1.1000000000000001E-3</v>
      </c>
      <c r="K78" s="14"/>
      <c r="L78" s="14"/>
      <c r="M78" s="14">
        <v>9.6000000000000002E-4</v>
      </c>
      <c r="N78" s="14">
        <v>1.2539999999999999E-3</v>
      </c>
      <c r="O78" s="14">
        <v>4.5000000000000003E-5</v>
      </c>
      <c r="P78" s="14">
        <v>2.0999999999999999E-5</v>
      </c>
      <c r="Q78" s="14">
        <v>2.4600000000000002E-4</v>
      </c>
      <c r="R78" s="14">
        <v>3.0000000000000001E-6</v>
      </c>
      <c r="S78" s="14">
        <v>3.2699999999999998E-4</v>
      </c>
      <c r="T78" s="14">
        <v>3.3000000000000003E-5</v>
      </c>
      <c r="U78" s="14">
        <v>1.3799999999999999E-4</v>
      </c>
      <c r="V78" s="14">
        <v>6.0000000000000002E-6</v>
      </c>
      <c r="W78" s="14">
        <v>4.8000000000000001E-5</v>
      </c>
      <c r="X78" s="14"/>
      <c r="Y78" s="14">
        <v>3.0899999999999998E-4</v>
      </c>
      <c r="Z78" s="14">
        <v>3.5622000000000001E-2</v>
      </c>
      <c r="AA78" s="14">
        <v>1.209E-3</v>
      </c>
      <c r="AB78" s="14">
        <v>6.7000000000000002E-5</v>
      </c>
      <c r="AC78" s="14">
        <v>2.9459999999999998E-3</v>
      </c>
      <c r="AD78" s="14">
        <v>6.5110000000000003E-3</v>
      </c>
      <c r="AE78" s="14">
        <v>4.6000000000000001E-4</v>
      </c>
    </row>
    <row r="79" spans="1:31" ht="13.5" customHeight="1" x14ac:dyDescent="0.15">
      <c r="A79" s="1"/>
      <c r="B79" s="16" t="s">
        <v>368</v>
      </c>
      <c r="C79" s="10">
        <v>0.61160000000000003</v>
      </c>
      <c r="D79" s="11">
        <v>4.2999000000000001</v>
      </c>
      <c r="E79" s="11">
        <v>4.6155999999999988</v>
      </c>
      <c r="F79" s="11">
        <v>0.75020000000000031</v>
      </c>
      <c r="G79" s="11">
        <v>3.9775999999999998</v>
      </c>
      <c r="H79" s="11">
        <v>0.79969999999999963</v>
      </c>
      <c r="I79" s="11">
        <v>1.853500000000001</v>
      </c>
      <c r="J79" s="11">
        <v>1.6137000000000004</v>
      </c>
      <c r="K79" s="11">
        <v>0.5599000000000004</v>
      </c>
      <c r="L79" s="11">
        <v>3.4083209999999999</v>
      </c>
      <c r="M79" s="11">
        <v>13.050585999999999</v>
      </c>
      <c r="N79" s="11">
        <v>4.4964449999999996</v>
      </c>
      <c r="O79" s="11">
        <v>1.5516719999999999</v>
      </c>
      <c r="P79" s="11">
        <v>1.967822</v>
      </c>
      <c r="Q79" s="11">
        <v>7.904776</v>
      </c>
      <c r="R79" s="11">
        <v>10.051588000000001</v>
      </c>
      <c r="S79" s="11">
        <v>23.446988000000001</v>
      </c>
      <c r="T79" s="11">
        <v>37.957174999999999</v>
      </c>
      <c r="U79" s="11">
        <v>15.128983</v>
      </c>
      <c r="V79" s="11">
        <v>12.808344999999999</v>
      </c>
      <c r="W79" s="11">
        <v>24.268015999999999</v>
      </c>
      <c r="X79" s="11">
        <v>29.146820000000002</v>
      </c>
      <c r="Y79" s="11">
        <v>31.62311</v>
      </c>
      <c r="Z79" s="11">
        <v>44.520074999999999</v>
      </c>
      <c r="AA79" s="11">
        <v>65.503049000000004</v>
      </c>
      <c r="AB79" s="11">
        <v>56.215088000000002</v>
      </c>
      <c r="AC79" s="11">
        <v>60.89781</v>
      </c>
      <c r="AD79" s="11">
        <v>61.797941000000002</v>
      </c>
      <c r="AE79" s="11">
        <v>66.562461999999996</v>
      </c>
    </row>
    <row r="80" spans="1:31" ht="13.5" customHeight="1" x14ac:dyDescent="0.15">
      <c r="A80" s="1"/>
      <c r="B80" s="16" t="s">
        <v>369</v>
      </c>
      <c r="C80" s="13"/>
      <c r="D80" s="14"/>
      <c r="E80" s="14"/>
      <c r="F80" s="14"/>
      <c r="G80" s="14"/>
      <c r="H80" s="14"/>
      <c r="I80" s="14"/>
      <c r="J80" s="14"/>
      <c r="K80" s="14"/>
      <c r="L80" s="14">
        <v>1.5899999999999999E-4</v>
      </c>
      <c r="M80" s="14"/>
      <c r="N80" s="14"/>
      <c r="O80" s="14">
        <v>4.8960000000000002E-3</v>
      </c>
      <c r="P80" s="14">
        <v>6.0000000000000002E-6</v>
      </c>
      <c r="Q80" s="14"/>
      <c r="R80" s="14"/>
      <c r="S80" s="14">
        <v>2.7239999999999999E-3</v>
      </c>
      <c r="T80" s="14"/>
      <c r="U80" s="14"/>
      <c r="V80" s="14">
        <v>2.61E-4</v>
      </c>
      <c r="W80" s="14"/>
      <c r="X80" s="14">
        <v>6.894E-3</v>
      </c>
      <c r="Y80" s="14"/>
      <c r="Z80" s="14"/>
      <c r="AA80" s="14"/>
      <c r="AB80" s="14">
        <v>1.13E-4</v>
      </c>
      <c r="AC80" s="14">
        <v>3.2362000000000002E-2</v>
      </c>
      <c r="AD80" s="14"/>
      <c r="AE80" s="14">
        <v>7.6340000000000002E-3</v>
      </c>
    </row>
    <row r="81" spans="1:31" ht="13.5" customHeight="1" x14ac:dyDescent="0.15">
      <c r="A81" s="1"/>
      <c r="B81" s="16" t="s">
        <v>370</v>
      </c>
      <c r="C81" s="10"/>
      <c r="D81" s="11"/>
      <c r="E81" s="11"/>
      <c r="F81" s="11"/>
      <c r="G81" s="11">
        <v>4.4000000000000003E-3</v>
      </c>
      <c r="H81" s="11"/>
      <c r="I81" s="11">
        <v>1.0108999999999999</v>
      </c>
      <c r="J81" s="11"/>
      <c r="K81" s="11"/>
      <c r="L81" s="11">
        <v>8.8690000000000001E-3</v>
      </c>
      <c r="M81" s="11"/>
      <c r="N81" s="11"/>
      <c r="O81" s="11">
        <v>1.145E-3</v>
      </c>
      <c r="P81" s="11"/>
      <c r="Q81" s="11">
        <v>9.3999999999999994E-5</v>
      </c>
      <c r="R81" s="11">
        <v>9.2999999999999997E-5</v>
      </c>
      <c r="S81" s="11"/>
      <c r="T81" s="11"/>
      <c r="U81" s="11"/>
      <c r="V81" s="11">
        <v>4.3999999999999999E-5</v>
      </c>
      <c r="W81" s="11">
        <v>9.7999999999999997E-5</v>
      </c>
      <c r="X81" s="11">
        <v>2.4000000000000001E-5</v>
      </c>
      <c r="Y81" s="11"/>
      <c r="Z81" s="11"/>
      <c r="AA81" s="11"/>
      <c r="AB81" s="11">
        <v>0.120742</v>
      </c>
      <c r="AC81" s="11">
        <v>4.3999999999999999E-5</v>
      </c>
      <c r="AD81" s="11">
        <v>8.9770000000000006E-3</v>
      </c>
      <c r="AE81" s="11">
        <v>2.3599999999999999E-4</v>
      </c>
    </row>
    <row r="82" spans="1:31" ht="13.5" customHeight="1" x14ac:dyDescent="0.15">
      <c r="A82" s="1"/>
      <c r="B82" s="16" t="s">
        <v>371</v>
      </c>
      <c r="C82" s="13">
        <v>1.299100000000001</v>
      </c>
      <c r="D82" s="14">
        <v>2.2054999999999989</v>
      </c>
      <c r="E82" s="14">
        <v>1.7677000000000009</v>
      </c>
      <c r="F82" s="14">
        <v>2.4716999999999989</v>
      </c>
      <c r="G82" s="14">
        <v>2.3342000000000001</v>
      </c>
      <c r="H82" s="14">
        <v>2.2516999999999996</v>
      </c>
      <c r="I82" s="14">
        <v>2.9127999999999989</v>
      </c>
      <c r="J82" s="14">
        <v>3.0558000000000001</v>
      </c>
      <c r="K82" s="14">
        <v>3.5519000000000007</v>
      </c>
      <c r="L82" s="14">
        <v>4.3887739999999997</v>
      </c>
      <c r="M82" s="14">
        <v>3.8135159999999999</v>
      </c>
      <c r="N82" s="14">
        <v>3.2149939999999999</v>
      </c>
      <c r="O82" s="14">
        <v>3.4505699999999999</v>
      </c>
      <c r="P82" s="14">
        <v>3.1309070000000001</v>
      </c>
      <c r="Q82" s="14">
        <v>4.7216680000000002</v>
      </c>
      <c r="R82" s="14">
        <v>5.7167599999999998</v>
      </c>
      <c r="S82" s="14">
        <v>5.9148139999999998</v>
      </c>
      <c r="T82" s="14">
        <v>8.2411709999999996</v>
      </c>
      <c r="U82" s="14">
        <v>7.8707450000000003</v>
      </c>
      <c r="V82" s="14">
        <v>8.7681950000000004</v>
      </c>
      <c r="W82" s="14">
        <v>10.38377</v>
      </c>
      <c r="X82" s="14">
        <v>12.718826999999999</v>
      </c>
      <c r="Y82" s="14">
        <v>17.304406</v>
      </c>
      <c r="Z82" s="14">
        <v>19.106871999999999</v>
      </c>
      <c r="AA82" s="14">
        <v>24.402808</v>
      </c>
      <c r="AB82" s="14">
        <v>25.211161000000001</v>
      </c>
      <c r="AC82" s="14">
        <v>28.674847</v>
      </c>
      <c r="AD82" s="14">
        <v>41.576483000000003</v>
      </c>
      <c r="AE82" s="14">
        <v>33.478257999999997</v>
      </c>
    </row>
    <row r="83" spans="1:31" ht="13.5" customHeight="1" x14ac:dyDescent="0.15">
      <c r="A83" s="1"/>
      <c r="B83" s="16" t="s">
        <v>372</v>
      </c>
      <c r="C83" s="10">
        <v>18.9651</v>
      </c>
      <c r="D83" s="11">
        <v>40.037799999999969</v>
      </c>
      <c r="E83" s="11">
        <v>20.147599999999994</v>
      </c>
      <c r="F83" s="11">
        <v>6.6077000000000004</v>
      </c>
      <c r="G83" s="11">
        <v>22.394899999999996</v>
      </c>
      <c r="H83" s="11">
        <v>14.669600000000003</v>
      </c>
      <c r="I83" s="11">
        <v>10.899900000000001</v>
      </c>
      <c r="J83" s="11">
        <v>9.8846000000000007</v>
      </c>
      <c r="K83" s="11">
        <v>8.4942000000000011</v>
      </c>
      <c r="L83" s="11">
        <v>21.314843</v>
      </c>
      <c r="M83" s="11">
        <v>21.729617999999999</v>
      </c>
      <c r="N83" s="11">
        <v>14.547435</v>
      </c>
      <c r="O83" s="11">
        <v>16.387308999999998</v>
      </c>
      <c r="P83" s="11">
        <v>26.332692999999999</v>
      </c>
      <c r="Q83" s="11">
        <v>65.493690999999998</v>
      </c>
      <c r="R83" s="11">
        <v>85.550386000000003</v>
      </c>
      <c r="S83" s="11">
        <v>134.45701299999999</v>
      </c>
      <c r="T83" s="11">
        <v>319.18257899999998</v>
      </c>
      <c r="U83" s="11">
        <v>202.54060200000001</v>
      </c>
      <c r="V83" s="11">
        <v>396.73398200000003</v>
      </c>
      <c r="W83" s="11">
        <v>470.20305999999999</v>
      </c>
      <c r="X83" s="11">
        <v>480.85771499999998</v>
      </c>
      <c r="Y83" s="11">
        <v>692.59703500000001</v>
      </c>
      <c r="Z83" s="11">
        <v>637.07532700000002</v>
      </c>
      <c r="AA83" s="11">
        <v>657.92210699999998</v>
      </c>
      <c r="AB83" s="11">
        <v>556.34609799999998</v>
      </c>
      <c r="AC83" s="11">
        <v>471.33978500000001</v>
      </c>
      <c r="AD83" s="11">
        <v>425.05513100000002</v>
      </c>
      <c r="AE83" s="11">
        <v>449.28038299999997</v>
      </c>
    </row>
    <row r="84" spans="1:31" ht="13.5" customHeight="1" x14ac:dyDescent="0.15">
      <c r="A84" s="1"/>
      <c r="B84" s="16" t="s">
        <v>373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>
        <v>1.8599999999999999E-4</v>
      </c>
      <c r="P84" s="14"/>
      <c r="Q84" s="14"/>
      <c r="R84" s="14"/>
      <c r="S84" s="14"/>
      <c r="T84" s="14"/>
      <c r="U84" s="14"/>
      <c r="V84" s="14">
        <v>1.17E-4</v>
      </c>
      <c r="W84" s="14">
        <v>1.4999999999999999E-4</v>
      </c>
      <c r="X84" s="14">
        <v>3.0299999999999999E-4</v>
      </c>
      <c r="Y84" s="14">
        <v>8.1000000000000004E-5</v>
      </c>
      <c r="Z84" s="14">
        <v>1.2E-5</v>
      </c>
      <c r="AA84" s="14"/>
      <c r="AB84" s="14"/>
      <c r="AC84" s="14">
        <v>3.1E-4</v>
      </c>
      <c r="AD84" s="14">
        <v>6.9200000000000002E-4</v>
      </c>
      <c r="AE84" s="14">
        <v>3.392E-3</v>
      </c>
    </row>
    <row r="85" spans="1:31" ht="13.5" customHeight="1" x14ac:dyDescent="0.15">
      <c r="A85" s="1"/>
      <c r="B85" s="16" t="s">
        <v>374</v>
      </c>
      <c r="C85" s="10"/>
      <c r="D85" s="11"/>
      <c r="E85" s="11">
        <v>4.4000000000000003E-3</v>
      </c>
      <c r="F85" s="11"/>
      <c r="G85" s="11"/>
      <c r="H85" s="11"/>
      <c r="I85" s="11"/>
      <c r="J85" s="11"/>
      <c r="K85" s="11"/>
      <c r="L85" s="11"/>
      <c r="M85" s="11"/>
      <c r="N85" s="11">
        <v>1.4999999999999999E-4</v>
      </c>
      <c r="O85" s="11">
        <v>2.5799999999999998E-4</v>
      </c>
      <c r="P85" s="11">
        <v>8.4599999999999996E-4</v>
      </c>
      <c r="Q85" s="11">
        <v>2.6699999999999998E-4</v>
      </c>
      <c r="R85" s="11">
        <v>2.6699999999999998E-4</v>
      </c>
      <c r="S85" s="11"/>
      <c r="T85" s="11">
        <v>6.1200000000000002E-4</v>
      </c>
      <c r="U85" s="11">
        <v>9.6000000000000002E-5</v>
      </c>
      <c r="V85" s="11"/>
      <c r="W85" s="11">
        <v>3.21E-4</v>
      </c>
      <c r="X85" s="11">
        <v>2.0999999999999999E-5</v>
      </c>
      <c r="Y85" s="11">
        <v>1.95E-4</v>
      </c>
      <c r="Z85" s="11"/>
      <c r="AA85" s="11">
        <v>6.3E-5</v>
      </c>
      <c r="AB85" s="11"/>
      <c r="AC85" s="11"/>
      <c r="AD85" s="11">
        <v>2.3599999999999999E-4</v>
      </c>
      <c r="AE85" s="11">
        <v>1.6100000000000001E-4</v>
      </c>
    </row>
    <row r="86" spans="1:31" ht="13.5" customHeight="1" x14ac:dyDescent="0.15">
      <c r="A86" s="1"/>
      <c r="B86" s="16" t="s">
        <v>375</v>
      </c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>
        <v>1.17E-4</v>
      </c>
      <c r="N86" s="14"/>
      <c r="O86" s="14"/>
      <c r="P86" s="14">
        <v>1.2E-5</v>
      </c>
      <c r="Q86" s="14"/>
      <c r="R86" s="14"/>
      <c r="S86" s="14"/>
      <c r="T86" s="14">
        <v>6.3E-5</v>
      </c>
      <c r="U86" s="14">
        <v>6.0000000000000002E-6</v>
      </c>
      <c r="V86" s="14"/>
      <c r="W86" s="14">
        <v>3.0000000000000001E-6</v>
      </c>
      <c r="X86" s="14"/>
      <c r="Y86" s="14"/>
      <c r="Z86" s="14"/>
      <c r="AA86" s="14"/>
      <c r="AB86" s="14">
        <v>4.3999999999999999E-5</v>
      </c>
      <c r="AC86" s="14"/>
      <c r="AD86" s="14">
        <v>2.2900000000000001E-4</v>
      </c>
      <c r="AE86" s="14"/>
    </row>
    <row r="87" spans="1:31" ht="13.5" customHeight="1" x14ac:dyDescent="0.15">
      <c r="A87" s="1"/>
      <c r="B87" s="16" t="s">
        <v>376</v>
      </c>
      <c r="C87" s="10"/>
      <c r="D87" s="11">
        <v>2.2000000000000001E-3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3.3000000000000003E-5</v>
      </c>
      <c r="O87" s="11"/>
      <c r="P87" s="11"/>
      <c r="Q87" s="11">
        <v>5.1E-5</v>
      </c>
      <c r="R87" s="11">
        <v>5.1E-5</v>
      </c>
      <c r="S87" s="11"/>
      <c r="T87" s="11">
        <v>1.7160000000000001E-3</v>
      </c>
      <c r="U87" s="11">
        <v>6.3E-5</v>
      </c>
      <c r="V87" s="11"/>
      <c r="W87" s="11"/>
      <c r="X87" s="11">
        <v>2.0999999999999999E-5</v>
      </c>
      <c r="Y87" s="11"/>
      <c r="Z87" s="11"/>
      <c r="AA87" s="11"/>
      <c r="AB87" s="11"/>
      <c r="AC87" s="11"/>
      <c r="AD87" s="11"/>
      <c r="AE87" s="11"/>
    </row>
    <row r="88" spans="1:31" ht="13.5" customHeight="1" x14ac:dyDescent="0.15">
      <c r="A88" s="1"/>
      <c r="B88" s="16" t="s">
        <v>377</v>
      </c>
      <c r="C88" s="13">
        <v>8.9320000000000004</v>
      </c>
      <c r="D88" s="14">
        <v>26.387899999999991</v>
      </c>
      <c r="E88" s="14">
        <v>31.227900000000002</v>
      </c>
      <c r="F88" s="14">
        <v>26.035900000000002</v>
      </c>
      <c r="G88" s="14">
        <v>11.897600000000001</v>
      </c>
      <c r="H88" s="14">
        <v>15.0854</v>
      </c>
      <c r="I88" s="14">
        <v>5.9510000000000005</v>
      </c>
      <c r="J88" s="14">
        <v>1.3189</v>
      </c>
      <c r="K88" s="14">
        <v>1.4113000000000004</v>
      </c>
      <c r="L88" s="14">
        <v>3.6551390000000001</v>
      </c>
      <c r="M88" s="14">
        <v>4.7503719999999996</v>
      </c>
      <c r="N88" s="14">
        <v>1.2736259999999999</v>
      </c>
      <c r="O88" s="14">
        <v>1.137588</v>
      </c>
      <c r="P88" s="14">
        <v>1.656231</v>
      </c>
      <c r="Q88" s="14">
        <v>19.3065</v>
      </c>
      <c r="R88" s="14">
        <v>22.406120999999999</v>
      </c>
      <c r="S88" s="14">
        <v>30.704616000000001</v>
      </c>
      <c r="T88" s="14">
        <v>48.029395000000001</v>
      </c>
      <c r="U88" s="14">
        <v>45.286535999999998</v>
      </c>
      <c r="V88" s="14">
        <v>55.667602000000002</v>
      </c>
      <c r="W88" s="14">
        <v>108.488618</v>
      </c>
      <c r="X88" s="14">
        <v>120.099428</v>
      </c>
      <c r="Y88" s="14">
        <v>144.28075000000001</v>
      </c>
      <c r="Z88" s="14">
        <v>280.95638600000001</v>
      </c>
      <c r="AA88" s="14">
        <v>361.34487200000001</v>
      </c>
      <c r="AB88" s="14">
        <v>430.52708799999999</v>
      </c>
      <c r="AC88" s="14">
        <v>450.02174300000001</v>
      </c>
      <c r="AD88" s="14">
        <v>374.232708</v>
      </c>
      <c r="AE88" s="14">
        <v>464.28585500000003</v>
      </c>
    </row>
    <row r="89" spans="1:31" ht="13.5" customHeight="1" x14ac:dyDescent="0.15">
      <c r="A89" s="1"/>
      <c r="B89" s="16" t="s">
        <v>378</v>
      </c>
      <c r="C89" s="10"/>
      <c r="D89" s="11">
        <v>0.16389999999999988</v>
      </c>
      <c r="E89" s="11">
        <v>9.2399999999999982E-2</v>
      </c>
      <c r="F89" s="11">
        <v>5.28E-2</v>
      </c>
      <c r="G89" s="11">
        <v>4.1558000000000002</v>
      </c>
      <c r="H89" s="11">
        <v>0.19029999999999997</v>
      </c>
      <c r="I89" s="11">
        <v>4.4000000000000003E-3</v>
      </c>
      <c r="J89" s="11">
        <v>6.6E-3</v>
      </c>
      <c r="K89" s="11">
        <v>1.9800000000000002E-2</v>
      </c>
      <c r="L89" s="11">
        <v>2.4053999999999999E-2</v>
      </c>
      <c r="M89" s="11">
        <v>6.7299999999999999E-3</v>
      </c>
      <c r="N89" s="11">
        <v>4.4014999999999999E-2</v>
      </c>
      <c r="O89" s="11">
        <v>0.149034</v>
      </c>
      <c r="P89" s="11">
        <v>0.16478799999999999</v>
      </c>
      <c r="Q89" s="11">
        <v>1.7354999999999999E-2</v>
      </c>
      <c r="R89" s="11">
        <v>2.6908999999999999E-2</v>
      </c>
      <c r="S89" s="11">
        <v>5.6585999999999997E-2</v>
      </c>
      <c r="T89" s="11">
        <v>0.544682</v>
      </c>
      <c r="U89" s="11">
        <v>0.958457</v>
      </c>
      <c r="V89" s="11">
        <v>0.45075300000000001</v>
      </c>
      <c r="W89" s="11">
        <v>0.37639099999999998</v>
      </c>
      <c r="X89" s="11">
        <v>4.3664000000000001E-2</v>
      </c>
      <c r="Y89" s="11">
        <v>7.2232000000000005E-2</v>
      </c>
      <c r="Z89" s="11">
        <v>0.131411</v>
      </c>
      <c r="AA89" s="11">
        <v>0.120616</v>
      </c>
      <c r="AB89" s="11">
        <v>0.119142</v>
      </c>
      <c r="AC89" s="11">
        <v>28.991624000000002</v>
      </c>
      <c r="AD89" s="11">
        <v>364.013195</v>
      </c>
      <c r="AE89" s="11">
        <v>322.17609900000002</v>
      </c>
    </row>
    <row r="90" spans="1:31" ht="13.5" customHeight="1" x14ac:dyDescent="0.15">
      <c r="A90" s="1"/>
      <c r="B90" s="15" t="s">
        <v>379</v>
      </c>
      <c r="C90" s="13">
        <v>9.8472000000000008</v>
      </c>
      <c r="D90" s="14">
        <v>13.388099999999994</v>
      </c>
      <c r="E90" s="14">
        <v>27.8993</v>
      </c>
      <c r="F90" s="14">
        <v>33.548900000000003</v>
      </c>
      <c r="G90" s="14">
        <v>81.294399999999982</v>
      </c>
      <c r="H90" s="14">
        <v>34.420099999999998</v>
      </c>
      <c r="I90" s="14">
        <v>24.832499999999996</v>
      </c>
      <c r="J90" s="14">
        <v>53.7361</v>
      </c>
      <c r="K90" s="14">
        <v>34.846899999999991</v>
      </c>
      <c r="L90" s="14">
        <v>65.469211999999999</v>
      </c>
      <c r="M90" s="14">
        <v>76.487154000000004</v>
      </c>
      <c r="N90" s="14">
        <v>29.658314000000001</v>
      </c>
      <c r="O90" s="14">
        <v>49.739539999999998</v>
      </c>
      <c r="P90" s="14">
        <v>40.759442999999997</v>
      </c>
      <c r="Q90" s="14">
        <v>185.08105</v>
      </c>
      <c r="R90" s="14">
        <v>185.315437</v>
      </c>
      <c r="S90" s="14">
        <v>233.205049</v>
      </c>
      <c r="T90" s="14">
        <v>393.49787900000001</v>
      </c>
      <c r="U90" s="14">
        <v>364.48486400000002</v>
      </c>
      <c r="V90" s="14">
        <v>524.69885299999999</v>
      </c>
      <c r="W90" s="14">
        <v>1039.1592189999999</v>
      </c>
      <c r="X90" s="14">
        <v>830.60231799999997</v>
      </c>
      <c r="Y90" s="14">
        <v>894.68131900000003</v>
      </c>
      <c r="Z90" s="14">
        <v>819.40900799999997</v>
      </c>
      <c r="AA90" s="14">
        <v>775.94999399999995</v>
      </c>
      <c r="AB90" s="14">
        <v>610.46100899999999</v>
      </c>
      <c r="AC90" s="14">
        <v>674.08190100000002</v>
      </c>
      <c r="AD90" s="14">
        <v>868.95398499999999</v>
      </c>
      <c r="AE90" s="14">
        <v>794.87529199999994</v>
      </c>
    </row>
    <row r="91" spans="1:31" ht="13.5" customHeight="1" x14ac:dyDescent="0.15">
      <c r="A91" s="1"/>
      <c r="B91" s="16" t="s">
        <v>380</v>
      </c>
      <c r="C91" s="10"/>
      <c r="D91" s="11"/>
      <c r="E91" s="11">
        <v>1.43E-2</v>
      </c>
      <c r="F91" s="11">
        <v>3.9600000000000003E-2</v>
      </c>
      <c r="G91" s="11">
        <v>1.32E-2</v>
      </c>
      <c r="H91" s="11"/>
      <c r="I91" s="11">
        <v>1.1000000000000001E-3</v>
      </c>
      <c r="J91" s="11">
        <v>1.1000000000000001E-3</v>
      </c>
      <c r="K91" s="11">
        <v>7.7000000000000002E-3</v>
      </c>
      <c r="L91" s="11">
        <v>2.3306E-2</v>
      </c>
      <c r="M91" s="11">
        <v>3.7463999999999997E-2</v>
      </c>
      <c r="N91" s="11">
        <v>6.0484000000000003E-2</v>
      </c>
      <c r="O91" s="11">
        <v>0.32199299999999997</v>
      </c>
      <c r="P91" s="11">
        <v>0.52623299999999995</v>
      </c>
      <c r="Q91" s="11">
        <v>7.3910000000000003E-2</v>
      </c>
      <c r="R91" s="11">
        <v>4.6982000000000003E-2</v>
      </c>
      <c r="S91" s="11">
        <v>1.3132E-2</v>
      </c>
      <c r="T91" s="11">
        <v>7.4887999999999996E-2</v>
      </c>
      <c r="U91" s="11">
        <v>7.0844000000000004E-2</v>
      </c>
      <c r="V91" s="11">
        <v>0.14286299999999999</v>
      </c>
      <c r="W91" s="11">
        <v>0.28292</v>
      </c>
      <c r="X91" s="11">
        <v>0.229791</v>
      </c>
      <c r="Y91" s="11">
        <v>0.17827000000000001</v>
      </c>
      <c r="Z91" s="11">
        <v>0.29734699999999997</v>
      </c>
      <c r="AA91" s="11">
        <v>8.1688999999999998E-2</v>
      </c>
      <c r="AB91" s="11">
        <v>0.19969400000000001</v>
      </c>
      <c r="AC91" s="11">
        <v>0.77800100000000005</v>
      </c>
      <c r="AD91" s="11">
        <v>0.36183900000000002</v>
      </c>
      <c r="AE91" s="11">
        <v>1.0800829999999999</v>
      </c>
    </row>
    <row r="92" spans="1:31" ht="13.5" customHeight="1" x14ac:dyDescent="0.15">
      <c r="A92" s="1"/>
      <c r="B92" s="16" t="s">
        <v>381</v>
      </c>
      <c r="C92" s="13"/>
      <c r="D92" s="14"/>
      <c r="E92" s="14"/>
      <c r="F92" s="14"/>
      <c r="G92" s="14">
        <v>4.8399999999999999E-2</v>
      </c>
      <c r="H92" s="14">
        <v>1.1000000000000001E-3</v>
      </c>
      <c r="I92" s="14"/>
      <c r="J92" s="14"/>
      <c r="K92" s="14">
        <v>1.6500000000000001E-2</v>
      </c>
      <c r="L92" s="14">
        <v>5.3693999999999999E-2</v>
      </c>
      <c r="M92" s="14">
        <v>0.207562</v>
      </c>
      <c r="N92" s="14">
        <v>2.0582E-2</v>
      </c>
      <c r="O92" s="14">
        <v>5.1859999999999996E-3</v>
      </c>
      <c r="P92" s="14">
        <v>6.3164999999999999E-2</v>
      </c>
      <c r="Q92" s="14">
        <v>5.0609200000000003</v>
      </c>
      <c r="R92" s="14">
        <v>5.3769410000000004</v>
      </c>
      <c r="S92" s="14">
        <v>6.8946740000000002</v>
      </c>
      <c r="T92" s="14">
        <v>3.069639</v>
      </c>
      <c r="U92" s="14">
        <v>1.058681</v>
      </c>
      <c r="V92" s="14">
        <v>0.45896300000000001</v>
      </c>
      <c r="W92" s="14">
        <v>2.5921970000000001</v>
      </c>
      <c r="X92" s="14">
        <v>3.2630340000000002</v>
      </c>
      <c r="Y92" s="14">
        <v>2.0060669999999998</v>
      </c>
      <c r="Z92" s="14">
        <v>0.98902500000000004</v>
      </c>
      <c r="AA92" s="14">
        <v>1.0011909999999999</v>
      </c>
      <c r="AB92" s="14">
        <v>7.1897380000000002</v>
      </c>
      <c r="AC92" s="14">
        <v>4.2531249999999998</v>
      </c>
      <c r="AD92" s="14">
        <v>8.6926780000000008</v>
      </c>
      <c r="AE92" s="14">
        <v>5.6689420000000004</v>
      </c>
    </row>
    <row r="93" spans="1:31" ht="13.5" customHeight="1" x14ac:dyDescent="0.15">
      <c r="A93" s="1"/>
      <c r="B93" s="16" t="s">
        <v>382</v>
      </c>
      <c r="C93" s="10"/>
      <c r="D93" s="11"/>
      <c r="E93" s="11"/>
      <c r="F93" s="11"/>
      <c r="G93" s="11"/>
      <c r="H93" s="11">
        <v>4.6199999999999998E-2</v>
      </c>
      <c r="I93" s="11"/>
      <c r="J93" s="11"/>
      <c r="K93" s="11"/>
      <c r="L93" s="11">
        <v>3.9850999999999998E-2</v>
      </c>
      <c r="M93" s="11">
        <v>1.6492E-2</v>
      </c>
      <c r="N93" s="11">
        <v>1.4246999999999999E-2</v>
      </c>
      <c r="O93" s="11">
        <v>1.1220000000000001E-2</v>
      </c>
      <c r="P93" s="11">
        <v>3.0155999999999999E-2</v>
      </c>
      <c r="Q93" s="11">
        <v>2.2518E-2</v>
      </c>
      <c r="R93" s="11">
        <v>3.2340000000000001E-2</v>
      </c>
      <c r="S93" s="11">
        <v>9.9682999999999994E-2</v>
      </c>
      <c r="T93" s="11">
        <v>0.10709100000000001</v>
      </c>
      <c r="U93" s="11">
        <v>0.131804</v>
      </c>
      <c r="V93" s="11">
        <v>0.20896799999999999</v>
      </c>
      <c r="W93" s="11">
        <v>0.44342799999999999</v>
      </c>
      <c r="X93" s="11">
        <v>0.53416200000000003</v>
      </c>
      <c r="Y93" s="11">
        <v>0.61655499999999996</v>
      </c>
      <c r="Z93" s="11">
        <v>0.57232899999999998</v>
      </c>
      <c r="AA93" s="11">
        <v>0.86494700000000002</v>
      </c>
      <c r="AB93" s="11">
        <v>0.37220199999999998</v>
      </c>
      <c r="AC93" s="11">
        <v>1.062856</v>
      </c>
      <c r="AD93" s="11">
        <v>0.58759499999999998</v>
      </c>
      <c r="AE93" s="11">
        <v>0.67166300000000001</v>
      </c>
    </row>
    <row r="94" spans="1:31" ht="13.5" customHeight="1" x14ac:dyDescent="0.15">
      <c r="A94" s="1"/>
      <c r="B94" s="16" t="s">
        <v>383</v>
      </c>
      <c r="C94" s="13">
        <v>0.43669999999999976</v>
      </c>
      <c r="D94" s="14">
        <v>9.4599999999999948E-2</v>
      </c>
      <c r="E94" s="14">
        <v>2.8974000000000011</v>
      </c>
      <c r="F94" s="14">
        <v>0.28709999999999974</v>
      </c>
      <c r="G94" s="14">
        <v>11.380599999999999</v>
      </c>
      <c r="H94" s="14">
        <v>2.4706000000000019</v>
      </c>
      <c r="I94" s="14">
        <v>1.0724999999999996</v>
      </c>
      <c r="J94" s="14">
        <v>3.1217999999999999</v>
      </c>
      <c r="K94" s="14">
        <v>3.0007999999999999</v>
      </c>
      <c r="L94" s="14">
        <v>6.821396</v>
      </c>
      <c r="M94" s="14">
        <v>9.4245000000000001</v>
      </c>
      <c r="N94" s="14">
        <v>8.248564</v>
      </c>
      <c r="O94" s="14">
        <v>4.5663830000000001</v>
      </c>
      <c r="P94" s="14">
        <v>6.8331340000000003</v>
      </c>
      <c r="Q94" s="14">
        <v>24.607057000000001</v>
      </c>
      <c r="R94" s="14">
        <v>41.711877999999999</v>
      </c>
      <c r="S94" s="14">
        <v>28.109731</v>
      </c>
      <c r="T94" s="14">
        <v>23.116555000000002</v>
      </c>
      <c r="U94" s="14">
        <v>4.0142199999999999</v>
      </c>
      <c r="V94" s="14">
        <v>5.4114750000000003</v>
      </c>
      <c r="W94" s="14">
        <v>7.1745830000000002</v>
      </c>
      <c r="X94" s="14">
        <v>7.8978840000000003</v>
      </c>
      <c r="Y94" s="14">
        <v>17.635525999999999</v>
      </c>
      <c r="Z94" s="14">
        <v>9.511082</v>
      </c>
      <c r="AA94" s="14">
        <v>8.0411020000000004</v>
      </c>
      <c r="AB94" s="14">
        <v>11.320201000000001</v>
      </c>
      <c r="AC94" s="14">
        <v>14.08672</v>
      </c>
      <c r="AD94" s="14">
        <v>20.774176000000001</v>
      </c>
      <c r="AE94" s="14">
        <v>15.434507</v>
      </c>
    </row>
    <row r="95" spans="1:31" ht="13.5" customHeight="1" x14ac:dyDescent="0.15">
      <c r="A95" s="1"/>
      <c r="B95" s="16" t="s">
        <v>384</v>
      </c>
      <c r="C95" s="10">
        <v>2.596000000000001</v>
      </c>
      <c r="D95" s="11">
        <v>6.1291999999999964</v>
      </c>
      <c r="E95" s="11">
        <v>8.8945999999999987</v>
      </c>
      <c r="F95" s="11"/>
      <c r="G95" s="11"/>
      <c r="H95" s="11">
        <v>1.6907000000000001</v>
      </c>
      <c r="I95" s="11">
        <v>0.1782</v>
      </c>
      <c r="J95" s="11">
        <v>2.3099999999999999E-2</v>
      </c>
      <c r="K95" s="11">
        <v>9.9000000000000008E-3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3.5" customHeight="1" x14ac:dyDescent="0.15">
      <c r="A96" s="1"/>
      <c r="B96" s="16" t="s">
        <v>385</v>
      </c>
      <c r="C96" s="13"/>
      <c r="D96" s="14"/>
      <c r="E96" s="14"/>
      <c r="F96" s="14">
        <v>0.35639999999999999</v>
      </c>
      <c r="G96" s="14">
        <v>1.0999999999999999E-2</v>
      </c>
      <c r="H96" s="14">
        <v>9.9000000000000008E-3</v>
      </c>
      <c r="I96" s="14"/>
      <c r="J96" s="14">
        <v>3.3E-3</v>
      </c>
      <c r="K96" s="14"/>
      <c r="L96" s="14"/>
      <c r="M96" s="14">
        <v>2.6999999999999999E-5</v>
      </c>
      <c r="N96" s="14"/>
      <c r="O96" s="14"/>
      <c r="P96" s="14">
        <v>1.08E-4</v>
      </c>
      <c r="Q96" s="14"/>
      <c r="R96" s="14"/>
      <c r="S96" s="14"/>
      <c r="T96" s="14">
        <v>5.22E-4</v>
      </c>
      <c r="U96" s="14"/>
      <c r="V96" s="14">
        <v>2.5799999999999998E-4</v>
      </c>
      <c r="W96" s="14"/>
      <c r="X96" s="14">
        <v>3.7980000000000002E-3</v>
      </c>
      <c r="Y96" s="14"/>
      <c r="Z96" s="14">
        <v>8.2799999999999996E-4</v>
      </c>
      <c r="AA96" s="14"/>
      <c r="AB96" s="14">
        <v>1.4314E-2</v>
      </c>
      <c r="AC96" s="14"/>
      <c r="AD96" s="14"/>
      <c r="AE96" s="14">
        <v>3.8999999999999999E-4</v>
      </c>
    </row>
    <row r="97" spans="1:31" ht="13.5" customHeight="1" x14ac:dyDescent="0.15">
      <c r="A97" s="1"/>
      <c r="B97" s="16" t="s">
        <v>386</v>
      </c>
      <c r="C97" s="10"/>
      <c r="D97" s="11"/>
      <c r="E97" s="11">
        <v>7.7000000000000002E-3</v>
      </c>
      <c r="F97" s="11">
        <v>5.5E-2</v>
      </c>
      <c r="G97" s="11">
        <v>1.8699999999999987E-2</v>
      </c>
      <c r="H97" s="11">
        <v>2.53E-2</v>
      </c>
      <c r="I97" s="11">
        <v>2.2000000000000001E-3</v>
      </c>
      <c r="J97" s="11"/>
      <c r="K97" s="11">
        <v>9.9000000000000008E-3</v>
      </c>
      <c r="L97" s="11">
        <v>4.17E-4</v>
      </c>
      <c r="M97" s="11">
        <v>5.9268000000000001E-2</v>
      </c>
      <c r="N97" s="11">
        <v>4.3845000000000002E-2</v>
      </c>
      <c r="O97" s="11">
        <v>9.6575999999999995E-2</v>
      </c>
      <c r="P97" s="11">
        <v>3.621432</v>
      </c>
      <c r="Q97" s="11">
        <v>4.8000000000000001E-5</v>
      </c>
      <c r="R97" s="11">
        <v>2.4000000000000001E-5</v>
      </c>
      <c r="S97" s="11">
        <v>1.2719999999999999E-3</v>
      </c>
      <c r="T97" s="11">
        <v>3.0000000000000001E-6</v>
      </c>
      <c r="U97" s="11"/>
      <c r="V97" s="11"/>
      <c r="W97" s="11">
        <v>1.5300000000000001E-4</v>
      </c>
      <c r="X97" s="11"/>
      <c r="Y97" s="11">
        <v>3.7139999999999999E-3</v>
      </c>
      <c r="Z97" s="11"/>
      <c r="AA97" s="11"/>
      <c r="AB97" s="11">
        <v>6.5770000000000004E-3</v>
      </c>
      <c r="AC97" s="11"/>
      <c r="AD97" s="11"/>
      <c r="AE97" s="11"/>
    </row>
    <row r="98" spans="1:31" ht="13.5" customHeight="1" x14ac:dyDescent="0.15">
      <c r="A98" s="1"/>
      <c r="B98" s="16" t="s">
        <v>387</v>
      </c>
      <c r="C98" s="13">
        <v>1.2232000000000001</v>
      </c>
      <c r="D98" s="14">
        <v>0.4795999999999998</v>
      </c>
      <c r="E98" s="14">
        <v>1.6268999999999991</v>
      </c>
      <c r="F98" s="14">
        <v>1.8853999999999995</v>
      </c>
      <c r="G98" s="14">
        <v>4.6628999999999996</v>
      </c>
      <c r="H98" s="14">
        <v>7.346899999999998</v>
      </c>
      <c r="I98" s="14">
        <v>6.5471999999999992</v>
      </c>
      <c r="J98" s="14">
        <v>2.6829000000000005</v>
      </c>
      <c r="K98" s="14">
        <v>3.4132999999999991</v>
      </c>
      <c r="L98" s="14">
        <v>3.068905</v>
      </c>
      <c r="M98" s="14">
        <v>3.9190339999999999</v>
      </c>
      <c r="N98" s="14">
        <v>1.526108</v>
      </c>
      <c r="O98" s="14">
        <v>1.5075320000000001</v>
      </c>
      <c r="P98" s="14">
        <v>1.988343</v>
      </c>
      <c r="Q98" s="14">
        <v>4.6450740000000001</v>
      </c>
      <c r="R98" s="14">
        <v>7.4701690000000003</v>
      </c>
      <c r="S98" s="14">
        <v>11.186261</v>
      </c>
      <c r="T98" s="14">
        <v>14.93314</v>
      </c>
      <c r="U98" s="14">
        <v>10.453804999999999</v>
      </c>
      <c r="V98" s="14">
        <v>12.832560000000001</v>
      </c>
      <c r="W98" s="14">
        <v>19.495653999999998</v>
      </c>
      <c r="X98" s="14">
        <v>25.648402999999998</v>
      </c>
      <c r="Y98" s="14">
        <v>49.082031000000001</v>
      </c>
      <c r="Z98" s="14">
        <v>35.714509999999997</v>
      </c>
      <c r="AA98" s="14">
        <v>53.357937999999997</v>
      </c>
      <c r="AB98" s="14">
        <v>48.743467000000003</v>
      </c>
      <c r="AC98" s="14">
        <v>64.406305000000003</v>
      </c>
      <c r="AD98" s="14">
        <v>50.297854000000001</v>
      </c>
      <c r="AE98" s="14">
        <v>50.532702999999998</v>
      </c>
    </row>
    <row r="99" spans="1:31" ht="13.5" customHeight="1" x14ac:dyDescent="0.15">
      <c r="A99" s="1"/>
      <c r="B99" s="16" t="s">
        <v>388</v>
      </c>
      <c r="C99" s="10"/>
      <c r="D99" s="11"/>
      <c r="E99" s="11"/>
      <c r="F99" s="11">
        <v>4.3999999999999991E-2</v>
      </c>
      <c r="G99" s="11"/>
      <c r="H99" s="11">
        <v>4.07E-2</v>
      </c>
      <c r="I99" s="11"/>
      <c r="J99" s="11"/>
      <c r="K99" s="11"/>
      <c r="L99" s="11">
        <v>0.209367</v>
      </c>
      <c r="M99" s="11">
        <v>5.7169999999999999E-3</v>
      </c>
      <c r="N99" s="11">
        <v>1.0237E-2</v>
      </c>
      <c r="O99" s="11">
        <v>3.8699999999999997E-4</v>
      </c>
      <c r="P99" s="11">
        <v>1.4E-5</v>
      </c>
      <c r="Q99" s="11">
        <v>3.3679999999999999E-3</v>
      </c>
      <c r="R99" s="11">
        <v>2.7099999999999997E-4</v>
      </c>
      <c r="S99" s="11">
        <v>2.4716999999999999E-2</v>
      </c>
      <c r="T99" s="11">
        <v>4.2139999999999997E-2</v>
      </c>
      <c r="U99" s="11">
        <v>3.4872E-2</v>
      </c>
      <c r="V99" s="11">
        <v>3.3978000000000001E-2</v>
      </c>
      <c r="W99" s="11">
        <v>3.2231000000000003E-2</v>
      </c>
      <c r="X99" s="11">
        <v>5.9601000000000001E-2</v>
      </c>
      <c r="Y99" s="11">
        <v>3.8968999999999997E-2</v>
      </c>
      <c r="Z99" s="11">
        <v>3.8145999999999999E-2</v>
      </c>
      <c r="AA99" s="11">
        <v>6.7668000000000006E-2</v>
      </c>
      <c r="AB99" s="11">
        <v>7.2311E-2</v>
      </c>
      <c r="AC99" s="11">
        <v>0.113428</v>
      </c>
      <c r="AD99" s="11">
        <v>0.20236599999999999</v>
      </c>
      <c r="AE99" s="11">
        <v>0.14158499999999999</v>
      </c>
    </row>
    <row r="100" spans="1:31" ht="13.5" customHeight="1" x14ac:dyDescent="0.15">
      <c r="A100" s="1"/>
      <c r="B100" s="16" t="s">
        <v>389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>
        <v>1.1403E-2</v>
      </c>
      <c r="V100" s="14">
        <v>9.6726000000000006E-2</v>
      </c>
      <c r="W100" s="14">
        <v>1.3913999999999999E-2</v>
      </c>
      <c r="X100" s="14"/>
      <c r="Y100" s="14">
        <v>8.9610000000000002E-3</v>
      </c>
      <c r="Z100" s="14">
        <v>7.9769999999999997E-3</v>
      </c>
      <c r="AA100" s="14">
        <v>9.1350000000000008E-3</v>
      </c>
      <c r="AB100" s="14"/>
      <c r="AC100" s="14"/>
      <c r="AD100" s="14">
        <v>5.6884999999999998E-2</v>
      </c>
      <c r="AE100" s="14">
        <v>4.8724999999999997E-2</v>
      </c>
    </row>
    <row r="101" spans="1:31" ht="13.5" customHeight="1" x14ac:dyDescent="0.15">
      <c r="A101" s="1"/>
      <c r="B101" s="16" t="s">
        <v>390</v>
      </c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>
        <v>5.8E-5</v>
      </c>
      <c r="N101" s="11"/>
      <c r="O101" s="11"/>
      <c r="P101" s="11">
        <v>3.0000000000000001E-6</v>
      </c>
      <c r="Q101" s="11">
        <v>1.1613E-2</v>
      </c>
      <c r="R101" s="11">
        <v>1.1644E-2</v>
      </c>
      <c r="S101" s="11">
        <v>3.4109E-2</v>
      </c>
      <c r="T101" s="11">
        <v>2.9458999999999999E-2</v>
      </c>
      <c r="U101" s="11">
        <v>7.5190000000000007E-2</v>
      </c>
      <c r="V101" s="11">
        <v>4.0535000000000002E-2</v>
      </c>
      <c r="W101" s="11">
        <v>0.12256300000000001</v>
      </c>
      <c r="X101" s="11">
        <v>5.3770999999999999E-2</v>
      </c>
      <c r="Y101" s="11">
        <v>0.100519</v>
      </c>
      <c r="Z101" s="11">
        <v>0.21201300000000001</v>
      </c>
      <c r="AA101" s="11">
        <v>0.12465</v>
      </c>
      <c r="AB101" s="11">
        <v>0.10349899999999999</v>
      </c>
      <c r="AC101" s="11">
        <v>0.183203</v>
      </c>
      <c r="AD101" s="11"/>
      <c r="AE101" s="11"/>
    </row>
    <row r="102" spans="1:31" ht="13.5" customHeight="1" x14ac:dyDescent="0.15">
      <c r="A102" s="1"/>
      <c r="B102" s="16" t="s">
        <v>391</v>
      </c>
      <c r="C102" s="13">
        <v>1.6896000000000009</v>
      </c>
      <c r="D102" s="14">
        <v>1.0196999999999996</v>
      </c>
      <c r="E102" s="14">
        <v>0.89319999999999966</v>
      </c>
      <c r="F102" s="14">
        <v>2.3782000000000001</v>
      </c>
      <c r="G102" s="14">
        <v>12.264999999999997</v>
      </c>
      <c r="H102" s="14">
        <v>3.6079999999999992</v>
      </c>
      <c r="I102" s="14">
        <v>1.6697999999999991</v>
      </c>
      <c r="J102" s="14">
        <v>2.5728999999999989</v>
      </c>
      <c r="K102" s="14">
        <v>1.6753</v>
      </c>
      <c r="L102" s="14">
        <v>3.5614970000000001</v>
      </c>
      <c r="M102" s="14">
        <v>4.6565310000000002</v>
      </c>
      <c r="N102" s="14">
        <v>2.682528</v>
      </c>
      <c r="O102" s="14">
        <v>3.3263780000000001</v>
      </c>
      <c r="P102" s="14">
        <v>4.9580719999999996</v>
      </c>
      <c r="Q102" s="14">
        <v>14.610025</v>
      </c>
      <c r="R102" s="14">
        <v>11.348395999999999</v>
      </c>
      <c r="S102" s="14">
        <v>16.249492</v>
      </c>
      <c r="T102" s="14">
        <v>26.434259999999998</v>
      </c>
      <c r="U102" s="14">
        <v>16.929390999999999</v>
      </c>
      <c r="V102" s="14">
        <v>56.510742999999998</v>
      </c>
      <c r="W102" s="14">
        <v>39.392791000000003</v>
      </c>
      <c r="X102" s="14">
        <v>79.201548000000003</v>
      </c>
      <c r="Y102" s="14">
        <v>64.245666999999997</v>
      </c>
      <c r="Z102" s="14">
        <v>86.613332999999997</v>
      </c>
      <c r="AA102" s="14">
        <v>80.463370999999995</v>
      </c>
      <c r="AB102" s="14">
        <v>73.171598000000003</v>
      </c>
      <c r="AC102" s="14">
        <v>83.622798000000003</v>
      </c>
      <c r="AD102" s="14">
        <v>89.301917000000003</v>
      </c>
      <c r="AE102" s="14">
        <v>97.407718000000003</v>
      </c>
    </row>
    <row r="103" spans="1:31" ht="13.5" customHeight="1" x14ac:dyDescent="0.15">
      <c r="A103" s="1"/>
      <c r="B103" s="16" t="s">
        <v>392</v>
      </c>
      <c r="C103" s="10">
        <v>0.33110000000000012</v>
      </c>
      <c r="D103" s="11">
        <v>4.6914999999999978</v>
      </c>
      <c r="E103" s="11">
        <v>2.4222000000000001</v>
      </c>
      <c r="F103" s="11">
        <v>3.3516999999999992</v>
      </c>
      <c r="G103" s="11">
        <v>0.37730000000000002</v>
      </c>
      <c r="H103" s="11">
        <v>0.70840000000000025</v>
      </c>
      <c r="I103" s="11">
        <v>1.9492</v>
      </c>
      <c r="J103" s="11">
        <v>0.31570000000000009</v>
      </c>
      <c r="K103" s="11">
        <v>2.6201999999999983</v>
      </c>
      <c r="L103" s="11">
        <v>2.844179</v>
      </c>
      <c r="M103" s="11">
        <v>12.083458</v>
      </c>
      <c r="N103" s="11">
        <v>1.5164489999999999</v>
      </c>
      <c r="O103" s="11">
        <v>3.5855760000000001</v>
      </c>
      <c r="P103" s="11">
        <v>0.47375400000000001</v>
      </c>
      <c r="Q103" s="11">
        <v>9.2544319999999995</v>
      </c>
      <c r="R103" s="11">
        <v>13.932418</v>
      </c>
      <c r="S103" s="11">
        <v>8.7258049999999994</v>
      </c>
      <c r="T103" s="11">
        <v>19.448632</v>
      </c>
      <c r="U103" s="11">
        <v>3.670741</v>
      </c>
      <c r="V103" s="11">
        <v>9.2676160000000003</v>
      </c>
      <c r="W103" s="11">
        <v>12.488549000000001</v>
      </c>
      <c r="X103" s="11">
        <v>13.093264</v>
      </c>
      <c r="Y103" s="11">
        <v>29.968426000000001</v>
      </c>
      <c r="Z103" s="11">
        <v>26.069617999999998</v>
      </c>
      <c r="AA103" s="11">
        <v>24.151962000000001</v>
      </c>
      <c r="AB103" s="11">
        <v>18.597901</v>
      </c>
      <c r="AC103" s="11">
        <v>23.270693999999999</v>
      </c>
      <c r="AD103" s="11">
        <v>20.444455999999999</v>
      </c>
      <c r="AE103" s="11">
        <v>22.547108000000001</v>
      </c>
    </row>
    <row r="104" spans="1:31" ht="13.5" customHeight="1" x14ac:dyDescent="0.15">
      <c r="A104" s="1"/>
      <c r="B104" s="16" t="s">
        <v>393</v>
      </c>
      <c r="C104" s="13"/>
      <c r="D104" s="14"/>
      <c r="E104" s="14"/>
      <c r="F104" s="14">
        <v>13.6059</v>
      </c>
      <c r="G104" s="14">
        <v>32.183799999999984</v>
      </c>
      <c r="H104" s="14">
        <v>14.3627</v>
      </c>
      <c r="I104" s="14">
        <v>4.3515999999999995</v>
      </c>
      <c r="J104" s="14">
        <v>21.278400000000001</v>
      </c>
      <c r="K104" s="14">
        <v>7.5228999999999999</v>
      </c>
      <c r="L104" s="14">
        <v>22.393595000000001</v>
      </c>
      <c r="M104" s="14">
        <v>24.254279</v>
      </c>
      <c r="N104" s="14">
        <v>3.4528050000000001</v>
      </c>
      <c r="O104" s="14">
        <v>22.012414</v>
      </c>
      <c r="P104" s="14">
        <v>11.176256</v>
      </c>
      <c r="Q104" s="14">
        <v>54.197584999999997</v>
      </c>
      <c r="R104" s="14">
        <v>71.643445</v>
      </c>
      <c r="S104" s="14">
        <v>116.28310500000001</v>
      </c>
      <c r="T104" s="14">
        <v>191.42565200000001</v>
      </c>
      <c r="U104" s="14">
        <v>195.68616599999999</v>
      </c>
      <c r="V104" s="14">
        <v>203.37611200000001</v>
      </c>
      <c r="W104" s="14">
        <v>547.33619199999998</v>
      </c>
      <c r="X104" s="14">
        <v>354.53691300000003</v>
      </c>
      <c r="Y104" s="14">
        <v>358.94188300000002</v>
      </c>
      <c r="Z104" s="14">
        <v>338.17021099999999</v>
      </c>
      <c r="AA104" s="14">
        <v>351.44149900000002</v>
      </c>
      <c r="AB104" s="14">
        <v>289.11217099999999</v>
      </c>
      <c r="AC104" s="14">
        <v>313.75332500000002</v>
      </c>
      <c r="AD104" s="14">
        <v>464.60961500000002</v>
      </c>
      <c r="AE104" s="14">
        <v>374.41016000000002</v>
      </c>
    </row>
    <row r="105" spans="1:31" ht="13.5" customHeight="1" x14ac:dyDescent="0.15">
      <c r="A105" s="1"/>
      <c r="B105" s="16" t="s">
        <v>394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>
        <v>1.346184</v>
      </c>
      <c r="V105" s="11">
        <v>0.365394</v>
      </c>
      <c r="W105" s="11">
        <v>0.74591700000000005</v>
      </c>
      <c r="X105" s="11">
        <v>1.6448069999999999</v>
      </c>
      <c r="Y105" s="11">
        <v>1.5211170000000001</v>
      </c>
      <c r="Z105" s="11">
        <v>2.4670529999999999</v>
      </c>
      <c r="AA105" s="11">
        <v>2.8745639999999999</v>
      </c>
      <c r="AB105" s="11"/>
      <c r="AC105" s="11">
        <v>0.53028900000000001</v>
      </c>
      <c r="AD105" s="11">
        <v>2.4492850000000002</v>
      </c>
      <c r="AE105" s="11">
        <v>4.201619</v>
      </c>
    </row>
    <row r="106" spans="1:31" ht="13.5" customHeight="1" x14ac:dyDescent="0.15">
      <c r="A106" s="1"/>
      <c r="B106" s="16" t="s">
        <v>395</v>
      </c>
      <c r="C106" s="13"/>
      <c r="D106" s="14"/>
      <c r="E106" s="14"/>
      <c r="F106" s="14"/>
      <c r="G106" s="14"/>
      <c r="H106" s="14">
        <v>1.2199000000000009</v>
      </c>
      <c r="I106" s="14"/>
      <c r="J106" s="14">
        <v>0.23869999999999988</v>
      </c>
      <c r="K106" s="14">
        <v>6.3799999999999982E-2</v>
      </c>
      <c r="L106" s="14">
        <v>0.76549500000000004</v>
      </c>
      <c r="M106" s="14">
        <v>9.8219999999999991E-3</v>
      </c>
      <c r="N106" s="14">
        <v>1.1619000000000001E-2</v>
      </c>
      <c r="O106" s="14">
        <v>2.4357E-2</v>
      </c>
      <c r="P106" s="14">
        <v>3.3846000000000001E-2</v>
      </c>
      <c r="Q106" s="14">
        <v>2.9450000000000001E-3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396</v>
      </c>
      <c r="C107" s="10">
        <v>0.17049999999999987</v>
      </c>
      <c r="D107" s="11">
        <v>0.4158</v>
      </c>
      <c r="E107" s="11">
        <v>0.31790000000000002</v>
      </c>
      <c r="F107" s="11">
        <v>8.2807999999999993</v>
      </c>
      <c r="G107" s="11">
        <v>15.667299999999999</v>
      </c>
      <c r="H107" s="11">
        <v>2.8434999999999993</v>
      </c>
      <c r="I107" s="11">
        <v>4.1833</v>
      </c>
      <c r="J107" s="11">
        <v>5.1380999999999997</v>
      </c>
      <c r="K107" s="11">
        <v>2.0625</v>
      </c>
      <c r="L107" s="11">
        <v>6.9891699999999997</v>
      </c>
      <c r="M107" s="11">
        <v>9.057715</v>
      </c>
      <c r="N107" s="11">
        <v>6.6314019999999996</v>
      </c>
      <c r="O107" s="11">
        <v>7.1195899999999996</v>
      </c>
      <c r="P107" s="11">
        <v>6.0520360000000002</v>
      </c>
      <c r="Q107" s="11">
        <v>14.099758</v>
      </c>
      <c r="R107" s="11">
        <v>10.441257</v>
      </c>
      <c r="S107" s="11">
        <v>16.925622000000001</v>
      </c>
      <c r="T107" s="11">
        <v>81.903505999999993</v>
      </c>
      <c r="U107" s="11">
        <v>121.543515</v>
      </c>
      <c r="V107" s="11">
        <v>207.27482900000001</v>
      </c>
      <c r="W107" s="11">
        <v>366.99430899999999</v>
      </c>
      <c r="X107" s="11">
        <v>261.87887699999999</v>
      </c>
      <c r="Y107" s="11">
        <v>356.87499200000002</v>
      </c>
      <c r="Z107" s="11">
        <v>313.38143300000002</v>
      </c>
      <c r="AA107" s="11">
        <v>247.84961000000001</v>
      </c>
      <c r="AB107" s="11">
        <v>146.527635</v>
      </c>
      <c r="AC107" s="11">
        <v>144.83262300000001</v>
      </c>
      <c r="AD107" s="11">
        <v>195.81995800000001</v>
      </c>
      <c r="AE107" s="11">
        <v>206.667573</v>
      </c>
    </row>
    <row r="108" spans="1:31" ht="13.5" customHeight="1" x14ac:dyDescent="0.15">
      <c r="A108" s="1"/>
      <c r="B108" s="16" t="s">
        <v>397</v>
      </c>
      <c r="C108" s="13">
        <v>0.73149999999999982</v>
      </c>
      <c r="D108" s="14">
        <v>0.15620000000000001</v>
      </c>
      <c r="E108" s="14">
        <v>9.4599999999999976E-2</v>
      </c>
      <c r="F108" s="14">
        <v>1.1923999999999999</v>
      </c>
      <c r="G108" s="14">
        <v>2.1383999999999999</v>
      </c>
      <c r="H108" s="14"/>
      <c r="I108" s="14">
        <v>0.64019999999999999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398</v>
      </c>
      <c r="C109" s="10"/>
      <c r="D109" s="11"/>
      <c r="E109" s="11"/>
      <c r="F109" s="11">
        <v>2.0723999999999991</v>
      </c>
      <c r="G109" s="11">
        <v>2.5277999999999992</v>
      </c>
      <c r="H109" s="11">
        <v>4.6199999999999998E-2</v>
      </c>
      <c r="I109" s="11">
        <v>0.72050000000000003</v>
      </c>
      <c r="J109" s="11">
        <v>11.143000000000001</v>
      </c>
      <c r="K109" s="11">
        <v>7.0641999999999996</v>
      </c>
      <c r="L109" s="11">
        <v>18.596938000000002</v>
      </c>
      <c r="M109" s="11">
        <v>11.362273999999999</v>
      </c>
      <c r="N109" s="11">
        <v>2.3645659999999999</v>
      </c>
      <c r="O109" s="11">
        <v>7.0979070000000002</v>
      </c>
      <c r="P109" s="11">
        <v>4.82179</v>
      </c>
      <c r="Q109" s="11">
        <v>58.421196999999999</v>
      </c>
      <c r="R109" s="11">
        <v>23.289052000000002</v>
      </c>
      <c r="S109" s="11">
        <v>28.643346000000001</v>
      </c>
      <c r="T109" s="11">
        <v>32.827852999999998</v>
      </c>
      <c r="U109" s="11">
        <v>9.4560999999999993</v>
      </c>
      <c r="V109" s="11">
        <v>28.676452999999999</v>
      </c>
      <c r="W109" s="11">
        <v>42.016209000000003</v>
      </c>
      <c r="X109" s="11">
        <v>82.317640999999995</v>
      </c>
      <c r="Y109" s="11">
        <v>13.456989999999999</v>
      </c>
      <c r="Z109" s="11">
        <v>5.3504670000000001</v>
      </c>
      <c r="AA109" s="11">
        <v>5.6168430000000003</v>
      </c>
      <c r="AB109" s="11">
        <v>14.8118</v>
      </c>
      <c r="AC109" s="11">
        <v>22.945885000000001</v>
      </c>
      <c r="AD109" s="11">
        <v>15.340062</v>
      </c>
      <c r="AE109" s="11">
        <v>16.041298000000001</v>
      </c>
    </row>
    <row r="110" spans="1:31" ht="13.5" customHeight="1" x14ac:dyDescent="0.15">
      <c r="A110" s="1"/>
      <c r="B110" s="16" t="s">
        <v>399</v>
      </c>
      <c r="C110" s="13">
        <v>2.6685999999999992</v>
      </c>
      <c r="D110" s="14">
        <v>0.40149999999999986</v>
      </c>
      <c r="E110" s="14">
        <v>10.730499999999999</v>
      </c>
      <c r="F110" s="14"/>
      <c r="G110" s="14"/>
      <c r="H110" s="14"/>
      <c r="I110" s="14">
        <v>1.2803999999999991</v>
      </c>
      <c r="J110" s="14">
        <v>3.3891</v>
      </c>
      <c r="K110" s="14">
        <v>1.0999999999999999E-2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400</v>
      </c>
      <c r="C111" s="10"/>
      <c r="D111" s="11"/>
      <c r="E111" s="11"/>
      <c r="F111" s="11"/>
      <c r="G111" s="11"/>
      <c r="H111" s="11"/>
      <c r="I111" s="11">
        <v>2.2362999999999991</v>
      </c>
      <c r="J111" s="11">
        <v>3.8279999999999998</v>
      </c>
      <c r="K111" s="11">
        <v>7.3688999999999982</v>
      </c>
      <c r="L111" s="11">
        <v>0.10140200000000001</v>
      </c>
      <c r="M111" s="11">
        <v>1.3929530000000001</v>
      </c>
      <c r="N111" s="11">
        <v>3.074878</v>
      </c>
      <c r="O111" s="11">
        <v>6.4041000000000001E-2</v>
      </c>
      <c r="P111" s="11">
        <v>0.18110100000000001</v>
      </c>
      <c r="Q111" s="11">
        <v>7.0599999999999996E-2</v>
      </c>
      <c r="R111" s="11">
        <v>1.0619999999999999E-2</v>
      </c>
      <c r="S111" s="11">
        <v>1.41E-2</v>
      </c>
      <c r="T111" s="11">
        <v>8.4539000000000003E-2</v>
      </c>
      <c r="U111" s="11">
        <v>1.9480000000000001E-3</v>
      </c>
      <c r="V111" s="11">
        <v>1.3799999999999999E-3</v>
      </c>
      <c r="W111" s="11">
        <v>2.7609000000000002E-2</v>
      </c>
      <c r="X111" s="11">
        <v>0.23882400000000001</v>
      </c>
      <c r="Y111" s="11">
        <v>1.632E-3</v>
      </c>
      <c r="Z111" s="11">
        <v>1.3636000000000001E-2</v>
      </c>
      <c r="AA111" s="11">
        <v>3.8249999999999998E-3</v>
      </c>
      <c r="AB111" s="11">
        <v>0.21790100000000001</v>
      </c>
      <c r="AC111" s="11">
        <v>0.242649</v>
      </c>
      <c r="AD111" s="11">
        <v>1.5299E-2</v>
      </c>
      <c r="AE111" s="11">
        <v>2.1218000000000001E-2</v>
      </c>
    </row>
    <row r="112" spans="1:31" ht="13.5" customHeight="1" x14ac:dyDescent="0.15">
      <c r="A112" s="1"/>
      <c r="B112" s="15" t="s">
        <v>401</v>
      </c>
      <c r="C112" s="13">
        <v>4.6562999999999999</v>
      </c>
      <c r="D112" s="14">
        <v>1.0604</v>
      </c>
      <c r="E112" s="14">
        <v>2.995299999999999</v>
      </c>
      <c r="F112" s="14">
        <v>24.403500000000001</v>
      </c>
      <c r="G112" s="14">
        <v>13.264900000000003</v>
      </c>
      <c r="H112" s="14">
        <v>7.3292999999999999</v>
      </c>
      <c r="I112" s="14">
        <v>4.7750999999999992</v>
      </c>
      <c r="J112" s="14">
        <v>13.520099999999996</v>
      </c>
      <c r="K112" s="14">
        <v>15.157999999999999</v>
      </c>
      <c r="L112" s="14">
        <v>16.456969000000001</v>
      </c>
      <c r="M112" s="14">
        <v>29.960920999999999</v>
      </c>
      <c r="N112" s="14">
        <v>13.817659000000001</v>
      </c>
      <c r="O112" s="14">
        <v>13.740435</v>
      </c>
      <c r="P112" s="14">
        <v>20.051552000000001</v>
      </c>
      <c r="Q112" s="14">
        <v>53.764119999999998</v>
      </c>
      <c r="R112" s="14">
        <v>31.032765999999999</v>
      </c>
      <c r="S112" s="14">
        <v>91.820672999999999</v>
      </c>
      <c r="T112" s="14">
        <v>184.33703700000001</v>
      </c>
      <c r="U112" s="14">
        <v>75.445849999999993</v>
      </c>
      <c r="V112" s="14">
        <v>119.780141</v>
      </c>
      <c r="W112" s="14">
        <v>194.54639</v>
      </c>
      <c r="X112" s="14">
        <v>273.35099600000001</v>
      </c>
      <c r="Y112" s="14">
        <v>260.39247799999998</v>
      </c>
      <c r="Z112" s="14">
        <v>299.10358600000001</v>
      </c>
      <c r="AA112" s="14">
        <v>264.38500399999998</v>
      </c>
      <c r="AB112" s="14">
        <v>374.57999100000001</v>
      </c>
      <c r="AC112" s="14">
        <v>343.29793899999999</v>
      </c>
      <c r="AD112" s="14">
        <v>358.70362999999998</v>
      </c>
      <c r="AE112" s="14">
        <v>206.68872300000001</v>
      </c>
    </row>
    <row r="113" spans="1:31" ht="13.5" customHeight="1" x14ac:dyDescent="0.15">
      <c r="A113" s="1"/>
      <c r="B113" s="16" t="s">
        <v>402</v>
      </c>
      <c r="C113" s="10"/>
      <c r="D113" s="11"/>
      <c r="E113" s="11"/>
      <c r="F113" s="11">
        <v>9.9000000000000008E-3</v>
      </c>
      <c r="G113" s="11"/>
      <c r="H113" s="11">
        <v>0.18809999999999999</v>
      </c>
      <c r="I113" s="11">
        <v>4.7300000000000002E-2</v>
      </c>
      <c r="J113" s="11">
        <v>2.2000000000000001E-3</v>
      </c>
      <c r="K113" s="11">
        <v>2.2000000000000001E-3</v>
      </c>
      <c r="L113" s="11">
        <v>3.8938E-2</v>
      </c>
      <c r="M113" s="11">
        <v>6.5769999999999995E-2</v>
      </c>
      <c r="N113" s="11">
        <v>8.9639999999999997E-3</v>
      </c>
      <c r="O113" s="11">
        <v>1.9469999999999999E-3</v>
      </c>
      <c r="P113" s="11">
        <v>1.0503999999999999E-2</v>
      </c>
      <c r="Q113" s="11">
        <v>7.0217000000000002E-2</v>
      </c>
      <c r="R113" s="11">
        <v>5.9556999999999999E-2</v>
      </c>
      <c r="S113" s="11">
        <v>1.6395E-2</v>
      </c>
      <c r="T113" s="11">
        <v>4.453E-2</v>
      </c>
      <c r="U113" s="11">
        <v>7.5069999999999998E-3</v>
      </c>
      <c r="V113" s="11">
        <v>2.5616E-2</v>
      </c>
      <c r="W113" s="11">
        <v>2.504E-2</v>
      </c>
      <c r="X113" s="11">
        <v>5.6783E-2</v>
      </c>
      <c r="Y113" s="11">
        <v>2.7640000000000001E-2</v>
      </c>
      <c r="Z113" s="11">
        <v>1.1816999999999999E-2</v>
      </c>
      <c r="AA113" s="11">
        <v>3.6842E-2</v>
      </c>
      <c r="AB113" s="11">
        <v>1.8265E-2</v>
      </c>
      <c r="AC113" s="11">
        <v>2.7913E-2</v>
      </c>
      <c r="AD113" s="11">
        <v>2.7046000000000001E-2</v>
      </c>
      <c r="AE113" s="11">
        <v>5.7239999999999999E-2</v>
      </c>
    </row>
    <row r="114" spans="1:31" ht="13.5" customHeight="1" x14ac:dyDescent="0.15">
      <c r="A114" s="1"/>
      <c r="B114" s="16" t="s">
        <v>403</v>
      </c>
      <c r="C114" s="13"/>
      <c r="D114" s="14">
        <v>1.43E-2</v>
      </c>
      <c r="E114" s="14"/>
      <c r="F114" s="14"/>
      <c r="G114" s="14"/>
      <c r="H114" s="14"/>
      <c r="I114" s="14">
        <v>3.3E-3</v>
      </c>
      <c r="J114" s="14">
        <v>8.8000000000000005E-3</v>
      </c>
      <c r="K114" s="14">
        <v>2.4343000000000008</v>
      </c>
      <c r="L114" s="14">
        <v>4.0645619999999996</v>
      </c>
      <c r="M114" s="14">
        <v>1.4548239999999999</v>
      </c>
      <c r="N114" s="14">
        <v>6.0000000000000002E-6</v>
      </c>
      <c r="O114" s="14"/>
      <c r="P114" s="14">
        <v>1.3179999999999999E-3</v>
      </c>
      <c r="Q114" s="14">
        <v>0.118849</v>
      </c>
      <c r="R114" s="14">
        <v>4.6835000000000002E-2</v>
      </c>
      <c r="S114" s="14">
        <v>2.0999999999999999E-5</v>
      </c>
      <c r="T114" s="14">
        <v>4.8630000000000001E-3</v>
      </c>
      <c r="U114" s="14"/>
      <c r="V114" s="14"/>
      <c r="W114" s="14">
        <v>3.0000000000000001E-6</v>
      </c>
      <c r="X114" s="14">
        <v>6.7000000000000002E-5</v>
      </c>
      <c r="Y114" s="14"/>
      <c r="Z114" s="14">
        <v>1.7982999999999999E-2</v>
      </c>
      <c r="AA114" s="14">
        <v>3.4999999999999997E-5</v>
      </c>
      <c r="AB114" s="14">
        <v>5.8E-5</v>
      </c>
      <c r="AC114" s="14">
        <v>9.0799999999999995E-4</v>
      </c>
      <c r="AD114" s="14">
        <v>5.7356360000000004</v>
      </c>
      <c r="AE114" s="14">
        <v>8.9478000000000002E-2</v>
      </c>
    </row>
    <row r="115" spans="1:31" ht="13.5" customHeight="1" x14ac:dyDescent="0.15">
      <c r="A115" s="1"/>
      <c r="B115" s="16" t="s">
        <v>404</v>
      </c>
      <c r="C115" s="10"/>
      <c r="D115" s="11"/>
      <c r="E115" s="11"/>
      <c r="F115" s="11">
        <v>0.19689999999999988</v>
      </c>
      <c r="G115" s="11">
        <v>1.7149000000000001</v>
      </c>
      <c r="H115" s="11">
        <v>1.1000000000000001E-3</v>
      </c>
      <c r="I115" s="11">
        <v>8.8000000000000005E-3</v>
      </c>
      <c r="J115" s="11">
        <v>1.1000000000000001E-3</v>
      </c>
      <c r="K115" s="11">
        <v>2.2000000000000001E-3</v>
      </c>
      <c r="L115" s="11">
        <v>7.45E-4</v>
      </c>
      <c r="M115" s="11">
        <v>1.188E-3</v>
      </c>
      <c r="N115" s="11">
        <v>4.398E-3</v>
      </c>
      <c r="O115" s="11">
        <v>5.8310000000000002E-3</v>
      </c>
      <c r="P115" s="11">
        <v>1.1702000000000001E-2</v>
      </c>
      <c r="Q115" s="11">
        <v>1.1299999999999999E-3</v>
      </c>
      <c r="R115" s="11">
        <v>5.0118000000000003E-2</v>
      </c>
      <c r="S115" s="11">
        <v>9.0399999999999996E-4</v>
      </c>
      <c r="T115" s="11">
        <v>8.3590000000000001E-3</v>
      </c>
      <c r="U115" s="11">
        <v>4.7800000000000002E-4</v>
      </c>
      <c r="V115" s="11">
        <v>9.58E-3</v>
      </c>
      <c r="W115" s="11">
        <v>1.372E-3</v>
      </c>
      <c r="X115" s="11">
        <v>1.353E-2</v>
      </c>
      <c r="Y115" s="11">
        <v>1.005E-2</v>
      </c>
      <c r="Z115" s="11">
        <v>4.0653000000000002E-2</v>
      </c>
      <c r="AA115" s="11">
        <v>0.131686</v>
      </c>
      <c r="AB115" s="11">
        <v>0.184917</v>
      </c>
      <c r="AC115" s="11">
        <v>6.0280000000000004E-3</v>
      </c>
      <c r="AD115" s="11">
        <v>5.2755999999999997E-2</v>
      </c>
      <c r="AE115" s="11">
        <v>0.11300300000000001</v>
      </c>
    </row>
    <row r="116" spans="1:31" ht="13.5" customHeight="1" x14ac:dyDescent="0.15">
      <c r="A116" s="1"/>
      <c r="B116" s="16" t="s">
        <v>405</v>
      </c>
      <c r="C116" s="13"/>
      <c r="D116" s="14"/>
      <c r="E116" s="14"/>
      <c r="F116" s="14"/>
      <c r="G116" s="14"/>
      <c r="H116" s="14">
        <v>1.1000000000000001E-3</v>
      </c>
      <c r="I116" s="14"/>
      <c r="J116" s="14"/>
      <c r="K116" s="14">
        <v>1.0999999999999999E-2</v>
      </c>
      <c r="L116" s="14">
        <v>6.483E-3</v>
      </c>
      <c r="M116" s="14">
        <v>7.9889999999999996E-3</v>
      </c>
      <c r="N116" s="14">
        <v>1.92E-4</v>
      </c>
      <c r="O116" s="14">
        <v>1.0200000000000001E-3</v>
      </c>
      <c r="P116" s="14">
        <v>1.044E-3</v>
      </c>
      <c r="Q116" s="14"/>
      <c r="R116" s="14">
        <v>1.242E-3</v>
      </c>
      <c r="S116" s="14">
        <v>1.2E-5</v>
      </c>
      <c r="T116" s="14">
        <v>1.4040000000000001E-3</v>
      </c>
      <c r="U116" s="14"/>
      <c r="V116" s="14"/>
      <c r="W116" s="14"/>
      <c r="X116" s="14"/>
      <c r="Y116" s="14">
        <v>9.1500000000000001E-4</v>
      </c>
      <c r="Z116" s="14"/>
      <c r="AA116" s="14"/>
      <c r="AB116" s="14">
        <v>0.193495</v>
      </c>
      <c r="AC116" s="14">
        <v>1.0134000000000001E-2</v>
      </c>
      <c r="AD116" s="14">
        <v>1.1786E-2</v>
      </c>
      <c r="AE116" s="14">
        <v>1.5950000000000001E-3</v>
      </c>
    </row>
    <row r="117" spans="1:31" ht="13.5" customHeight="1" x14ac:dyDescent="0.15">
      <c r="A117" s="1"/>
      <c r="B117" s="16" t="s">
        <v>406</v>
      </c>
      <c r="C117" s="10">
        <v>4.4000000000000003E-3</v>
      </c>
      <c r="D117" s="11"/>
      <c r="E117" s="11">
        <v>5.4999999999999997E-3</v>
      </c>
      <c r="F117" s="11">
        <v>2.86E-2</v>
      </c>
      <c r="G117" s="11">
        <v>3.0800000000000001E-2</v>
      </c>
      <c r="H117" s="11"/>
      <c r="I117" s="11">
        <v>1.1000000000000001E-3</v>
      </c>
      <c r="J117" s="11">
        <v>1.1000000000000001E-3</v>
      </c>
      <c r="K117" s="11"/>
      <c r="L117" s="11">
        <v>3.0109999999999998E-3</v>
      </c>
      <c r="M117" s="11">
        <v>5.5719999999999997E-3</v>
      </c>
      <c r="N117" s="11">
        <v>1.8959999999999999E-3</v>
      </c>
      <c r="O117" s="11">
        <v>7.6601000000000002E-2</v>
      </c>
      <c r="P117" s="11">
        <v>3.0000000000000001E-6</v>
      </c>
      <c r="Q117" s="11">
        <v>0.182419</v>
      </c>
      <c r="R117" s="11">
        <v>0.31643100000000002</v>
      </c>
      <c r="S117" s="11">
        <v>8.4599999999999996E-4</v>
      </c>
      <c r="T117" s="11">
        <v>6.1610690000000004</v>
      </c>
      <c r="U117" s="11">
        <v>15.106705</v>
      </c>
      <c r="V117" s="11">
        <v>22.143257999999999</v>
      </c>
      <c r="W117" s="11">
        <v>50.440581999999999</v>
      </c>
      <c r="X117" s="11">
        <v>47.042631</v>
      </c>
      <c r="Y117" s="11">
        <v>1.7429699999999999</v>
      </c>
      <c r="Z117" s="11">
        <v>1.3822140000000001</v>
      </c>
      <c r="AA117" s="11">
        <v>0.33993099999999998</v>
      </c>
      <c r="AB117" s="11">
        <v>6.3533999999999993E-2</v>
      </c>
      <c r="AC117" s="11">
        <v>0.40674500000000002</v>
      </c>
      <c r="AD117" s="11">
        <v>0.47436299999999998</v>
      </c>
      <c r="AE117" s="11">
        <v>0.47660599999999997</v>
      </c>
    </row>
    <row r="118" spans="1:31" ht="13.5" customHeight="1" x14ac:dyDescent="0.15">
      <c r="A118" s="1"/>
      <c r="B118" s="16" t="s">
        <v>407</v>
      </c>
      <c r="C118" s="13"/>
      <c r="D118" s="14"/>
      <c r="E118" s="14"/>
      <c r="F118" s="14"/>
      <c r="G118" s="14"/>
      <c r="H118" s="14"/>
      <c r="I118" s="14"/>
      <c r="J118" s="14"/>
      <c r="K118" s="14"/>
      <c r="L118" s="14"/>
      <c r="M118" s="14">
        <v>2.6699999999999998E-4</v>
      </c>
      <c r="N118" s="14">
        <v>5.4000000000000001E-4</v>
      </c>
      <c r="O118" s="14">
        <v>9.8999999999999994E-5</v>
      </c>
      <c r="P118" s="14">
        <v>5.8200000000000005E-4</v>
      </c>
      <c r="Q118" s="14">
        <v>7.1699999999999997E-4</v>
      </c>
      <c r="R118" s="14">
        <v>1.0560000000000001E-3</v>
      </c>
      <c r="S118" s="14">
        <v>1.8E-5</v>
      </c>
      <c r="T118" s="14"/>
      <c r="U118" s="14">
        <v>9.6599999999999995E-4</v>
      </c>
      <c r="V118" s="14"/>
      <c r="W118" s="14"/>
      <c r="X118" s="14">
        <v>2.0999999999999999E-5</v>
      </c>
      <c r="Y118" s="14">
        <v>1.026E-3</v>
      </c>
      <c r="Z118" s="14">
        <v>1.5330000000000001E-3</v>
      </c>
      <c r="AA118" s="14">
        <v>3.8400000000000001E-4</v>
      </c>
      <c r="AB118" s="14">
        <v>6.0499999999999996E-4</v>
      </c>
      <c r="AC118" s="14">
        <v>1.6869999999999999E-3</v>
      </c>
      <c r="AD118" s="14">
        <v>1.1400000000000001E-4</v>
      </c>
      <c r="AE118" s="14">
        <v>1.9599999999999999E-4</v>
      </c>
    </row>
    <row r="119" spans="1:31" ht="13.5" customHeight="1" x14ac:dyDescent="0.15">
      <c r="A119" s="1"/>
      <c r="B119" s="16" t="s">
        <v>408</v>
      </c>
      <c r="C119" s="10">
        <v>2.64E-2</v>
      </c>
      <c r="D119" s="11">
        <v>9.9000000000000008E-3</v>
      </c>
      <c r="E119" s="11">
        <v>6.3799999999999996E-2</v>
      </c>
      <c r="F119" s="11">
        <v>0.2321</v>
      </c>
      <c r="G119" s="11">
        <v>1.3474999999999999</v>
      </c>
      <c r="H119" s="11">
        <v>0.41139999999999999</v>
      </c>
      <c r="I119" s="11">
        <v>0.12980000000000003</v>
      </c>
      <c r="J119" s="11">
        <v>1.2132999999999992</v>
      </c>
      <c r="K119" s="11">
        <v>1.0637000000000001</v>
      </c>
      <c r="L119" s="11">
        <v>0.116092</v>
      </c>
      <c r="M119" s="11">
        <v>0.39562900000000001</v>
      </c>
      <c r="N119" s="11">
        <v>0.212282</v>
      </c>
      <c r="O119" s="11">
        <v>0.88144199999999995</v>
      </c>
      <c r="P119" s="11">
        <v>0.42349100000000001</v>
      </c>
      <c r="Q119" s="11">
        <v>0.83781000000000005</v>
      </c>
      <c r="R119" s="11">
        <v>1.014667</v>
      </c>
      <c r="S119" s="11">
        <v>1.1454279999999999</v>
      </c>
      <c r="T119" s="11">
        <v>3.8207110000000002</v>
      </c>
      <c r="U119" s="11">
        <v>5.0297239999999999</v>
      </c>
      <c r="V119" s="11">
        <v>3.6257899999999998</v>
      </c>
      <c r="W119" s="11">
        <v>3.7097340000000001</v>
      </c>
      <c r="X119" s="11">
        <v>8.1823160000000001</v>
      </c>
      <c r="Y119" s="11">
        <v>9.0481409999999993</v>
      </c>
      <c r="Z119" s="11">
        <v>5.3270720000000003</v>
      </c>
      <c r="AA119" s="11">
        <v>4.5661170000000002</v>
      </c>
      <c r="AB119" s="11">
        <v>5.3626290000000001</v>
      </c>
      <c r="AC119" s="11">
        <v>7.621537</v>
      </c>
      <c r="AD119" s="11">
        <v>10.199674999999999</v>
      </c>
      <c r="AE119" s="11">
        <v>7.9773680000000002</v>
      </c>
    </row>
    <row r="120" spans="1:31" ht="13.5" customHeight="1" x14ac:dyDescent="0.15">
      <c r="A120" s="1"/>
      <c r="B120" s="16" t="s">
        <v>409</v>
      </c>
      <c r="C120" s="13"/>
      <c r="D120" s="14"/>
      <c r="E120" s="14"/>
      <c r="F120" s="14">
        <v>1.9800000000000002E-2</v>
      </c>
      <c r="G120" s="14">
        <v>0.70179999999999954</v>
      </c>
      <c r="H120" s="14">
        <v>4.6199999999999984E-2</v>
      </c>
      <c r="I120" s="14">
        <v>1.54E-2</v>
      </c>
      <c r="J120" s="14"/>
      <c r="K120" s="14"/>
      <c r="L120" s="14">
        <v>5.2812999999999999E-2</v>
      </c>
      <c r="M120" s="14">
        <v>4.5690000000000001E-3</v>
      </c>
      <c r="N120" s="14">
        <v>1.4484E-2</v>
      </c>
      <c r="O120" s="14">
        <v>7.0870000000000004E-3</v>
      </c>
      <c r="P120" s="14">
        <v>2.7609000000000002E-2</v>
      </c>
      <c r="Q120" s="14">
        <v>0.111174</v>
      </c>
      <c r="R120" s="14">
        <v>0.26258500000000001</v>
      </c>
      <c r="S120" s="14">
        <v>1.465597</v>
      </c>
      <c r="T120" s="14">
        <v>0.68606699999999998</v>
      </c>
      <c r="U120" s="14">
        <v>0.1593</v>
      </c>
      <c r="V120" s="14">
        <v>0.116276</v>
      </c>
      <c r="W120" s="14">
        <v>0.153282</v>
      </c>
      <c r="X120" s="14">
        <v>9.6564040000000002</v>
      </c>
      <c r="Y120" s="14">
        <v>5.0626129999999998</v>
      </c>
      <c r="Z120" s="14">
        <v>5.9704410000000001</v>
      </c>
      <c r="AA120" s="14">
        <v>3.6099730000000001</v>
      </c>
      <c r="AB120" s="14">
        <v>3.003622</v>
      </c>
      <c r="AC120" s="14">
        <v>5.5814969999999997</v>
      </c>
      <c r="AD120" s="14">
        <v>5.231541</v>
      </c>
      <c r="AE120" s="14">
        <v>10.808252</v>
      </c>
    </row>
    <row r="121" spans="1:31" ht="13.5" customHeight="1" x14ac:dyDescent="0.15">
      <c r="A121" s="1"/>
      <c r="B121" s="16" t="s">
        <v>410</v>
      </c>
      <c r="C121" s="10">
        <v>0.18260000000000001</v>
      </c>
      <c r="D121" s="11">
        <v>0.49389999999999978</v>
      </c>
      <c r="E121" s="11">
        <v>0.51149999999999984</v>
      </c>
      <c r="F121" s="11">
        <v>0.55989999999999973</v>
      </c>
      <c r="G121" s="11">
        <v>0.77990000000000004</v>
      </c>
      <c r="H121" s="11"/>
      <c r="I121" s="11">
        <v>3.3E-3</v>
      </c>
      <c r="J121" s="11">
        <v>5.0600000000000006E-2</v>
      </c>
      <c r="K121" s="11">
        <v>1.1000000000000001E-3</v>
      </c>
      <c r="L121" s="11">
        <v>0.241981</v>
      </c>
      <c r="M121" s="11">
        <v>0.35004299999999999</v>
      </c>
      <c r="N121" s="11">
        <v>0.41970299999999999</v>
      </c>
      <c r="O121" s="11">
        <v>0.36378700000000003</v>
      </c>
      <c r="P121" s="11">
        <v>0.62024199999999996</v>
      </c>
      <c r="Q121" s="11">
        <v>1.1329750000000001</v>
      </c>
      <c r="R121" s="11">
        <v>0.80674599999999996</v>
      </c>
      <c r="S121" s="11">
        <v>49.588788000000001</v>
      </c>
      <c r="T121" s="11">
        <v>31.538439</v>
      </c>
      <c r="U121" s="11">
        <v>1.3497859999999999</v>
      </c>
      <c r="V121" s="11">
        <v>6.3993440000000001</v>
      </c>
      <c r="W121" s="11">
        <v>0.97217799999999999</v>
      </c>
      <c r="X121" s="11">
        <v>1.8426819999999999</v>
      </c>
      <c r="Y121" s="11">
        <v>1.576416</v>
      </c>
      <c r="Z121" s="11">
        <v>0.44213999999999998</v>
      </c>
      <c r="AA121" s="11">
        <v>1.975487</v>
      </c>
      <c r="AB121" s="11">
        <v>1.818592</v>
      </c>
      <c r="AC121" s="11">
        <v>11.394606</v>
      </c>
      <c r="AD121" s="11">
        <v>1.024548</v>
      </c>
      <c r="AE121" s="11">
        <v>0.27985700000000002</v>
      </c>
    </row>
    <row r="122" spans="1:31" ht="13.5" customHeight="1" x14ac:dyDescent="0.15">
      <c r="A122" s="1"/>
      <c r="B122" s="16" t="s">
        <v>411</v>
      </c>
      <c r="C122" s="13">
        <v>5.4999999999999997E-3</v>
      </c>
      <c r="D122" s="14"/>
      <c r="E122" s="14">
        <v>0.11549999999999999</v>
      </c>
      <c r="F122" s="14">
        <v>0.1265</v>
      </c>
      <c r="G122" s="14">
        <v>0.25739999999999991</v>
      </c>
      <c r="H122" s="14">
        <v>2.2000000000000001E-3</v>
      </c>
      <c r="I122" s="14"/>
      <c r="J122" s="14">
        <v>2.2000000000000001E-3</v>
      </c>
      <c r="K122" s="14"/>
      <c r="L122" s="14"/>
      <c r="M122" s="14">
        <v>1.1775000000000001E-2</v>
      </c>
      <c r="N122" s="14">
        <v>2.9604999999999999E-2</v>
      </c>
      <c r="O122" s="14"/>
      <c r="P122" s="14">
        <v>4.9119999999999997E-3</v>
      </c>
      <c r="Q122" s="14">
        <v>1.2527999999999999E-2</v>
      </c>
      <c r="R122" s="14">
        <v>1.9900000000000001E-4</v>
      </c>
      <c r="S122" s="14"/>
      <c r="T122" s="14">
        <v>2.8479999999999998E-3</v>
      </c>
      <c r="U122" s="14">
        <v>1.5928999999999999E-2</v>
      </c>
      <c r="V122" s="14"/>
      <c r="W122" s="14"/>
      <c r="X122" s="14">
        <v>5.0000000000000002E-5</v>
      </c>
      <c r="Y122" s="14">
        <v>2.0999999999999999E-5</v>
      </c>
      <c r="Z122" s="14">
        <v>4.0900000000000002E-4</v>
      </c>
      <c r="AA122" s="14">
        <v>8.2419999999999993E-3</v>
      </c>
      <c r="AB122" s="14">
        <v>0.14116799999999999</v>
      </c>
      <c r="AC122" s="14">
        <v>1.9949999999999998E-3</v>
      </c>
      <c r="AD122" s="14"/>
      <c r="AE122" s="14">
        <v>2.6200000000000003E-4</v>
      </c>
    </row>
    <row r="123" spans="1:31" ht="13.5" customHeight="1" x14ac:dyDescent="0.15">
      <c r="A123" s="1"/>
      <c r="B123" s="16" t="s">
        <v>412</v>
      </c>
      <c r="C123" s="10">
        <v>3.3E-3</v>
      </c>
      <c r="D123" s="11">
        <v>2.2000000000000001E-3</v>
      </c>
      <c r="E123" s="11"/>
      <c r="F123" s="11">
        <v>0.14189999999999989</v>
      </c>
      <c r="G123" s="11"/>
      <c r="H123" s="11"/>
      <c r="I123" s="11">
        <v>7.8100000000000003E-2</v>
      </c>
      <c r="J123" s="11">
        <v>1.1000000000000001E-3</v>
      </c>
      <c r="K123" s="11">
        <v>0.21560000000000012</v>
      </c>
      <c r="L123" s="11">
        <v>0.314438</v>
      </c>
      <c r="M123" s="11">
        <v>0.35444700000000001</v>
      </c>
      <c r="N123" s="11">
        <v>0.47571400000000003</v>
      </c>
      <c r="O123" s="11">
        <v>0.569909</v>
      </c>
      <c r="P123" s="11">
        <v>0.90722800000000003</v>
      </c>
      <c r="Q123" s="11">
        <v>0.95207200000000003</v>
      </c>
      <c r="R123" s="11">
        <v>0.59715300000000004</v>
      </c>
      <c r="S123" s="11">
        <v>0.72723300000000002</v>
      </c>
      <c r="T123" s="11">
        <v>1.108439</v>
      </c>
      <c r="U123" s="11">
        <v>0.59898899999999999</v>
      </c>
      <c r="V123" s="11">
        <v>0.84453999999999996</v>
      </c>
      <c r="W123" s="11">
        <v>1.0418670000000001</v>
      </c>
      <c r="X123" s="11">
        <v>1.6192580000000001</v>
      </c>
      <c r="Y123" s="11">
        <v>0.93762299999999998</v>
      </c>
      <c r="Z123" s="11">
        <v>2.4190909999999999</v>
      </c>
      <c r="AA123" s="11">
        <v>2.4278249999999999</v>
      </c>
      <c r="AB123" s="11">
        <v>3.687125</v>
      </c>
      <c r="AC123" s="11">
        <v>4.812805</v>
      </c>
      <c r="AD123" s="11">
        <v>3.688177</v>
      </c>
      <c r="AE123" s="11">
        <v>3.3000259999999999</v>
      </c>
    </row>
    <row r="124" spans="1:31" ht="13.5" customHeight="1" x14ac:dyDescent="0.15">
      <c r="A124" s="1"/>
      <c r="B124" s="16" t="s">
        <v>413</v>
      </c>
      <c r="C124" s="13"/>
      <c r="D124" s="14"/>
      <c r="E124" s="14"/>
      <c r="F124" s="14"/>
      <c r="G124" s="14"/>
      <c r="H124" s="14"/>
      <c r="I124" s="14"/>
      <c r="J124" s="14"/>
      <c r="K124" s="14">
        <v>1.1000000000000001E-3</v>
      </c>
      <c r="L124" s="14">
        <v>2.4291960000000001</v>
      </c>
      <c r="M124" s="14">
        <v>7.8279690000000004</v>
      </c>
      <c r="N124" s="14">
        <v>0.61473</v>
      </c>
      <c r="O124" s="14">
        <v>6.0000000000000002E-6</v>
      </c>
      <c r="P124" s="14">
        <v>2.4600000000000002E-4</v>
      </c>
      <c r="Q124" s="14">
        <v>7.6335E-2</v>
      </c>
      <c r="R124" s="14">
        <v>5.6564999999999997E-2</v>
      </c>
      <c r="S124" s="14">
        <v>9.0000000000000002E-6</v>
      </c>
      <c r="T124" s="14">
        <v>5.1291000000000003E-2</v>
      </c>
      <c r="U124" s="14">
        <v>1.5E-5</v>
      </c>
      <c r="V124" s="14">
        <v>2.6991000000000001E-2</v>
      </c>
      <c r="W124" s="14">
        <v>0.61986300000000005</v>
      </c>
      <c r="X124" s="14">
        <v>1.6395599999999999</v>
      </c>
      <c r="Y124" s="14">
        <v>0.65690700000000002</v>
      </c>
      <c r="Z124" s="14">
        <v>0.19245300000000001</v>
      </c>
      <c r="AA124" s="14">
        <v>0.169629</v>
      </c>
      <c r="AB124" s="14">
        <v>6.0288000000000001E-2</v>
      </c>
      <c r="AC124" s="14">
        <v>7.3399999999999995E-4</v>
      </c>
      <c r="AD124" s="14">
        <v>3.258E-3</v>
      </c>
      <c r="AE124" s="14">
        <v>0.12271</v>
      </c>
    </row>
    <row r="125" spans="1:31" ht="13.5" customHeight="1" x14ac:dyDescent="0.15">
      <c r="A125" s="1"/>
      <c r="B125" s="16" t="s">
        <v>414</v>
      </c>
      <c r="C125" s="10"/>
      <c r="D125" s="11"/>
      <c r="E125" s="11"/>
      <c r="F125" s="11"/>
      <c r="G125" s="11"/>
      <c r="H125" s="11"/>
      <c r="I125" s="11">
        <v>1.1000000000000001E-3</v>
      </c>
      <c r="J125" s="11"/>
      <c r="K125" s="11"/>
      <c r="L125" s="11">
        <v>1.572E-3</v>
      </c>
      <c r="M125" s="11">
        <v>1.6799999999999999E-4</v>
      </c>
      <c r="N125" s="11">
        <v>1.4549999999999999E-3</v>
      </c>
      <c r="O125" s="11">
        <v>6.0599999999999998E-4</v>
      </c>
      <c r="P125" s="11">
        <v>3.6600000000000001E-4</v>
      </c>
      <c r="Q125" s="11">
        <v>22.87398</v>
      </c>
      <c r="R125" s="11">
        <v>2.0999999999999999E-5</v>
      </c>
      <c r="S125" s="11">
        <v>1.8420000000000001E-3</v>
      </c>
      <c r="T125" s="11">
        <v>2.64E-3</v>
      </c>
      <c r="U125" s="11">
        <v>1.059E-3</v>
      </c>
      <c r="V125" s="11">
        <v>1.869E-3</v>
      </c>
      <c r="W125" s="11">
        <v>4.7130000000000002E-3</v>
      </c>
      <c r="X125" s="11"/>
      <c r="Y125" s="11">
        <v>7.0200000000000004E-4</v>
      </c>
      <c r="Z125" s="11">
        <v>1.8E-5</v>
      </c>
      <c r="AA125" s="11"/>
      <c r="AB125" s="11">
        <v>6.0687999999999999E-2</v>
      </c>
      <c r="AC125" s="11">
        <v>1.7700000000000001E-3</v>
      </c>
      <c r="AD125" s="11">
        <v>0.20464199999999999</v>
      </c>
      <c r="AE125" s="11">
        <v>5.4079999999999996E-3</v>
      </c>
    </row>
    <row r="126" spans="1:31" ht="13.5" customHeight="1" x14ac:dyDescent="0.15">
      <c r="A126" s="1"/>
      <c r="B126" s="16" t="s">
        <v>415</v>
      </c>
      <c r="C126" s="13"/>
      <c r="D126" s="14"/>
      <c r="E126" s="14"/>
      <c r="F126" s="14"/>
      <c r="G126" s="14"/>
      <c r="H126" s="14"/>
      <c r="I126" s="14"/>
      <c r="J126" s="14"/>
      <c r="K126" s="14"/>
      <c r="L126" s="14">
        <v>2.6999999999999999E-5</v>
      </c>
      <c r="M126" s="14">
        <v>9.8700000000000003E-4</v>
      </c>
      <c r="N126" s="14">
        <v>6.0000000000000002E-6</v>
      </c>
      <c r="O126" s="14">
        <v>2.6400000000000002E-4</v>
      </c>
      <c r="P126" s="14">
        <v>2.6664E-2</v>
      </c>
      <c r="Q126" s="14">
        <v>6.2969999999999998E-2</v>
      </c>
      <c r="R126" s="14">
        <v>0.16820399999999999</v>
      </c>
      <c r="S126" s="14">
        <v>0.116853</v>
      </c>
      <c r="T126" s="14">
        <v>7.8245999999999996E-2</v>
      </c>
      <c r="U126" s="14"/>
      <c r="V126" s="14">
        <v>1.4049000000000001E-2</v>
      </c>
      <c r="W126" s="14">
        <v>0.16736999999999999</v>
      </c>
      <c r="X126" s="14">
        <v>3.7439999999999999E-3</v>
      </c>
      <c r="Y126" s="14">
        <v>7.7999999999999999E-5</v>
      </c>
      <c r="Z126" s="14"/>
      <c r="AA126" s="14">
        <v>2.4000000000000001E-5</v>
      </c>
      <c r="AB126" s="14">
        <v>4.9015000000000003E-2</v>
      </c>
      <c r="AC126" s="14">
        <v>8.2100000000000001E-4</v>
      </c>
      <c r="AD126" s="14">
        <v>0.21727399999999999</v>
      </c>
      <c r="AE126" s="14">
        <v>9.9380000000000007E-3</v>
      </c>
    </row>
    <row r="127" spans="1:31" ht="13.5" customHeight="1" x14ac:dyDescent="0.15">
      <c r="A127" s="1"/>
      <c r="B127" s="16" t="s">
        <v>416</v>
      </c>
      <c r="C127" s="10"/>
      <c r="D127" s="11"/>
      <c r="E127" s="11"/>
      <c r="F127" s="11"/>
      <c r="G127" s="11">
        <v>2.3099999999999989E-2</v>
      </c>
      <c r="H127" s="11">
        <v>4.5100000000000001E-2</v>
      </c>
      <c r="I127" s="11"/>
      <c r="J127" s="11">
        <v>3.85E-2</v>
      </c>
      <c r="K127" s="11">
        <v>0.12870000000000001</v>
      </c>
      <c r="L127" s="11">
        <v>3.0282E-2</v>
      </c>
      <c r="M127" s="11">
        <v>6.5099999999999999E-4</v>
      </c>
      <c r="N127" s="11">
        <v>5.1659999999999996E-3</v>
      </c>
      <c r="O127" s="11">
        <v>1.2624E-2</v>
      </c>
      <c r="P127" s="11">
        <v>3.189E-3</v>
      </c>
      <c r="Q127" s="11">
        <v>6.1116999999999998E-2</v>
      </c>
      <c r="R127" s="11">
        <v>4.1409999999999997E-3</v>
      </c>
      <c r="S127" s="11">
        <v>3.0800000000000001E-2</v>
      </c>
      <c r="T127" s="11">
        <v>0.29792299999999999</v>
      </c>
      <c r="U127" s="11">
        <v>6.6152000000000002E-2</v>
      </c>
      <c r="V127" s="11">
        <v>0.18784200000000001</v>
      </c>
      <c r="W127" s="11">
        <v>0.65601699999999996</v>
      </c>
      <c r="X127" s="11">
        <v>0.14124</v>
      </c>
      <c r="Y127" s="11">
        <v>0.107964</v>
      </c>
      <c r="Z127" s="11">
        <v>0.13674</v>
      </c>
      <c r="AA127" s="11">
        <v>0.30650100000000002</v>
      </c>
      <c r="AB127" s="11">
        <v>1.362039</v>
      </c>
      <c r="AC127" s="11">
        <v>1.166418</v>
      </c>
      <c r="AD127" s="11">
        <v>0.47439799999999999</v>
      </c>
      <c r="AE127" s="11">
        <v>0.43831799999999999</v>
      </c>
    </row>
    <row r="128" spans="1:31" ht="13.5" customHeight="1" x14ac:dyDescent="0.15">
      <c r="A128" s="1"/>
      <c r="B128" s="16" t="s">
        <v>417</v>
      </c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>
        <v>9.6000000000000002E-5</v>
      </c>
      <c r="O128" s="14"/>
      <c r="P128" s="14"/>
      <c r="Q128" s="14">
        <v>2.0999999999999999E-5</v>
      </c>
      <c r="R128" s="14">
        <v>2.0999999999999999E-5</v>
      </c>
      <c r="S128" s="14">
        <v>3.0000000000000001E-6</v>
      </c>
      <c r="T128" s="14"/>
      <c r="U128" s="14">
        <v>5.6700000000000001E-4</v>
      </c>
      <c r="V128" s="14">
        <v>1.26E-4</v>
      </c>
      <c r="W128" s="14">
        <v>2.6699999999999998E-4</v>
      </c>
      <c r="X128" s="14">
        <v>3.1679999999999998E-3</v>
      </c>
      <c r="Y128" s="14">
        <v>2.0261999999999999E-2</v>
      </c>
      <c r="Z128" s="14"/>
      <c r="AA128" s="14"/>
      <c r="AB128" s="14"/>
      <c r="AC128" s="14"/>
      <c r="AD128" s="14"/>
      <c r="AE128" s="14"/>
    </row>
    <row r="129" spans="1:31" ht="13.5" customHeight="1" x14ac:dyDescent="0.15">
      <c r="A129" s="1"/>
      <c r="B129" s="16" t="s">
        <v>418</v>
      </c>
      <c r="C129" s="10"/>
      <c r="D129" s="11">
        <v>5.4999999999999997E-3</v>
      </c>
      <c r="E129" s="11"/>
      <c r="F129" s="11"/>
      <c r="G129" s="11"/>
      <c r="H129" s="11"/>
      <c r="I129" s="11"/>
      <c r="J129" s="11"/>
      <c r="K129" s="11">
        <v>1.43E-2</v>
      </c>
      <c r="L129" s="11">
        <v>3.522E-3</v>
      </c>
      <c r="M129" s="11">
        <v>9.9900000000000006E-3</v>
      </c>
      <c r="N129" s="11">
        <v>1.371E-3</v>
      </c>
      <c r="O129" s="11">
        <v>1.8E-5</v>
      </c>
      <c r="P129" s="11">
        <v>1.08E-4</v>
      </c>
      <c r="Q129" s="11">
        <v>1.4664E-2</v>
      </c>
      <c r="R129" s="11">
        <v>9.3179999999999999E-3</v>
      </c>
      <c r="S129" s="11">
        <v>0.17550299999999999</v>
      </c>
      <c r="T129" s="11">
        <v>4.3470000000000002E-2</v>
      </c>
      <c r="U129" s="11">
        <v>6.6059999999999999E-3</v>
      </c>
      <c r="V129" s="11">
        <v>1.2618000000000001E-2</v>
      </c>
      <c r="W129" s="11">
        <v>2.2590000000000002E-3</v>
      </c>
      <c r="X129" s="11">
        <v>9.0083999999999997E-2</v>
      </c>
      <c r="Y129" s="11">
        <v>2.7900000000000001E-4</v>
      </c>
      <c r="Z129" s="11">
        <v>7.8741000000000005E-2</v>
      </c>
      <c r="AA129" s="11">
        <v>7.9410000000000001E-3</v>
      </c>
      <c r="AB129" s="11">
        <v>4.798076</v>
      </c>
      <c r="AC129" s="11">
        <v>7.2079110000000002</v>
      </c>
      <c r="AD129" s="11">
        <v>3.0731999999999999E-2</v>
      </c>
      <c r="AE129" s="11">
        <v>3.9184999999999998E-2</v>
      </c>
    </row>
    <row r="130" spans="1:31" ht="13.5" customHeight="1" x14ac:dyDescent="0.15">
      <c r="A130" s="1"/>
      <c r="B130" s="16" t="s">
        <v>419</v>
      </c>
      <c r="C130" s="13"/>
      <c r="D130" s="14"/>
      <c r="E130" s="14">
        <v>0.76229999999999976</v>
      </c>
      <c r="F130" s="14">
        <v>3.3098999999999998</v>
      </c>
      <c r="G130" s="14">
        <v>2.3099999999999999E-2</v>
      </c>
      <c r="H130" s="14">
        <v>3.3E-3</v>
      </c>
      <c r="I130" s="14">
        <v>2.9446999999999992</v>
      </c>
      <c r="J130" s="14">
        <v>1.692899999999999</v>
      </c>
      <c r="K130" s="14">
        <v>1.230899999999999</v>
      </c>
      <c r="L130" s="14">
        <v>3.750194</v>
      </c>
      <c r="M130" s="14">
        <v>2.5145940000000002</v>
      </c>
      <c r="N130" s="14">
        <v>4.1220850000000002</v>
      </c>
      <c r="O130" s="14">
        <v>3.5373359999999998</v>
      </c>
      <c r="P130" s="14">
        <v>4.6315010000000001</v>
      </c>
      <c r="Q130" s="14">
        <v>5.9607559999999999</v>
      </c>
      <c r="R130" s="14">
        <v>7.8078700000000003</v>
      </c>
      <c r="S130" s="14">
        <v>6.4103539999999999</v>
      </c>
      <c r="T130" s="14">
        <v>37.374282000000001</v>
      </c>
      <c r="U130" s="14">
        <v>15.855650000000001</v>
      </c>
      <c r="V130" s="14">
        <v>21.742032999999999</v>
      </c>
      <c r="W130" s="14">
        <v>17.154409000000001</v>
      </c>
      <c r="X130" s="14">
        <v>29.099529</v>
      </c>
      <c r="Y130" s="14">
        <v>23.00909</v>
      </c>
      <c r="Z130" s="14">
        <v>22.195558999999999</v>
      </c>
      <c r="AA130" s="14">
        <v>36.707825999999997</v>
      </c>
      <c r="AB130" s="14">
        <v>63.672322000000001</v>
      </c>
      <c r="AC130" s="14">
        <v>72.989118000000005</v>
      </c>
      <c r="AD130" s="14">
        <v>28.45252</v>
      </c>
      <c r="AE130" s="14">
        <v>25.716511000000001</v>
      </c>
    </row>
    <row r="131" spans="1:31" ht="13.5" customHeight="1" x14ac:dyDescent="0.15">
      <c r="A131" s="1"/>
      <c r="B131" s="16" t="s">
        <v>420</v>
      </c>
      <c r="C131" s="10"/>
      <c r="D131" s="11"/>
      <c r="E131" s="11">
        <v>5.4999999999999997E-3</v>
      </c>
      <c r="F131" s="11"/>
      <c r="G131" s="11"/>
      <c r="H131" s="11"/>
      <c r="I131" s="11"/>
      <c r="J131" s="11">
        <v>1.6500000000000001E-2</v>
      </c>
      <c r="K131" s="11"/>
      <c r="L131" s="11">
        <v>7.1100000000000004E-4</v>
      </c>
      <c r="M131" s="11">
        <v>8.3879999999999996E-3</v>
      </c>
      <c r="N131" s="11">
        <v>6.0000000000000002E-6</v>
      </c>
      <c r="O131" s="11">
        <v>1.851E-3</v>
      </c>
      <c r="P131" s="11">
        <v>5.3296999999999997E-2</v>
      </c>
      <c r="Q131" s="11">
        <v>7.1654999999999996E-2</v>
      </c>
      <c r="R131" s="11">
        <v>5.3781000000000002E-2</v>
      </c>
      <c r="S131" s="11">
        <v>1.206E-3</v>
      </c>
      <c r="T131" s="11">
        <v>0.173564</v>
      </c>
      <c r="U131" s="11">
        <v>1.6275000000000001E-2</v>
      </c>
      <c r="V131" s="11">
        <v>9.8130999999999996E-2</v>
      </c>
      <c r="W131" s="11">
        <v>1.2999999999999999E-5</v>
      </c>
      <c r="X131" s="11">
        <v>0.18709600000000001</v>
      </c>
      <c r="Y131" s="11">
        <v>4.3404999999999999E-2</v>
      </c>
      <c r="Z131" s="11">
        <v>0.212981</v>
      </c>
      <c r="AA131" s="11">
        <v>2.5398290000000001</v>
      </c>
      <c r="AB131" s="11">
        <v>1.991932</v>
      </c>
      <c r="AC131" s="11">
        <v>1.2569859999999999</v>
      </c>
      <c r="AD131" s="11">
        <v>3.02244</v>
      </c>
      <c r="AE131" s="11">
        <v>3.4524400000000002</v>
      </c>
    </row>
    <row r="132" spans="1:31" ht="13.5" customHeight="1" x14ac:dyDescent="0.15">
      <c r="A132" s="1"/>
      <c r="B132" s="16" t="s">
        <v>421</v>
      </c>
      <c r="C132" s="13">
        <v>4.1261000000000001</v>
      </c>
      <c r="D132" s="14">
        <v>0.32670000000000016</v>
      </c>
      <c r="E132" s="14">
        <v>0.44990000000000002</v>
      </c>
      <c r="F132" s="14">
        <v>12.331</v>
      </c>
      <c r="G132" s="14">
        <v>3.297800000000001</v>
      </c>
      <c r="H132" s="14">
        <v>6.3657000000000004</v>
      </c>
      <c r="I132" s="14">
        <v>1.1054999999999999</v>
      </c>
      <c r="J132" s="14">
        <v>3.4803999999999982</v>
      </c>
      <c r="K132" s="14">
        <v>2.1714000000000007</v>
      </c>
      <c r="L132" s="14">
        <v>1.8440879999999999</v>
      </c>
      <c r="M132" s="14">
        <v>3.6490900000000002</v>
      </c>
      <c r="N132" s="14">
        <v>4.7423909999999996</v>
      </c>
      <c r="O132" s="14">
        <v>6.1029600000000004</v>
      </c>
      <c r="P132" s="14">
        <v>3.4557500000000001</v>
      </c>
      <c r="Q132" s="14">
        <v>6.3362109999999996</v>
      </c>
      <c r="R132" s="14">
        <v>8.9208239999999996</v>
      </c>
      <c r="S132" s="14">
        <v>13.541314</v>
      </c>
      <c r="T132" s="14">
        <v>18.791564999999999</v>
      </c>
      <c r="U132" s="14">
        <v>16.445896999999999</v>
      </c>
      <c r="V132" s="14">
        <v>18.869942000000002</v>
      </c>
      <c r="W132" s="14">
        <v>35.378281999999999</v>
      </c>
      <c r="X132" s="14">
        <v>35.246000000000002</v>
      </c>
      <c r="Y132" s="14">
        <v>35.090018000000001</v>
      </c>
      <c r="Z132" s="14">
        <v>35.980370999999998</v>
      </c>
      <c r="AA132" s="14">
        <v>34.497731000000002</v>
      </c>
      <c r="AB132" s="14">
        <v>34.146096999999997</v>
      </c>
      <c r="AC132" s="14">
        <v>39.590811000000002</v>
      </c>
      <c r="AD132" s="14">
        <v>43.328544999999998</v>
      </c>
      <c r="AE132" s="14">
        <v>40.976219</v>
      </c>
    </row>
    <row r="133" spans="1:31" ht="13.5" customHeight="1" x14ac:dyDescent="0.15">
      <c r="A133" s="1"/>
      <c r="B133" s="16" t="s">
        <v>422</v>
      </c>
      <c r="C133" s="10"/>
      <c r="D133" s="11">
        <v>2.2000000000000001E-3</v>
      </c>
      <c r="E133" s="11"/>
      <c r="F133" s="11">
        <v>1.1000000000000001E-3</v>
      </c>
      <c r="G133" s="11"/>
      <c r="H133" s="11"/>
      <c r="I133" s="11"/>
      <c r="J133" s="11">
        <v>0.3607999999999999</v>
      </c>
      <c r="K133" s="11">
        <v>7.6999999999999999E-2</v>
      </c>
      <c r="L133" s="11">
        <v>0.15482699999999999</v>
      </c>
      <c r="M133" s="11">
        <v>1.032324</v>
      </c>
      <c r="N133" s="11">
        <v>0.390065</v>
      </c>
      <c r="O133" s="11">
        <v>0.23547699999999999</v>
      </c>
      <c r="P133" s="11">
        <v>1.794136</v>
      </c>
      <c r="Q133" s="11">
        <v>2.8787729999999998</v>
      </c>
      <c r="R133" s="11">
        <v>4.4516799999999996</v>
      </c>
      <c r="S133" s="11">
        <v>3.0472440000000001</v>
      </c>
      <c r="T133" s="11">
        <v>6.2154910000000001</v>
      </c>
      <c r="U133" s="11">
        <v>1.5664769999999999</v>
      </c>
      <c r="V133" s="11">
        <v>11.763379</v>
      </c>
      <c r="W133" s="11">
        <v>24.108159000000001</v>
      </c>
      <c r="X133" s="11">
        <v>22.728953000000001</v>
      </c>
      <c r="Y133" s="11">
        <v>22.004137</v>
      </c>
      <c r="Z133" s="11">
        <v>35.618577000000002</v>
      </c>
      <c r="AA133" s="11">
        <v>18.000859999999999</v>
      </c>
      <c r="AB133" s="11">
        <v>20.044673</v>
      </c>
      <c r="AC133" s="11">
        <v>16.141857000000002</v>
      </c>
      <c r="AD133" s="11">
        <v>20.688783000000001</v>
      </c>
      <c r="AE133" s="11">
        <v>5.507091</v>
      </c>
    </row>
    <row r="134" spans="1:31" ht="13.5" customHeight="1" x14ac:dyDescent="0.15">
      <c r="A134" s="1"/>
      <c r="B134" s="16" t="s">
        <v>423</v>
      </c>
      <c r="C134" s="13"/>
      <c r="D134" s="14">
        <v>4.4000000000000003E-3</v>
      </c>
      <c r="E134" s="14">
        <v>0.33989999999999976</v>
      </c>
      <c r="F134" s="14">
        <v>2.1263000000000005</v>
      </c>
      <c r="G134" s="14">
        <v>1.3871000000000009</v>
      </c>
      <c r="H134" s="14"/>
      <c r="I134" s="14">
        <v>2.2000000000000001E-3</v>
      </c>
      <c r="J134" s="14">
        <v>2.5464999999999991</v>
      </c>
      <c r="K134" s="14">
        <v>3.3671000000000002</v>
      </c>
      <c r="L134" s="14">
        <v>0.18310599999999999</v>
      </c>
      <c r="M134" s="14">
        <v>10.057382</v>
      </c>
      <c r="N134" s="14">
        <v>0.92893300000000001</v>
      </c>
      <c r="O134" s="14">
        <v>0.14926900000000001</v>
      </c>
      <c r="P134" s="14">
        <v>0.81093899999999997</v>
      </c>
      <c r="Q134" s="14">
        <v>8.6705780000000008</v>
      </c>
      <c r="R134" s="14">
        <v>4.4579180000000003</v>
      </c>
      <c r="S134" s="14">
        <v>13.506549</v>
      </c>
      <c r="T134" s="14">
        <v>50.434382999999997</v>
      </c>
      <c r="U134" s="14">
        <v>7.8987759999999998</v>
      </c>
      <c r="V134" s="14">
        <v>20.580753000000001</v>
      </c>
      <c r="W134" s="14">
        <v>46.268132999999999</v>
      </c>
      <c r="X134" s="14">
        <v>87.094781999999995</v>
      </c>
      <c r="Y134" s="14">
        <v>138.29538299999999</v>
      </c>
      <c r="Z134" s="14">
        <v>167.35360900000001</v>
      </c>
      <c r="AA134" s="14">
        <v>135.21906999999999</v>
      </c>
      <c r="AB134" s="14">
        <v>154.70638400000001</v>
      </c>
      <c r="AC134" s="14">
        <v>140.59262000000001</v>
      </c>
      <c r="AD134" s="14">
        <v>193.457583</v>
      </c>
      <c r="AE134" s="14">
        <v>70.074955000000003</v>
      </c>
    </row>
    <row r="135" spans="1:31" ht="13.5" customHeight="1" x14ac:dyDescent="0.15">
      <c r="A135" s="1"/>
      <c r="B135" s="16" t="s">
        <v>424</v>
      </c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>
        <v>3.19E-4</v>
      </c>
      <c r="N135" s="11">
        <v>4.3100000000000001E-4</v>
      </c>
      <c r="O135" s="11">
        <v>1.08E-4</v>
      </c>
      <c r="P135" s="11">
        <v>3.8000000000000002E-5</v>
      </c>
      <c r="Q135" s="11"/>
      <c r="R135" s="11">
        <v>5.4799999999999998E-4</v>
      </c>
      <c r="S135" s="11">
        <v>5.1000000000000004E-4</v>
      </c>
      <c r="T135" s="11">
        <v>1.3571E-2</v>
      </c>
      <c r="U135" s="11"/>
      <c r="V135" s="11"/>
      <c r="W135" s="11">
        <v>5.0199999999999995E-4</v>
      </c>
      <c r="X135" s="11">
        <v>3.0000000000000001E-5</v>
      </c>
      <c r="Y135" s="11"/>
      <c r="Z135" s="11"/>
      <c r="AA135" s="11">
        <v>4.4999999999999999E-4</v>
      </c>
      <c r="AB135" s="11">
        <v>2.457E-3</v>
      </c>
      <c r="AC135" s="11"/>
      <c r="AD135" s="11">
        <v>1.7899999999999999E-4</v>
      </c>
      <c r="AE135" s="11">
        <v>1.2470000000000001E-3</v>
      </c>
    </row>
    <row r="136" spans="1:31" ht="13.5" customHeight="1" x14ac:dyDescent="0.15">
      <c r="A136" s="1"/>
      <c r="B136" s="16" t="s">
        <v>425</v>
      </c>
      <c r="C136" s="13"/>
      <c r="D136" s="14">
        <v>6.4899999999999999E-2</v>
      </c>
      <c r="E136" s="14"/>
      <c r="F136" s="14">
        <v>1.0999999999999999E-2</v>
      </c>
      <c r="G136" s="14">
        <v>2.53E-2</v>
      </c>
      <c r="H136" s="14"/>
      <c r="I136" s="14"/>
      <c r="J136" s="14">
        <v>3.5200000000000002E-2</v>
      </c>
      <c r="K136" s="14"/>
      <c r="L136" s="14">
        <v>1.4430000000000001E-3</v>
      </c>
      <c r="M136" s="14">
        <v>1.866E-3</v>
      </c>
      <c r="N136" s="14">
        <v>1.0026E-2</v>
      </c>
      <c r="O136" s="14">
        <v>2.3673E-2</v>
      </c>
      <c r="P136" s="14">
        <v>3.4418999999999998E-2</v>
      </c>
      <c r="Q136" s="14">
        <v>1.6770000000000001E-3</v>
      </c>
      <c r="R136" s="14">
        <v>1.6739999999999999E-3</v>
      </c>
      <c r="S136" s="14">
        <v>2.8743000000000001E-2</v>
      </c>
      <c r="T136" s="14">
        <v>1.0389000000000001E-2</v>
      </c>
      <c r="U136" s="14">
        <v>1.1684999999999999E-2</v>
      </c>
      <c r="V136" s="14">
        <v>5.0036999999999998E-2</v>
      </c>
      <c r="W136" s="14">
        <v>7.4100000000000001E-4</v>
      </c>
      <c r="X136" s="14">
        <v>7.1100000000000004E-4</v>
      </c>
      <c r="Y136" s="14">
        <v>4.8000000000000001E-4</v>
      </c>
      <c r="Z136" s="14">
        <v>4.6077E-2</v>
      </c>
      <c r="AA136" s="14">
        <v>3.7976999999999997E-2</v>
      </c>
      <c r="AB136" s="14">
        <v>3.0617999999999999E-2</v>
      </c>
      <c r="AC136" s="14">
        <v>6.4392000000000005E-2</v>
      </c>
      <c r="AD136" s="14">
        <v>3.2245000000000003E-2</v>
      </c>
      <c r="AE136" s="14"/>
    </row>
    <row r="137" spans="1:31" ht="13.5" customHeight="1" x14ac:dyDescent="0.15">
      <c r="A137" s="1"/>
      <c r="B137" s="16" t="s">
        <v>426</v>
      </c>
      <c r="C137" s="10">
        <v>0.13200000000000001</v>
      </c>
      <c r="D137" s="11">
        <v>0.1265</v>
      </c>
      <c r="E137" s="11">
        <v>0.28489999999999988</v>
      </c>
      <c r="F137" s="11">
        <v>0.8679</v>
      </c>
      <c r="G137" s="11">
        <v>2.1570999999999998</v>
      </c>
      <c r="H137" s="11">
        <v>0.22769999999999993</v>
      </c>
      <c r="I137" s="11">
        <v>0.18920000000000001</v>
      </c>
      <c r="J137" s="11">
        <v>0.12540000000000001</v>
      </c>
      <c r="K137" s="11">
        <v>0.97899999999999998</v>
      </c>
      <c r="L137" s="11">
        <v>0.38772000000000001</v>
      </c>
      <c r="M137" s="11">
        <v>1.987323</v>
      </c>
      <c r="N137" s="11">
        <v>0.65778899999999996</v>
      </c>
      <c r="O137" s="11">
        <v>0.78623100000000001</v>
      </c>
      <c r="P137" s="11">
        <v>0.485682</v>
      </c>
      <c r="Q137" s="11">
        <v>0.46702199999999999</v>
      </c>
      <c r="R137" s="11">
        <v>0.67247400000000002</v>
      </c>
      <c r="S137" s="11">
        <v>0.60280800000000001</v>
      </c>
      <c r="T137" s="11">
        <v>9.4607999999999998E-2</v>
      </c>
      <c r="U137" s="11">
        <v>9.2468999999999996E-2</v>
      </c>
      <c r="V137" s="11">
        <v>0.20466000000000001</v>
      </c>
      <c r="W137" s="11">
        <v>0.28253400000000001</v>
      </c>
      <c r="X137" s="11">
        <v>2.7555E-2</v>
      </c>
      <c r="Y137" s="11">
        <v>9.3959999999999998E-3</v>
      </c>
      <c r="Z137" s="11">
        <v>1.5629999999999999E-3</v>
      </c>
      <c r="AA137" s="11">
        <v>7.3020000000000003E-3</v>
      </c>
      <c r="AB137" s="11"/>
      <c r="AC137" s="11">
        <v>2.5840559999999999</v>
      </c>
      <c r="AD137" s="11">
        <v>8.1300000000000003E-4</v>
      </c>
      <c r="AE137" s="11">
        <v>6.8348999999999993E-2</v>
      </c>
    </row>
    <row r="138" spans="1:31" ht="13.5" customHeight="1" x14ac:dyDescent="0.15">
      <c r="A138" s="1"/>
      <c r="B138" s="16" t="s">
        <v>427</v>
      </c>
      <c r="C138" s="13"/>
      <c r="D138" s="14"/>
      <c r="E138" s="14"/>
      <c r="F138" s="14"/>
      <c r="G138" s="14">
        <v>0.63690000000000002</v>
      </c>
      <c r="H138" s="14"/>
      <c r="I138" s="14"/>
      <c r="J138" s="14"/>
      <c r="K138" s="14"/>
      <c r="L138" s="14"/>
      <c r="M138" s="14">
        <v>1.8599999999999999E-4</v>
      </c>
      <c r="N138" s="14">
        <v>7.4399999999999998E-4</v>
      </c>
      <c r="O138" s="14">
        <v>8.3699999999999996E-4</v>
      </c>
      <c r="P138" s="14">
        <v>1.2600000000000001E-3</v>
      </c>
      <c r="Q138" s="14">
        <v>0.75483900000000004</v>
      </c>
      <c r="R138" s="14">
        <v>0.108486</v>
      </c>
      <c r="S138" s="14">
        <v>2.6400000000000002E-4</v>
      </c>
      <c r="T138" s="14">
        <v>6.0000000000000002E-6</v>
      </c>
      <c r="U138" s="14"/>
      <c r="V138" s="14">
        <v>6.2399999999999999E-4</v>
      </c>
      <c r="W138" s="14"/>
      <c r="X138" s="14">
        <v>3.9899999999999996E-3</v>
      </c>
      <c r="Y138" s="14">
        <v>2.6699999999999998E-4</v>
      </c>
      <c r="Z138" s="14">
        <v>3.0600000000000001E-4</v>
      </c>
      <c r="AA138" s="14">
        <v>3.0000000000000001E-6</v>
      </c>
      <c r="AB138" s="14"/>
      <c r="AC138" s="14">
        <v>3.2200000000000002E-4</v>
      </c>
      <c r="AD138" s="14">
        <v>3.19E-4</v>
      </c>
      <c r="AE138" s="14">
        <v>9.9999999999999995E-7</v>
      </c>
    </row>
    <row r="139" spans="1:31" ht="13.5" customHeight="1" x14ac:dyDescent="0.15">
      <c r="A139" s="1"/>
      <c r="B139" s="16" t="s">
        <v>428</v>
      </c>
      <c r="C139" s="10">
        <v>0.13639999999999999</v>
      </c>
      <c r="D139" s="11"/>
      <c r="E139" s="11"/>
      <c r="F139" s="11">
        <v>0.3420999999999999</v>
      </c>
      <c r="G139" s="11">
        <v>2.3099999999999999E-2</v>
      </c>
      <c r="H139" s="11"/>
      <c r="I139" s="11">
        <v>1.1000000000000001E-3</v>
      </c>
      <c r="J139" s="11"/>
      <c r="K139" s="11"/>
      <c r="L139" s="11">
        <v>2.8253E-2</v>
      </c>
      <c r="M139" s="11">
        <v>3.0386E-2</v>
      </c>
      <c r="N139" s="11">
        <v>0.100912</v>
      </c>
      <c r="O139" s="11">
        <v>3.9046999999999998E-2</v>
      </c>
      <c r="P139" s="11">
        <v>4.4269000000000003E-2</v>
      </c>
      <c r="Q139" s="11">
        <v>0.579237</v>
      </c>
      <c r="R139" s="11">
        <v>0.66007099999999996</v>
      </c>
      <c r="S139" s="11">
        <v>0.86096799999999996</v>
      </c>
      <c r="T139" s="11">
        <v>0.91011799999999998</v>
      </c>
      <c r="U139" s="11">
        <v>5.1900870000000001</v>
      </c>
      <c r="V139" s="11">
        <v>6.3863940000000001</v>
      </c>
      <c r="W139" s="11">
        <v>4.6640490000000003</v>
      </c>
      <c r="X139" s="11">
        <v>11.858665999999999</v>
      </c>
      <c r="Y139" s="11">
        <v>11.574994</v>
      </c>
      <c r="Z139" s="11">
        <v>5.9227100000000004</v>
      </c>
      <c r="AA139" s="11">
        <v>4.5428480000000002</v>
      </c>
      <c r="AB139" s="11">
        <v>2.96882</v>
      </c>
      <c r="AC139" s="11">
        <v>4.7499779999999996</v>
      </c>
      <c r="AD139" s="11">
        <v>6.1412040000000001</v>
      </c>
      <c r="AE139" s="11">
        <v>4.1145170000000002</v>
      </c>
    </row>
    <row r="140" spans="1:31" ht="13.5" customHeight="1" x14ac:dyDescent="0.15">
      <c r="A140" s="1"/>
      <c r="B140" s="16" t="s">
        <v>429</v>
      </c>
      <c r="C140" s="13"/>
      <c r="D140" s="14"/>
      <c r="E140" s="14"/>
      <c r="F140" s="14"/>
      <c r="G140" s="14"/>
      <c r="H140" s="14"/>
      <c r="I140" s="14"/>
      <c r="J140" s="14"/>
      <c r="K140" s="14"/>
      <c r="L140" s="14">
        <v>3.9899999999999999E-4</v>
      </c>
      <c r="M140" s="14">
        <v>9.4560000000000009E-3</v>
      </c>
      <c r="N140" s="14">
        <v>1.3575E-2</v>
      </c>
      <c r="O140" s="14">
        <v>1.2E-5</v>
      </c>
      <c r="P140" s="14">
        <v>4.5360000000000001E-3</v>
      </c>
      <c r="Q140" s="14">
        <v>7.2900000000000005E-4</v>
      </c>
      <c r="R140" s="14">
        <v>3.3E-4</v>
      </c>
      <c r="S140" s="14">
        <v>3.3000000000000003E-5</v>
      </c>
      <c r="T140" s="14">
        <v>9.3899999999999995E-4</v>
      </c>
      <c r="U140" s="14">
        <v>2.2800000000000001E-4</v>
      </c>
      <c r="V140" s="14">
        <v>8.4000000000000003E-4</v>
      </c>
      <c r="W140" s="14">
        <v>5.3399999999999997E-4</v>
      </c>
      <c r="X140" s="14">
        <v>2.4899999999999998E-4</v>
      </c>
      <c r="Y140" s="14">
        <v>1.17E-4</v>
      </c>
      <c r="Z140" s="14">
        <v>6.3E-5</v>
      </c>
      <c r="AA140" s="14">
        <v>2.7599999999999999E-3</v>
      </c>
      <c r="AB140" s="14"/>
      <c r="AC140" s="14">
        <v>1.735E-3</v>
      </c>
      <c r="AD140" s="14">
        <v>6.7713999999999996E-2</v>
      </c>
      <c r="AE140" s="14">
        <v>1.22E-4</v>
      </c>
    </row>
    <row r="141" spans="1:31" ht="13.5" customHeight="1" x14ac:dyDescent="0.15">
      <c r="A141" s="1"/>
      <c r="B141" s="16" t="s">
        <v>430</v>
      </c>
      <c r="C141" s="10">
        <v>2.9700000000000004E-2</v>
      </c>
      <c r="D141" s="11">
        <v>9.9000000000000008E-3</v>
      </c>
      <c r="E141" s="11">
        <v>0.4037</v>
      </c>
      <c r="F141" s="11">
        <v>4.0765999999999991</v>
      </c>
      <c r="G141" s="11">
        <v>0.84370000000000001</v>
      </c>
      <c r="H141" s="11">
        <v>3.6299999999999999E-2</v>
      </c>
      <c r="I141" s="11">
        <v>0.22109999999999988</v>
      </c>
      <c r="J141" s="11">
        <v>3.9380000000000002</v>
      </c>
      <c r="K141" s="11">
        <v>3.375900000000001</v>
      </c>
      <c r="L141" s="11">
        <v>2.8023319999999998</v>
      </c>
      <c r="M141" s="11">
        <v>0.17102400000000001</v>
      </c>
      <c r="N141" s="11">
        <v>0.94969400000000004</v>
      </c>
      <c r="O141" s="11">
        <v>0.84393099999999999</v>
      </c>
      <c r="P141" s="11">
        <v>6.5681690000000001</v>
      </c>
      <c r="Q141" s="11">
        <v>1.524178</v>
      </c>
      <c r="R141" s="11">
        <v>0.27151399999999998</v>
      </c>
      <c r="S141" s="11">
        <v>0.54908000000000001</v>
      </c>
      <c r="T141" s="11">
        <v>26.463875999999999</v>
      </c>
      <c r="U141" s="11">
        <v>6.02149</v>
      </c>
      <c r="V141" s="11">
        <v>6.6752070000000003</v>
      </c>
      <c r="W141" s="11">
        <v>8.6519370000000002</v>
      </c>
      <c r="X141" s="11">
        <v>15.785017</v>
      </c>
      <c r="Y141" s="11">
        <v>10.879594000000001</v>
      </c>
      <c r="Z141" s="11">
        <v>15.663195999999999</v>
      </c>
      <c r="AA141" s="11">
        <v>19.233934000000001</v>
      </c>
      <c r="AB141" s="11">
        <v>74.150537</v>
      </c>
      <c r="AC141" s="11">
        <v>23.465945000000001</v>
      </c>
      <c r="AD141" s="11">
        <v>32.897027000000001</v>
      </c>
      <c r="AE141" s="11">
        <v>32.744888000000003</v>
      </c>
    </row>
    <row r="142" spans="1:31" ht="13.5" customHeight="1" x14ac:dyDescent="0.15">
      <c r="A142" s="1"/>
      <c r="B142" s="16" t="s">
        <v>431</v>
      </c>
      <c r="C142" s="13"/>
      <c r="D142" s="14"/>
      <c r="E142" s="14"/>
      <c r="F142" s="14"/>
      <c r="G142" s="14"/>
      <c r="H142" s="14"/>
      <c r="I142" s="14">
        <v>1.1000000000000001E-3</v>
      </c>
      <c r="J142" s="14"/>
      <c r="K142" s="14">
        <v>8.0299999999999996E-2</v>
      </c>
      <c r="L142" s="14">
        <v>2.34E-4</v>
      </c>
      <c r="M142" s="14">
        <v>6.3940000000000004E-3</v>
      </c>
      <c r="N142" s="14"/>
      <c r="O142" s="14">
        <v>9.8308999999999994E-2</v>
      </c>
      <c r="P142" s="14">
        <v>0.128219</v>
      </c>
      <c r="Q142" s="14">
        <v>9.4839999999999994E-3</v>
      </c>
      <c r="R142" s="14">
        <v>0.23066500000000001</v>
      </c>
      <c r="S142" s="14">
        <v>1.33E-3</v>
      </c>
      <c r="T142" s="14">
        <v>3.9459999999999999E-3</v>
      </c>
      <c r="U142" s="14">
        <v>3.0330000000000001E-3</v>
      </c>
      <c r="V142" s="14">
        <v>2.42E-4</v>
      </c>
      <c r="W142" s="14">
        <v>0.24254999999999999</v>
      </c>
      <c r="X142" s="14">
        <v>1.02688</v>
      </c>
      <c r="Y142" s="14">
        <v>0.29199000000000003</v>
      </c>
      <c r="Z142" s="14">
        <v>8.6569999999999994E-2</v>
      </c>
      <c r="AA142" s="14"/>
      <c r="AB142" s="14">
        <v>2.0620349999999998</v>
      </c>
      <c r="AC142" s="14">
        <v>3.613245</v>
      </c>
      <c r="AD142" s="14">
        <v>3.2367590000000002</v>
      </c>
      <c r="AE142" s="14">
        <v>0.30991200000000002</v>
      </c>
    </row>
    <row r="143" spans="1:31" ht="13.5" customHeight="1" x14ac:dyDescent="0.15">
      <c r="A143" s="1"/>
      <c r="B143" s="16" t="s">
        <v>432</v>
      </c>
      <c r="C143" s="10"/>
      <c r="D143" s="11"/>
      <c r="E143" s="11"/>
      <c r="F143" s="11"/>
      <c r="G143" s="11"/>
      <c r="H143" s="11"/>
      <c r="I143" s="11">
        <v>2.1999999999999992E-2</v>
      </c>
      <c r="J143" s="11"/>
      <c r="K143" s="11">
        <v>2.2000000000000001E-3</v>
      </c>
      <c r="L143" s="11"/>
      <c r="M143" s="11"/>
      <c r="N143" s="11"/>
      <c r="O143" s="11">
        <v>1.4100000000000001E-4</v>
      </c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433</v>
      </c>
      <c r="C144" s="13">
        <v>9.9000000000000008E-3</v>
      </c>
      <c r="D144" s="14"/>
      <c r="E144" s="14">
        <v>5.2799999999999972E-2</v>
      </c>
      <c r="F144" s="14">
        <v>2.1999999999999988E-2</v>
      </c>
      <c r="G144" s="14">
        <v>1.54E-2</v>
      </c>
      <c r="H144" s="14">
        <v>1.1000000000000001E-3</v>
      </c>
      <c r="I144" s="14"/>
      <c r="J144" s="14">
        <v>5.4999999999999997E-3</v>
      </c>
      <c r="K144" s="14"/>
      <c r="L144" s="14"/>
      <c r="M144" s="14">
        <v>3.5100000000000002E-4</v>
      </c>
      <c r="N144" s="14">
        <v>0.1104</v>
      </c>
      <c r="O144" s="14">
        <v>1.2E-5</v>
      </c>
      <c r="P144" s="14">
        <v>1.2899999999999999E-4</v>
      </c>
      <c r="Q144" s="14">
        <v>3.0000000000000001E-6</v>
      </c>
      <c r="R144" s="14">
        <v>7.2000000000000002E-5</v>
      </c>
      <c r="S144" s="14">
        <v>1.8E-5</v>
      </c>
      <c r="T144" s="14"/>
      <c r="U144" s="14"/>
      <c r="V144" s="14"/>
      <c r="W144" s="14"/>
      <c r="X144" s="14"/>
      <c r="Y144" s="14"/>
      <c r="Z144" s="14">
        <v>6.9899999999999997E-4</v>
      </c>
      <c r="AA144" s="14">
        <v>1.3797E-2</v>
      </c>
      <c r="AB144" s="14"/>
      <c r="AC144" s="14">
        <v>3.3649999999999999E-3</v>
      </c>
      <c r="AD144" s="14">
        <v>1.5529999999999999E-3</v>
      </c>
      <c r="AE144" s="14">
        <v>3.029E-3</v>
      </c>
    </row>
    <row r="145" spans="1:31" ht="13.5" customHeight="1" x14ac:dyDescent="0.15">
      <c r="A145" s="1"/>
      <c r="B145" s="15" t="s">
        <v>434</v>
      </c>
      <c r="C145" s="10">
        <v>9.8064999999999962</v>
      </c>
      <c r="D145" s="11">
        <v>9.677799999999996</v>
      </c>
      <c r="E145" s="11">
        <v>9.5160999999999998</v>
      </c>
      <c r="F145" s="11">
        <v>28.706699999999998</v>
      </c>
      <c r="G145" s="11">
        <v>19.335799999999999</v>
      </c>
      <c r="H145" s="11">
        <v>14.9457</v>
      </c>
      <c r="I145" s="11">
        <v>16.2239</v>
      </c>
      <c r="J145" s="11">
        <v>23.361799999999985</v>
      </c>
      <c r="K145" s="11">
        <v>17.906899999999997</v>
      </c>
      <c r="L145" s="11">
        <v>89.723521000000005</v>
      </c>
      <c r="M145" s="11">
        <v>145.72056000000001</v>
      </c>
      <c r="N145" s="11">
        <v>21.165403000000001</v>
      </c>
      <c r="O145" s="11">
        <v>49.064387000000004</v>
      </c>
      <c r="P145" s="11">
        <v>27.419523000000002</v>
      </c>
      <c r="Q145" s="11">
        <v>418.31230399999998</v>
      </c>
      <c r="R145" s="11">
        <v>359.04414600000001</v>
      </c>
      <c r="S145" s="11">
        <v>881.30983700000002</v>
      </c>
      <c r="T145" s="11">
        <v>957.41518599999995</v>
      </c>
      <c r="U145" s="11">
        <v>735.14669900000001</v>
      </c>
      <c r="V145" s="11">
        <v>990.28783899999996</v>
      </c>
      <c r="W145" s="11">
        <v>1239.2299889999999</v>
      </c>
      <c r="X145" s="11">
        <v>1504.7655500000001</v>
      </c>
      <c r="Y145" s="11">
        <v>1519.6231620000001</v>
      </c>
      <c r="Z145" s="11">
        <v>639.32786499999997</v>
      </c>
      <c r="AA145" s="11">
        <v>132.46866199999999</v>
      </c>
      <c r="AB145" s="11">
        <v>95.407775000000001</v>
      </c>
      <c r="AC145" s="11">
        <v>190.45071200000001</v>
      </c>
      <c r="AD145" s="11">
        <v>142.93444299999999</v>
      </c>
      <c r="AE145" s="11">
        <v>406.611739</v>
      </c>
    </row>
    <row r="146" spans="1:31" ht="13.5" customHeight="1" x14ac:dyDescent="0.15">
      <c r="A146" s="1"/>
      <c r="B146" s="16" t="s">
        <v>435</v>
      </c>
      <c r="C146" s="13">
        <v>1.7600000000000001E-2</v>
      </c>
      <c r="D146" s="14"/>
      <c r="E146" s="14"/>
      <c r="F146" s="14">
        <v>0.56979999999999997</v>
      </c>
      <c r="G146" s="14">
        <v>2.2000000000000001E-3</v>
      </c>
      <c r="H146" s="14">
        <v>6.6E-3</v>
      </c>
      <c r="I146" s="14">
        <v>4.4120999999999988</v>
      </c>
      <c r="J146" s="14">
        <v>2.9743999999999979</v>
      </c>
      <c r="K146" s="14">
        <v>1.5323</v>
      </c>
      <c r="L146" s="14"/>
      <c r="M146" s="14"/>
      <c r="N146" s="14">
        <v>3.8400000000000001E-4</v>
      </c>
      <c r="O146" s="14">
        <v>1.683E-3</v>
      </c>
      <c r="P146" s="14">
        <v>1.5899999999999999E-4</v>
      </c>
      <c r="Q146" s="14">
        <v>274.55661300000003</v>
      </c>
      <c r="R146" s="14">
        <v>58.652670000000001</v>
      </c>
      <c r="S146" s="14">
        <v>533.072856</v>
      </c>
      <c r="T146" s="14">
        <v>829.74486899999999</v>
      </c>
      <c r="U146" s="14">
        <v>233.768316</v>
      </c>
      <c r="V146" s="14">
        <v>226.43826300000001</v>
      </c>
      <c r="W146" s="14">
        <v>772.165392</v>
      </c>
      <c r="X146" s="14">
        <v>443.28860700000001</v>
      </c>
      <c r="Y146" s="14">
        <v>223.14363900000001</v>
      </c>
      <c r="Z146" s="14">
        <v>9.7799999999999992E-4</v>
      </c>
      <c r="AA146" s="14">
        <v>0.16012199999999999</v>
      </c>
      <c r="AB146" s="14">
        <v>2.630045</v>
      </c>
      <c r="AC146" s="14">
        <v>80.742142999999999</v>
      </c>
      <c r="AD146" s="14"/>
      <c r="AE146" s="14">
        <v>72.463042000000002</v>
      </c>
    </row>
    <row r="147" spans="1:31" ht="13.5" customHeight="1" x14ac:dyDescent="0.15">
      <c r="A147" s="1"/>
      <c r="B147" s="16" t="s">
        <v>436</v>
      </c>
      <c r="C147" s="10"/>
      <c r="D147" s="11"/>
      <c r="E147" s="11"/>
      <c r="F147" s="11"/>
      <c r="G147" s="11"/>
      <c r="H147" s="11">
        <v>1.1000000000000001E-3</v>
      </c>
      <c r="I147" s="11"/>
      <c r="J147" s="11"/>
      <c r="K147" s="11"/>
      <c r="L147" s="11">
        <v>1.08E-4</v>
      </c>
      <c r="M147" s="11">
        <v>1.7089529999999999</v>
      </c>
      <c r="N147" s="11">
        <v>1.719E-3</v>
      </c>
      <c r="O147" s="11">
        <v>2.6067E-2</v>
      </c>
      <c r="P147" s="11">
        <v>5.4000000000000001E-4</v>
      </c>
      <c r="Q147" s="11">
        <v>0.25458900000000001</v>
      </c>
      <c r="R147" s="11">
        <v>0.446025</v>
      </c>
      <c r="S147" s="11">
        <v>0.87175800000000003</v>
      </c>
      <c r="T147" s="11">
        <v>0.18329100000000001</v>
      </c>
      <c r="U147" s="11">
        <v>2.6699999999999998E-4</v>
      </c>
      <c r="V147" s="11"/>
      <c r="W147" s="11"/>
      <c r="X147" s="11">
        <v>1.35E-4</v>
      </c>
      <c r="Y147" s="11">
        <v>6.0749999999999997E-3</v>
      </c>
      <c r="Z147" s="11"/>
      <c r="AA147" s="11"/>
      <c r="AB147" s="11"/>
      <c r="AC147" s="11"/>
      <c r="AD147" s="11"/>
      <c r="AE147" s="11"/>
    </row>
    <row r="148" spans="1:31" ht="13.5" customHeight="1" x14ac:dyDescent="0.15">
      <c r="A148" s="1"/>
      <c r="B148" s="16" t="s">
        <v>437</v>
      </c>
      <c r="C148" s="13"/>
      <c r="D148" s="14">
        <v>2.2000000000000001E-3</v>
      </c>
      <c r="E148" s="14">
        <v>5.4999999999999997E-3</v>
      </c>
      <c r="F148" s="14">
        <v>7.0663999999999998</v>
      </c>
      <c r="G148" s="14">
        <v>1.6027000000000009</v>
      </c>
      <c r="H148" s="14"/>
      <c r="I148" s="14"/>
      <c r="J148" s="14">
        <v>1.1000000000000001E-3</v>
      </c>
      <c r="K148" s="14"/>
      <c r="L148" s="14">
        <v>4.5000000000000003E-5</v>
      </c>
      <c r="M148" s="14"/>
      <c r="N148" s="14"/>
      <c r="O148" s="14">
        <v>6.8729999999999998E-3</v>
      </c>
      <c r="P148" s="14"/>
      <c r="Q148" s="14">
        <v>1.3200000000000001E-4</v>
      </c>
      <c r="R148" s="14">
        <v>1.8090000000000001E-3</v>
      </c>
      <c r="S148" s="14">
        <v>2.5019999999999999E-3</v>
      </c>
      <c r="T148" s="14">
        <v>1.7669999999999999E-3</v>
      </c>
      <c r="U148" s="14">
        <v>0.100365</v>
      </c>
      <c r="V148" s="14">
        <v>5.7000000000000003E-5</v>
      </c>
      <c r="W148" s="14">
        <v>5.7000000000000003E-5</v>
      </c>
      <c r="X148" s="14">
        <v>1.02E-4</v>
      </c>
      <c r="Y148" s="14"/>
      <c r="Z148" s="14"/>
      <c r="AA148" s="14"/>
      <c r="AB148" s="14">
        <v>1.6372999999999999E-2</v>
      </c>
      <c r="AC148" s="14">
        <v>1E-4</v>
      </c>
      <c r="AD148" s="14">
        <v>1.8799999999999999E-4</v>
      </c>
      <c r="AE148" s="14"/>
    </row>
    <row r="149" spans="1:31" ht="13.5" customHeight="1" x14ac:dyDescent="0.15">
      <c r="A149" s="1"/>
      <c r="B149" s="16" t="s">
        <v>438</v>
      </c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>
        <v>0.10144</v>
      </c>
      <c r="N149" s="11">
        <v>0.14743899999999999</v>
      </c>
      <c r="O149" s="11">
        <v>3.0000000000000001E-6</v>
      </c>
      <c r="P149" s="11">
        <v>4.8000000000000001E-5</v>
      </c>
      <c r="Q149" s="11">
        <v>0.95635700000000001</v>
      </c>
      <c r="R149" s="11">
        <v>1.8013349999999999</v>
      </c>
      <c r="S149" s="11">
        <v>5.354679</v>
      </c>
      <c r="T149" s="11">
        <v>2.6123460000000001</v>
      </c>
      <c r="U149" s="11">
        <v>0.18001800000000001</v>
      </c>
      <c r="V149" s="11"/>
      <c r="W149" s="11">
        <v>6.9629999999999996E-3</v>
      </c>
      <c r="X149" s="11">
        <v>6.6693000000000002E-2</v>
      </c>
      <c r="Y149" s="11">
        <v>0.72930399999999995</v>
      </c>
      <c r="Z149" s="11">
        <v>8.6700000000000004E-4</v>
      </c>
      <c r="AA149" s="11">
        <v>6.6283999999999996E-2</v>
      </c>
      <c r="AB149" s="11">
        <v>0.106433</v>
      </c>
      <c r="AC149" s="11"/>
      <c r="AD149" s="11">
        <v>5.5000000000000002E-5</v>
      </c>
      <c r="AE149" s="11"/>
    </row>
    <row r="150" spans="1:31" ht="13.5" customHeight="1" x14ac:dyDescent="0.15">
      <c r="A150" s="1"/>
      <c r="B150" s="16" t="s">
        <v>439</v>
      </c>
      <c r="C150" s="13"/>
      <c r="D150" s="14"/>
      <c r="E150" s="14"/>
      <c r="F150" s="14"/>
      <c r="G150" s="14">
        <v>5.4999999999999997E-3</v>
      </c>
      <c r="H150" s="14"/>
      <c r="I150" s="14"/>
      <c r="J150" s="14"/>
      <c r="K150" s="14"/>
      <c r="L150" s="14"/>
      <c r="M150" s="14">
        <v>5.3399999999999997E-4</v>
      </c>
      <c r="N150" s="14">
        <v>8.52E-4</v>
      </c>
      <c r="O150" s="14">
        <v>2.0460000000000001E-3</v>
      </c>
      <c r="P150" s="14">
        <v>1.35E-4</v>
      </c>
      <c r="Q150" s="14"/>
      <c r="R150" s="14">
        <v>1.2E-4</v>
      </c>
      <c r="S150" s="14">
        <v>9.6599999999999995E-4</v>
      </c>
      <c r="T150" s="14"/>
      <c r="U150" s="14">
        <v>3.2400000000000001E-4</v>
      </c>
      <c r="V150" s="14">
        <v>0.464196</v>
      </c>
      <c r="W150" s="14">
        <v>4.5180000000000003E-3</v>
      </c>
      <c r="X150" s="14"/>
      <c r="Y150" s="14">
        <v>1.56E-4</v>
      </c>
      <c r="Z150" s="14">
        <v>1.2899999999999999E-4</v>
      </c>
      <c r="AA150" s="14">
        <v>3.813E-3</v>
      </c>
      <c r="AB150" s="14"/>
      <c r="AC150" s="14"/>
      <c r="AD150" s="14">
        <v>4.1194000000000001E-2</v>
      </c>
      <c r="AE150" s="14">
        <v>1.34E-3</v>
      </c>
    </row>
    <row r="151" spans="1:31" ht="13.5" customHeight="1" x14ac:dyDescent="0.15">
      <c r="A151" s="1"/>
      <c r="B151" s="16" t="s">
        <v>440</v>
      </c>
      <c r="C151" s="10"/>
      <c r="D151" s="11"/>
      <c r="E151" s="11"/>
      <c r="F151" s="11"/>
      <c r="G151" s="11">
        <v>2.2000000000000001E-3</v>
      </c>
      <c r="H151" s="11">
        <v>1.1000000000000001E-3</v>
      </c>
      <c r="I151" s="11"/>
      <c r="J151" s="11"/>
      <c r="K151" s="11"/>
      <c r="L151" s="11">
        <v>1.521E-2</v>
      </c>
      <c r="M151" s="11">
        <v>2.13E-4</v>
      </c>
      <c r="N151" s="11"/>
      <c r="O151" s="11">
        <v>8.7000000000000001E-5</v>
      </c>
      <c r="P151" s="11">
        <v>6.7199999999999996E-4</v>
      </c>
      <c r="Q151" s="11">
        <v>3.0000000000000001E-6</v>
      </c>
      <c r="R151" s="11"/>
      <c r="S151" s="11">
        <v>2.9700000000000001E-4</v>
      </c>
      <c r="T151" s="11">
        <v>1.5899999999999999E-4</v>
      </c>
      <c r="U151" s="11">
        <v>2.4659999999999999E-3</v>
      </c>
      <c r="V151" s="11">
        <v>1.9373999999999999E-2</v>
      </c>
      <c r="W151" s="11"/>
      <c r="X151" s="11">
        <v>4.1999999999999998E-5</v>
      </c>
      <c r="Y151" s="11">
        <v>4.2450000000000002E-2</v>
      </c>
      <c r="Z151" s="11">
        <v>0.81976499999999997</v>
      </c>
      <c r="AA151" s="11">
        <v>5.9193000000000003E-2</v>
      </c>
      <c r="AB151" s="11">
        <v>6.032E-3</v>
      </c>
      <c r="AC151" s="11">
        <v>4.8799999999999998E-3</v>
      </c>
      <c r="AD151" s="11">
        <v>0.459563</v>
      </c>
      <c r="AE151" s="11">
        <v>4.0000000000000002E-4</v>
      </c>
    </row>
    <row r="152" spans="1:31" ht="13.5" customHeight="1" x14ac:dyDescent="0.15">
      <c r="A152" s="1"/>
      <c r="B152" s="16" t="s">
        <v>441</v>
      </c>
      <c r="C152" s="13">
        <v>3.0800000000000001E-2</v>
      </c>
      <c r="D152" s="14">
        <v>4.4000000000000003E-3</v>
      </c>
      <c r="E152" s="14">
        <v>1.1000000000000001E-3</v>
      </c>
      <c r="F152" s="14">
        <v>2.0558999999999998</v>
      </c>
      <c r="G152" s="14"/>
      <c r="H152" s="14">
        <v>1.1000000000000001E-3</v>
      </c>
      <c r="I152" s="14">
        <v>5.1700000000000003E-2</v>
      </c>
      <c r="J152" s="14"/>
      <c r="K152" s="14">
        <v>1.1000000000000001E-3</v>
      </c>
      <c r="L152" s="14">
        <v>9.5879999999999993E-3</v>
      </c>
      <c r="M152" s="14">
        <v>5.6400000000000005E-4</v>
      </c>
      <c r="N152" s="14">
        <v>2.5099999999999998E-4</v>
      </c>
      <c r="O152" s="14">
        <v>0.23972199999999999</v>
      </c>
      <c r="P152" s="14">
        <v>1.6299000000000001E-2</v>
      </c>
      <c r="Q152" s="14">
        <v>0.21806</v>
      </c>
      <c r="R152" s="14">
        <v>0.12936900000000001</v>
      </c>
      <c r="S152" s="14">
        <v>9.2379999999999997E-3</v>
      </c>
      <c r="T152" s="14">
        <v>8.3379999999999999E-3</v>
      </c>
      <c r="U152" s="14">
        <v>2.9738000000000001E-2</v>
      </c>
      <c r="V152" s="14">
        <v>6.7409999999999996E-3</v>
      </c>
      <c r="W152" s="14">
        <v>6.9620000000000001E-2</v>
      </c>
      <c r="X152" s="14">
        <v>6.5221000000000001E-2</v>
      </c>
      <c r="Y152" s="14">
        <v>0.395374</v>
      </c>
      <c r="Z152" s="14">
        <v>3.5994999999999999E-2</v>
      </c>
      <c r="AA152" s="14">
        <v>8.9904999999999999E-2</v>
      </c>
      <c r="AB152" s="14">
        <v>4.4275000000000002E-2</v>
      </c>
      <c r="AC152" s="14">
        <v>0.13861000000000001</v>
      </c>
      <c r="AD152" s="14">
        <v>4.2324000000000001E-2</v>
      </c>
      <c r="AE152" s="14">
        <v>3.4336999999999999E-2</v>
      </c>
    </row>
    <row r="153" spans="1:31" ht="13.5" customHeight="1" x14ac:dyDescent="0.15">
      <c r="A153" s="1"/>
      <c r="B153" s="16" t="s">
        <v>442</v>
      </c>
      <c r="C153" s="10"/>
      <c r="D153" s="11"/>
      <c r="E153" s="11"/>
      <c r="F153" s="11"/>
      <c r="G153" s="11"/>
      <c r="H153" s="11">
        <v>4.4000000000000003E-3</v>
      </c>
      <c r="I153" s="11"/>
      <c r="J153" s="11">
        <v>4.4000000000000003E-3</v>
      </c>
      <c r="K153" s="11">
        <v>9.9000000000000008E-3</v>
      </c>
      <c r="L153" s="11">
        <v>6.3090000000000004E-3</v>
      </c>
      <c r="M153" s="11">
        <v>3.3300000000000002E-4</v>
      </c>
      <c r="N153" s="11"/>
      <c r="O153" s="11">
        <v>1.9350000000000001E-3</v>
      </c>
      <c r="P153" s="11">
        <v>6.6E-4</v>
      </c>
      <c r="Q153" s="11">
        <v>4.3800000000000002E-4</v>
      </c>
      <c r="R153" s="11">
        <v>4.3800000000000002E-4</v>
      </c>
      <c r="S153" s="11">
        <v>1.05E-4</v>
      </c>
      <c r="T153" s="11">
        <v>5.9490000000000003E-3</v>
      </c>
      <c r="U153" s="11"/>
      <c r="V153" s="11">
        <v>2.0100000000000001E-4</v>
      </c>
      <c r="W153" s="11"/>
      <c r="X153" s="11">
        <v>3.8795999999999997E-2</v>
      </c>
      <c r="Y153" s="11">
        <v>1.3584000000000001E-2</v>
      </c>
      <c r="Z153" s="11">
        <v>2.7599999999999999E-4</v>
      </c>
      <c r="AA153" s="11">
        <v>4.0499999999999998E-4</v>
      </c>
      <c r="AB153" s="11">
        <v>2.0338999999999999E-2</v>
      </c>
      <c r="AC153" s="11">
        <v>1.9817999999999999E-2</v>
      </c>
      <c r="AD153" s="11">
        <v>1.1029000000000001E-2</v>
      </c>
      <c r="AE153" s="11">
        <v>3.4299999999999999E-3</v>
      </c>
    </row>
    <row r="154" spans="1:31" ht="13.5" customHeight="1" x14ac:dyDescent="0.15">
      <c r="A154" s="1"/>
      <c r="B154" s="16" t="s">
        <v>443</v>
      </c>
      <c r="C154" s="13">
        <v>7.1499999999999994E-2</v>
      </c>
      <c r="D154" s="14">
        <v>0.14190000000000008</v>
      </c>
      <c r="E154" s="14">
        <v>3.3E-3</v>
      </c>
      <c r="F154" s="14">
        <v>0.1628</v>
      </c>
      <c r="G154" s="14">
        <v>2.9700000000000001E-2</v>
      </c>
      <c r="H154" s="14">
        <v>3.6299999999999985E-2</v>
      </c>
      <c r="I154" s="14">
        <v>7.7000000000000002E-3</v>
      </c>
      <c r="J154" s="14">
        <v>7.7000000000000002E-3</v>
      </c>
      <c r="K154" s="14"/>
      <c r="L154" s="14">
        <v>1.6379999999999999E-3</v>
      </c>
      <c r="M154" s="14"/>
      <c r="N154" s="14"/>
      <c r="O154" s="14"/>
      <c r="P154" s="14">
        <v>8.3999999999999995E-5</v>
      </c>
      <c r="Q154" s="14"/>
      <c r="R154" s="14">
        <v>3.0000000000000001E-5</v>
      </c>
      <c r="S154" s="14"/>
      <c r="T154" s="14"/>
      <c r="U154" s="14">
        <v>3.3000000000000003E-5</v>
      </c>
      <c r="V154" s="14"/>
      <c r="W154" s="14"/>
      <c r="X154" s="14">
        <v>3.0000000000000001E-5</v>
      </c>
      <c r="Y154" s="14"/>
      <c r="Z154" s="14">
        <v>1.3200000000000001E-4</v>
      </c>
      <c r="AA154" s="14"/>
      <c r="AB154" s="14">
        <v>8.3500000000000002E-4</v>
      </c>
      <c r="AC154" s="14">
        <v>2.2800000000000001E-4</v>
      </c>
      <c r="AD154" s="14">
        <v>5.0100000000000003E-4</v>
      </c>
      <c r="AE154" s="14">
        <v>4.352E-3</v>
      </c>
    </row>
    <row r="155" spans="1:31" ht="13.5" customHeight="1" x14ac:dyDescent="0.15">
      <c r="A155" s="1"/>
      <c r="B155" s="16" t="s">
        <v>444</v>
      </c>
      <c r="C155" s="10"/>
      <c r="D155" s="11"/>
      <c r="E155" s="11"/>
      <c r="F155" s="11">
        <v>3.6299999999999999E-2</v>
      </c>
      <c r="G155" s="11"/>
      <c r="H155" s="11"/>
      <c r="I155" s="11"/>
      <c r="J155" s="11">
        <v>1.1000000000000001E-3</v>
      </c>
      <c r="K155" s="11"/>
      <c r="L155" s="11">
        <v>1.0329E-2</v>
      </c>
      <c r="M155" s="11">
        <v>1.5870000000000001E-3</v>
      </c>
      <c r="N155" s="11"/>
      <c r="O155" s="11"/>
      <c r="P155" s="11"/>
      <c r="Q155" s="11"/>
      <c r="R155" s="11"/>
      <c r="S155" s="11">
        <v>1.668E-3</v>
      </c>
      <c r="T155" s="11">
        <v>6.0000000000000002E-6</v>
      </c>
      <c r="U155" s="11">
        <v>1.44E-4</v>
      </c>
      <c r="V155" s="11">
        <v>1.3799999999999999E-4</v>
      </c>
      <c r="W155" s="11"/>
      <c r="X155" s="11"/>
      <c r="Y155" s="11"/>
      <c r="Z155" s="11"/>
      <c r="AA155" s="11">
        <v>3.7500000000000001E-4</v>
      </c>
      <c r="AB155" s="11">
        <v>8.6000000000000003E-5</v>
      </c>
      <c r="AC155" s="11">
        <v>8.9256000000000002E-2</v>
      </c>
      <c r="AD155" s="11">
        <v>0.83920399999999995</v>
      </c>
      <c r="AE155" s="11">
        <v>8.3372000000000002E-2</v>
      </c>
    </row>
    <row r="156" spans="1:31" ht="13.5" customHeight="1" x14ac:dyDescent="0.15">
      <c r="A156" s="1"/>
      <c r="B156" s="16" t="s">
        <v>445</v>
      </c>
      <c r="C156" s="13"/>
      <c r="D156" s="14"/>
      <c r="E156" s="14"/>
      <c r="F156" s="14">
        <v>3.85E-2</v>
      </c>
      <c r="G156" s="14"/>
      <c r="H156" s="14"/>
      <c r="I156" s="14">
        <v>1.1000000000000001E-3</v>
      </c>
      <c r="J156" s="14"/>
      <c r="K156" s="14"/>
      <c r="L156" s="14">
        <v>1.08E-4</v>
      </c>
      <c r="M156" s="14"/>
      <c r="N156" s="14">
        <v>1.7978999999999998E-2</v>
      </c>
      <c r="O156" s="14">
        <v>2.7897000000000002E-2</v>
      </c>
      <c r="P156" s="14">
        <v>9.4799999999999995E-4</v>
      </c>
      <c r="Q156" s="14"/>
      <c r="R156" s="14"/>
      <c r="S156" s="14">
        <v>1.5E-5</v>
      </c>
      <c r="T156" s="14">
        <v>3.2009999999999999E-3</v>
      </c>
      <c r="U156" s="14">
        <v>8.1000000000000004E-5</v>
      </c>
      <c r="V156" s="14"/>
      <c r="W156" s="14"/>
      <c r="X156" s="14"/>
      <c r="Y156" s="14">
        <v>2.0699999999999999E-4</v>
      </c>
      <c r="Z156" s="14">
        <v>2.1599999999999999E-4</v>
      </c>
      <c r="AA156" s="14">
        <v>1.2750000000000001E-3</v>
      </c>
      <c r="AB156" s="14"/>
      <c r="AC156" s="14">
        <v>5.0199999999999995E-4</v>
      </c>
      <c r="AD156" s="14">
        <v>1.3067E-2</v>
      </c>
      <c r="AE156" s="14">
        <v>78.294004000000001</v>
      </c>
    </row>
    <row r="157" spans="1:31" ht="13.5" customHeight="1" x14ac:dyDescent="0.15">
      <c r="A157" s="1"/>
      <c r="B157" s="16" t="s">
        <v>446</v>
      </c>
      <c r="C157" s="10"/>
      <c r="D157" s="11"/>
      <c r="E157" s="11"/>
      <c r="F157" s="11">
        <v>1.0999999999999999E-2</v>
      </c>
      <c r="G157" s="11"/>
      <c r="H157" s="11"/>
      <c r="I157" s="11"/>
      <c r="J157" s="11"/>
      <c r="K157" s="11"/>
      <c r="L157" s="11"/>
      <c r="M157" s="11"/>
      <c r="N157" s="11"/>
      <c r="O157" s="11">
        <v>1.08E-4</v>
      </c>
      <c r="P157" s="11">
        <v>6.78E-4</v>
      </c>
      <c r="Q157" s="11"/>
      <c r="R157" s="11">
        <v>5.1000000000000004E-4</v>
      </c>
      <c r="S157" s="11">
        <v>1.05E-4</v>
      </c>
      <c r="T157" s="11">
        <v>2.3159999999999999E-3</v>
      </c>
      <c r="U157" s="11">
        <v>7.4999999999999993E-5</v>
      </c>
      <c r="V157" s="11">
        <v>5.3999999999999998E-5</v>
      </c>
      <c r="W157" s="11">
        <v>3.8099999999999999E-4</v>
      </c>
      <c r="X157" s="11">
        <v>5.3999999999999998E-5</v>
      </c>
      <c r="Y157" s="11">
        <v>7.0080000000000003E-3</v>
      </c>
      <c r="Z157" s="11">
        <v>4.4700000000000002E-4</v>
      </c>
      <c r="AA157" s="11">
        <v>7.9229999999999995E-3</v>
      </c>
      <c r="AB157" s="11">
        <v>2.637E-3</v>
      </c>
      <c r="AC157" s="11">
        <v>1.4585000000000001E-2</v>
      </c>
      <c r="AD157" s="11"/>
      <c r="AE157" s="11"/>
    </row>
    <row r="158" spans="1:31" ht="13.5" customHeight="1" x14ac:dyDescent="0.15">
      <c r="A158" s="1"/>
      <c r="B158" s="16" t="s">
        <v>447</v>
      </c>
      <c r="C158" s="13">
        <v>3.3E-3</v>
      </c>
      <c r="D158" s="14"/>
      <c r="E158" s="14">
        <v>2.2000000000000001E-3</v>
      </c>
      <c r="F158" s="14">
        <v>1.1209</v>
      </c>
      <c r="G158" s="14"/>
      <c r="H158" s="14">
        <v>0.1133</v>
      </c>
      <c r="I158" s="14"/>
      <c r="J158" s="14">
        <v>0.4279</v>
      </c>
      <c r="K158" s="14">
        <v>0.1749</v>
      </c>
      <c r="L158" s="14">
        <v>2.1380000000000001E-3</v>
      </c>
      <c r="M158" s="14">
        <v>0.64354999999999996</v>
      </c>
      <c r="N158" s="14"/>
      <c r="O158" s="14">
        <v>3.1999999999999999E-5</v>
      </c>
      <c r="P158" s="14">
        <v>0.45079200000000003</v>
      </c>
      <c r="Q158" s="14">
        <v>0.26271600000000001</v>
      </c>
      <c r="R158" s="14">
        <v>0.305284</v>
      </c>
      <c r="S158" s="14">
        <v>1.1542129999999999</v>
      </c>
      <c r="T158" s="14">
        <v>0.61845600000000001</v>
      </c>
      <c r="U158" s="14">
        <v>0.50182599999999999</v>
      </c>
      <c r="V158" s="14">
        <v>1.1270290000000001</v>
      </c>
      <c r="W158" s="14">
        <v>1.508219</v>
      </c>
      <c r="X158" s="14">
        <v>1.3887890000000001</v>
      </c>
      <c r="Y158" s="14">
        <v>0.66641499999999998</v>
      </c>
      <c r="Z158" s="14">
        <v>0.87528700000000004</v>
      </c>
      <c r="AA158" s="14">
        <v>0.91470700000000005</v>
      </c>
      <c r="AB158" s="14">
        <v>2.2637480000000001</v>
      </c>
      <c r="AC158" s="14">
        <v>3.0114359999999998</v>
      </c>
      <c r="AD158" s="14">
        <v>3.6797399999999998</v>
      </c>
      <c r="AE158" s="14">
        <v>6.3135999999999998E-2</v>
      </c>
    </row>
    <row r="159" spans="1:31" ht="13.5" customHeight="1" x14ac:dyDescent="0.15">
      <c r="A159" s="1"/>
      <c r="B159" s="16" t="s">
        <v>448</v>
      </c>
      <c r="C159" s="10"/>
      <c r="D159" s="11"/>
      <c r="E159" s="11"/>
      <c r="F159" s="11"/>
      <c r="G159" s="11"/>
      <c r="H159" s="11"/>
      <c r="I159" s="11"/>
      <c r="J159" s="11"/>
      <c r="K159" s="11">
        <v>2.2000000000000001E-3</v>
      </c>
      <c r="L159" s="11">
        <v>3.9043920000000001</v>
      </c>
      <c r="M159" s="11">
        <v>1.059E-3</v>
      </c>
      <c r="N159" s="11"/>
      <c r="O159" s="11">
        <v>9.4500000000000001E-3</v>
      </c>
      <c r="P159" s="11"/>
      <c r="Q159" s="11"/>
      <c r="R159" s="11"/>
      <c r="S159" s="11">
        <v>7.7074619999999996</v>
      </c>
      <c r="T159" s="11"/>
      <c r="U159" s="11"/>
      <c r="V159" s="11"/>
      <c r="W159" s="11"/>
      <c r="X159" s="11"/>
      <c r="Y159" s="11"/>
      <c r="Z159" s="11"/>
      <c r="AA159" s="11">
        <v>3.0300000000000001E-3</v>
      </c>
      <c r="AB159" s="11"/>
      <c r="AC159" s="11"/>
      <c r="AD159" s="11"/>
      <c r="AE159" s="11"/>
    </row>
    <row r="160" spans="1:31" ht="13.5" customHeight="1" x14ac:dyDescent="0.15">
      <c r="A160" s="1"/>
      <c r="B160" s="16" t="s">
        <v>449</v>
      </c>
      <c r="C160" s="13"/>
      <c r="D160" s="14"/>
      <c r="E160" s="14"/>
      <c r="F160" s="14"/>
      <c r="G160" s="14"/>
      <c r="H160" s="14"/>
      <c r="I160" s="14">
        <v>3.3E-3</v>
      </c>
      <c r="J160" s="14">
        <v>5.4999999999999997E-3</v>
      </c>
      <c r="K160" s="14"/>
      <c r="L160" s="14">
        <v>1.3200000000000001E-4</v>
      </c>
      <c r="M160" s="14"/>
      <c r="N160" s="14">
        <v>5.7899999999999998E-4</v>
      </c>
      <c r="O160" s="14">
        <v>5.1E-5</v>
      </c>
      <c r="P160" s="14">
        <v>1.2899999999999999E-4</v>
      </c>
      <c r="Q160" s="14">
        <v>3.48E-4</v>
      </c>
      <c r="R160" s="14">
        <v>3.48E-4</v>
      </c>
      <c r="S160" s="14">
        <v>3.0000000000000001E-6</v>
      </c>
      <c r="T160" s="14">
        <v>1.0499999999999999E-3</v>
      </c>
      <c r="U160" s="14">
        <v>8.3999999999999995E-5</v>
      </c>
      <c r="V160" s="14">
        <v>5.7000000000000003E-5</v>
      </c>
      <c r="W160" s="14"/>
      <c r="X160" s="14">
        <v>1.6559999999999999E-3</v>
      </c>
      <c r="Y160" s="14">
        <v>1.2210000000000001E-3</v>
      </c>
      <c r="Z160" s="14"/>
      <c r="AA160" s="14"/>
      <c r="AB160" s="14"/>
      <c r="AC160" s="14">
        <v>9.2610000000000001E-3</v>
      </c>
      <c r="AD160" s="14">
        <v>6.0000000000000002E-6</v>
      </c>
      <c r="AE160" s="14">
        <v>2.14E-4</v>
      </c>
    </row>
    <row r="161" spans="1:31" ht="13.5" customHeight="1" x14ac:dyDescent="0.15">
      <c r="A161" s="1"/>
      <c r="B161" s="16" t="s">
        <v>450</v>
      </c>
      <c r="C161" s="10"/>
      <c r="D161" s="11"/>
      <c r="E161" s="11"/>
      <c r="F161" s="11"/>
      <c r="G161" s="11"/>
      <c r="H161" s="11"/>
      <c r="I161" s="11"/>
      <c r="J161" s="11"/>
      <c r="K161" s="11"/>
      <c r="L161" s="11">
        <v>0.140656</v>
      </c>
      <c r="M161" s="11">
        <v>0.282862</v>
      </c>
      <c r="N161" s="11">
        <v>3.3724999999999998E-2</v>
      </c>
      <c r="O161" s="11">
        <v>0.17099</v>
      </c>
      <c r="P161" s="11">
        <v>0.39033000000000001</v>
      </c>
      <c r="Q161" s="11">
        <v>5.2181999999999999E-2</v>
      </c>
      <c r="R161" s="11">
        <v>0.27362799999999998</v>
      </c>
      <c r="S161" s="11">
        <v>0.39657900000000001</v>
      </c>
      <c r="T161" s="11">
        <v>0.59579400000000005</v>
      </c>
      <c r="U161" s="11">
        <v>0.61204000000000003</v>
      </c>
      <c r="V161" s="11">
        <v>0.44152999999999998</v>
      </c>
      <c r="W161" s="11">
        <v>0.40360600000000002</v>
      </c>
      <c r="X161" s="11">
        <v>1.0266059999999999</v>
      </c>
      <c r="Y161" s="11">
        <v>0.41265000000000002</v>
      </c>
      <c r="Z161" s="11">
        <v>0.261598</v>
      </c>
      <c r="AA161" s="11">
        <v>0.21987200000000001</v>
      </c>
      <c r="AB161" s="11">
        <v>0.70948900000000004</v>
      </c>
      <c r="AC161" s="11">
        <v>0.125641</v>
      </c>
      <c r="AD161" s="11">
        <v>2.5756999999999999E-2</v>
      </c>
      <c r="AE161" s="11">
        <v>0.10077800000000001</v>
      </c>
    </row>
    <row r="162" spans="1:31" ht="13.5" customHeight="1" x14ac:dyDescent="0.15">
      <c r="A162" s="1"/>
      <c r="B162" s="16" t="s">
        <v>451</v>
      </c>
      <c r="C162" s="13"/>
      <c r="D162" s="14"/>
      <c r="E162" s="14"/>
      <c r="F162" s="14"/>
      <c r="G162" s="14"/>
      <c r="H162" s="14"/>
      <c r="I162" s="14">
        <v>4.5100000000000001E-2</v>
      </c>
      <c r="J162" s="14"/>
      <c r="K162" s="14"/>
      <c r="L162" s="14">
        <v>6.6699999999999995E-4</v>
      </c>
      <c r="M162" s="14"/>
      <c r="N162" s="14">
        <v>2.0799999999999999E-4</v>
      </c>
      <c r="O162" s="14"/>
      <c r="P162" s="14">
        <v>4.0000000000000003E-5</v>
      </c>
      <c r="Q162" s="14">
        <v>7.1100000000000004E-4</v>
      </c>
      <c r="R162" s="14">
        <v>6.1700000000000004E-4</v>
      </c>
      <c r="S162" s="14">
        <v>5.5400000000000002E-4</v>
      </c>
      <c r="T162" s="14">
        <v>4.7200000000000002E-3</v>
      </c>
      <c r="U162" s="14">
        <v>1.5E-5</v>
      </c>
      <c r="V162" s="14"/>
      <c r="W162" s="14"/>
      <c r="X162" s="14">
        <v>2.0999999999999999E-5</v>
      </c>
      <c r="Y162" s="14">
        <v>1.9469999999999999E-3</v>
      </c>
      <c r="Z162" s="14">
        <v>1.4419999999999999E-3</v>
      </c>
      <c r="AA162" s="14">
        <v>1.5242E-2</v>
      </c>
      <c r="AB162" s="14">
        <v>0.24852199999999999</v>
      </c>
      <c r="AC162" s="14">
        <v>0.47680699999999998</v>
      </c>
      <c r="AD162" s="14">
        <v>0.45742500000000003</v>
      </c>
      <c r="AE162" s="14">
        <v>0.388206</v>
      </c>
    </row>
    <row r="163" spans="1:31" ht="13.5" customHeight="1" x14ac:dyDescent="0.15">
      <c r="A163" s="1"/>
      <c r="B163" s="16" t="s">
        <v>452</v>
      </c>
      <c r="C163" s="10"/>
      <c r="D163" s="11"/>
      <c r="E163" s="11">
        <v>1.7600000000000011E-2</v>
      </c>
      <c r="F163" s="11"/>
      <c r="G163" s="11"/>
      <c r="H163" s="11">
        <v>2.9700000000000001E-2</v>
      </c>
      <c r="I163" s="11"/>
      <c r="J163" s="11">
        <v>2.2000000000000001E-3</v>
      </c>
      <c r="K163" s="11"/>
      <c r="L163" s="11">
        <v>6.4407000000000006E-2</v>
      </c>
      <c r="M163" s="11">
        <v>3.7643999999999997E-2</v>
      </c>
      <c r="N163" s="11">
        <v>1.83E-4</v>
      </c>
      <c r="O163" s="11">
        <v>3.6299999999999999E-4</v>
      </c>
      <c r="P163" s="11">
        <v>5.3999999999999998E-5</v>
      </c>
      <c r="Q163" s="11">
        <v>5.8739999999999999E-3</v>
      </c>
      <c r="R163" s="11">
        <v>2.6999999999999999E-5</v>
      </c>
      <c r="S163" s="11"/>
      <c r="T163" s="11">
        <v>1.0383E-2</v>
      </c>
      <c r="U163" s="11">
        <v>1.2E-5</v>
      </c>
      <c r="V163" s="11"/>
      <c r="W163" s="11"/>
      <c r="X163" s="11"/>
      <c r="Y163" s="11">
        <v>1.2E-5</v>
      </c>
      <c r="Z163" s="11"/>
      <c r="AA163" s="11"/>
      <c r="AB163" s="11">
        <v>4.0000000000000003E-5</v>
      </c>
      <c r="AC163" s="11">
        <v>1.157E-3</v>
      </c>
      <c r="AD163" s="11">
        <v>2.5700000000000001E-4</v>
      </c>
      <c r="AE163" s="11">
        <v>3.8999999999999999E-5</v>
      </c>
    </row>
    <row r="164" spans="1:31" ht="13.5" customHeight="1" x14ac:dyDescent="0.15">
      <c r="A164" s="1"/>
      <c r="B164" s="16" t="s">
        <v>453</v>
      </c>
      <c r="C164" s="13"/>
      <c r="D164" s="14"/>
      <c r="E164" s="14"/>
      <c r="F164" s="14">
        <v>2.2000000000000001E-3</v>
      </c>
      <c r="G164" s="14"/>
      <c r="H164" s="14">
        <v>0.82720000000000005</v>
      </c>
      <c r="I164" s="14">
        <v>2.86E-2</v>
      </c>
      <c r="J164" s="14"/>
      <c r="K164" s="14"/>
      <c r="L164" s="14"/>
      <c r="M164" s="14">
        <v>1.7639999999999999E-3</v>
      </c>
      <c r="N164" s="14">
        <v>2.1419999999999998E-3</v>
      </c>
      <c r="O164" s="14"/>
      <c r="P164" s="14">
        <v>1.2E-5</v>
      </c>
      <c r="Q164" s="14">
        <v>1.3799999999999999E-4</v>
      </c>
      <c r="R164" s="14">
        <v>8.25E-4</v>
      </c>
      <c r="S164" s="14">
        <v>3.0839999999999999E-3</v>
      </c>
      <c r="T164" s="14">
        <v>4.1999999999999998E-5</v>
      </c>
      <c r="U164" s="14">
        <v>1.4189999999999999E-3</v>
      </c>
      <c r="V164" s="14">
        <v>2.2230000000000001E-3</v>
      </c>
      <c r="W164" s="14">
        <v>9.6116999999999994E-2</v>
      </c>
      <c r="X164" s="14">
        <v>2.9099999999999998E-3</v>
      </c>
      <c r="Y164" s="14">
        <v>2.5590000000000001E-3</v>
      </c>
      <c r="Z164" s="14">
        <v>8.1000000000000004E-5</v>
      </c>
      <c r="AA164" s="14">
        <v>4.8000000000000001E-4</v>
      </c>
      <c r="AB164" s="14">
        <v>2.6129999999999999E-3</v>
      </c>
      <c r="AC164" s="14">
        <v>9.2058000000000001E-2</v>
      </c>
      <c r="AD164" s="14">
        <v>4.9399999999999997E-4</v>
      </c>
      <c r="AE164" s="14">
        <v>3.869E-3</v>
      </c>
    </row>
    <row r="165" spans="1:31" ht="13.5" customHeight="1" x14ac:dyDescent="0.15">
      <c r="A165" s="1"/>
      <c r="B165" s="16" t="s">
        <v>454</v>
      </c>
      <c r="C165" s="10"/>
      <c r="D165" s="11"/>
      <c r="E165" s="11"/>
      <c r="F165" s="11">
        <v>1.6500000000000001E-2</v>
      </c>
      <c r="G165" s="11">
        <v>1.54E-2</v>
      </c>
      <c r="H165" s="11">
        <v>4.4000000000000003E-3</v>
      </c>
      <c r="I165" s="11"/>
      <c r="J165" s="11">
        <v>3.3000000000000002E-2</v>
      </c>
      <c r="K165" s="11">
        <v>8.14E-2</v>
      </c>
      <c r="L165" s="11">
        <v>0.15490200000000001</v>
      </c>
      <c r="M165" s="11">
        <v>0.16054399999999999</v>
      </c>
      <c r="N165" s="11">
        <v>1.5239000000000001E-2</v>
      </c>
      <c r="O165" s="11">
        <v>8.0269999999999994E-3</v>
      </c>
      <c r="P165" s="11">
        <v>1.9716999999999998E-2</v>
      </c>
      <c r="Q165" s="11">
        <v>9.0312000000000003E-2</v>
      </c>
      <c r="R165" s="11">
        <v>2.5339999999999998E-3</v>
      </c>
      <c r="S165" s="11">
        <v>0.43491600000000002</v>
      </c>
      <c r="T165" s="11">
        <v>0.16797599999999999</v>
      </c>
      <c r="U165" s="11">
        <v>0.20158400000000001</v>
      </c>
      <c r="V165" s="11">
        <v>0.26289600000000002</v>
      </c>
      <c r="W165" s="11">
        <v>0.68137599999999998</v>
      </c>
      <c r="X165" s="11">
        <v>1.373923</v>
      </c>
      <c r="Y165" s="11">
        <v>0.83033400000000002</v>
      </c>
      <c r="Z165" s="11">
        <v>2.7783549999999999</v>
      </c>
      <c r="AA165" s="11">
        <v>0.49965599999999999</v>
      </c>
      <c r="AB165" s="11">
        <v>4.6383000000000001E-2</v>
      </c>
      <c r="AC165" s="11">
        <v>2.2095E-2</v>
      </c>
      <c r="AD165" s="11">
        <v>1.861421</v>
      </c>
      <c r="AE165" s="11">
        <v>0.38825599999999999</v>
      </c>
    </row>
    <row r="166" spans="1:31" ht="13.5" customHeight="1" x14ac:dyDescent="0.15">
      <c r="A166" s="1"/>
      <c r="B166" s="16" t="s">
        <v>455</v>
      </c>
      <c r="C166" s="13">
        <v>2.1999999999999992E-2</v>
      </c>
      <c r="D166" s="14"/>
      <c r="E166" s="14"/>
      <c r="F166" s="14">
        <v>1.54E-2</v>
      </c>
      <c r="G166" s="14"/>
      <c r="H166" s="14"/>
      <c r="I166" s="14">
        <v>4.1799999999999997E-2</v>
      </c>
      <c r="J166" s="14">
        <v>5.4999999999999997E-3</v>
      </c>
      <c r="K166" s="14">
        <v>4.4000000000000003E-3</v>
      </c>
      <c r="L166" s="14">
        <v>1.2E-5</v>
      </c>
      <c r="M166" s="14"/>
      <c r="N166" s="14">
        <v>2.4000000000000001E-5</v>
      </c>
      <c r="O166" s="14">
        <v>9.6000000000000002E-5</v>
      </c>
      <c r="P166" s="14">
        <v>3.0000000000000001E-6</v>
      </c>
      <c r="Q166" s="14">
        <v>1.0560000000000001E-3</v>
      </c>
      <c r="R166" s="14">
        <v>8.5499999999999997E-4</v>
      </c>
      <c r="S166" s="14">
        <v>3.4320000000000002E-3</v>
      </c>
      <c r="T166" s="14">
        <v>1.5989999999999999E-3</v>
      </c>
      <c r="U166" s="14">
        <v>9.2280000000000001E-3</v>
      </c>
      <c r="V166" s="14">
        <v>2.3340000000000001E-3</v>
      </c>
      <c r="W166" s="14">
        <v>1.9767E-2</v>
      </c>
      <c r="X166" s="14">
        <v>2.6400000000000002E-4</v>
      </c>
      <c r="Y166" s="14">
        <v>0.70080600000000004</v>
      </c>
      <c r="Z166" s="14">
        <v>2.6400000000000002E-4</v>
      </c>
      <c r="AA166" s="14">
        <v>9.4739999999999998E-3</v>
      </c>
      <c r="AB166" s="14">
        <v>2.9870000000000001E-3</v>
      </c>
      <c r="AC166" s="14">
        <v>8.8500000000000004E-4</v>
      </c>
      <c r="AD166" s="14">
        <v>3.5660000000000002E-3</v>
      </c>
      <c r="AE166" s="14"/>
    </row>
    <row r="167" spans="1:31" ht="13.5" customHeight="1" x14ac:dyDescent="0.15">
      <c r="A167" s="1"/>
      <c r="B167" s="16" t="s">
        <v>456</v>
      </c>
      <c r="C167" s="10"/>
      <c r="D167" s="11"/>
      <c r="E167" s="11">
        <v>0.63799999999999979</v>
      </c>
      <c r="F167" s="11"/>
      <c r="G167" s="11"/>
      <c r="H167" s="11"/>
      <c r="I167" s="11"/>
      <c r="J167" s="11"/>
      <c r="K167" s="11"/>
      <c r="L167" s="11"/>
      <c r="M167" s="11">
        <v>3.1770000000000001E-3</v>
      </c>
      <c r="N167" s="11"/>
      <c r="O167" s="11"/>
      <c r="P167" s="11"/>
      <c r="Q167" s="11"/>
      <c r="R167" s="11"/>
      <c r="S167" s="11"/>
      <c r="T167" s="11">
        <v>2.9700000000000001E-4</v>
      </c>
      <c r="U167" s="11">
        <v>4.2000000000000002E-4</v>
      </c>
      <c r="V167" s="11"/>
      <c r="W167" s="11">
        <v>9.9770999999999999E-2</v>
      </c>
      <c r="X167" s="11">
        <v>4.95E-4</v>
      </c>
      <c r="Y167" s="11"/>
      <c r="Z167" s="11">
        <v>0.26158799999999999</v>
      </c>
      <c r="AA167" s="11"/>
      <c r="AB167" s="11">
        <v>2.5000000000000001E-5</v>
      </c>
      <c r="AC167" s="11"/>
      <c r="AD167" s="11"/>
      <c r="AE167" s="11"/>
    </row>
    <row r="168" spans="1:31" ht="13.5" customHeight="1" x14ac:dyDescent="0.15">
      <c r="A168" s="1"/>
      <c r="B168" s="16" t="s">
        <v>457</v>
      </c>
      <c r="C168" s="13"/>
      <c r="D168" s="14"/>
      <c r="E168" s="14"/>
      <c r="F168" s="14">
        <v>0.48730000000000001</v>
      </c>
      <c r="G168" s="14">
        <v>3.116299999999999</v>
      </c>
      <c r="H168" s="14"/>
      <c r="I168" s="14"/>
      <c r="J168" s="14">
        <v>1.9800000000000002E-2</v>
      </c>
      <c r="K168" s="14">
        <v>2.5299999999999989E-2</v>
      </c>
      <c r="L168" s="14">
        <v>9.3917E-2</v>
      </c>
      <c r="M168" s="14">
        <v>4.2314999999999998E-2</v>
      </c>
      <c r="N168" s="14">
        <v>1.8664E-2</v>
      </c>
      <c r="O168" s="14">
        <v>9.3959999999999998E-3</v>
      </c>
      <c r="P168" s="14">
        <v>7.9260000000000008E-3</v>
      </c>
      <c r="Q168" s="14">
        <v>4.1960000000000001E-3</v>
      </c>
      <c r="R168" s="14">
        <v>3.9820000000000003E-3</v>
      </c>
      <c r="S168" s="14">
        <v>2.4120000000000001E-3</v>
      </c>
      <c r="T168" s="14">
        <v>2.1611999999999999E-2</v>
      </c>
      <c r="U168" s="14">
        <v>0.110567</v>
      </c>
      <c r="V168" s="14">
        <v>0.11110100000000001</v>
      </c>
      <c r="W168" s="14">
        <v>0.17651500000000001</v>
      </c>
      <c r="X168" s="14">
        <v>4.1973999999999997E-2</v>
      </c>
      <c r="Y168" s="14">
        <v>6.8930000000000005E-2</v>
      </c>
      <c r="Z168" s="14">
        <v>0.115481</v>
      </c>
      <c r="AA168" s="14">
        <v>0.10617799999999999</v>
      </c>
      <c r="AB168" s="14">
        <v>0.123025</v>
      </c>
      <c r="AC168" s="14">
        <v>0.240841</v>
      </c>
      <c r="AD168" s="14">
        <v>0.90116600000000002</v>
      </c>
      <c r="AE168" s="14">
        <v>0.532968</v>
      </c>
    </row>
    <row r="169" spans="1:31" ht="13.5" customHeight="1" x14ac:dyDescent="0.15">
      <c r="A169" s="1"/>
      <c r="B169" s="16" t="s">
        <v>458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>
        <v>1.07E-4</v>
      </c>
      <c r="N169" s="11"/>
      <c r="O169" s="11"/>
      <c r="P169" s="11">
        <v>4.9899999999999999E-4</v>
      </c>
      <c r="Q169" s="11">
        <v>8.34E-4</v>
      </c>
      <c r="R169" s="11">
        <v>9.1699999999999995E-4</v>
      </c>
      <c r="S169" s="11">
        <v>2.8800000000000001E-4</v>
      </c>
      <c r="T169" s="11">
        <v>6.3199999999999997E-4</v>
      </c>
      <c r="U169" s="11">
        <v>1.8129999999999999E-3</v>
      </c>
      <c r="V169" s="11">
        <v>3.862E-3</v>
      </c>
      <c r="W169" s="11">
        <v>3.1719999999999999E-3</v>
      </c>
      <c r="X169" s="11">
        <v>2.3434E-2</v>
      </c>
      <c r="Y169" s="11">
        <v>2.0200000000000001E-3</v>
      </c>
      <c r="Z169" s="11">
        <v>1.5590000000000001E-3</v>
      </c>
      <c r="AA169" s="11">
        <v>1.227E-3</v>
      </c>
      <c r="AB169" s="11">
        <v>4.3100000000000001E-4</v>
      </c>
      <c r="AC169" s="11">
        <v>6.9412000000000001E-2</v>
      </c>
      <c r="AD169" s="11">
        <v>1.2439E-2</v>
      </c>
      <c r="AE169" s="11"/>
    </row>
    <row r="170" spans="1:31" ht="13.5" customHeight="1" x14ac:dyDescent="0.15">
      <c r="A170" s="1"/>
      <c r="B170" s="16" t="s">
        <v>459</v>
      </c>
      <c r="C170" s="13"/>
      <c r="D170" s="14"/>
      <c r="E170" s="14">
        <v>3.3E-3</v>
      </c>
      <c r="F170" s="14">
        <v>7.7000000000000002E-3</v>
      </c>
      <c r="G170" s="14">
        <v>7.7000000000000002E-3</v>
      </c>
      <c r="H170" s="14">
        <v>2.2000000000000001E-3</v>
      </c>
      <c r="I170" s="14">
        <v>5.4999999999999997E-3</v>
      </c>
      <c r="J170" s="14"/>
      <c r="K170" s="14"/>
      <c r="L170" s="14"/>
      <c r="M170" s="14">
        <v>5.3730000000000002E-3</v>
      </c>
      <c r="N170" s="14">
        <v>0.18697800000000001</v>
      </c>
      <c r="O170" s="14">
        <v>2.0999999999999999E-5</v>
      </c>
      <c r="P170" s="14">
        <v>8.3999999999999995E-5</v>
      </c>
      <c r="Q170" s="14">
        <v>4.86E-4</v>
      </c>
      <c r="R170" s="14">
        <v>8.1000000000000004E-5</v>
      </c>
      <c r="S170" s="14">
        <v>2.0999999999999999E-5</v>
      </c>
      <c r="T170" s="14">
        <v>1.1400000000000001E-4</v>
      </c>
      <c r="U170" s="14">
        <v>1.5E-5</v>
      </c>
      <c r="V170" s="14">
        <v>7.7999999999999996E-3</v>
      </c>
      <c r="W170" s="14"/>
      <c r="X170" s="14"/>
      <c r="Y170" s="14"/>
      <c r="Z170" s="14"/>
      <c r="AA170" s="14"/>
      <c r="AB170" s="14"/>
      <c r="AC170" s="14">
        <v>3.5818000000000003E-2</v>
      </c>
      <c r="AD170" s="14">
        <v>3.2550000000000001E-3</v>
      </c>
      <c r="AE170" s="14">
        <v>2.5300000000000002E-4</v>
      </c>
    </row>
    <row r="171" spans="1:31" ht="13.5" customHeight="1" x14ac:dyDescent="0.15">
      <c r="A171" s="1"/>
      <c r="B171" s="16" t="s">
        <v>460</v>
      </c>
      <c r="C171" s="10">
        <v>1.54E-2</v>
      </c>
      <c r="D171" s="11">
        <v>8.3599999999999952E-2</v>
      </c>
      <c r="E171" s="11">
        <v>4.7299999999999988E-2</v>
      </c>
      <c r="F171" s="11">
        <v>0.60389999999999999</v>
      </c>
      <c r="G171" s="11">
        <v>6.4899999999999999E-2</v>
      </c>
      <c r="H171" s="11">
        <v>7.7000000000000002E-3</v>
      </c>
      <c r="I171" s="11">
        <v>1.6499999999999994E-2</v>
      </c>
      <c r="J171" s="11">
        <v>8.14E-2</v>
      </c>
      <c r="K171" s="11"/>
      <c r="L171" s="11">
        <v>0.433504</v>
      </c>
      <c r="M171" s="11">
        <v>9.1E-4</v>
      </c>
      <c r="N171" s="11"/>
      <c r="O171" s="11"/>
      <c r="P171" s="11"/>
      <c r="Q171" s="11">
        <v>5.731E-3</v>
      </c>
      <c r="R171" s="11">
        <v>5.3899999999999998E-3</v>
      </c>
      <c r="S171" s="11">
        <v>6.8982000000000002E-2</v>
      </c>
      <c r="T171" s="11">
        <v>6.5790000000000001E-2</v>
      </c>
      <c r="U171" s="11">
        <v>0.29732999999999998</v>
      </c>
      <c r="V171" s="11">
        <v>0.50668899999999994</v>
      </c>
      <c r="W171" s="11">
        <v>4.0523999999999998E-2</v>
      </c>
      <c r="X171" s="11">
        <v>1.1334900000000001</v>
      </c>
      <c r="Y171" s="11">
        <v>0.829619</v>
      </c>
      <c r="Z171" s="11">
        <v>0.83652199999999999</v>
      </c>
      <c r="AA171" s="11">
        <v>3.3421799999999999</v>
      </c>
      <c r="AB171" s="11">
        <v>1.9776590000000001</v>
      </c>
      <c r="AC171" s="11">
        <v>1.5931569999999999</v>
      </c>
      <c r="AD171" s="11">
        <v>2.5272730000000001</v>
      </c>
      <c r="AE171" s="11">
        <v>0.53791999999999995</v>
      </c>
    </row>
    <row r="172" spans="1:31" ht="13.5" customHeight="1" x14ac:dyDescent="0.15">
      <c r="A172" s="1"/>
      <c r="B172" s="16" t="s">
        <v>461</v>
      </c>
      <c r="C172" s="13"/>
      <c r="D172" s="14"/>
      <c r="E172" s="14"/>
      <c r="F172" s="14"/>
      <c r="G172" s="14">
        <v>0.3486999999999999</v>
      </c>
      <c r="H172" s="14"/>
      <c r="I172" s="14">
        <v>0.30359999999999987</v>
      </c>
      <c r="J172" s="14">
        <v>0.18590000000000012</v>
      </c>
      <c r="K172" s="14">
        <v>0.56099999999999972</v>
      </c>
      <c r="L172" s="14">
        <v>1.443282</v>
      </c>
      <c r="M172" s="14">
        <v>0.36584100000000003</v>
      </c>
      <c r="N172" s="14"/>
      <c r="O172" s="14"/>
      <c r="P172" s="14">
        <v>4.35E-4</v>
      </c>
      <c r="Q172" s="14">
        <v>4.9385999999999999E-2</v>
      </c>
      <c r="R172" s="14">
        <v>9.5100000000000002E-4</v>
      </c>
      <c r="S172" s="14">
        <v>7.7700000000000002E-4</v>
      </c>
      <c r="T172" s="14"/>
      <c r="U172" s="14"/>
      <c r="V172" s="14"/>
      <c r="W172" s="14"/>
      <c r="X172" s="14"/>
      <c r="Y172" s="14">
        <v>3.2384999999999997E-2</v>
      </c>
      <c r="Z172" s="14">
        <v>1.671E-3</v>
      </c>
      <c r="AA172" s="14">
        <v>2.5349999999999999E-3</v>
      </c>
      <c r="AB172" s="14">
        <v>2.3414000000000001E-2</v>
      </c>
      <c r="AC172" s="14">
        <v>1.271E-3</v>
      </c>
      <c r="AD172" s="14"/>
      <c r="AE172" s="14">
        <v>2.8E-5</v>
      </c>
    </row>
    <row r="173" spans="1:31" ht="13.5" customHeight="1" x14ac:dyDescent="0.15">
      <c r="A173" s="1"/>
      <c r="B173" s="16" t="s">
        <v>462</v>
      </c>
      <c r="C173" s="10"/>
      <c r="D173" s="11"/>
      <c r="E173" s="11"/>
      <c r="F173" s="11">
        <v>2.859999999999999E-2</v>
      </c>
      <c r="G173" s="11">
        <v>1.7599999999999991E-2</v>
      </c>
      <c r="H173" s="11">
        <v>1.1000000000000001E-3</v>
      </c>
      <c r="I173" s="11"/>
      <c r="J173" s="11"/>
      <c r="K173" s="11">
        <v>3.1899999999999998E-2</v>
      </c>
      <c r="L173" s="11">
        <v>7.2078000000000003E-2</v>
      </c>
      <c r="M173" s="11">
        <v>1.055064</v>
      </c>
      <c r="N173" s="11"/>
      <c r="O173" s="11"/>
      <c r="P173" s="11">
        <v>6.7199999999999996E-4</v>
      </c>
      <c r="Q173" s="11">
        <v>1.4337000000000001E-2</v>
      </c>
      <c r="R173" s="11">
        <v>0.206925</v>
      </c>
      <c r="S173" s="11">
        <v>0.325239</v>
      </c>
      <c r="T173" s="11">
        <v>5.4893999999999998E-2</v>
      </c>
      <c r="U173" s="11">
        <v>0.175569</v>
      </c>
      <c r="V173" s="11">
        <v>5.6309999999999997E-3</v>
      </c>
      <c r="W173" s="11">
        <v>4.5527999999999999E-2</v>
      </c>
      <c r="X173" s="11">
        <v>3.1020000000000002E-3</v>
      </c>
      <c r="Y173" s="11">
        <v>2.8649999999999998E-2</v>
      </c>
      <c r="Z173" s="11">
        <v>6.7107E-2</v>
      </c>
      <c r="AA173" s="11">
        <v>3.1299E-2</v>
      </c>
      <c r="AB173" s="11">
        <v>3.7588999999999997E-2</v>
      </c>
      <c r="AC173" s="11">
        <v>1.9677E-2</v>
      </c>
      <c r="AD173" s="11">
        <v>2.0417000000000001E-2</v>
      </c>
      <c r="AE173" s="11">
        <v>2.6012E-2</v>
      </c>
    </row>
    <row r="174" spans="1:31" ht="13.5" customHeight="1" x14ac:dyDescent="0.15">
      <c r="A174" s="1"/>
      <c r="B174" s="16" t="s">
        <v>463</v>
      </c>
      <c r="C174" s="13"/>
      <c r="D174" s="14"/>
      <c r="E174" s="14">
        <v>2.2000000000000001E-3</v>
      </c>
      <c r="F174" s="14">
        <v>5.2899000000000003</v>
      </c>
      <c r="G174" s="14"/>
      <c r="H174" s="14">
        <v>1.43E-2</v>
      </c>
      <c r="I174" s="14">
        <v>3.3E-3</v>
      </c>
      <c r="J174" s="14">
        <v>5.28E-2</v>
      </c>
      <c r="K174" s="14">
        <v>1.7600000000000001E-2</v>
      </c>
      <c r="L174" s="14">
        <v>3.0401000000000001E-2</v>
      </c>
      <c r="M174" s="14">
        <v>7.5638999999999998E-2</v>
      </c>
      <c r="N174" s="14">
        <v>0.457538</v>
      </c>
      <c r="O174" s="14">
        <v>0.15618599999999999</v>
      </c>
      <c r="P174" s="14">
        <v>3.8421999999999998E-2</v>
      </c>
      <c r="Q174" s="14">
        <v>9.8918000000000006E-2</v>
      </c>
      <c r="R174" s="14">
        <v>0.19434399999999999</v>
      </c>
      <c r="S174" s="14">
        <v>0.31016700000000003</v>
      </c>
      <c r="T174" s="14">
        <v>0.321905</v>
      </c>
      <c r="U174" s="14">
        <v>0.38018299999999999</v>
      </c>
      <c r="V174" s="14">
        <v>0.33748400000000001</v>
      </c>
      <c r="W174" s="14">
        <v>0.48916799999999999</v>
      </c>
      <c r="X174" s="14">
        <v>0.70389999999999997</v>
      </c>
      <c r="Y174" s="14">
        <v>0.69197600000000004</v>
      </c>
      <c r="Z174" s="14">
        <v>0.52125200000000005</v>
      </c>
      <c r="AA174" s="14">
        <v>0.76721300000000003</v>
      </c>
      <c r="AB174" s="14">
        <v>0.70913800000000005</v>
      </c>
      <c r="AC174" s="14">
        <v>0.69269800000000004</v>
      </c>
      <c r="AD174" s="14">
        <v>0.65960200000000002</v>
      </c>
      <c r="AE174" s="14">
        <v>0.47696899999999998</v>
      </c>
    </row>
    <row r="175" spans="1:31" ht="13.5" customHeight="1" x14ac:dyDescent="0.15">
      <c r="A175" s="1"/>
      <c r="B175" s="16" t="s">
        <v>464</v>
      </c>
      <c r="C175" s="10"/>
      <c r="D175" s="11"/>
      <c r="E175" s="11"/>
      <c r="F175" s="11"/>
      <c r="G175" s="11"/>
      <c r="H175" s="11">
        <v>1.1000000000000001E-3</v>
      </c>
      <c r="I175" s="11">
        <v>3.3E-3</v>
      </c>
      <c r="J175" s="11">
        <v>3.3E-3</v>
      </c>
      <c r="K175" s="11"/>
      <c r="L175" s="11">
        <v>6.7199999999999996E-4</v>
      </c>
      <c r="M175" s="11"/>
      <c r="N175" s="11">
        <v>9.0000000000000002E-6</v>
      </c>
      <c r="O175" s="11">
        <v>2.1419999999999998E-3</v>
      </c>
      <c r="P175" s="11">
        <v>1.6050000000000001E-3</v>
      </c>
      <c r="Q175" s="11">
        <v>1.0139999999999999E-3</v>
      </c>
      <c r="R175" s="11">
        <v>1.6521000000000001E-2</v>
      </c>
      <c r="S175" s="11">
        <v>2.2800000000000001E-4</v>
      </c>
      <c r="T175" s="11">
        <v>2.9399999999999999E-4</v>
      </c>
      <c r="U175" s="11"/>
      <c r="V175" s="11">
        <v>3.7260000000000001E-3</v>
      </c>
      <c r="W175" s="11">
        <v>1.371E-3</v>
      </c>
      <c r="X175" s="11">
        <v>5.679E-3</v>
      </c>
      <c r="Y175" s="11">
        <v>1.6799999999999999E-4</v>
      </c>
      <c r="Z175" s="11">
        <v>1.7699999999999999E-4</v>
      </c>
      <c r="AA175" s="11">
        <v>2.34E-4</v>
      </c>
      <c r="AB175" s="11">
        <v>8.1599999999999999E-4</v>
      </c>
      <c r="AC175" s="11">
        <v>1.7127E-2</v>
      </c>
      <c r="AD175" s="11">
        <v>2.147E-3</v>
      </c>
      <c r="AE175" s="11">
        <v>3.1566999999999998E-2</v>
      </c>
    </row>
    <row r="176" spans="1:31" ht="13.5" customHeight="1" x14ac:dyDescent="0.15">
      <c r="A176" s="1"/>
      <c r="B176" s="16" t="s">
        <v>465</v>
      </c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>
        <v>4.2900000000000002E-4</v>
      </c>
      <c r="N176" s="14">
        <v>5.2290000000000001E-3</v>
      </c>
      <c r="O176" s="14">
        <v>2.3E-5</v>
      </c>
      <c r="P176" s="14">
        <v>1.2737999999999999E-2</v>
      </c>
      <c r="Q176" s="14">
        <v>4.7819999999999998E-3</v>
      </c>
      <c r="R176" s="14">
        <v>6.8900000000000005E-4</v>
      </c>
      <c r="S176" s="14">
        <v>3.0000000000000001E-6</v>
      </c>
      <c r="T176" s="14">
        <v>1.2E-5</v>
      </c>
      <c r="U176" s="14">
        <v>6.0186999999999997E-2</v>
      </c>
      <c r="V176" s="14">
        <v>1.0028E-2</v>
      </c>
      <c r="W176" s="14">
        <v>0.100013</v>
      </c>
      <c r="X176" s="14">
        <v>8.0999999999999996E-4</v>
      </c>
      <c r="Y176" s="14">
        <v>1.7054E-2</v>
      </c>
      <c r="Z176" s="14">
        <v>3.1180000000000001E-3</v>
      </c>
      <c r="AA176" s="14"/>
      <c r="AB176" s="14">
        <v>5.3399999999999997E-4</v>
      </c>
      <c r="AC176" s="14">
        <v>2.5226999999999999E-2</v>
      </c>
      <c r="AD176" s="14">
        <v>3.2645E-2</v>
      </c>
      <c r="AE176" s="14">
        <v>2.24E-4</v>
      </c>
    </row>
    <row r="177" spans="1:31" ht="13.5" customHeight="1" x14ac:dyDescent="0.15">
      <c r="A177" s="1"/>
      <c r="B177" s="16" t="s">
        <v>466</v>
      </c>
      <c r="C177" s="10"/>
      <c r="D177" s="11">
        <v>1.1000000000000001E-3</v>
      </c>
      <c r="E177" s="11"/>
      <c r="F177" s="11"/>
      <c r="G177" s="11"/>
      <c r="H177" s="11"/>
      <c r="I177" s="11"/>
      <c r="J177" s="11"/>
      <c r="K177" s="11"/>
      <c r="L177" s="11">
        <v>1.8420000000000001E-3</v>
      </c>
      <c r="M177" s="11"/>
      <c r="N177" s="11">
        <v>3.1953000000000002E-2</v>
      </c>
      <c r="O177" s="11">
        <v>1.3386E-2</v>
      </c>
      <c r="P177" s="11">
        <v>3.7559999999999998E-3</v>
      </c>
      <c r="Q177" s="11">
        <v>1.374E-3</v>
      </c>
      <c r="R177" s="11">
        <v>5.7299999999999999E-3</v>
      </c>
      <c r="S177" s="11">
        <v>3.0627000000000001E-2</v>
      </c>
      <c r="T177" s="11">
        <v>1.0182E-2</v>
      </c>
      <c r="U177" s="11">
        <v>4.0140000000000002E-3</v>
      </c>
      <c r="V177" s="11">
        <v>1.2252000000000001E-2</v>
      </c>
      <c r="W177" s="11">
        <v>4.5300000000000001E-4</v>
      </c>
      <c r="X177" s="11">
        <v>2.6280000000000001E-3</v>
      </c>
      <c r="Y177" s="11">
        <v>4.4250000000000001E-3</v>
      </c>
      <c r="Z177" s="11">
        <v>1.2918000000000001E-2</v>
      </c>
      <c r="AA177" s="11">
        <v>0.15212700000000001</v>
      </c>
      <c r="AB177" s="11">
        <v>2.7239999999999999E-3</v>
      </c>
      <c r="AC177" s="11">
        <v>3.0294999999999999E-2</v>
      </c>
      <c r="AD177" s="11">
        <v>5.3994E-2</v>
      </c>
      <c r="AE177" s="11">
        <v>9.11E-3</v>
      </c>
    </row>
    <row r="178" spans="1:31" ht="13.5" customHeight="1" x14ac:dyDescent="0.15">
      <c r="A178" s="1"/>
      <c r="B178" s="16" t="s">
        <v>467</v>
      </c>
      <c r="C178" s="13"/>
      <c r="D178" s="14">
        <v>0.1221</v>
      </c>
      <c r="E178" s="14">
        <v>8.2499999999999962E-2</v>
      </c>
      <c r="F178" s="14">
        <v>0.12539999999999998</v>
      </c>
      <c r="G178" s="14">
        <v>0.12209999999999999</v>
      </c>
      <c r="H178" s="14">
        <v>4.7299999999999995E-2</v>
      </c>
      <c r="I178" s="14"/>
      <c r="J178" s="14">
        <v>8.6900000000000005E-2</v>
      </c>
      <c r="K178" s="14">
        <v>5.2811000000000003</v>
      </c>
      <c r="L178" s="14">
        <v>67.516029000000003</v>
      </c>
      <c r="M178" s="14">
        <v>121.59928499999999</v>
      </c>
      <c r="N178" s="14">
        <v>2.5419000000000001E-2</v>
      </c>
      <c r="O178" s="14">
        <v>31.978729999999999</v>
      </c>
      <c r="P178" s="14">
        <v>2.0769999999999999E-3</v>
      </c>
      <c r="Q178" s="14">
        <v>115.475852</v>
      </c>
      <c r="R178" s="14">
        <v>269.16931899999997</v>
      </c>
      <c r="S178" s="14">
        <v>294.781723</v>
      </c>
      <c r="T178" s="14">
        <v>72.745799000000005</v>
      </c>
      <c r="U178" s="14">
        <v>464.19119899999998</v>
      </c>
      <c r="V178" s="14">
        <v>697.40762700000005</v>
      </c>
      <c r="W178" s="14">
        <v>379.660507</v>
      </c>
      <c r="X178" s="14">
        <v>978.08527200000003</v>
      </c>
      <c r="Y178" s="14">
        <v>1147.469482</v>
      </c>
      <c r="Z178" s="14">
        <v>563.22784000000001</v>
      </c>
      <c r="AA178" s="14">
        <v>73.770820999999998</v>
      </c>
      <c r="AB178" s="14">
        <v>48.130834999999998</v>
      </c>
      <c r="AC178" s="14">
        <v>54.258254999999998</v>
      </c>
      <c r="AD178" s="14">
        <v>84.587604999999996</v>
      </c>
      <c r="AE178" s="14">
        <v>210.749438</v>
      </c>
    </row>
    <row r="179" spans="1:31" ht="13.5" customHeight="1" x14ac:dyDescent="0.15">
      <c r="A179" s="1"/>
      <c r="B179" s="16" t="s">
        <v>468</v>
      </c>
      <c r="C179" s="10"/>
      <c r="D179" s="11"/>
      <c r="E179" s="11"/>
      <c r="F179" s="11"/>
      <c r="G179" s="11"/>
      <c r="H179" s="11"/>
      <c r="I179" s="11">
        <v>0.1573</v>
      </c>
      <c r="J179" s="11"/>
      <c r="K179" s="11"/>
      <c r="L179" s="11"/>
      <c r="M179" s="11">
        <v>1.92E-4</v>
      </c>
      <c r="N179" s="11"/>
      <c r="O179" s="11">
        <v>5.8979999999999996E-3</v>
      </c>
      <c r="P179" s="11"/>
      <c r="Q179" s="11"/>
      <c r="R179" s="11"/>
      <c r="S179" s="11">
        <v>1.8E-5</v>
      </c>
      <c r="T179" s="11"/>
      <c r="U179" s="11"/>
      <c r="V179" s="11"/>
      <c r="W179" s="11">
        <v>4.1999999999999998E-5</v>
      </c>
      <c r="X179" s="11"/>
      <c r="Y179" s="11"/>
      <c r="Z179" s="11"/>
      <c r="AA179" s="11"/>
      <c r="AB179" s="11">
        <v>2.5333000000000001E-2</v>
      </c>
      <c r="AC179" s="11">
        <v>2.1229999999999999E-2</v>
      </c>
      <c r="AD179" s="11">
        <v>2.6178E-2</v>
      </c>
      <c r="AE179" s="11"/>
    </row>
    <row r="180" spans="1:31" ht="13.5" customHeight="1" x14ac:dyDescent="0.15">
      <c r="A180" s="1"/>
      <c r="B180" s="16" t="s">
        <v>469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>
        <v>5.7000000000000003E-5</v>
      </c>
      <c r="O180" s="14">
        <v>6.8400000000000004E-4</v>
      </c>
      <c r="P180" s="14">
        <v>5.2499999999999997E-4</v>
      </c>
      <c r="Q180" s="14">
        <v>0.19495799999999999</v>
      </c>
      <c r="R180" s="14"/>
      <c r="S180" s="14">
        <v>6.0300000000000002E-4</v>
      </c>
      <c r="T180" s="14">
        <v>3.045E-3</v>
      </c>
      <c r="U180" s="14">
        <v>1.08E-3</v>
      </c>
      <c r="V180" s="14">
        <v>7.8930000000000007E-3</v>
      </c>
      <c r="W180" s="14">
        <v>3.8099999999999999E-4</v>
      </c>
      <c r="X180" s="14">
        <v>5.9400000000000002E-4</v>
      </c>
      <c r="Y180" s="14">
        <v>3.2339999999999999E-3</v>
      </c>
      <c r="Z180" s="14"/>
      <c r="AA180" s="14">
        <v>2.3403E-2</v>
      </c>
      <c r="AB180" s="14">
        <v>3.4629999999999999E-3</v>
      </c>
      <c r="AC180" s="14">
        <v>3.2520000000000001E-3</v>
      </c>
      <c r="AD180" s="14">
        <v>1.7750000000000001E-3</v>
      </c>
      <c r="AE180" s="14">
        <v>6.1200000000000002E-4</v>
      </c>
    </row>
    <row r="181" spans="1:31" ht="13.5" customHeight="1" x14ac:dyDescent="0.15">
      <c r="A181" s="1"/>
      <c r="B181" s="16" t="s">
        <v>470</v>
      </c>
      <c r="C181" s="10"/>
      <c r="D181" s="11"/>
      <c r="E181" s="11"/>
      <c r="F181" s="11"/>
      <c r="G181" s="11"/>
      <c r="H181" s="11"/>
      <c r="I181" s="11"/>
      <c r="J181" s="11"/>
      <c r="K181" s="11">
        <v>6.6000000000000003E-2</v>
      </c>
      <c r="L181" s="11">
        <v>0.180918</v>
      </c>
      <c r="M181" s="11">
        <v>2.382E-3</v>
      </c>
      <c r="N181" s="11">
        <v>1.9000000000000001E-5</v>
      </c>
      <c r="O181" s="11">
        <v>1.4395E-2</v>
      </c>
      <c r="P181" s="11"/>
      <c r="Q181" s="11">
        <v>6.1399999999999996E-4</v>
      </c>
      <c r="R181" s="11">
        <v>1.5009999999999999E-3</v>
      </c>
      <c r="S181" s="11">
        <v>3.2499999999999999E-4</v>
      </c>
      <c r="T181" s="11">
        <v>6.9837999999999997E-2</v>
      </c>
      <c r="U181" s="11">
        <v>7.5170000000000001E-2</v>
      </c>
      <c r="V181" s="11">
        <v>0.109913</v>
      </c>
      <c r="W181" s="11">
        <v>6.4530000000000004E-3</v>
      </c>
      <c r="X181" s="11">
        <v>0.23371500000000001</v>
      </c>
      <c r="Y181" s="11">
        <v>4.0070059999999996</v>
      </c>
      <c r="Z181" s="11">
        <v>0.17860200000000001</v>
      </c>
      <c r="AA181" s="11">
        <v>9.9039999999999996E-3</v>
      </c>
      <c r="AB181" s="11">
        <v>2.1749999999999999E-3</v>
      </c>
      <c r="AC181" s="11">
        <v>1.181E-3</v>
      </c>
      <c r="AD181" s="11">
        <v>0.107916</v>
      </c>
      <c r="AE181" s="11">
        <v>3.7038120000000001</v>
      </c>
    </row>
    <row r="182" spans="1:31" ht="13.5" customHeight="1" x14ac:dyDescent="0.15">
      <c r="A182" s="1"/>
      <c r="B182" s="16" t="s">
        <v>471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>
        <v>4.7626000000000002E-2</v>
      </c>
      <c r="M182" s="14">
        <v>7.8534999999999994E-2</v>
      </c>
      <c r="N182" s="14">
        <v>3.7000999999999999E-2</v>
      </c>
      <c r="O182" s="14">
        <v>1.0470999999999999E-2</v>
      </c>
      <c r="P182" s="14">
        <v>8.6920000000000001E-3</v>
      </c>
      <c r="Q182" s="14">
        <v>1.0553999999999999E-2</v>
      </c>
      <c r="R182" s="14">
        <v>7.6870000000000003E-3</v>
      </c>
      <c r="S182" s="14">
        <v>9.4039999999999992E-3</v>
      </c>
      <c r="T182" s="14">
        <v>8.3359999999999997E-3</v>
      </c>
      <c r="U182" s="14">
        <v>1.1589E-2</v>
      </c>
      <c r="V182" s="14">
        <v>1.0449E-2</v>
      </c>
      <c r="W182" s="14">
        <v>2.0152E-2</v>
      </c>
      <c r="X182" s="14">
        <v>9.0245000000000006E-2</v>
      </c>
      <c r="Y182" s="14">
        <v>1.4997E-2</v>
      </c>
      <c r="Z182" s="14">
        <v>0.16111900000000001</v>
      </c>
      <c r="AA182" s="14">
        <v>2.2445E-2</v>
      </c>
      <c r="AB182" s="14">
        <v>8.6551000000000003E-2</v>
      </c>
      <c r="AC182" s="14">
        <v>0.17488000000000001</v>
      </c>
      <c r="AD182" s="14">
        <v>0.72886200000000001</v>
      </c>
      <c r="AE182" s="14">
        <v>1.2891300000000001</v>
      </c>
    </row>
    <row r="183" spans="1:31" ht="13.5" customHeight="1" x14ac:dyDescent="0.15">
      <c r="A183" s="1"/>
      <c r="B183" s="16" t="s">
        <v>472</v>
      </c>
      <c r="C183" s="10"/>
      <c r="D183" s="11">
        <v>5.4999999999999997E-3</v>
      </c>
      <c r="E183" s="11">
        <v>0.11219999999999994</v>
      </c>
      <c r="F183" s="11"/>
      <c r="G183" s="11">
        <v>5.4999999999999993E-2</v>
      </c>
      <c r="H183" s="11"/>
      <c r="I183" s="11"/>
      <c r="J183" s="11"/>
      <c r="K183" s="11"/>
      <c r="L183" s="11">
        <v>7.1000000000000005E-5</v>
      </c>
      <c r="M183" s="11">
        <v>4.3721000000000003E-2</v>
      </c>
      <c r="N183" s="11">
        <v>1.17E-4</v>
      </c>
      <c r="O183" s="11">
        <v>3.6900000000000002E-4</v>
      </c>
      <c r="P183" s="11">
        <v>1.8109999999999999E-3</v>
      </c>
      <c r="Q183" s="11">
        <v>9.8239999999999994E-3</v>
      </c>
      <c r="R183" s="11">
        <v>1.0767000000000001E-2</v>
      </c>
      <c r="S183" s="11">
        <v>9.3349999999999995E-3</v>
      </c>
      <c r="T183" s="11">
        <v>3.6549999999999998E-3</v>
      </c>
      <c r="U183" s="11">
        <v>7.3569999999999998E-3</v>
      </c>
      <c r="V183" s="11">
        <v>8.6259000000000002E-2</v>
      </c>
      <c r="W183" s="11">
        <v>0.24060599999999999</v>
      </c>
      <c r="X183" s="11">
        <v>0.51466800000000001</v>
      </c>
      <c r="Y183" s="11">
        <v>0.17651600000000001</v>
      </c>
      <c r="Z183" s="11">
        <v>0.32661000000000001</v>
      </c>
      <c r="AA183" s="11">
        <v>0.18546099999999999</v>
      </c>
      <c r="AB183" s="11">
        <v>0.21265600000000001</v>
      </c>
      <c r="AC183" s="11">
        <v>5.8396999999999998E-2</v>
      </c>
      <c r="AD183" s="11">
        <v>1.3707E-2</v>
      </c>
      <c r="AE183" s="11">
        <v>2.5906999999999999E-2</v>
      </c>
    </row>
    <row r="184" spans="1:31" ht="13.5" customHeight="1" x14ac:dyDescent="0.15">
      <c r="A184" s="1"/>
      <c r="B184" s="16" t="s">
        <v>473</v>
      </c>
      <c r="C184" s="13">
        <v>9.6458999999999957</v>
      </c>
      <c r="D184" s="14">
        <v>9.3169999999999966</v>
      </c>
      <c r="E184" s="14">
        <v>8.6008999999999993</v>
      </c>
      <c r="F184" s="14">
        <v>11.068199999999996</v>
      </c>
      <c r="G184" s="14">
        <v>13.9458</v>
      </c>
      <c r="H184" s="14">
        <v>13.8468</v>
      </c>
      <c r="I184" s="14">
        <v>11.1408</v>
      </c>
      <c r="J184" s="14">
        <v>19.462299999999988</v>
      </c>
      <c r="K184" s="14">
        <v>10.114499999999996</v>
      </c>
      <c r="L184" s="14">
        <v>15.541689999999999</v>
      </c>
      <c r="M184" s="14">
        <v>19.356452999999998</v>
      </c>
      <c r="N184" s="14">
        <v>19.846034</v>
      </c>
      <c r="O184" s="14">
        <v>15.919369</v>
      </c>
      <c r="P184" s="14">
        <v>26.440117000000001</v>
      </c>
      <c r="Q184" s="14">
        <v>25.931873</v>
      </c>
      <c r="R184" s="14">
        <v>27.529384</v>
      </c>
      <c r="S184" s="14">
        <v>36.419795999999998</v>
      </c>
      <c r="T184" s="14">
        <v>49.762515999999998</v>
      </c>
      <c r="U184" s="14">
        <v>34.112631</v>
      </c>
      <c r="V184" s="14">
        <v>62.608331999999997</v>
      </c>
      <c r="W184" s="14">
        <v>83.107149000000007</v>
      </c>
      <c r="X184" s="14">
        <v>76.546649000000002</v>
      </c>
      <c r="Y184" s="14">
        <v>139.27348599999999</v>
      </c>
      <c r="Z184" s="14">
        <v>68.768350999999996</v>
      </c>
      <c r="AA184" s="14">
        <v>51.803182999999997</v>
      </c>
      <c r="AB184" s="14">
        <v>37.85492</v>
      </c>
      <c r="AC184" s="14">
        <v>48.395975</v>
      </c>
      <c r="AD184" s="14">
        <v>45.718454999999999</v>
      </c>
      <c r="AE184" s="14">
        <v>37.295800999999997</v>
      </c>
    </row>
    <row r="185" spans="1:31" ht="13.5" customHeight="1" x14ac:dyDescent="0.15">
      <c r="A185" s="1"/>
      <c r="B185" s="16" t="s">
        <v>474</v>
      </c>
      <c r="C185" s="10"/>
      <c r="D185" s="11"/>
      <c r="E185" s="11"/>
      <c r="F185" s="11"/>
      <c r="G185" s="11"/>
      <c r="H185" s="11"/>
      <c r="I185" s="11">
        <v>2.2000000000000001E-3</v>
      </c>
      <c r="J185" s="11"/>
      <c r="K185" s="11"/>
      <c r="L185" s="11">
        <v>1.9758000000000001E-2</v>
      </c>
      <c r="M185" s="11">
        <v>1.2E-5</v>
      </c>
      <c r="N185" s="11"/>
      <c r="O185" s="11">
        <v>1.6799999999999999E-4</v>
      </c>
      <c r="P185" s="11">
        <v>2.5409999999999999E-3</v>
      </c>
      <c r="Q185" s="11">
        <v>9.8700000000000003E-4</v>
      </c>
      <c r="R185" s="11">
        <v>2.2499999999999999E-4</v>
      </c>
      <c r="S185" s="11">
        <v>0.26846399999999998</v>
      </c>
      <c r="T185" s="11">
        <v>0.23037299999999999</v>
      </c>
      <c r="U185" s="11">
        <v>0.30606</v>
      </c>
      <c r="V185" s="11">
        <v>2.0579999999999999E-3</v>
      </c>
      <c r="W185" s="11">
        <v>6.4650000000000003E-3</v>
      </c>
      <c r="X185" s="11">
        <v>1.5576E-2</v>
      </c>
      <c r="Y185" s="11">
        <v>2.5680000000000001E-2</v>
      </c>
      <c r="Z185" s="11">
        <v>4.2641999999999999E-2</v>
      </c>
      <c r="AA185" s="11">
        <v>1.0518E-2</v>
      </c>
      <c r="AB185" s="11">
        <v>1.3389999999999999E-3</v>
      </c>
      <c r="AC185" s="11">
        <v>7.9780000000000007E-3</v>
      </c>
      <c r="AD185" s="11">
        <v>2.4572E-2</v>
      </c>
      <c r="AE185" s="11">
        <v>1.55E-4</v>
      </c>
    </row>
    <row r="186" spans="1:31" ht="13.5" customHeight="1" x14ac:dyDescent="0.15">
      <c r="A186" s="1"/>
      <c r="B186" s="16" t="s">
        <v>475</v>
      </c>
      <c r="C186" s="13"/>
      <c r="D186" s="14"/>
      <c r="E186" s="14"/>
      <c r="F186" s="14"/>
      <c r="G186" s="14"/>
      <c r="H186" s="14"/>
      <c r="I186" s="14"/>
      <c r="J186" s="14">
        <v>5.4999999999999997E-3</v>
      </c>
      <c r="K186" s="14"/>
      <c r="L186" s="14"/>
      <c r="M186" s="14"/>
      <c r="N186" s="14">
        <v>0.33565499999999998</v>
      </c>
      <c r="O186" s="14">
        <v>0.45402300000000001</v>
      </c>
      <c r="P186" s="14">
        <v>1.4196E-2</v>
      </c>
      <c r="Q186" s="14">
        <v>1.17E-4</v>
      </c>
      <c r="R186" s="14">
        <v>2.8860000000000001E-3</v>
      </c>
      <c r="S186" s="14">
        <v>4.4700000000000002E-4</v>
      </c>
      <c r="T186" s="14"/>
      <c r="U186" s="14">
        <v>3.0000000000000001E-5</v>
      </c>
      <c r="V186" s="14"/>
      <c r="W186" s="14">
        <v>1.17E-4</v>
      </c>
      <c r="X186" s="14"/>
      <c r="Y186" s="14">
        <v>1.3799999999999999E-4</v>
      </c>
      <c r="Z186" s="14"/>
      <c r="AA186" s="14">
        <v>3.0000000000000001E-5</v>
      </c>
      <c r="AB186" s="14"/>
      <c r="AC186" s="14">
        <v>1.3799999999999999E-4</v>
      </c>
      <c r="AD186" s="14">
        <v>1.2899999999999999E-4</v>
      </c>
      <c r="AE186" s="14">
        <v>2.6459E-2</v>
      </c>
    </row>
    <row r="187" spans="1:31" ht="13.5" customHeight="1" x14ac:dyDescent="0.15">
      <c r="A187" s="1"/>
      <c r="B187" s="16" t="s">
        <v>476</v>
      </c>
      <c r="C187" s="10"/>
      <c r="D187" s="11"/>
      <c r="E187" s="11"/>
      <c r="F187" s="11"/>
      <c r="G187" s="11"/>
      <c r="H187" s="11"/>
      <c r="I187" s="11"/>
      <c r="J187" s="11"/>
      <c r="K187" s="11">
        <v>3.3E-3</v>
      </c>
      <c r="L187" s="11">
        <v>9.6900000000000003E-4</v>
      </c>
      <c r="M187" s="11">
        <v>7.9199999999999995E-4</v>
      </c>
      <c r="N187" s="11"/>
      <c r="O187" s="11">
        <v>1.8000000000000001E-4</v>
      </c>
      <c r="P187" s="11">
        <v>7.4999999999999993E-5</v>
      </c>
      <c r="Q187" s="11">
        <v>8.7299999999999997E-4</v>
      </c>
      <c r="R187" s="11">
        <v>1.029E-3</v>
      </c>
      <c r="S187" s="11">
        <v>1.2300000000000001E-4</v>
      </c>
      <c r="T187" s="11">
        <v>8.4000000000000003E-4</v>
      </c>
      <c r="U187" s="11">
        <v>7.1699999999999997E-4</v>
      </c>
      <c r="V187" s="11"/>
      <c r="W187" s="11">
        <v>3.7590000000000002E-3</v>
      </c>
      <c r="X187" s="11">
        <v>1.7699999999999999E-4</v>
      </c>
      <c r="Y187" s="11"/>
      <c r="Z187" s="11">
        <v>8.3699999999999996E-4</v>
      </c>
      <c r="AA187" s="11">
        <v>0.15729599999999999</v>
      </c>
      <c r="AB187" s="11">
        <v>0.114311</v>
      </c>
      <c r="AC187" s="11">
        <v>1.0161999999999999E-2</v>
      </c>
      <c r="AD187" s="11"/>
      <c r="AE187" s="11">
        <v>2.0000000000000001E-4</v>
      </c>
    </row>
    <row r="188" spans="1:31" ht="13.5" customHeight="1" x14ac:dyDescent="0.15">
      <c r="A188" s="1"/>
      <c r="B188" s="16" t="s">
        <v>477</v>
      </c>
      <c r="C188" s="13"/>
      <c r="D188" s="14"/>
      <c r="E188" s="14"/>
      <c r="F188" s="14"/>
      <c r="G188" s="14"/>
      <c r="H188" s="14"/>
      <c r="I188" s="14"/>
      <c r="J188" s="14">
        <v>1.1000000000000001E-3</v>
      </c>
      <c r="K188" s="14"/>
      <c r="L188" s="14">
        <v>1.11E-4</v>
      </c>
      <c r="M188" s="14">
        <v>2.967E-3</v>
      </c>
      <c r="N188" s="14"/>
      <c r="O188" s="14"/>
      <c r="P188" s="14"/>
      <c r="Q188" s="14">
        <v>5.4330000000000003E-3</v>
      </c>
      <c r="R188" s="14">
        <v>7.5248999999999996E-2</v>
      </c>
      <c r="S188" s="14">
        <v>9.2999999999999997E-5</v>
      </c>
      <c r="T188" s="14">
        <v>0.13117799999999999</v>
      </c>
      <c r="U188" s="14"/>
      <c r="V188" s="14">
        <v>6.6000000000000005E-5</v>
      </c>
      <c r="W188" s="14">
        <v>6.87E-4</v>
      </c>
      <c r="X188" s="14"/>
      <c r="Y188" s="14"/>
      <c r="Z188" s="14">
        <v>1.5741000000000002E-2</v>
      </c>
      <c r="AA188" s="14">
        <v>7.6499999999999997E-3</v>
      </c>
      <c r="AB188" s="14"/>
      <c r="AC188" s="14">
        <v>6.6800000000000002E-3</v>
      </c>
      <c r="AD188" s="14"/>
      <c r="AE188" s="14">
        <v>8.3990000000000002E-3</v>
      </c>
    </row>
    <row r="189" spans="1:31" ht="13.5" customHeight="1" x14ac:dyDescent="0.15">
      <c r="A189" s="1"/>
      <c r="B189" s="16" t="s">
        <v>478</v>
      </c>
      <c r="C189" s="10"/>
      <c r="D189" s="11"/>
      <c r="E189" s="11"/>
      <c r="F189" s="11"/>
      <c r="G189" s="11"/>
      <c r="H189" s="11"/>
      <c r="I189" s="11"/>
      <c r="J189" s="11"/>
      <c r="K189" s="11"/>
      <c r="L189" s="11">
        <v>3.0012E-2</v>
      </c>
      <c r="M189" s="11">
        <v>0.146319</v>
      </c>
      <c r="N189" s="11">
        <v>6.0000000000000002E-6</v>
      </c>
      <c r="O189" s="11">
        <v>3.4199999999999999E-3</v>
      </c>
      <c r="P189" s="11">
        <v>1.188E-3</v>
      </c>
      <c r="Q189" s="11">
        <v>0.10009800000000001</v>
      </c>
      <c r="R189" s="11">
        <v>0.19389899999999999</v>
      </c>
      <c r="S189" s="11">
        <v>6.6161999999999999E-2</v>
      </c>
      <c r="T189" s="11">
        <v>1.6761000000000002E-2</v>
      </c>
      <c r="U189" s="11"/>
      <c r="V189" s="11"/>
      <c r="W189" s="11"/>
      <c r="X189" s="11"/>
      <c r="Y189" s="11">
        <v>1.9188E-2</v>
      </c>
      <c r="Z189" s="11"/>
      <c r="AA189" s="11">
        <v>6.0000000000000002E-6</v>
      </c>
      <c r="AB189" s="11"/>
      <c r="AC189" s="11">
        <v>3.7225000000000001E-2</v>
      </c>
      <c r="AD189" s="11">
        <v>4.7395E-2</v>
      </c>
      <c r="AE189" s="11">
        <v>1.023E-3</v>
      </c>
    </row>
    <row r="190" spans="1:31" ht="13.5" customHeight="1" x14ac:dyDescent="0.15">
      <c r="A190" s="1"/>
      <c r="B190" s="16" t="s">
        <v>479</v>
      </c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>
        <v>9.6000000000000002E-5</v>
      </c>
      <c r="P190" s="14">
        <v>8.6399999999999997E-4</v>
      </c>
      <c r="Q190" s="14">
        <v>5.3399999999999997E-4</v>
      </c>
      <c r="R190" s="14">
        <v>2.4600000000000002E-4</v>
      </c>
      <c r="S190" s="14">
        <v>1.6799999999999999E-4</v>
      </c>
      <c r="T190" s="14">
        <v>4.8510000000000003E-3</v>
      </c>
      <c r="U190" s="14">
        <v>2.7330000000000002E-3</v>
      </c>
      <c r="V190" s="14">
        <v>0.291576</v>
      </c>
      <c r="W190" s="14">
        <v>0.27113999999999999</v>
      </c>
      <c r="X190" s="14">
        <v>0.109293</v>
      </c>
      <c r="Y190" s="14">
        <v>4.4669999999999996E-3</v>
      </c>
      <c r="Z190" s="14">
        <v>8.8979999999999997E-3</v>
      </c>
      <c r="AA190" s="14">
        <v>2.3196000000000001E-2</v>
      </c>
      <c r="AB190" s="14"/>
      <c r="AC190" s="14">
        <v>3.7399999999999998E-4</v>
      </c>
      <c r="AD190" s="14">
        <v>2.912E-2</v>
      </c>
      <c r="AE190" s="14">
        <v>6.6976999999999995E-2</v>
      </c>
    </row>
    <row r="191" spans="1:31" ht="13.5" customHeight="1" x14ac:dyDescent="0.15">
      <c r="A191" s="1"/>
      <c r="B191" s="15" t="s">
        <v>480</v>
      </c>
      <c r="C191" s="10">
        <v>1069.1559999999997</v>
      </c>
      <c r="D191" s="11">
        <v>1529.9569999999997</v>
      </c>
      <c r="E191" s="11">
        <v>1578.2678999999996</v>
      </c>
      <c r="F191" s="11">
        <v>2225.3912999999998</v>
      </c>
      <c r="G191" s="11">
        <v>3120.2170999999994</v>
      </c>
      <c r="H191" s="11">
        <v>2888.055499999999</v>
      </c>
      <c r="I191" s="11">
        <v>2738.9724999999999</v>
      </c>
      <c r="J191" s="11">
        <v>2487.0922999999993</v>
      </c>
      <c r="K191" s="11">
        <v>2239.1500999999989</v>
      </c>
      <c r="L191" s="11">
        <v>2955.023678</v>
      </c>
      <c r="M191" s="11">
        <v>2795.2739120000001</v>
      </c>
      <c r="N191" s="11">
        <v>2878.6811389999998</v>
      </c>
      <c r="O191" s="11">
        <v>2835.8987139999999</v>
      </c>
      <c r="P191" s="11">
        <v>3266.9186159999999</v>
      </c>
      <c r="Q191" s="11">
        <v>5324.3125980000004</v>
      </c>
      <c r="R191" s="11">
        <v>6958.4298490000001</v>
      </c>
      <c r="S191" s="11">
        <v>8089.9966480000003</v>
      </c>
      <c r="T191" s="11">
        <v>10913.193299</v>
      </c>
      <c r="U191" s="11">
        <v>7793.8044300000001</v>
      </c>
      <c r="V191" s="11">
        <v>9961.3171110000003</v>
      </c>
      <c r="W191" s="11">
        <v>12495.582415000001</v>
      </c>
      <c r="X191" s="11">
        <v>13224.948632</v>
      </c>
      <c r="Y191" s="11">
        <v>12617.173565999999</v>
      </c>
      <c r="Z191" s="11">
        <v>12064.126190000001</v>
      </c>
      <c r="AA191" s="11">
        <v>10064.021709000001</v>
      </c>
      <c r="AB191" s="11">
        <v>9782.6102559999999</v>
      </c>
      <c r="AC191" s="11">
        <v>11560.182468999999</v>
      </c>
      <c r="AD191" s="11">
        <v>12631.292197000001</v>
      </c>
      <c r="AE191" s="11">
        <v>11677.887984999999</v>
      </c>
    </row>
    <row r="192" spans="1:31" ht="13.5" customHeight="1" x14ac:dyDescent="0.15">
      <c r="A192" s="1"/>
      <c r="B192" s="16" t="s">
        <v>481</v>
      </c>
      <c r="C192" s="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>
        <v>1.3984E-2</v>
      </c>
    </row>
    <row r="193" spans="1:31" ht="13.5" customHeight="1" x14ac:dyDescent="0.15">
      <c r="A193" s="1"/>
      <c r="B193" s="16" t="s">
        <v>482</v>
      </c>
      <c r="C193" s="10"/>
      <c r="D193" s="11"/>
      <c r="E193" s="11">
        <v>1.6499999999999994E-2</v>
      </c>
      <c r="F193" s="11">
        <v>7.0400000000000004E-2</v>
      </c>
      <c r="G193" s="11"/>
      <c r="H193" s="11"/>
      <c r="I193" s="11">
        <v>3.3E-3</v>
      </c>
      <c r="J193" s="11"/>
      <c r="K193" s="11">
        <v>7.7000000000000002E-3</v>
      </c>
      <c r="L193" s="11"/>
      <c r="M193" s="11">
        <v>5.463E-3</v>
      </c>
      <c r="N193" s="11">
        <v>1.2877E-2</v>
      </c>
      <c r="O193" s="11">
        <v>5.202E-3</v>
      </c>
      <c r="P193" s="11">
        <v>3.01E-4</v>
      </c>
      <c r="Q193" s="11">
        <v>9.5100000000000002E-4</v>
      </c>
      <c r="R193" s="11">
        <v>1.005773</v>
      </c>
      <c r="S193" s="11">
        <v>0.718808</v>
      </c>
      <c r="T193" s="11">
        <v>2.2287999999999999E-2</v>
      </c>
      <c r="U193" s="11">
        <v>7.8999999999999996E-5</v>
      </c>
      <c r="V193" s="11"/>
      <c r="W193" s="11"/>
      <c r="X193" s="11"/>
      <c r="Y193" s="11">
        <v>8.12E-4</v>
      </c>
      <c r="Z193" s="11">
        <v>2.833E-3</v>
      </c>
      <c r="AA193" s="11">
        <v>1.47E-4</v>
      </c>
      <c r="AB193" s="11">
        <v>1.4899999999999999E-4</v>
      </c>
      <c r="AC193" s="11">
        <v>1.3263E-2</v>
      </c>
      <c r="AD193" s="11"/>
      <c r="AE193" s="11">
        <v>3.2887E-2</v>
      </c>
    </row>
    <row r="194" spans="1:31" ht="13.5" customHeight="1" x14ac:dyDescent="0.15">
      <c r="A194" s="1"/>
      <c r="B194" s="16" t="s">
        <v>483</v>
      </c>
      <c r="C194" s="13">
        <v>193.44269999999992</v>
      </c>
      <c r="D194" s="14">
        <v>254.3794</v>
      </c>
      <c r="E194" s="14">
        <v>267.54640000000001</v>
      </c>
      <c r="F194" s="14">
        <v>300.45069999999987</v>
      </c>
      <c r="G194" s="14">
        <v>346.68150000000003</v>
      </c>
      <c r="H194" s="14">
        <v>246.35379999999992</v>
      </c>
      <c r="I194" s="14">
        <v>272.69880000000001</v>
      </c>
      <c r="J194" s="14">
        <v>291.80909999999994</v>
      </c>
      <c r="K194" s="14">
        <v>193.58459999999994</v>
      </c>
      <c r="L194" s="14">
        <v>316.45203400000003</v>
      </c>
      <c r="M194" s="14">
        <v>428.23124100000001</v>
      </c>
      <c r="N194" s="14">
        <v>301.82854300000002</v>
      </c>
      <c r="O194" s="14">
        <v>282.96576700000003</v>
      </c>
      <c r="P194" s="14">
        <v>321.38057300000003</v>
      </c>
      <c r="Q194" s="14">
        <v>653.29370700000004</v>
      </c>
      <c r="R194" s="14">
        <v>755.02163299999995</v>
      </c>
      <c r="S194" s="14">
        <v>1052.6307059999999</v>
      </c>
      <c r="T194" s="14">
        <v>1486.9986550000001</v>
      </c>
      <c r="U194" s="14">
        <v>927.03803400000004</v>
      </c>
      <c r="V194" s="14">
        <v>1174.991818</v>
      </c>
      <c r="W194" s="14">
        <v>1947.9633590000001</v>
      </c>
      <c r="X194" s="14">
        <v>2068.4785059999999</v>
      </c>
      <c r="Y194" s="14">
        <v>1659.5086309999999</v>
      </c>
      <c r="Z194" s="14">
        <v>1328.3848969999999</v>
      </c>
      <c r="AA194" s="14">
        <v>908.26713099999995</v>
      </c>
      <c r="AB194" s="14">
        <v>950.13796500000001</v>
      </c>
      <c r="AC194" s="14">
        <v>1210.531017</v>
      </c>
      <c r="AD194" s="14">
        <v>1296.8936699999999</v>
      </c>
      <c r="AE194" s="14">
        <v>1777.8290830000001</v>
      </c>
    </row>
    <row r="195" spans="1:31" ht="13.5" customHeight="1" x14ac:dyDescent="0.15">
      <c r="A195" s="1"/>
      <c r="B195" s="16" t="s">
        <v>484</v>
      </c>
      <c r="C195" s="10"/>
      <c r="D195" s="11"/>
      <c r="E195" s="11"/>
      <c r="F195" s="11">
        <v>2.3254000000000001</v>
      </c>
      <c r="G195" s="11">
        <v>8.4733000000000001</v>
      </c>
      <c r="H195" s="11">
        <v>2.6543000000000001</v>
      </c>
      <c r="I195" s="11">
        <v>13.395799999999999</v>
      </c>
      <c r="J195" s="11">
        <v>10.112299999999999</v>
      </c>
      <c r="K195" s="11">
        <v>6.9101999999999988</v>
      </c>
      <c r="L195" s="11">
        <v>1.1195999999999999E-2</v>
      </c>
      <c r="M195" s="11">
        <v>9.3068999999999999E-2</v>
      </c>
      <c r="N195" s="11">
        <v>12.253035000000001</v>
      </c>
      <c r="O195" s="11">
        <v>11.969201999999999</v>
      </c>
      <c r="P195" s="11">
        <v>15.573135000000001</v>
      </c>
      <c r="Q195" s="11">
        <v>0.46150799999999997</v>
      </c>
      <c r="R195" s="11">
        <v>60.048701999999999</v>
      </c>
      <c r="S195" s="11">
        <v>87.044217000000003</v>
      </c>
      <c r="T195" s="11">
        <v>43.892946000000002</v>
      </c>
      <c r="U195" s="11">
        <v>21.691193999999999</v>
      </c>
      <c r="V195" s="11"/>
      <c r="W195" s="11">
        <v>81.730205999999995</v>
      </c>
      <c r="X195" s="11"/>
      <c r="Y195" s="11">
        <v>30.080901000000001</v>
      </c>
      <c r="Z195" s="11">
        <v>1.6559999999999999E-3</v>
      </c>
      <c r="AA195" s="11">
        <v>2.7394409999999998</v>
      </c>
      <c r="AB195" s="11">
        <v>3.1500000000000001E-4</v>
      </c>
      <c r="AC195" s="11">
        <v>1.8489999999999999E-3</v>
      </c>
      <c r="AD195" s="11">
        <v>3.3540000000000002E-3</v>
      </c>
      <c r="AE195" s="11">
        <v>2.7104E-2</v>
      </c>
    </row>
    <row r="196" spans="1:31" ht="13.5" customHeight="1" x14ac:dyDescent="0.15">
      <c r="A196" s="1"/>
      <c r="B196" s="16" t="s">
        <v>485</v>
      </c>
      <c r="C196" s="13"/>
      <c r="D196" s="14">
        <v>4.4000000000000003E-3</v>
      </c>
      <c r="E196" s="14">
        <v>4.4000000000000003E-3</v>
      </c>
      <c r="F196" s="14">
        <v>1.54E-2</v>
      </c>
      <c r="G196" s="14">
        <v>2.86E-2</v>
      </c>
      <c r="H196" s="14">
        <v>8.6614000000000004</v>
      </c>
      <c r="I196" s="14">
        <v>0.33329999999999987</v>
      </c>
      <c r="J196" s="14">
        <v>5.8784000000000001</v>
      </c>
      <c r="K196" s="14">
        <v>1.8127999999999991</v>
      </c>
      <c r="L196" s="14">
        <v>1.1532000000000001E-2</v>
      </c>
      <c r="M196" s="14">
        <v>0.177402</v>
      </c>
      <c r="N196" s="14">
        <v>104.934708</v>
      </c>
      <c r="O196" s="14">
        <v>58.444020000000002</v>
      </c>
      <c r="P196" s="14">
        <v>53.794922999999997</v>
      </c>
      <c r="Q196" s="14">
        <v>3.0915000000000002E-2</v>
      </c>
      <c r="R196" s="14">
        <v>5.5500000000000005E-4</v>
      </c>
      <c r="S196" s="14">
        <v>2.2689000000000001E-2</v>
      </c>
      <c r="T196" s="14">
        <v>9.9350999999999995E-2</v>
      </c>
      <c r="U196" s="14"/>
      <c r="V196" s="14"/>
      <c r="W196" s="14">
        <v>1.2E-5</v>
      </c>
      <c r="X196" s="14"/>
      <c r="Y196" s="14">
        <v>2.7306E-2</v>
      </c>
      <c r="Z196" s="14">
        <v>2.415E-3</v>
      </c>
      <c r="AA196" s="14">
        <v>23.164193999999998</v>
      </c>
      <c r="AB196" s="14">
        <v>48.695087000000001</v>
      </c>
      <c r="AC196" s="14">
        <v>12.989508000000001</v>
      </c>
      <c r="AD196" s="14">
        <v>20.092177</v>
      </c>
      <c r="AE196" s="14">
        <v>0.43624499999999999</v>
      </c>
    </row>
    <row r="197" spans="1:31" ht="13.5" customHeight="1" x14ac:dyDescent="0.15">
      <c r="A197" s="1"/>
      <c r="B197" s="16" t="s">
        <v>486</v>
      </c>
      <c r="C197" s="10"/>
      <c r="D197" s="11">
        <v>0.48509999999999975</v>
      </c>
      <c r="E197" s="11">
        <v>4.2899999999999987E-2</v>
      </c>
      <c r="F197" s="11">
        <v>0.54889999999999972</v>
      </c>
      <c r="G197" s="11">
        <v>0.34210000000000002</v>
      </c>
      <c r="H197" s="11">
        <v>0.1023</v>
      </c>
      <c r="I197" s="11"/>
      <c r="J197" s="11">
        <v>0.50049999999999994</v>
      </c>
      <c r="K197" s="11">
        <v>7.6999999999999999E-2</v>
      </c>
      <c r="L197" s="11">
        <v>1.9826E-2</v>
      </c>
      <c r="M197" s="11">
        <v>1.918E-3</v>
      </c>
      <c r="N197" s="11">
        <v>6.816986</v>
      </c>
      <c r="O197" s="11">
        <v>27.423568</v>
      </c>
      <c r="P197" s="11">
        <v>8.7360509999999998</v>
      </c>
      <c r="Q197" s="11">
        <v>2.7601000000000001E-2</v>
      </c>
      <c r="R197" s="11">
        <v>5.5411000000000002E-2</v>
      </c>
      <c r="S197" s="11">
        <v>0.21883</v>
      </c>
      <c r="T197" s="11">
        <v>8.3947999999999995E-2</v>
      </c>
      <c r="U197" s="11">
        <v>3.7289000000000003E-2</v>
      </c>
      <c r="V197" s="11">
        <v>0.87526899999999996</v>
      </c>
      <c r="W197" s="11">
        <v>0.41088799999999998</v>
      </c>
      <c r="X197" s="11">
        <v>0.180616</v>
      </c>
      <c r="Y197" s="11">
        <v>8.8449E-2</v>
      </c>
      <c r="Z197" s="11">
        <v>1.0109E-2</v>
      </c>
      <c r="AA197" s="11">
        <v>0.28526499999999999</v>
      </c>
      <c r="AB197" s="11">
        <v>1.651E-2</v>
      </c>
      <c r="AC197" s="11">
        <v>6.7137000000000002E-2</v>
      </c>
      <c r="AD197" s="11">
        <v>8.1480000000000007E-3</v>
      </c>
      <c r="AE197" s="11">
        <v>1.423E-3</v>
      </c>
    </row>
    <row r="198" spans="1:31" ht="13.5" customHeight="1" x14ac:dyDescent="0.15">
      <c r="A198" s="1"/>
      <c r="B198" s="16" t="s">
        <v>487</v>
      </c>
      <c r="C198" s="13">
        <v>2.2000000000000001E-3</v>
      </c>
      <c r="D198" s="14"/>
      <c r="E198" s="14"/>
      <c r="F198" s="14">
        <v>0.15729999999999991</v>
      </c>
      <c r="G198" s="14"/>
      <c r="H198" s="14">
        <v>8.2500000000000004E-2</v>
      </c>
      <c r="I198" s="14"/>
      <c r="J198" s="14">
        <v>1.1000000000000001E-3</v>
      </c>
      <c r="K198" s="14">
        <v>1.1000000000000001E-3</v>
      </c>
      <c r="L198" s="14">
        <v>1.6200000000000001E-4</v>
      </c>
      <c r="M198" s="14">
        <v>3.0600000000000001E-4</v>
      </c>
      <c r="N198" s="14">
        <v>14.637207</v>
      </c>
      <c r="O198" s="14">
        <v>2.4972720000000002</v>
      </c>
      <c r="P198" s="14">
        <v>0.75178500000000004</v>
      </c>
      <c r="Q198" s="14">
        <v>2.0669999999999998E-3</v>
      </c>
      <c r="R198" s="14">
        <v>3.4259999999999998E-3</v>
      </c>
      <c r="S198" s="14">
        <v>6.3299999999999999E-4</v>
      </c>
      <c r="T198" s="14">
        <v>2.3609999999999998E-3</v>
      </c>
      <c r="U198" s="14">
        <v>1.74E-4</v>
      </c>
      <c r="V198" s="14">
        <v>0.35763899999999998</v>
      </c>
      <c r="W198" s="14">
        <v>1.083E-3</v>
      </c>
      <c r="X198" s="14">
        <v>5.1029999999999999E-3</v>
      </c>
      <c r="Y198" s="14">
        <v>0.10077</v>
      </c>
      <c r="Z198" s="14">
        <v>1.7192970000000001</v>
      </c>
      <c r="AA198" s="14">
        <v>4.4871000000000001E-2</v>
      </c>
      <c r="AB198" s="14">
        <v>0.12867000000000001</v>
      </c>
      <c r="AC198" s="14">
        <v>5.3762999999999998E-2</v>
      </c>
      <c r="AD198" s="14">
        <v>8.9540000000000002E-3</v>
      </c>
      <c r="AE198" s="14">
        <v>1.7358999999999999E-2</v>
      </c>
    </row>
    <row r="199" spans="1:31" ht="13.5" customHeight="1" x14ac:dyDescent="0.15">
      <c r="A199" s="1"/>
      <c r="B199" s="16" t="s">
        <v>488</v>
      </c>
      <c r="C199" s="10">
        <v>0.3904999999999999</v>
      </c>
      <c r="D199" s="11">
        <v>0.53019999999999967</v>
      </c>
      <c r="E199" s="11"/>
      <c r="F199" s="11">
        <v>0.77439999999999987</v>
      </c>
      <c r="G199" s="11">
        <v>0.69079999999999997</v>
      </c>
      <c r="H199" s="11">
        <v>1.1054999999999999</v>
      </c>
      <c r="I199" s="11">
        <v>0.72270000000000001</v>
      </c>
      <c r="J199" s="11">
        <v>9.0200000000000016E-2</v>
      </c>
      <c r="K199" s="11">
        <v>1.2363999999999999</v>
      </c>
      <c r="L199" s="11">
        <v>5.8589999999999996E-3</v>
      </c>
      <c r="M199" s="11">
        <v>0.216951</v>
      </c>
      <c r="N199" s="11">
        <v>28.657494</v>
      </c>
      <c r="O199" s="11">
        <v>29.764956000000002</v>
      </c>
      <c r="P199" s="11">
        <v>32.418678</v>
      </c>
      <c r="Q199" s="11">
        <v>1.1999999999999999E-3</v>
      </c>
      <c r="R199" s="11">
        <v>0.16889999999999999</v>
      </c>
      <c r="S199" s="11">
        <v>0.23910899999999999</v>
      </c>
      <c r="T199" s="11">
        <v>7.3901999999999995E-2</v>
      </c>
      <c r="U199" s="11"/>
      <c r="V199" s="11"/>
      <c r="W199" s="11"/>
      <c r="X199" s="11">
        <v>3.0600000000000001E-4</v>
      </c>
      <c r="Y199" s="11"/>
      <c r="Z199" s="11">
        <v>2.4000000000000001E-5</v>
      </c>
      <c r="AA199" s="11">
        <v>4.3889999999999997E-3</v>
      </c>
      <c r="AB199" s="11">
        <v>8.25E-4</v>
      </c>
      <c r="AC199" s="11">
        <v>3.1999999999999999E-5</v>
      </c>
      <c r="AD199" s="11">
        <v>5.6220000000000003E-3</v>
      </c>
      <c r="AE199" s="11">
        <v>2.6600000000000001E-4</v>
      </c>
    </row>
    <row r="200" spans="1:31" ht="13.5" customHeight="1" x14ac:dyDescent="0.15">
      <c r="A200" s="1"/>
      <c r="B200" s="16" t="s">
        <v>489</v>
      </c>
      <c r="C200" s="13">
        <v>20.974799999999991</v>
      </c>
      <c r="D200" s="14">
        <v>35.008599999999994</v>
      </c>
      <c r="E200" s="14">
        <v>47.140499999999975</v>
      </c>
      <c r="F200" s="14">
        <v>63.046499999999988</v>
      </c>
      <c r="G200" s="14">
        <v>122.74350000000005</v>
      </c>
      <c r="H200" s="14">
        <v>138.05769999999998</v>
      </c>
      <c r="I200" s="14">
        <v>142.58090000000001</v>
      </c>
      <c r="J200" s="14">
        <v>117.4118</v>
      </c>
      <c r="K200" s="14">
        <v>74.274199999999965</v>
      </c>
      <c r="L200" s="14">
        <v>52.764080999999997</v>
      </c>
      <c r="M200" s="14">
        <v>60.492505000000001</v>
      </c>
      <c r="N200" s="14">
        <v>74.159747999999993</v>
      </c>
      <c r="O200" s="14">
        <v>81.165120999999999</v>
      </c>
      <c r="P200" s="14">
        <v>118.911028</v>
      </c>
      <c r="Q200" s="14">
        <v>119.18493100000001</v>
      </c>
      <c r="R200" s="14">
        <v>130.348038</v>
      </c>
      <c r="S200" s="14">
        <v>167.50805600000001</v>
      </c>
      <c r="T200" s="14">
        <v>300.896478</v>
      </c>
      <c r="U200" s="14">
        <v>284.68300199999999</v>
      </c>
      <c r="V200" s="14">
        <v>324.836457</v>
      </c>
      <c r="W200" s="14">
        <v>305.520466</v>
      </c>
      <c r="X200" s="14">
        <v>533.62810500000001</v>
      </c>
      <c r="Y200" s="14">
        <v>604.96342400000003</v>
      </c>
      <c r="Z200" s="14">
        <v>665.12872800000002</v>
      </c>
      <c r="AA200" s="14">
        <v>409.79522300000002</v>
      </c>
      <c r="AB200" s="14">
        <v>430.71277199999997</v>
      </c>
      <c r="AC200" s="14">
        <v>410.88245499999999</v>
      </c>
      <c r="AD200" s="14">
        <v>492.87438600000002</v>
      </c>
      <c r="AE200" s="14">
        <v>466.88643000000002</v>
      </c>
    </row>
    <row r="201" spans="1:31" ht="13.5" customHeight="1" x14ac:dyDescent="0.15">
      <c r="A201" s="1"/>
      <c r="B201" s="16" t="s">
        <v>490</v>
      </c>
      <c r="C201" s="10">
        <v>157.1823</v>
      </c>
      <c r="D201" s="11">
        <v>212.76419999999999</v>
      </c>
      <c r="E201" s="11">
        <v>264.46749999999992</v>
      </c>
      <c r="F201" s="11">
        <v>383.30159999999989</v>
      </c>
      <c r="G201" s="11">
        <v>446.5197</v>
      </c>
      <c r="H201" s="11">
        <v>355.60249999999991</v>
      </c>
      <c r="I201" s="11">
        <v>365.75879999999989</v>
      </c>
      <c r="J201" s="11">
        <v>367.60129999999975</v>
      </c>
      <c r="K201" s="11">
        <v>289.52879999999988</v>
      </c>
      <c r="L201" s="11">
        <v>379.91939100000002</v>
      </c>
      <c r="M201" s="11">
        <v>332.09322300000002</v>
      </c>
      <c r="N201" s="11">
        <v>361.05980499999998</v>
      </c>
      <c r="O201" s="11">
        <v>441.482392</v>
      </c>
      <c r="P201" s="11">
        <v>562.741356</v>
      </c>
      <c r="Q201" s="11">
        <v>1015.099865</v>
      </c>
      <c r="R201" s="11">
        <v>1607.3787150000001</v>
      </c>
      <c r="S201" s="11">
        <v>1877.7335439999999</v>
      </c>
      <c r="T201" s="11">
        <v>2427.2142880000001</v>
      </c>
      <c r="U201" s="11">
        <v>1792.962792</v>
      </c>
      <c r="V201" s="11">
        <v>2314.6198290000002</v>
      </c>
      <c r="W201" s="11">
        <v>2582.329436</v>
      </c>
      <c r="X201" s="11">
        <v>2736.4987569999998</v>
      </c>
      <c r="Y201" s="11">
        <v>2483.9539840000002</v>
      </c>
      <c r="Z201" s="11">
        <v>2114.9471739999999</v>
      </c>
      <c r="AA201" s="11">
        <v>2033.352044</v>
      </c>
      <c r="AB201" s="11">
        <v>2207.566347</v>
      </c>
      <c r="AC201" s="11">
        <v>2551.7521849999998</v>
      </c>
      <c r="AD201" s="11">
        <v>2559.7351870000002</v>
      </c>
      <c r="AE201" s="11">
        <v>2549.8121019999999</v>
      </c>
    </row>
    <row r="202" spans="1:31" ht="13.5" customHeight="1" x14ac:dyDescent="0.15">
      <c r="A202" s="1"/>
      <c r="B202" s="16" t="s">
        <v>491</v>
      </c>
      <c r="C202" s="13">
        <v>99.885500000000036</v>
      </c>
      <c r="D202" s="14">
        <v>189.31880000000001</v>
      </c>
      <c r="E202" s="14">
        <v>207.74049999999991</v>
      </c>
      <c r="F202" s="14">
        <v>438.97149999999999</v>
      </c>
      <c r="G202" s="14">
        <v>624.07839999999987</v>
      </c>
      <c r="H202" s="14">
        <v>478.70349999999974</v>
      </c>
      <c r="I202" s="14">
        <v>497.04160000000002</v>
      </c>
      <c r="J202" s="14">
        <v>488.0018</v>
      </c>
      <c r="K202" s="14">
        <v>493.8977999999999</v>
      </c>
      <c r="L202" s="14">
        <v>442.22893800000003</v>
      </c>
      <c r="M202" s="14">
        <v>498.30644100000001</v>
      </c>
      <c r="N202" s="14">
        <v>612.21354399999996</v>
      </c>
      <c r="O202" s="14">
        <v>650.05916000000002</v>
      </c>
      <c r="P202" s="14">
        <v>742.32890599999996</v>
      </c>
      <c r="Q202" s="14">
        <v>650.77902400000005</v>
      </c>
      <c r="R202" s="14">
        <v>910.85615700000005</v>
      </c>
      <c r="S202" s="14">
        <v>901.53803800000003</v>
      </c>
      <c r="T202" s="14">
        <v>1241.7753279999999</v>
      </c>
      <c r="U202" s="14">
        <v>1055.6047739999999</v>
      </c>
      <c r="V202" s="14">
        <v>1111.775216</v>
      </c>
      <c r="W202" s="14">
        <v>1417.3753039999999</v>
      </c>
      <c r="X202" s="14">
        <v>1319.4891419999999</v>
      </c>
      <c r="Y202" s="14">
        <v>1407.583942</v>
      </c>
      <c r="Z202" s="14">
        <v>1358.6742059999999</v>
      </c>
      <c r="AA202" s="14">
        <v>1269.8953590000001</v>
      </c>
      <c r="AB202" s="14">
        <v>1247.2754910000001</v>
      </c>
      <c r="AC202" s="14">
        <v>1412.8289709999999</v>
      </c>
      <c r="AD202" s="14">
        <v>1448.755553</v>
      </c>
      <c r="AE202" s="14">
        <v>1420.7325490000001</v>
      </c>
    </row>
    <row r="203" spans="1:31" ht="13.5" customHeight="1" x14ac:dyDescent="0.15">
      <c r="A203" s="1"/>
      <c r="B203" s="16" t="s">
        <v>492</v>
      </c>
      <c r="C203" s="10">
        <v>208.6524</v>
      </c>
      <c r="D203" s="11">
        <v>334.40769999999981</v>
      </c>
      <c r="E203" s="11">
        <v>231.3651999999999</v>
      </c>
      <c r="F203" s="11">
        <v>261.7912</v>
      </c>
      <c r="G203" s="11">
        <v>647.42369999999949</v>
      </c>
      <c r="H203" s="11">
        <v>611.81889999999976</v>
      </c>
      <c r="I203" s="11">
        <v>382.58989999999989</v>
      </c>
      <c r="J203" s="11">
        <v>281.3667999999999</v>
      </c>
      <c r="K203" s="11">
        <v>343.03829999999988</v>
      </c>
      <c r="L203" s="11">
        <v>407.05882400000002</v>
      </c>
      <c r="M203" s="11">
        <v>381.13774599999999</v>
      </c>
      <c r="N203" s="11">
        <v>350.2946</v>
      </c>
      <c r="O203" s="11">
        <v>390.26878399999998</v>
      </c>
      <c r="P203" s="11">
        <v>534.82425599999999</v>
      </c>
      <c r="Q203" s="11">
        <v>772.18003199999998</v>
      </c>
      <c r="R203" s="11">
        <v>960.57944399999997</v>
      </c>
      <c r="S203" s="11">
        <v>995.121309</v>
      </c>
      <c r="T203" s="11">
        <v>1292.0262560000001</v>
      </c>
      <c r="U203" s="11">
        <v>1006.357464</v>
      </c>
      <c r="V203" s="11">
        <v>1408.294302</v>
      </c>
      <c r="W203" s="11">
        <v>1551.8096330000001</v>
      </c>
      <c r="X203" s="11">
        <v>1661.2040050000001</v>
      </c>
      <c r="Y203" s="11">
        <v>1556.277327</v>
      </c>
      <c r="Z203" s="11">
        <v>1320.132431</v>
      </c>
      <c r="AA203" s="11">
        <v>1360.004183</v>
      </c>
      <c r="AB203" s="11">
        <v>1230.6952229999999</v>
      </c>
      <c r="AC203" s="11">
        <v>1551.3020180000001</v>
      </c>
      <c r="AD203" s="11">
        <v>1684.340238</v>
      </c>
      <c r="AE203" s="11">
        <v>1423.540708</v>
      </c>
    </row>
    <row r="204" spans="1:31" ht="13.5" customHeight="1" x14ac:dyDescent="0.15">
      <c r="A204" s="1"/>
      <c r="B204" s="16" t="s">
        <v>493</v>
      </c>
      <c r="C204" s="13">
        <v>0.73150000000000004</v>
      </c>
      <c r="D204" s="14">
        <v>1.2936000000000001</v>
      </c>
      <c r="E204" s="14">
        <v>6.3381999999999978</v>
      </c>
      <c r="F204" s="14">
        <v>67.381599999999992</v>
      </c>
      <c r="G204" s="14">
        <v>10.167299999999997</v>
      </c>
      <c r="H204" s="14">
        <v>12.2034</v>
      </c>
      <c r="I204" s="14">
        <v>16.062200000000001</v>
      </c>
      <c r="J204" s="14">
        <v>13.6884</v>
      </c>
      <c r="K204" s="14">
        <v>12.0505</v>
      </c>
      <c r="L204" s="14">
        <v>6.1245209999999997</v>
      </c>
      <c r="M204" s="14">
        <v>4.3896220000000001</v>
      </c>
      <c r="N204" s="14">
        <v>6.9475379999999998</v>
      </c>
      <c r="O204" s="14">
        <v>8.6463199999999993</v>
      </c>
      <c r="P204" s="14">
        <v>7.8993339999999996</v>
      </c>
      <c r="Q204" s="14">
        <v>10.822131000000001</v>
      </c>
      <c r="R204" s="14">
        <v>13.76444</v>
      </c>
      <c r="S204" s="14">
        <v>19.484794999999998</v>
      </c>
      <c r="T204" s="14">
        <v>25.770382999999999</v>
      </c>
      <c r="U204" s="14">
        <v>21.513370999999999</v>
      </c>
      <c r="V204" s="14">
        <v>26.45373</v>
      </c>
      <c r="W204" s="14">
        <v>29.761562999999999</v>
      </c>
      <c r="X204" s="14">
        <v>36.254071000000003</v>
      </c>
      <c r="Y204" s="14">
        <v>33.585357999999999</v>
      </c>
      <c r="Z204" s="14">
        <v>32.037807000000001</v>
      </c>
      <c r="AA204" s="14">
        <v>25.903202</v>
      </c>
      <c r="AB204" s="14">
        <v>25.873583</v>
      </c>
      <c r="AC204" s="14">
        <v>26.989339999999999</v>
      </c>
      <c r="AD204" s="14">
        <v>27.906694999999999</v>
      </c>
      <c r="AE204" s="14">
        <v>23.989792000000001</v>
      </c>
    </row>
    <row r="205" spans="1:31" ht="13.5" customHeight="1" x14ac:dyDescent="0.15">
      <c r="A205" s="1"/>
      <c r="B205" s="16" t="s">
        <v>494</v>
      </c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>
        <v>6.6189999999999999E-3</v>
      </c>
      <c r="AD205" s="11">
        <v>0.107003</v>
      </c>
      <c r="AE205" s="11">
        <v>1.695E-2</v>
      </c>
    </row>
    <row r="206" spans="1:31" ht="13.5" customHeight="1" x14ac:dyDescent="0.15">
      <c r="A206" s="1"/>
      <c r="B206" s="16" t="s">
        <v>495</v>
      </c>
      <c r="C206" s="13">
        <v>1.32E-2</v>
      </c>
      <c r="D206" s="14">
        <v>6.3799999999999982E-2</v>
      </c>
      <c r="E206" s="14">
        <v>0.31459999999999999</v>
      </c>
      <c r="F206" s="14">
        <v>1.7358</v>
      </c>
      <c r="G206" s="14">
        <v>0.17380000000000009</v>
      </c>
      <c r="H206" s="14">
        <v>2.5299999999999989E-2</v>
      </c>
      <c r="I206" s="14">
        <v>6.0499999999999998E-2</v>
      </c>
      <c r="J206" s="14">
        <v>3.3E-3</v>
      </c>
      <c r="K206" s="14">
        <v>4.4000000000000003E-3</v>
      </c>
      <c r="L206" s="14">
        <v>0.20077200000000001</v>
      </c>
      <c r="M206" s="14">
        <v>0.114038</v>
      </c>
      <c r="N206" s="14">
        <v>0.270453</v>
      </c>
      <c r="O206" s="14">
        <v>1.7165E-2</v>
      </c>
      <c r="P206" s="14">
        <v>2.7261000000000001E-2</v>
      </c>
      <c r="Q206" s="14">
        <v>4.9431000000000003E-2</v>
      </c>
      <c r="R206" s="14">
        <v>1.4611000000000001E-2</v>
      </c>
      <c r="S206" s="14">
        <v>6.0141E-2</v>
      </c>
      <c r="T206" s="14">
        <v>4.0590000000000001E-3</v>
      </c>
      <c r="U206" s="14">
        <v>3.0585999999999999E-2</v>
      </c>
      <c r="V206" s="14">
        <v>1.9059999999999999E-3</v>
      </c>
      <c r="W206" s="14">
        <v>1.0182999999999999E-2</v>
      </c>
      <c r="X206" s="14">
        <v>1.4112E-2</v>
      </c>
      <c r="Y206" s="14">
        <v>8.1051999999999999E-2</v>
      </c>
      <c r="Z206" s="14">
        <v>1.7485000000000001E-2</v>
      </c>
      <c r="AA206" s="14">
        <v>9.7073999999999994E-2</v>
      </c>
      <c r="AB206" s="14">
        <v>0.18359900000000001</v>
      </c>
      <c r="AC206" s="14">
        <v>2.3030999999999999E-2</v>
      </c>
      <c r="AD206" s="14">
        <v>1.5703999999999999E-2</v>
      </c>
      <c r="AE206" s="14">
        <v>5.9849999999999999E-3</v>
      </c>
    </row>
    <row r="207" spans="1:31" ht="13.5" customHeight="1" x14ac:dyDescent="0.15">
      <c r="A207" s="1"/>
      <c r="B207" s="16" t="s">
        <v>496</v>
      </c>
      <c r="C207" s="10"/>
      <c r="D207" s="11">
        <v>0.10119999999999997</v>
      </c>
      <c r="E207" s="11"/>
      <c r="F207" s="11">
        <v>0.68199999999999961</v>
      </c>
      <c r="G207" s="11">
        <v>0.57640000000000002</v>
      </c>
      <c r="H207" s="11">
        <v>1.331</v>
      </c>
      <c r="I207" s="11">
        <v>0.32890000000000003</v>
      </c>
      <c r="J207" s="11">
        <v>0.61379999999999968</v>
      </c>
      <c r="K207" s="11">
        <v>0.89100000000000013</v>
      </c>
      <c r="L207" s="11">
        <v>0.62518300000000004</v>
      </c>
      <c r="M207" s="11">
        <v>0.71996000000000004</v>
      </c>
      <c r="N207" s="11">
        <v>0.20257700000000001</v>
      </c>
      <c r="O207" s="11">
        <v>0.235929</v>
      </c>
      <c r="P207" s="11">
        <v>2.031107</v>
      </c>
      <c r="Q207" s="11">
        <v>2.2171829999999999</v>
      </c>
      <c r="R207" s="11">
        <v>2.5596890000000001</v>
      </c>
      <c r="S207" s="11">
        <v>6.3066789999999999</v>
      </c>
      <c r="T207" s="11">
        <v>14.362882000000001</v>
      </c>
      <c r="U207" s="11">
        <v>15.395571</v>
      </c>
      <c r="V207" s="11">
        <v>22.745052000000001</v>
      </c>
      <c r="W207" s="11">
        <v>17.147051000000001</v>
      </c>
      <c r="X207" s="11">
        <v>33.325885999999997</v>
      </c>
      <c r="Y207" s="11">
        <v>31.151812</v>
      </c>
      <c r="Z207" s="11">
        <v>12.017168</v>
      </c>
      <c r="AA207" s="11">
        <v>11.554854000000001</v>
      </c>
      <c r="AB207" s="11">
        <v>13.447855000000001</v>
      </c>
      <c r="AC207" s="11">
        <v>12.027341</v>
      </c>
      <c r="AD207" s="11">
        <v>13.271731000000001</v>
      </c>
      <c r="AE207" s="11">
        <v>13.637029999999999</v>
      </c>
    </row>
    <row r="208" spans="1:31" ht="13.5" customHeight="1" x14ac:dyDescent="0.15">
      <c r="A208" s="1"/>
      <c r="B208" s="16" t="s">
        <v>497</v>
      </c>
      <c r="C208" s="13">
        <v>140.88469999999987</v>
      </c>
      <c r="D208" s="14">
        <v>121.47190000000005</v>
      </c>
      <c r="E208" s="14">
        <v>152.50620000000001</v>
      </c>
      <c r="F208" s="14">
        <v>178.93809999999999</v>
      </c>
      <c r="G208" s="14">
        <v>86.716300000000004</v>
      </c>
      <c r="H208" s="14">
        <v>55.761200000000002</v>
      </c>
      <c r="I208" s="14">
        <v>98.574299999999994</v>
      </c>
      <c r="J208" s="14">
        <v>78.940399999999997</v>
      </c>
      <c r="K208" s="14">
        <v>95.573499999999981</v>
      </c>
      <c r="L208" s="14">
        <v>338.45383399999997</v>
      </c>
      <c r="M208" s="14">
        <v>356.70228100000003</v>
      </c>
      <c r="N208" s="14">
        <v>160.972466</v>
      </c>
      <c r="O208" s="14">
        <v>170.38686000000001</v>
      </c>
      <c r="P208" s="14">
        <v>183.796167</v>
      </c>
      <c r="Q208" s="14">
        <v>940.91076999999996</v>
      </c>
      <c r="R208" s="14">
        <v>1125.768221</v>
      </c>
      <c r="S208" s="14">
        <v>1570.3757840000001</v>
      </c>
      <c r="T208" s="14">
        <v>1845.6189489999999</v>
      </c>
      <c r="U208" s="14">
        <v>1080.3007769999999</v>
      </c>
      <c r="V208" s="14">
        <v>1509.8761500000001</v>
      </c>
      <c r="W208" s="14">
        <v>1987.2206960000001</v>
      </c>
      <c r="X208" s="14">
        <v>2167.8926289999999</v>
      </c>
      <c r="Y208" s="14">
        <v>2048.0312130000002</v>
      </c>
      <c r="Z208" s="14">
        <v>1884.708762</v>
      </c>
      <c r="AA208" s="14">
        <v>1068.126442</v>
      </c>
      <c r="AB208" s="14">
        <v>1140.2270450000001</v>
      </c>
      <c r="AC208" s="14">
        <v>1630.316069</v>
      </c>
      <c r="AD208" s="14">
        <v>2038.6334440000001</v>
      </c>
      <c r="AE208" s="14">
        <v>1421.632036</v>
      </c>
    </row>
    <row r="209" spans="1:31" ht="13.5" customHeight="1" x14ac:dyDescent="0.15">
      <c r="A209" s="1"/>
      <c r="B209" s="16" t="s">
        <v>498</v>
      </c>
      <c r="C209" s="10">
        <v>0.90749999999999997</v>
      </c>
      <c r="D209" s="11">
        <v>0.33439999999999986</v>
      </c>
      <c r="E209" s="11">
        <v>0.68309999999999982</v>
      </c>
      <c r="F209" s="11">
        <v>2.4144999999999999</v>
      </c>
      <c r="G209" s="11">
        <v>2.4243999999999999</v>
      </c>
      <c r="H209" s="11">
        <v>2.0515000000000003</v>
      </c>
      <c r="I209" s="11">
        <v>2.6971999999999992</v>
      </c>
      <c r="J209" s="11">
        <v>2.3121999999999998</v>
      </c>
      <c r="K209" s="11">
        <v>1.1528</v>
      </c>
      <c r="L209" s="11">
        <v>0.16606099999999999</v>
      </c>
      <c r="M209" s="11">
        <v>0.14347299999999999</v>
      </c>
      <c r="N209" s="11">
        <v>0.314718</v>
      </c>
      <c r="O209" s="11">
        <v>0.44753500000000002</v>
      </c>
      <c r="P209" s="11">
        <v>0.213919</v>
      </c>
      <c r="Q209" s="11">
        <v>0.32520900000000003</v>
      </c>
      <c r="R209" s="11">
        <v>0.31621100000000002</v>
      </c>
      <c r="S209" s="11">
        <v>2.6511520000000002</v>
      </c>
      <c r="T209" s="11">
        <v>1.4207160000000001</v>
      </c>
      <c r="U209" s="11">
        <v>1.9469099999999999</v>
      </c>
      <c r="V209" s="11">
        <v>2.473284</v>
      </c>
      <c r="W209" s="11">
        <v>2.643005</v>
      </c>
      <c r="X209" s="11">
        <v>4.2490589999999999</v>
      </c>
      <c r="Y209" s="11">
        <v>2.51816</v>
      </c>
      <c r="Z209" s="11">
        <v>3.0693419999999998</v>
      </c>
      <c r="AA209" s="11">
        <v>5.3276269999999997</v>
      </c>
      <c r="AB209" s="11">
        <v>5.481376</v>
      </c>
      <c r="AC209" s="11">
        <v>10.568197</v>
      </c>
      <c r="AD209" s="11">
        <v>6.4848980000000003</v>
      </c>
      <c r="AE209" s="11">
        <v>5.2860120000000004</v>
      </c>
    </row>
    <row r="210" spans="1:31" ht="13.5" customHeight="1" x14ac:dyDescent="0.15">
      <c r="A210" s="1"/>
      <c r="B210" s="16" t="s">
        <v>499</v>
      </c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>
        <v>8.0765000000000003E-2</v>
      </c>
    </row>
    <row r="211" spans="1:31" ht="13.5" customHeight="1" x14ac:dyDescent="0.15">
      <c r="A211" s="1"/>
      <c r="B211" s="16" t="s">
        <v>500</v>
      </c>
      <c r="C211" s="10"/>
      <c r="D211" s="11"/>
      <c r="E211" s="11"/>
      <c r="F211" s="11">
        <v>0.3135</v>
      </c>
      <c r="G211" s="11"/>
      <c r="H211" s="11"/>
      <c r="I211" s="11"/>
      <c r="J211" s="11">
        <v>2.2000000000000001E-3</v>
      </c>
      <c r="K211" s="11"/>
      <c r="L211" s="11">
        <v>4.3680000000000004E-3</v>
      </c>
      <c r="M211" s="11"/>
      <c r="N211" s="11"/>
      <c r="O211" s="11">
        <v>2.3699999999999999E-4</v>
      </c>
      <c r="P211" s="11">
        <v>3.4499999999999998E-4</v>
      </c>
      <c r="Q211" s="11"/>
      <c r="R211" s="11"/>
      <c r="S211" s="11"/>
      <c r="T211" s="11">
        <v>5.6189999999999999E-3</v>
      </c>
      <c r="U211" s="11"/>
      <c r="V211" s="11">
        <v>7.4999999999999993E-5</v>
      </c>
      <c r="W211" s="11">
        <v>1.4655E-2</v>
      </c>
      <c r="X211" s="11">
        <v>1.0187999999999999E-2</v>
      </c>
      <c r="Y211" s="11">
        <v>2.0211E-2</v>
      </c>
      <c r="Z211" s="11">
        <v>1.3428000000000001E-2</v>
      </c>
      <c r="AA211" s="11">
        <v>1.1394E-2</v>
      </c>
      <c r="AB211" s="11">
        <v>4.0179999999999999E-3</v>
      </c>
      <c r="AC211" s="11">
        <v>2.4420000000000002E-3</v>
      </c>
      <c r="AD211" s="11">
        <v>3.349E-3</v>
      </c>
      <c r="AE211" s="11"/>
    </row>
    <row r="212" spans="1:31" ht="13.5" customHeight="1" x14ac:dyDescent="0.15">
      <c r="A212" s="1"/>
      <c r="B212" s="16" t="s">
        <v>501</v>
      </c>
      <c r="C212" s="13"/>
      <c r="D212" s="14"/>
      <c r="E212" s="14">
        <v>0.10999999999999997</v>
      </c>
      <c r="F212" s="14"/>
      <c r="G212" s="14">
        <v>0.1716</v>
      </c>
      <c r="H212" s="14"/>
      <c r="I212" s="14"/>
      <c r="J212" s="14">
        <v>3.3E-3</v>
      </c>
      <c r="K212" s="14">
        <v>2.2000000000000001E-3</v>
      </c>
      <c r="L212" s="14">
        <v>3.3000000000000003E-5</v>
      </c>
      <c r="M212" s="14">
        <v>9.3270000000000002E-3</v>
      </c>
      <c r="N212" s="14"/>
      <c r="O212" s="14">
        <v>2.4000000000000001E-5</v>
      </c>
      <c r="P212" s="14">
        <v>1.1400000000000001E-4</v>
      </c>
      <c r="Q212" s="14">
        <v>7.7999999999999999E-5</v>
      </c>
      <c r="R212" s="14">
        <v>4.5000000000000003E-5</v>
      </c>
      <c r="S212" s="14">
        <v>5.0130000000000001E-3</v>
      </c>
      <c r="T212" s="14">
        <v>4.5600000000000003E-4</v>
      </c>
      <c r="U212" s="14"/>
      <c r="V212" s="14">
        <v>9.0000000000000002E-6</v>
      </c>
      <c r="W212" s="14">
        <v>6.7601999999999995E-2</v>
      </c>
      <c r="X212" s="14">
        <v>9.1079999999999998E-3</v>
      </c>
      <c r="Y212" s="14"/>
      <c r="Z212" s="14">
        <v>2.0999999999999999E-5</v>
      </c>
      <c r="AA212" s="14"/>
      <c r="AB212" s="14"/>
      <c r="AC212" s="14">
        <v>1.25E-4</v>
      </c>
      <c r="AD212" s="14">
        <v>5.1999999999999995E-4</v>
      </c>
      <c r="AE212" s="14"/>
    </row>
    <row r="213" spans="1:31" ht="13.5" customHeight="1" x14ac:dyDescent="0.15">
      <c r="A213" s="1"/>
      <c r="B213" s="16" t="s">
        <v>502</v>
      </c>
      <c r="C213" s="10">
        <v>5.6099999999999997E-2</v>
      </c>
      <c r="D213" s="11">
        <v>2.962299999999999</v>
      </c>
      <c r="E213" s="11">
        <v>17.76059999999999</v>
      </c>
      <c r="F213" s="11">
        <v>25.424299999999999</v>
      </c>
      <c r="G213" s="11">
        <v>40.278700000000001</v>
      </c>
      <c r="H213" s="11">
        <v>20.3599</v>
      </c>
      <c r="I213" s="11">
        <v>6.7748999999999988</v>
      </c>
      <c r="J213" s="11">
        <v>31.585400000000011</v>
      </c>
      <c r="K213" s="11">
        <v>8.5733999999999977</v>
      </c>
      <c r="L213" s="11">
        <v>6.0275800000000004</v>
      </c>
      <c r="M213" s="11">
        <v>8.4783290000000004</v>
      </c>
      <c r="N213" s="11">
        <v>3.467473</v>
      </c>
      <c r="O213" s="11">
        <v>2.9368449999999999</v>
      </c>
      <c r="P213" s="11">
        <v>9.2558670000000003</v>
      </c>
      <c r="Q213" s="11">
        <v>11.908446</v>
      </c>
      <c r="R213" s="11">
        <v>31.732927</v>
      </c>
      <c r="S213" s="11">
        <v>33.858027999999997</v>
      </c>
      <c r="T213" s="11">
        <v>57.244827000000001</v>
      </c>
      <c r="U213" s="11">
        <v>28.673887000000001</v>
      </c>
      <c r="V213" s="11">
        <v>81.065848000000003</v>
      </c>
      <c r="W213" s="11">
        <v>91.002430000000004</v>
      </c>
      <c r="X213" s="11">
        <v>93.005234999999999</v>
      </c>
      <c r="Y213" s="11">
        <v>30.053899999999999</v>
      </c>
      <c r="Z213" s="11">
        <v>27.525404999999999</v>
      </c>
      <c r="AA213" s="11">
        <v>50.806156000000001</v>
      </c>
      <c r="AB213" s="11">
        <v>55.722090000000001</v>
      </c>
      <c r="AC213" s="11">
        <v>96.696993000000006</v>
      </c>
      <c r="AD213" s="11">
        <v>54.707453000000001</v>
      </c>
      <c r="AE213" s="11">
        <v>44.650115999999997</v>
      </c>
    </row>
    <row r="214" spans="1:31" ht="13.5" customHeight="1" x14ac:dyDescent="0.15">
      <c r="A214" s="1"/>
      <c r="B214" s="16" t="s">
        <v>503</v>
      </c>
      <c r="C214" s="13">
        <v>0.18699999999999989</v>
      </c>
      <c r="D214" s="14">
        <v>6.4899999999999999E-2</v>
      </c>
      <c r="E214" s="14">
        <v>0.32779999999999987</v>
      </c>
      <c r="F214" s="14">
        <v>9.5699999999999993E-2</v>
      </c>
      <c r="G214" s="14">
        <v>0.12429999999999999</v>
      </c>
      <c r="H214" s="14">
        <v>7.3700000000000002E-2</v>
      </c>
      <c r="I214" s="14">
        <v>0.30470000000000003</v>
      </c>
      <c r="J214" s="14">
        <v>7.5899999999999995E-2</v>
      </c>
      <c r="K214" s="14">
        <v>2.86E-2</v>
      </c>
      <c r="L214" s="14">
        <v>3.7772E-2</v>
      </c>
      <c r="M214" s="14">
        <v>0.217414</v>
      </c>
      <c r="N214" s="14">
        <v>3.628E-2</v>
      </c>
      <c r="O214" s="14">
        <v>2.9758E-2</v>
      </c>
      <c r="P214" s="14">
        <v>2.3807999999999999E-2</v>
      </c>
      <c r="Q214" s="14">
        <v>0.23761299999999999</v>
      </c>
      <c r="R214" s="14">
        <v>0.167128</v>
      </c>
      <c r="S214" s="14">
        <v>0.20524300000000001</v>
      </c>
      <c r="T214" s="14">
        <v>2.8699999999999998E-4</v>
      </c>
      <c r="U214" s="14">
        <v>0.39175100000000002</v>
      </c>
      <c r="V214" s="14">
        <v>0.73175599999999996</v>
      </c>
      <c r="W214" s="14">
        <v>7.2490000000000002E-3</v>
      </c>
      <c r="X214" s="14">
        <v>0.62716400000000005</v>
      </c>
      <c r="Y214" s="14">
        <v>3.385E-3</v>
      </c>
      <c r="Z214" s="14">
        <v>0.636625</v>
      </c>
      <c r="AA214" s="14">
        <v>0.152782</v>
      </c>
      <c r="AB214" s="14">
        <v>3.3468999999999999E-2</v>
      </c>
      <c r="AC214" s="14">
        <v>0.135658</v>
      </c>
      <c r="AD214" s="14">
        <v>4.9465000000000002E-2</v>
      </c>
      <c r="AE214" s="14">
        <v>5.3973E-2</v>
      </c>
    </row>
    <row r="215" spans="1:31" ht="13.5" customHeight="1" x14ac:dyDescent="0.15">
      <c r="A215" s="1"/>
      <c r="B215" s="16" t="s">
        <v>504</v>
      </c>
      <c r="C215" s="10"/>
      <c r="D215" s="11"/>
      <c r="E215" s="11"/>
      <c r="F215" s="11"/>
      <c r="G215" s="11"/>
      <c r="H215" s="11"/>
      <c r="I215" s="11">
        <v>2.5299999999999989E-2</v>
      </c>
      <c r="J215" s="11"/>
      <c r="K215" s="11">
        <v>6.6E-3</v>
      </c>
      <c r="L215" s="11">
        <v>2.6970000000000002E-3</v>
      </c>
      <c r="M215" s="11">
        <v>2.617E-3</v>
      </c>
      <c r="N215" s="11">
        <v>4.5000000000000003E-5</v>
      </c>
      <c r="O215" s="11">
        <v>2.7599999999999999E-4</v>
      </c>
      <c r="P215" s="11">
        <v>5.2030000000000002E-3</v>
      </c>
      <c r="Q215" s="11">
        <v>1.1735000000000001E-2</v>
      </c>
      <c r="R215" s="11">
        <v>2.6137000000000001E-2</v>
      </c>
      <c r="S215" s="11">
        <v>0.109893</v>
      </c>
      <c r="T215" s="11">
        <v>2.0709000000000002E-2</v>
      </c>
      <c r="U215" s="11">
        <v>2.1129999999999999E-3</v>
      </c>
      <c r="V215" s="11">
        <v>1.5488999999999999E-2</v>
      </c>
      <c r="W215" s="11">
        <v>6.8657999999999997E-2</v>
      </c>
      <c r="X215" s="11">
        <v>0.15248999999999999</v>
      </c>
      <c r="Y215" s="11">
        <v>9.0725E-2</v>
      </c>
      <c r="Z215" s="11">
        <v>7.1545999999999998E-2</v>
      </c>
      <c r="AA215" s="11">
        <v>1.5545E-2</v>
      </c>
      <c r="AB215" s="11">
        <v>0.619722</v>
      </c>
      <c r="AC215" s="11">
        <v>0.113409</v>
      </c>
      <c r="AD215" s="11">
        <v>0.14690500000000001</v>
      </c>
      <c r="AE215" s="11">
        <v>7.9963000000000006E-2</v>
      </c>
    </row>
    <row r="216" spans="1:31" ht="13.5" customHeight="1" x14ac:dyDescent="0.15">
      <c r="A216" s="1"/>
      <c r="B216" s="16" t="s">
        <v>505</v>
      </c>
      <c r="C216" s="13">
        <v>1.649999999999999E-2</v>
      </c>
      <c r="D216" s="14"/>
      <c r="E216" s="14">
        <v>1.32E-2</v>
      </c>
      <c r="F216" s="14">
        <v>2.956799999999999</v>
      </c>
      <c r="G216" s="14">
        <v>1.54E-2</v>
      </c>
      <c r="H216" s="14">
        <v>4.8399999999999999E-2</v>
      </c>
      <c r="I216" s="14">
        <v>6.3799999999999996E-2</v>
      </c>
      <c r="J216" s="14">
        <v>0.12429999999999999</v>
      </c>
      <c r="K216" s="14">
        <v>9.900000000000006E-2</v>
      </c>
      <c r="L216" s="14">
        <v>5.5667000000000001E-2</v>
      </c>
      <c r="M216" s="14">
        <v>9.0482000000000007E-2</v>
      </c>
      <c r="N216" s="14">
        <v>0.167265</v>
      </c>
      <c r="O216" s="14">
        <v>0.25523200000000001</v>
      </c>
      <c r="P216" s="14">
        <v>0.125885</v>
      </c>
      <c r="Q216" s="14">
        <v>0.31230000000000002</v>
      </c>
      <c r="R216" s="14">
        <v>0.190024</v>
      </c>
      <c r="S216" s="14">
        <v>0.37602400000000002</v>
      </c>
      <c r="T216" s="14">
        <v>0.46622999999999998</v>
      </c>
      <c r="U216" s="14">
        <v>0.834781</v>
      </c>
      <c r="V216" s="14">
        <v>1.9998880000000001</v>
      </c>
      <c r="W216" s="14">
        <v>4.721857</v>
      </c>
      <c r="X216" s="14">
        <v>13.499335</v>
      </c>
      <c r="Y216" s="14">
        <v>3.7916720000000002</v>
      </c>
      <c r="Z216" s="14">
        <v>8.3023939999999996</v>
      </c>
      <c r="AA216" s="14">
        <v>7.849653</v>
      </c>
      <c r="AB216" s="14">
        <v>7.8096389999999998</v>
      </c>
      <c r="AC216" s="14">
        <v>7.2628459999999997</v>
      </c>
      <c r="AD216" s="14">
        <v>4.5870410000000001</v>
      </c>
      <c r="AE216" s="14">
        <v>2.9377740000000001</v>
      </c>
    </row>
    <row r="217" spans="1:31" ht="13.5" customHeight="1" x14ac:dyDescent="0.15">
      <c r="A217" s="1"/>
      <c r="B217" s="16" t="s">
        <v>506</v>
      </c>
      <c r="C217" s="10">
        <v>2.3099999999999989E-2</v>
      </c>
      <c r="D217" s="11">
        <v>3.7399999999999975E-2</v>
      </c>
      <c r="E217" s="11">
        <v>1.0548999999999999</v>
      </c>
      <c r="F217" s="11">
        <v>4.1271999999999984</v>
      </c>
      <c r="G217" s="11">
        <v>3.7003999999999992</v>
      </c>
      <c r="H217" s="11">
        <v>1.2551000000000001</v>
      </c>
      <c r="I217" s="11">
        <v>1.317800000000001</v>
      </c>
      <c r="J217" s="11">
        <v>1.3771999999999991</v>
      </c>
      <c r="K217" s="11">
        <v>0.8282999999999997</v>
      </c>
      <c r="L217" s="11">
        <v>0.91881800000000002</v>
      </c>
      <c r="M217" s="11">
        <v>0.79949999999999999</v>
      </c>
      <c r="N217" s="11">
        <v>0.91393000000000002</v>
      </c>
      <c r="O217" s="11">
        <v>0.70347400000000004</v>
      </c>
      <c r="P217" s="11">
        <v>0.71450100000000005</v>
      </c>
      <c r="Q217" s="11">
        <v>0.71438999999999997</v>
      </c>
      <c r="R217" s="11">
        <v>1.148066</v>
      </c>
      <c r="S217" s="11">
        <v>0.86883600000000005</v>
      </c>
      <c r="T217" s="11">
        <v>1.0189870000000001</v>
      </c>
      <c r="U217" s="11">
        <v>0.95223199999999997</v>
      </c>
      <c r="V217" s="11">
        <v>1.1256900000000001</v>
      </c>
      <c r="W217" s="11">
        <v>1.3964939999999999</v>
      </c>
      <c r="X217" s="11">
        <v>1.3391409999999999</v>
      </c>
      <c r="Y217" s="11">
        <v>1.6051420000000001</v>
      </c>
      <c r="Z217" s="11">
        <v>1.6141399999999999</v>
      </c>
      <c r="AA217" s="11">
        <v>1.234399</v>
      </c>
      <c r="AB217" s="11">
        <v>1.655843</v>
      </c>
      <c r="AC217" s="11">
        <v>1.2328479999999999</v>
      </c>
      <c r="AD217" s="11">
        <v>1.0272110000000001</v>
      </c>
      <c r="AE217" s="11">
        <v>1.0081469999999999</v>
      </c>
    </row>
    <row r="218" spans="1:31" ht="13.5" customHeight="1" x14ac:dyDescent="0.15">
      <c r="A218" s="1"/>
      <c r="B218" s="16" t="s">
        <v>507</v>
      </c>
      <c r="C218" s="13">
        <v>83.796899999999994</v>
      </c>
      <c r="D218" s="14">
        <v>96.499700000000033</v>
      </c>
      <c r="E218" s="14">
        <v>116.89700000000001</v>
      </c>
      <c r="F218" s="14">
        <v>155.59169999999997</v>
      </c>
      <c r="G218" s="14">
        <v>228.01900000000001</v>
      </c>
      <c r="H218" s="14">
        <v>235.37690000000001</v>
      </c>
      <c r="I218" s="14">
        <v>281.5956000000001</v>
      </c>
      <c r="J218" s="14">
        <v>257.81360000000001</v>
      </c>
      <c r="K218" s="14">
        <v>200.3562</v>
      </c>
      <c r="L218" s="14">
        <v>292.50647700000002</v>
      </c>
      <c r="M218" s="14">
        <v>278.90127899999999</v>
      </c>
      <c r="N218" s="14">
        <v>212.436365</v>
      </c>
      <c r="O218" s="14">
        <v>200.674701</v>
      </c>
      <c r="P218" s="14">
        <v>231.433763</v>
      </c>
      <c r="Q218" s="14">
        <v>444.08009900000002</v>
      </c>
      <c r="R218" s="14">
        <v>631.76792799999998</v>
      </c>
      <c r="S218" s="14">
        <v>869.29049099999997</v>
      </c>
      <c r="T218" s="14">
        <v>1231.3378290000001</v>
      </c>
      <c r="U218" s="14">
        <v>778.16001200000005</v>
      </c>
      <c r="V218" s="14">
        <v>1186.7081969999999</v>
      </c>
      <c r="W218" s="14">
        <v>1460.9149870000001</v>
      </c>
      <c r="X218" s="14">
        <v>1775.1642429999999</v>
      </c>
      <c r="Y218" s="14">
        <v>1929.079651</v>
      </c>
      <c r="Z218" s="14">
        <v>2065.0904190000001</v>
      </c>
      <c r="AA218" s="14">
        <v>1809.3755699999999</v>
      </c>
      <c r="AB218" s="14">
        <v>1772.656082</v>
      </c>
      <c r="AC218" s="14">
        <v>1859.8259909999999</v>
      </c>
      <c r="AD218" s="14">
        <v>2039.758135</v>
      </c>
      <c r="AE218" s="14">
        <v>1923.530673</v>
      </c>
    </row>
    <row r="219" spans="1:31" ht="13.5" customHeight="1" x14ac:dyDescent="0.15">
      <c r="A219" s="1"/>
      <c r="B219" s="16" t="s">
        <v>508</v>
      </c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>
        <v>1.6850000000000001E-3</v>
      </c>
      <c r="AC219" s="11">
        <v>1.2160000000000001E-3</v>
      </c>
      <c r="AD219" s="11">
        <v>6.2799999999999998E-4</v>
      </c>
      <c r="AE219" s="11">
        <v>3.1498999999999999E-2</v>
      </c>
    </row>
    <row r="220" spans="1:31" ht="13.5" customHeight="1" x14ac:dyDescent="0.15">
      <c r="A220" s="1"/>
      <c r="B220" s="16" t="s">
        <v>509</v>
      </c>
      <c r="C220" s="13">
        <v>0.82279999999999998</v>
      </c>
      <c r="D220" s="14">
        <v>21.697500000000002</v>
      </c>
      <c r="E220" s="14">
        <v>9.6470000000000002</v>
      </c>
      <c r="F220" s="14">
        <v>12.567499999999992</v>
      </c>
      <c r="G220" s="14">
        <v>8.7681000000000004</v>
      </c>
      <c r="H220" s="14">
        <v>6.8375999999999983</v>
      </c>
      <c r="I220" s="14">
        <v>6.0302000000000007</v>
      </c>
      <c r="J220" s="14">
        <v>14.7081</v>
      </c>
      <c r="K220" s="14">
        <v>0.64570000000000005</v>
      </c>
      <c r="L220" s="14">
        <v>0.266121</v>
      </c>
      <c r="M220" s="14">
        <v>0.97649399999999997</v>
      </c>
      <c r="N220" s="14">
        <v>35.148459000000003</v>
      </c>
      <c r="O220" s="14">
        <v>22.383458999999998</v>
      </c>
      <c r="P220" s="14">
        <v>10.598385</v>
      </c>
      <c r="Q220" s="14">
        <v>13.885899</v>
      </c>
      <c r="R220" s="14">
        <v>2.2437420000000001</v>
      </c>
      <c r="S220" s="14">
        <v>2.661483</v>
      </c>
      <c r="T220" s="14">
        <v>5.1092550000000001</v>
      </c>
      <c r="U220" s="14">
        <v>1.7896590000000001</v>
      </c>
      <c r="V220" s="14">
        <v>1.1233629999999999</v>
      </c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 ht="13.5" customHeight="1" x14ac:dyDescent="0.15">
      <c r="A221" s="1"/>
      <c r="B221" s="16" t="s">
        <v>510</v>
      </c>
      <c r="C221" s="10">
        <v>2.2000000000000001E-3</v>
      </c>
      <c r="D221" s="11">
        <v>1.9800000000000009E-2</v>
      </c>
      <c r="E221" s="11">
        <v>9.1299999999999937E-2</v>
      </c>
      <c r="F221" s="11">
        <v>0.73260000000000003</v>
      </c>
      <c r="G221" s="11">
        <v>0.63580000000000036</v>
      </c>
      <c r="H221" s="11">
        <v>0.1616999999999999</v>
      </c>
      <c r="I221" s="11">
        <v>2.9700000000000001E-2</v>
      </c>
      <c r="J221" s="11">
        <v>0.1188</v>
      </c>
      <c r="K221" s="11">
        <v>0.12540000000000001</v>
      </c>
      <c r="L221" s="11">
        <v>0.121332</v>
      </c>
      <c r="M221" s="11">
        <v>0.12227300000000001</v>
      </c>
      <c r="N221" s="11">
        <v>0.18153</v>
      </c>
      <c r="O221" s="11">
        <v>0.13166700000000001</v>
      </c>
      <c r="P221" s="11">
        <v>0.369033</v>
      </c>
      <c r="Q221" s="11">
        <v>0.41122900000000001</v>
      </c>
      <c r="R221" s="11">
        <v>3.5985330000000002</v>
      </c>
      <c r="S221" s="11">
        <v>1.791944</v>
      </c>
      <c r="T221" s="11">
        <v>0.69306500000000004</v>
      </c>
      <c r="U221" s="11">
        <v>0.52478199999999997</v>
      </c>
      <c r="V221" s="11">
        <v>2.8407040000000001</v>
      </c>
      <c r="W221" s="11">
        <v>0.84716199999999997</v>
      </c>
      <c r="X221" s="11">
        <v>5.9622029999999997</v>
      </c>
      <c r="Y221" s="11">
        <v>2.059212</v>
      </c>
      <c r="Z221" s="11">
        <v>2.5477050000000001</v>
      </c>
      <c r="AA221" s="11">
        <v>2.9869560000000002</v>
      </c>
      <c r="AB221" s="11">
        <v>8.5892660000000003</v>
      </c>
      <c r="AC221" s="11">
        <v>23.584810000000001</v>
      </c>
      <c r="AD221" s="11">
        <v>6.0282419999999997</v>
      </c>
      <c r="AE221" s="11">
        <v>6.0611490000000003</v>
      </c>
    </row>
    <row r="222" spans="1:31" ht="13.5" customHeight="1" x14ac:dyDescent="0.15">
      <c r="A222" s="1"/>
      <c r="B222" s="16" t="s">
        <v>511</v>
      </c>
      <c r="C222" s="13">
        <v>43.874599999999994</v>
      </c>
      <c r="D222" s="14">
        <v>71.909199999999998</v>
      </c>
      <c r="E222" s="14">
        <v>72.597800000000007</v>
      </c>
      <c r="F222" s="14">
        <v>108.71520000000002</v>
      </c>
      <c r="G222" s="14">
        <v>110.07699999999994</v>
      </c>
      <c r="H222" s="14">
        <v>134.3914</v>
      </c>
      <c r="I222" s="14">
        <v>130.34560000000002</v>
      </c>
      <c r="J222" s="14">
        <v>121.70180000000001</v>
      </c>
      <c r="K222" s="14">
        <v>94.054399999999973</v>
      </c>
      <c r="L222" s="14">
        <v>30.932924</v>
      </c>
      <c r="M222" s="14">
        <v>4.9025509999999999</v>
      </c>
      <c r="N222" s="14">
        <v>106.17267099999999</v>
      </c>
      <c r="O222" s="14">
        <v>112.03925099999999</v>
      </c>
      <c r="P222" s="14">
        <v>114.81746099999999</v>
      </c>
      <c r="Q222" s="14">
        <v>9.6156799999999993</v>
      </c>
      <c r="R222" s="14">
        <v>24.743281</v>
      </c>
      <c r="S222" s="14">
        <v>87.582742999999994</v>
      </c>
      <c r="T222" s="14">
        <v>305.94292799999999</v>
      </c>
      <c r="U222" s="14">
        <v>137.61029099999999</v>
      </c>
      <c r="V222" s="14">
        <v>310.14570700000002</v>
      </c>
      <c r="W222" s="14">
        <v>365.596158</v>
      </c>
      <c r="X222" s="14">
        <v>58.172676000000003</v>
      </c>
      <c r="Y222" s="14">
        <v>128.66305399999999</v>
      </c>
      <c r="Z222" s="14">
        <v>16.120431</v>
      </c>
      <c r="AA222" s="14">
        <v>104.951053</v>
      </c>
      <c r="AB222" s="14">
        <v>100.585808</v>
      </c>
      <c r="AC222" s="14">
        <v>50.130118000000003</v>
      </c>
      <c r="AD222" s="14">
        <v>22.180643</v>
      </c>
      <c r="AE222" s="14">
        <v>25.341832</v>
      </c>
    </row>
    <row r="223" spans="1:31" ht="13.5" customHeight="1" x14ac:dyDescent="0.15">
      <c r="A223" s="1"/>
      <c r="B223" s="16" t="s">
        <v>512</v>
      </c>
      <c r="C223" s="10">
        <v>9.5457999999999998</v>
      </c>
      <c r="D223" s="11">
        <v>27.328399999999988</v>
      </c>
      <c r="E223" s="11">
        <v>14.7081</v>
      </c>
      <c r="F223" s="11">
        <v>8.0761999999999983</v>
      </c>
      <c r="G223" s="11">
        <v>9.4138000000000002</v>
      </c>
      <c r="H223" s="11">
        <v>10.9824</v>
      </c>
      <c r="I223" s="11">
        <v>15.074400000000001</v>
      </c>
      <c r="J223" s="11">
        <v>8.9474</v>
      </c>
      <c r="K223" s="11">
        <v>9.1629999999999967</v>
      </c>
      <c r="L223" s="11">
        <v>33.975301999999999</v>
      </c>
      <c r="M223" s="11">
        <v>41.896416000000002</v>
      </c>
      <c r="N223" s="11">
        <v>5.5905100000000001</v>
      </c>
      <c r="O223" s="11">
        <v>25.944348999999999</v>
      </c>
      <c r="P223" s="11">
        <v>24.585000999999998</v>
      </c>
      <c r="Q223" s="11">
        <v>73.566717999999995</v>
      </c>
      <c r="R223" s="11">
        <v>116.30111100000001</v>
      </c>
      <c r="S223" s="11">
        <v>117.939725</v>
      </c>
      <c r="T223" s="11">
        <v>176.62704400000001</v>
      </c>
      <c r="U223" s="11">
        <v>203.52245400000001</v>
      </c>
      <c r="V223" s="11">
        <v>257.68847399999999</v>
      </c>
      <c r="W223" s="11">
        <v>252.276355</v>
      </c>
      <c r="X223" s="11">
        <v>228.665064</v>
      </c>
      <c r="Y223" s="11">
        <v>261.24446</v>
      </c>
      <c r="Z223" s="11">
        <v>145.63052099999999</v>
      </c>
      <c r="AA223" s="11">
        <v>213.58565100000001</v>
      </c>
      <c r="AB223" s="11">
        <v>121.090473</v>
      </c>
      <c r="AC223" s="11">
        <v>146.80303799999999</v>
      </c>
      <c r="AD223" s="11">
        <v>164.09109599999999</v>
      </c>
      <c r="AE223" s="11">
        <v>131.05956699999999</v>
      </c>
    </row>
    <row r="224" spans="1:31" ht="13.5" customHeight="1" x14ac:dyDescent="0.15">
      <c r="A224" s="1"/>
      <c r="B224" s="16" t="s">
        <v>513</v>
      </c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>
        <v>2.52E-4</v>
      </c>
      <c r="AE224" s="14">
        <v>1.431E-3</v>
      </c>
    </row>
    <row r="225" spans="1:31" ht="13.5" customHeight="1" x14ac:dyDescent="0.15">
      <c r="A225" s="1"/>
      <c r="B225" s="16" t="s">
        <v>514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>
        <v>1.1967E-2</v>
      </c>
      <c r="N225" s="11">
        <v>7.2240000000000004E-3</v>
      </c>
      <c r="O225" s="11">
        <v>2.31E-4</v>
      </c>
      <c r="P225" s="11">
        <v>1.3799999999999999E-4</v>
      </c>
      <c r="Q225" s="11"/>
      <c r="R225" s="11"/>
      <c r="S225" s="11">
        <v>4.692E-3</v>
      </c>
      <c r="T225" s="11">
        <v>1.5945000000000001E-2</v>
      </c>
      <c r="U225" s="11">
        <v>1.083E-3</v>
      </c>
      <c r="V225" s="11">
        <v>1.887E-3</v>
      </c>
      <c r="W225" s="11">
        <v>1.3677E-2</v>
      </c>
      <c r="X225" s="11">
        <v>1.0950000000000001E-3</v>
      </c>
      <c r="Y225" s="11">
        <v>2.496E-3</v>
      </c>
      <c r="Z225" s="11">
        <v>7.4607000000000007E-2</v>
      </c>
      <c r="AA225" s="11">
        <v>4.8390000000000004E-3</v>
      </c>
      <c r="AB225" s="11">
        <v>4.1999999999999997E-3</v>
      </c>
      <c r="AC225" s="11">
        <v>1.1665E-2</v>
      </c>
      <c r="AD225" s="11">
        <v>1.6260000000000001E-3</v>
      </c>
      <c r="AE225" s="11">
        <v>5.0020000000000004E-3</v>
      </c>
    </row>
    <row r="226" spans="1:31" ht="13.5" customHeight="1" x14ac:dyDescent="0.15">
      <c r="A226" s="1"/>
      <c r="B226" s="16" t="s">
        <v>515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>
        <v>1.08E-4</v>
      </c>
      <c r="N226" s="14"/>
      <c r="O226" s="14">
        <v>1.317E-3</v>
      </c>
      <c r="P226" s="14">
        <v>6.7500000000000004E-4</v>
      </c>
      <c r="Q226" s="14">
        <v>3.5100000000000002E-4</v>
      </c>
      <c r="R226" s="14">
        <v>1.1490000000000001E-3</v>
      </c>
      <c r="S226" s="14">
        <v>8.8800000000000007E-3</v>
      </c>
      <c r="T226" s="14">
        <v>1.389E-2</v>
      </c>
      <c r="U226" s="14">
        <v>7.8273869999999999</v>
      </c>
      <c r="V226" s="14">
        <v>1.9703999999999999E-2</v>
      </c>
      <c r="W226" s="14">
        <v>2.9562000000000001E-2</v>
      </c>
      <c r="X226" s="14">
        <v>6.9690000000000004E-3</v>
      </c>
      <c r="Y226" s="14">
        <v>1.431E-3</v>
      </c>
      <c r="Z226" s="14">
        <v>1.281E-3</v>
      </c>
      <c r="AA226" s="14">
        <v>1.8E-5</v>
      </c>
      <c r="AB226" s="14">
        <v>3.8699999999999997E-4</v>
      </c>
      <c r="AC226" s="14">
        <v>4.3600000000000003E-4</v>
      </c>
      <c r="AD226" s="14">
        <v>21.228037</v>
      </c>
      <c r="AE226" s="14"/>
    </row>
    <row r="227" spans="1:31" ht="13.5" customHeight="1" x14ac:dyDescent="0.15">
      <c r="A227" s="1"/>
      <c r="B227" s="16" t="s">
        <v>516</v>
      </c>
      <c r="C227" s="10"/>
      <c r="D227" s="11"/>
      <c r="E227" s="11"/>
      <c r="F227" s="11"/>
      <c r="G227" s="11"/>
      <c r="H227" s="11"/>
      <c r="I227" s="11"/>
      <c r="J227" s="11">
        <v>2.2000000000000001E-3</v>
      </c>
      <c r="K227" s="11">
        <v>1.1000000000000001E-3</v>
      </c>
      <c r="L227" s="11">
        <v>2.0999999999999999E-5</v>
      </c>
      <c r="M227" s="11">
        <v>9.9209999999999993E-3</v>
      </c>
      <c r="N227" s="11">
        <v>7.4100000000000001E-4</v>
      </c>
      <c r="O227" s="11">
        <v>1.2E-4</v>
      </c>
      <c r="P227" s="11"/>
      <c r="Q227" s="11"/>
      <c r="R227" s="11"/>
      <c r="S227" s="11">
        <v>2.0999999999999999E-5</v>
      </c>
      <c r="T227" s="11">
        <v>3.0000000000000001E-6</v>
      </c>
      <c r="U227" s="11"/>
      <c r="V227" s="11"/>
      <c r="W227" s="11"/>
      <c r="X227" s="11"/>
      <c r="Y227" s="11"/>
      <c r="Z227" s="11">
        <v>1.1865000000000001E-2</v>
      </c>
      <c r="AA227" s="11">
        <v>5.2890000000000003E-3</v>
      </c>
      <c r="AB227" s="11"/>
      <c r="AC227" s="11"/>
      <c r="AD227" s="11"/>
      <c r="AE227" s="11">
        <v>3.6612399999999998</v>
      </c>
    </row>
    <row r="228" spans="1:31" ht="13.5" customHeight="1" x14ac:dyDescent="0.15">
      <c r="A228" s="1"/>
      <c r="B228" s="16" t="s">
        <v>517</v>
      </c>
      <c r="C228" s="13"/>
      <c r="D228" s="14">
        <v>2.2000000000000001E-3</v>
      </c>
      <c r="E228" s="14"/>
      <c r="F228" s="14"/>
      <c r="G228" s="14"/>
      <c r="H228" s="14"/>
      <c r="I228" s="14">
        <v>1.1000000000000001E-3</v>
      </c>
      <c r="J228" s="14"/>
      <c r="K228" s="14">
        <v>2.2000000000000001E-3</v>
      </c>
      <c r="L228" s="14">
        <v>2.9580000000000001E-3</v>
      </c>
      <c r="M228" s="14">
        <v>7.9260000000000008E-3</v>
      </c>
      <c r="N228" s="14">
        <v>8.4414000000000003E-2</v>
      </c>
      <c r="O228" s="14">
        <v>2.0673E-2</v>
      </c>
      <c r="P228" s="14">
        <v>0.21681</v>
      </c>
      <c r="Q228" s="14">
        <v>8.6999999999999994E-3</v>
      </c>
      <c r="R228" s="14">
        <v>4.6950000000000004E-3</v>
      </c>
      <c r="S228" s="14">
        <v>8.5500000000000003E-3</v>
      </c>
      <c r="T228" s="14">
        <v>2.3496E-2</v>
      </c>
      <c r="U228" s="14">
        <v>7.9779000000000003E-2</v>
      </c>
      <c r="V228" s="14">
        <v>0.14996399999999999</v>
      </c>
      <c r="W228" s="14">
        <v>0.60716700000000001</v>
      </c>
      <c r="X228" s="14">
        <v>0.10026</v>
      </c>
      <c r="Y228" s="14">
        <v>0.22988700000000001</v>
      </c>
      <c r="Z228" s="14">
        <v>0.20787900000000001</v>
      </c>
      <c r="AA228" s="14">
        <v>2.3532000000000001E-2</v>
      </c>
      <c r="AB228" s="14">
        <v>0.111774</v>
      </c>
      <c r="AC228" s="14">
        <v>0.383851</v>
      </c>
      <c r="AD228" s="14">
        <v>0.23557600000000001</v>
      </c>
      <c r="AE228" s="14">
        <v>0.16019900000000001</v>
      </c>
    </row>
    <row r="229" spans="1:31" ht="13.5" customHeight="1" x14ac:dyDescent="0.15">
      <c r="A229" s="1"/>
      <c r="B229" s="16" t="s">
        <v>518</v>
      </c>
      <c r="C229" s="10">
        <v>2.3001</v>
      </c>
      <c r="D229" s="11">
        <v>0.46860000000000002</v>
      </c>
      <c r="E229" s="11">
        <v>1.4025000000000001</v>
      </c>
      <c r="F229" s="11">
        <v>5.3548</v>
      </c>
      <c r="G229" s="11">
        <v>6.6802999999999999</v>
      </c>
      <c r="H229" s="11">
        <v>1.9172999999999998</v>
      </c>
      <c r="I229" s="11">
        <v>1.4146000000000001</v>
      </c>
      <c r="J229" s="11">
        <v>1.569700000000001</v>
      </c>
      <c r="K229" s="11">
        <v>1.5047999999999999</v>
      </c>
      <c r="L229" s="11">
        <v>7.4466150000000004</v>
      </c>
      <c r="M229" s="11">
        <v>5.9278310000000003</v>
      </c>
      <c r="N229" s="11">
        <v>3.5628190000000002</v>
      </c>
      <c r="O229" s="11">
        <v>3.081448</v>
      </c>
      <c r="P229" s="11">
        <v>1.5146539999999999</v>
      </c>
      <c r="Q229" s="11">
        <v>34.921458000000001</v>
      </c>
      <c r="R229" s="11">
        <v>4.793031</v>
      </c>
      <c r="S229" s="11">
        <v>16.884585999999999</v>
      </c>
      <c r="T229" s="11">
        <v>32.456682999999998</v>
      </c>
      <c r="U229" s="11">
        <v>66.134024999999994</v>
      </c>
      <c r="V229" s="11">
        <v>24.945176</v>
      </c>
      <c r="W229" s="11">
        <v>51.895004</v>
      </c>
      <c r="X229" s="11">
        <v>89.401365999999996</v>
      </c>
      <c r="Y229" s="11">
        <v>139.214337</v>
      </c>
      <c r="Z229" s="11">
        <v>888.45946600000002</v>
      </c>
      <c r="AA229" s="11">
        <v>577.04874900000004</v>
      </c>
      <c r="AB229" s="11">
        <v>238.57559499999999</v>
      </c>
      <c r="AC229" s="11">
        <v>322.03842400000002</v>
      </c>
      <c r="AD229" s="11">
        <v>565.27541499999995</v>
      </c>
      <c r="AE229" s="11">
        <v>263.32217400000002</v>
      </c>
    </row>
    <row r="230" spans="1:31" ht="13.5" customHeight="1" x14ac:dyDescent="0.15">
      <c r="A230" s="1"/>
      <c r="B230" s="16" t="s">
        <v>519</v>
      </c>
      <c r="C230" s="13">
        <v>8.6349999999999962</v>
      </c>
      <c r="D230" s="14">
        <v>18.1951</v>
      </c>
      <c r="E230" s="14">
        <v>42.219100000000005</v>
      </c>
      <c r="F230" s="14">
        <v>34.974499999999992</v>
      </c>
      <c r="G230" s="14">
        <v>35.799499999999995</v>
      </c>
      <c r="H230" s="14">
        <v>62.525100000000002</v>
      </c>
      <c r="I230" s="14">
        <v>88.370699999999999</v>
      </c>
      <c r="J230" s="14">
        <v>97.943999999999988</v>
      </c>
      <c r="K230" s="14">
        <v>81.162399999999977</v>
      </c>
      <c r="L230" s="14">
        <v>20.066500000000001</v>
      </c>
      <c r="M230" s="14">
        <v>21.518550000000001</v>
      </c>
      <c r="N230" s="14">
        <v>68.261229</v>
      </c>
      <c r="O230" s="14">
        <v>62.52469</v>
      </c>
      <c r="P230" s="14">
        <v>61.892893000000001</v>
      </c>
      <c r="Q230" s="14">
        <v>42.347082</v>
      </c>
      <c r="R230" s="14">
        <v>29.172208000000001</v>
      </c>
      <c r="S230" s="14">
        <v>50.710867999999998</v>
      </c>
      <c r="T230" s="14">
        <v>89.558691999999994</v>
      </c>
      <c r="U230" s="14">
        <v>87.482917999999998</v>
      </c>
      <c r="V230" s="14">
        <v>92.788229999999999</v>
      </c>
      <c r="W230" s="14">
        <v>132.884535</v>
      </c>
      <c r="X230" s="14">
        <v>175.31732700000001</v>
      </c>
      <c r="Y230" s="14">
        <v>158.952449</v>
      </c>
      <c r="Z230" s="14">
        <v>159.09217200000001</v>
      </c>
      <c r="AA230" s="14">
        <v>144.26373699999999</v>
      </c>
      <c r="AB230" s="14">
        <v>161.98795000000001</v>
      </c>
      <c r="AC230" s="14">
        <v>196.70352299999999</v>
      </c>
      <c r="AD230" s="14">
        <v>155.59476699999999</v>
      </c>
      <c r="AE230" s="14">
        <v>164.37105700000001</v>
      </c>
    </row>
    <row r="231" spans="1:31" ht="13.5" customHeight="1" x14ac:dyDescent="0.15">
      <c r="A231" s="1"/>
      <c r="B231" s="16" t="s">
        <v>520</v>
      </c>
      <c r="C231" s="10">
        <v>96.828599999999994</v>
      </c>
      <c r="D231" s="11">
        <v>140.5943</v>
      </c>
      <c r="E231" s="11">
        <v>123.27149999999999</v>
      </c>
      <c r="F231" s="11">
        <v>163.73939999999999</v>
      </c>
      <c r="G231" s="11">
        <v>378.67169999999999</v>
      </c>
      <c r="H231" s="11">
        <v>483.11999999999978</v>
      </c>
      <c r="I231" s="11">
        <v>400.96759999999978</v>
      </c>
      <c r="J231" s="11">
        <v>289.54089999999991</v>
      </c>
      <c r="K231" s="11">
        <v>324.34379999999976</v>
      </c>
      <c r="L231" s="11">
        <v>618.59155599999997</v>
      </c>
      <c r="M231" s="11">
        <v>368.57035500000001</v>
      </c>
      <c r="N231" s="11">
        <v>254.969705</v>
      </c>
      <c r="O231" s="11">
        <v>202.30741800000001</v>
      </c>
      <c r="P231" s="11">
        <v>189.14333300000001</v>
      </c>
      <c r="Q231" s="11">
        <v>526.90093899999999</v>
      </c>
      <c r="R231" s="11">
        <v>544.64725899999996</v>
      </c>
      <c r="S231" s="11">
        <v>225.77100200000001</v>
      </c>
      <c r="T231" s="11">
        <v>332.39055200000001</v>
      </c>
      <c r="U231" s="11">
        <v>272.25214399999999</v>
      </c>
      <c r="V231" s="11">
        <v>102.643428</v>
      </c>
      <c r="W231" s="11">
        <v>209.28825499999999</v>
      </c>
      <c r="X231" s="11">
        <v>222.28675999999999</v>
      </c>
      <c r="Y231" s="11">
        <v>104.06180000000001</v>
      </c>
      <c r="Z231" s="11">
        <v>27.8537</v>
      </c>
      <c r="AA231" s="11">
        <v>31.506270000000001</v>
      </c>
      <c r="AB231" s="11">
        <v>12.71612</v>
      </c>
      <c r="AC231" s="11">
        <v>24.900418999999999</v>
      </c>
      <c r="AD231" s="11">
        <v>7.234108</v>
      </c>
      <c r="AE231" s="11">
        <v>7.6315980000000003</v>
      </c>
    </row>
    <row r="232" spans="1:31" ht="13.5" customHeight="1" x14ac:dyDescent="0.15">
      <c r="A232" s="1"/>
      <c r="B232" s="16" t="s">
        <v>521</v>
      </c>
      <c r="C232" s="13"/>
      <c r="D232" s="14">
        <v>1.43E-2</v>
      </c>
      <c r="E232" s="14">
        <v>1.1000000000000001E-3</v>
      </c>
      <c r="F232" s="14">
        <v>0.1166</v>
      </c>
      <c r="G232" s="14">
        <v>0.82169999999999987</v>
      </c>
      <c r="H232" s="14">
        <v>16.491199999999999</v>
      </c>
      <c r="I232" s="14">
        <v>13.808299999999999</v>
      </c>
      <c r="J232" s="14">
        <v>3.2461000000000002</v>
      </c>
      <c r="K232" s="14">
        <v>4.2118999999999991</v>
      </c>
      <c r="L232" s="14">
        <v>2.4722999999999998E-2</v>
      </c>
      <c r="M232" s="14">
        <v>4.9329999999999999E-3</v>
      </c>
      <c r="N232" s="14">
        <v>152.10418000000001</v>
      </c>
      <c r="O232" s="14">
        <v>47.084291</v>
      </c>
      <c r="P232" s="14">
        <v>36.791967</v>
      </c>
      <c r="Q232" s="14">
        <v>3.356E-3</v>
      </c>
      <c r="R232" s="14">
        <v>2.6589999999999999E-3</v>
      </c>
      <c r="S232" s="14">
        <v>0.26413599999999998</v>
      </c>
      <c r="T232" s="14">
        <v>4.0119999999999999E-3</v>
      </c>
      <c r="U232" s="14">
        <v>3.1150000000000001E-3</v>
      </c>
      <c r="V232" s="14">
        <v>2.2870000000000001E-2</v>
      </c>
      <c r="W232" s="14">
        <v>2.7723000000000001E-2</v>
      </c>
      <c r="X232" s="14">
        <v>7.711E-3</v>
      </c>
      <c r="Y232" s="14">
        <v>0.14661299999999999</v>
      </c>
      <c r="Z232" s="14">
        <v>1.8251E-2</v>
      </c>
      <c r="AA232" s="14">
        <v>1.6386700000000001</v>
      </c>
      <c r="AB232" s="14">
        <v>3.323E-3</v>
      </c>
      <c r="AC232" s="14">
        <v>1.8619999999999999E-3</v>
      </c>
      <c r="AD232" s="14">
        <v>4.9639999999999997E-3</v>
      </c>
      <c r="AE232" s="14">
        <v>1.8810000000000001E-3</v>
      </c>
    </row>
    <row r="233" spans="1:31" ht="13.5" customHeight="1" x14ac:dyDescent="0.15">
      <c r="A233" s="1"/>
      <c r="B233" s="9" t="s">
        <v>522</v>
      </c>
      <c r="C233" s="10">
        <v>0.8909999999999999</v>
      </c>
      <c r="D233" s="11">
        <v>2.3726999999999996</v>
      </c>
      <c r="E233" s="11">
        <v>0.48179999999999984</v>
      </c>
      <c r="F233" s="11">
        <v>8.7505000000000006</v>
      </c>
      <c r="G233" s="11">
        <v>6.098399999999998</v>
      </c>
      <c r="H233" s="11">
        <v>2.0647000000000002</v>
      </c>
      <c r="I233" s="11">
        <v>1.4718</v>
      </c>
      <c r="J233" s="11">
        <v>1.9920999999999993</v>
      </c>
      <c r="K233" s="11">
        <v>1.6544000000000005</v>
      </c>
      <c r="L233" s="11">
        <v>5.7506519999999997</v>
      </c>
      <c r="M233" s="11">
        <v>1.6887369999999999</v>
      </c>
      <c r="N233" s="11">
        <v>13.100381</v>
      </c>
      <c r="O233" s="11">
        <v>1.1215520000000001</v>
      </c>
      <c r="P233" s="11">
        <v>1.298753</v>
      </c>
      <c r="Q233" s="11">
        <v>3.2021890000000002</v>
      </c>
      <c r="R233" s="11">
        <v>1.9214119999999999</v>
      </c>
      <c r="S233" s="11">
        <v>2.9383159999999999</v>
      </c>
      <c r="T233" s="11">
        <v>13.651139000000001</v>
      </c>
      <c r="U233" s="11">
        <v>22.174133999999999</v>
      </c>
      <c r="V233" s="11">
        <v>2.480693</v>
      </c>
      <c r="W233" s="11">
        <v>3.2282419999999998</v>
      </c>
      <c r="X233" s="11">
        <v>4.1803850000000002</v>
      </c>
      <c r="Y233" s="11">
        <v>3.4320789999999999</v>
      </c>
      <c r="Z233" s="11">
        <v>2.02169</v>
      </c>
      <c r="AA233" s="11">
        <v>2.0146250000000001</v>
      </c>
      <c r="AB233" s="11">
        <v>14.446343000000001</v>
      </c>
      <c r="AC233" s="11">
        <v>31.252859999999998</v>
      </c>
      <c r="AD233" s="11">
        <v>2.014742</v>
      </c>
      <c r="AE233" s="11">
        <v>2.7507280000000001</v>
      </c>
    </row>
    <row r="234" spans="1:31" ht="13.5" customHeight="1" x14ac:dyDescent="0.15">
      <c r="A234" s="1"/>
      <c r="B234" s="12" t="s">
        <v>523</v>
      </c>
      <c r="C234" s="13">
        <v>0.61489999999999978</v>
      </c>
      <c r="D234" s="14">
        <v>1.0768999999999995</v>
      </c>
      <c r="E234" s="14">
        <v>0.48179999999999984</v>
      </c>
      <c r="F234" s="14">
        <v>0.59620000000000029</v>
      </c>
      <c r="G234" s="14">
        <v>0.64019999999999988</v>
      </c>
      <c r="H234" s="14">
        <v>1.7281</v>
      </c>
      <c r="I234" s="14">
        <v>0.88549999999999984</v>
      </c>
      <c r="J234" s="14">
        <v>0.67210000000000025</v>
      </c>
      <c r="K234" s="14">
        <v>1.3431000000000004</v>
      </c>
      <c r="L234" s="14">
        <v>0.548427</v>
      </c>
      <c r="M234" s="14">
        <v>0.48300399999999999</v>
      </c>
      <c r="N234" s="14">
        <v>0.392961</v>
      </c>
      <c r="O234" s="14">
        <v>0.39435199999999998</v>
      </c>
      <c r="P234" s="14">
        <v>0.438693</v>
      </c>
      <c r="Q234" s="14">
        <v>0.68768300000000004</v>
      </c>
      <c r="R234" s="14">
        <v>0.57115499999999997</v>
      </c>
      <c r="S234" s="14">
        <v>0.96628599999999998</v>
      </c>
      <c r="T234" s="14">
        <v>0.95955100000000004</v>
      </c>
      <c r="U234" s="14">
        <v>0.91918900000000003</v>
      </c>
      <c r="V234" s="14">
        <v>1.433948</v>
      </c>
      <c r="W234" s="14">
        <v>1.526464</v>
      </c>
      <c r="X234" s="14">
        <v>1.6203449999999999</v>
      </c>
      <c r="Y234" s="14">
        <v>2.8510710000000001</v>
      </c>
      <c r="Z234" s="14">
        <v>1.438253</v>
      </c>
      <c r="AA234" s="14">
        <v>1.6995</v>
      </c>
      <c r="AB234" s="14">
        <v>13.228933</v>
      </c>
      <c r="AC234" s="14">
        <v>30.969898000000001</v>
      </c>
      <c r="AD234" s="14">
        <v>1.129318</v>
      </c>
      <c r="AE234" s="14">
        <v>1.717578</v>
      </c>
    </row>
    <row r="235" spans="1:31" ht="13.5" customHeight="1" x14ac:dyDescent="0.15">
      <c r="A235" s="1"/>
      <c r="B235" s="12" t="s">
        <v>524</v>
      </c>
      <c r="C235" s="10">
        <v>0.27610000000000012</v>
      </c>
      <c r="D235" s="11">
        <v>1.2958000000000001</v>
      </c>
      <c r="E235" s="11"/>
      <c r="F235" s="11">
        <v>8.1542999999999992</v>
      </c>
      <c r="G235" s="11">
        <v>5.4581999999999979</v>
      </c>
      <c r="H235" s="11">
        <v>0.33660000000000023</v>
      </c>
      <c r="I235" s="11">
        <v>0.58630000000000004</v>
      </c>
      <c r="J235" s="11">
        <v>1.3199999999999992</v>
      </c>
      <c r="K235" s="11">
        <v>0.31129999999999991</v>
      </c>
      <c r="L235" s="11">
        <v>5.2022250000000003</v>
      </c>
      <c r="M235" s="11">
        <v>1.2057329999999999</v>
      </c>
      <c r="N235" s="11">
        <v>12.707420000000001</v>
      </c>
      <c r="O235" s="11">
        <v>0.72719999999999996</v>
      </c>
      <c r="P235" s="11">
        <v>0.86006000000000005</v>
      </c>
      <c r="Q235" s="11">
        <v>2.5145059999999999</v>
      </c>
      <c r="R235" s="11">
        <v>1.350257</v>
      </c>
      <c r="S235" s="11">
        <v>1.9720299999999999</v>
      </c>
      <c r="T235" s="11">
        <v>12.691587999999999</v>
      </c>
      <c r="U235" s="11">
        <v>21.254944999999999</v>
      </c>
      <c r="V235" s="11">
        <v>1.046745</v>
      </c>
      <c r="W235" s="11">
        <v>1.701778</v>
      </c>
      <c r="X235" s="11">
        <v>2.5600399999999999</v>
      </c>
      <c r="Y235" s="11">
        <v>0.58100799999999997</v>
      </c>
      <c r="Z235" s="11">
        <v>0.58343699999999998</v>
      </c>
      <c r="AA235" s="11">
        <v>0.31512499999999999</v>
      </c>
      <c r="AB235" s="11">
        <v>1.2174100000000001</v>
      </c>
      <c r="AC235" s="11">
        <v>0.28296199999999999</v>
      </c>
      <c r="AD235" s="11">
        <v>0.88542399999999999</v>
      </c>
      <c r="AE235" s="11">
        <v>1.03315</v>
      </c>
    </row>
    <row r="236" spans="1:31" ht="13.5" customHeight="1" x14ac:dyDescent="0.15">
      <c r="A236" s="1"/>
      <c r="B236" s="9" t="s">
        <v>525</v>
      </c>
      <c r="C236" s="13"/>
      <c r="D236" s="14"/>
      <c r="E236" s="14"/>
      <c r="F236" s="14"/>
      <c r="G236" s="14">
        <v>3.0481000000000011</v>
      </c>
      <c r="H236" s="14">
        <v>0.1991</v>
      </c>
      <c r="I236" s="14">
        <v>1.4013999999999991</v>
      </c>
      <c r="J236" s="14">
        <v>0.36849999999999988</v>
      </c>
      <c r="K236" s="14">
        <v>0.1144</v>
      </c>
      <c r="L236" s="14">
        <v>0.270675</v>
      </c>
      <c r="M236" s="14">
        <v>0.259131</v>
      </c>
      <c r="N236" s="14">
        <v>0.117687</v>
      </c>
      <c r="O236" s="14">
        <v>8.9011410000000009</v>
      </c>
      <c r="P236" s="14">
        <v>6.2779259999999999</v>
      </c>
      <c r="Q236" s="14">
        <v>0.35136600000000001</v>
      </c>
      <c r="R236" s="14">
        <v>0.87221099999999996</v>
      </c>
      <c r="S236" s="14">
        <v>0.66610499999999995</v>
      </c>
      <c r="T236" s="14">
        <v>4.0700580000000004</v>
      </c>
      <c r="U236" s="14">
        <v>15.935997</v>
      </c>
      <c r="V236" s="14">
        <v>43.096376999999997</v>
      </c>
      <c r="W236" s="14">
        <v>20.451111000000001</v>
      </c>
      <c r="X236" s="14">
        <v>54.124856999999999</v>
      </c>
      <c r="Y236" s="14">
        <v>60.616262999999996</v>
      </c>
      <c r="Z236" s="14">
        <v>64.091408999999999</v>
      </c>
      <c r="AA236" s="14">
        <v>62.781827999999997</v>
      </c>
      <c r="AB236" s="14"/>
      <c r="AC236" s="14"/>
      <c r="AD236" s="14"/>
      <c r="AE236" s="14"/>
    </row>
    <row r="237" spans="1:31" ht="13.5" customHeight="1" x14ac:dyDescent="0.15">
      <c r="A237" s="1"/>
      <c r="B237" s="9" t="s">
        <v>526</v>
      </c>
      <c r="C237" s="10">
        <v>7.4799999999999991E-2</v>
      </c>
      <c r="D237" s="11">
        <v>5.7199999999999987E-2</v>
      </c>
      <c r="E237" s="11"/>
      <c r="F237" s="11"/>
      <c r="G237" s="11">
        <v>3.2999999999999988E-2</v>
      </c>
      <c r="H237" s="11">
        <v>1.7600000000000001E-2</v>
      </c>
      <c r="I237" s="11">
        <v>2.2000000000000001E-3</v>
      </c>
      <c r="J237" s="11">
        <v>0.57530000000000003</v>
      </c>
      <c r="K237" s="11">
        <v>0.45319999999999988</v>
      </c>
      <c r="L237" s="11">
        <v>3.1888070000000002</v>
      </c>
      <c r="M237" s="11">
        <v>3.2404229999999998</v>
      </c>
      <c r="N237" s="11">
        <v>3.7419509999999998</v>
      </c>
      <c r="O237" s="11">
        <v>0.62075000000000002</v>
      </c>
      <c r="P237" s="11">
        <v>0.50841499999999995</v>
      </c>
      <c r="Q237" s="11">
        <v>6.2368920000000001</v>
      </c>
      <c r="R237" s="11">
        <v>5.16005</v>
      </c>
      <c r="S237" s="11">
        <v>8.3146149999999999</v>
      </c>
      <c r="T237" s="11">
        <v>7.9862869999999999</v>
      </c>
      <c r="U237" s="11">
        <v>4.4699999999999997E-2</v>
      </c>
      <c r="V237" s="11">
        <v>0.18109700000000001</v>
      </c>
      <c r="W237" s="11">
        <v>5.3159999999999999E-2</v>
      </c>
      <c r="X237" s="11">
        <v>4.4997000000000002E-2</v>
      </c>
      <c r="Y237" s="11">
        <v>3.5414000000000001E-2</v>
      </c>
      <c r="Z237" s="11">
        <v>8.6127999999999996E-2</v>
      </c>
      <c r="AA237" s="11">
        <v>0.31276300000000001</v>
      </c>
      <c r="AB237" s="11">
        <v>94.936454999999995</v>
      </c>
      <c r="AC237" s="11">
        <v>105.44110000000001</v>
      </c>
      <c r="AD237" s="11">
        <v>69.511505999999997</v>
      </c>
      <c r="AE237" s="11">
        <v>60.654027999999997</v>
      </c>
    </row>
    <row r="238" spans="1:31" ht="13.5" customHeight="1" x14ac:dyDescent="0.15">
      <c r="A238" s="1"/>
      <c r="B238" s="9" t="s">
        <v>527</v>
      </c>
      <c r="C238" s="13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12" t="s">
        <v>528</v>
      </c>
      <c r="C239" s="10">
        <v>9.9692999999999969</v>
      </c>
      <c r="D239" s="11">
        <v>9.7723999999999958</v>
      </c>
      <c r="E239" s="11">
        <v>10.3422</v>
      </c>
      <c r="F239" s="11">
        <v>32.601799999999997</v>
      </c>
      <c r="G239" s="11">
        <v>20.754799999999999</v>
      </c>
      <c r="H239" s="11">
        <v>15.3604</v>
      </c>
      <c r="I239" s="11">
        <v>19.302800000000001</v>
      </c>
      <c r="J239" s="11">
        <v>26.311999999999983</v>
      </c>
      <c r="K239" s="11">
        <v>22.650099999999995</v>
      </c>
      <c r="L239" s="11">
        <v>97.687586999999994</v>
      </c>
      <c r="M239" s="11">
        <v>150.128435</v>
      </c>
      <c r="N239" s="11">
        <v>25.613151999999999</v>
      </c>
      <c r="O239" s="11">
        <v>53.546109999999999</v>
      </c>
      <c r="P239" s="11">
        <v>32.555249000000003</v>
      </c>
      <c r="Q239" s="11">
        <v>425.82603499999999</v>
      </c>
      <c r="R239" s="11">
        <v>368.586206</v>
      </c>
      <c r="S239" s="11">
        <v>889.93138499999998</v>
      </c>
      <c r="T239" s="11">
        <v>999.59258999999997</v>
      </c>
      <c r="U239" s="11">
        <v>761.241984</v>
      </c>
      <c r="V239" s="11">
        <v>1022.104837</v>
      </c>
      <c r="W239" s="11">
        <v>1264.7619529999999</v>
      </c>
      <c r="X239" s="11">
        <v>1554.0001420000001</v>
      </c>
      <c r="Y239" s="11">
        <v>1563.2774340000001</v>
      </c>
      <c r="Z239" s="11">
        <v>672.91754000000003</v>
      </c>
      <c r="AA239" s="11">
        <v>178.33224000000001</v>
      </c>
      <c r="AB239" s="11">
        <v>172.24336</v>
      </c>
      <c r="AC239" s="11">
        <v>283.08624300000002</v>
      </c>
      <c r="AD239" s="11">
        <v>193.526748</v>
      </c>
      <c r="AE239" s="11">
        <v>444.55024100000003</v>
      </c>
    </row>
    <row r="240" spans="1:31" ht="13.5" customHeight="1" x14ac:dyDescent="0.15">
      <c r="A240" s="1"/>
      <c r="B240" s="12" t="s">
        <v>529</v>
      </c>
      <c r="C240" s="13">
        <v>0.39379999999999998</v>
      </c>
      <c r="D240" s="14">
        <v>0.6489999999999998</v>
      </c>
      <c r="E240" s="14">
        <v>1.7830999999999995</v>
      </c>
      <c r="F240" s="14">
        <v>8.1828999999999983</v>
      </c>
      <c r="G240" s="14">
        <v>6.8420000000000005</v>
      </c>
      <c r="H240" s="14">
        <v>0.7238</v>
      </c>
      <c r="I240" s="14">
        <v>0.64789999999999992</v>
      </c>
      <c r="J240" s="14">
        <v>8.2994999999999983</v>
      </c>
      <c r="K240" s="14">
        <v>9.2103000000000002</v>
      </c>
      <c r="L240" s="14">
        <v>4.2360720000000001</v>
      </c>
      <c r="M240" s="14">
        <v>14.375076999999999</v>
      </c>
      <c r="N240" s="14">
        <v>4.182804</v>
      </c>
      <c r="O240" s="14">
        <v>3.921881</v>
      </c>
      <c r="P240" s="14">
        <v>11.671783</v>
      </c>
      <c r="Q240" s="14">
        <v>39.665131000000002</v>
      </c>
      <c r="R240" s="14">
        <v>12.646818</v>
      </c>
      <c r="S240" s="14">
        <v>69.201845000000006</v>
      </c>
      <c r="T240" s="14">
        <v>126.313991</v>
      </c>
      <c r="U240" s="14">
        <v>37.764398</v>
      </c>
      <c r="V240" s="14">
        <v>72.524899000000005</v>
      </c>
      <c r="W240" s="14">
        <v>136.136134</v>
      </c>
      <c r="X240" s="14">
        <v>184.65474800000001</v>
      </c>
      <c r="Y240" s="14">
        <v>184.66601399999999</v>
      </c>
      <c r="Z240" s="14">
        <v>228.55830900000001</v>
      </c>
      <c r="AA240" s="14">
        <v>184.63889499999999</v>
      </c>
      <c r="AB240" s="14">
        <v>263.38930099999999</v>
      </c>
      <c r="AC240" s="14">
        <v>209.450705</v>
      </c>
      <c r="AD240" s="14">
        <v>266.13400200000001</v>
      </c>
      <c r="AE240" s="14">
        <v>124.328597</v>
      </c>
    </row>
    <row r="241" spans="1:31" ht="13.5" customHeight="1" x14ac:dyDescent="0.15">
      <c r="A241" s="1"/>
      <c r="B241" s="12" t="s">
        <v>530</v>
      </c>
      <c r="C241" s="10">
        <v>501.86290000000002</v>
      </c>
      <c r="D241" s="11">
        <v>572.0693</v>
      </c>
      <c r="E241" s="11">
        <v>593.78219999999999</v>
      </c>
      <c r="F241" s="11">
        <v>959.84239999999988</v>
      </c>
      <c r="G241" s="11">
        <v>1415.6581999999999</v>
      </c>
      <c r="H241" s="11">
        <v>1540.2111999999995</v>
      </c>
      <c r="I241" s="11">
        <v>1838.5498999999998</v>
      </c>
      <c r="J241" s="11">
        <v>1784.5608</v>
      </c>
      <c r="K241" s="11">
        <v>1431.078</v>
      </c>
      <c r="L241" s="11">
        <v>917.42197999999996</v>
      </c>
      <c r="M241" s="11">
        <v>937.52730899999995</v>
      </c>
      <c r="N241" s="11">
        <v>1385.1846559999999</v>
      </c>
      <c r="O241" s="11">
        <v>1701.5363159999999</v>
      </c>
      <c r="P241" s="11">
        <v>2074.857274</v>
      </c>
      <c r="Q241" s="11">
        <v>1384.910038</v>
      </c>
      <c r="R241" s="11">
        <v>1687.9822770000001</v>
      </c>
      <c r="S241" s="11">
        <v>2170.5856560000002</v>
      </c>
      <c r="T241" s="11">
        <v>3350.0975840000001</v>
      </c>
      <c r="U241" s="11">
        <v>2463.4137919999998</v>
      </c>
      <c r="V241" s="11">
        <v>3180.1866260000002</v>
      </c>
      <c r="W241" s="11">
        <v>4089.4057200000002</v>
      </c>
      <c r="X241" s="11">
        <v>5179.5972970000003</v>
      </c>
      <c r="Y241" s="11">
        <v>5428.4305539999996</v>
      </c>
      <c r="Z241" s="11">
        <v>4930.2458020000004</v>
      </c>
      <c r="AA241" s="11">
        <v>4392.9950639999997</v>
      </c>
      <c r="AB241" s="11">
        <v>4249.2573659999998</v>
      </c>
      <c r="AC241" s="11">
        <v>4823.289014</v>
      </c>
      <c r="AD241" s="11">
        <v>4734.4398010000004</v>
      </c>
      <c r="AE241" s="11">
        <v>4616.0066639999995</v>
      </c>
    </row>
    <row r="242" spans="1:31" ht="13.5" customHeight="1" x14ac:dyDescent="0.15">
      <c r="A242" s="1"/>
      <c r="B242" s="12" t="s">
        <v>531</v>
      </c>
      <c r="C242" s="13">
        <v>243.00319999999988</v>
      </c>
      <c r="D242" s="14">
        <v>263.72500000000008</v>
      </c>
      <c r="E242" s="14">
        <v>289.44850000000002</v>
      </c>
      <c r="F242" s="14">
        <v>369.47899999999998</v>
      </c>
      <c r="G242" s="14">
        <v>510.99400000000003</v>
      </c>
      <c r="H242" s="14">
        <v>555.34379999999976</v>
      </c>
      <c r="I242" s="14">
        <v>511.24149999999975</v>
      </c>
      <c r="J242" s="14">
        <v>404.72189999999989</v>
      </c>
      <c r="K242" s="14">
        <v>445.26129999999978</v>
      </c>
      <c r="L242" s="14">
        <v>1068.260837</v>
      </c>
      <c r="M242" s="14">
        <v>898.04798100000005</v>
      </c>
      <c r="N242" s="14">
        <v>426.44420000000002</v>
      </c>
      <c r="O242" s="14">
        <v>431.45243499999998</v>
      </c>
      <c r="P242" s="14">
        <v>395.50902600000001</v>
      </c>
      <c r="Q242" s="14">
        <v>1984.5123149999999</v>
      </c>
      <c r="R242" s="14">
        <v>2085.1395950000001</v>
      </c>
      <c r="S242" s="14">
        <v>2831.5724810000002</v>
      </c>
      <c r="T242" s="14">
        <v>3425.447216</v>
      </c>
      <c r="U242" s="14">
        <v>2344.3129939999999</v>
      </c>
      <c r="V242" s="14">
        <v>2832.3828520000002</v>
      </c>
      <c r="W242" s="14">
        <v>4078.6496029999998</v>
      </c>
      <c r="X242" s="14">
        <v>4431.816984</v>
      </c>
      <c r="Y242" s="14">
        <v>4196.0969859999996</v>
      </c>
      <c r="Z242" s="14">
        <v>3923.3065080000001</v>
      </c>
      <c r="AA242" s="14">
        <v>2279.6652039999999</v>
      </c>
      <c r="AB242" s="14">
        <v>1984.7493360000001</v>
      </c>
      <c r="AC242" s="14">
        <v>2619.3162819999998</v>
      </c>
      <c r="AD242" s="14">
        <v>3417.9358809999999</v>
      </c>
      <c r="AE242" s="14">
        <v>2462.9782989999999</v>
      </c>
    </row>
    <row r="243" spans="1:31" ht="13.5" customHeight="1" x14ac:dyDescent="0.15">
      <c r="A243" s="1"/>
      <c r="B243" s="17" t="s">
        <v>532</v>
      </c>
      <c r="C243" s="10">
        <v>907.09409999999991</v>
      </c>
      <c r="D243" s="11">
        <v>1387.8919999999998</v>
      </c>
      <c r="E243" s="11">
        <v>1482.0442999999998</v>
      </c>
      <c r="F243" s="11">
        <v>2073.5362999999998</v>
      </c>
      <c r="G243" s="11">
        <v>2992.9107999999997</v>
      </c>
      <c r="H243" s="11">
        <v>2554.9182999999989</v>
      </c>
      <c r="I243" s="11">
        <v>2465.0219000000002</v>
      </c>
      <c r="J243" s="11">
        <v>2365.9283999999993</v>
      </c>
      <c r="K243" s="11">
        <v>2054.8032999999996</v>
      </c>
      <c r="L243" s="11">
        <v>2508.58374</v>
      </c>
      <c r="M243" s="11">
        <v>2710.1737149999999</v>
      </c>
      <c r="N243" s="11">
        <v>2863.8824</v>
      </c>
      <c r="O243" s="11">
        <v>2915.8313659999999</v>
      </c>
      <c r="P243" s="11">
        <v>3438.9213789999999</v>
      </c>
      <c r="Q243" s="11">
        <v>5483.371349</v>
      </c>
      <c r="R243" s="11">
        <v>7531.978709</v>
      </c>
      <c r="S243" s="11">
        <v>9614.3772210000006</v>
      </c>
      <c r="T243" s="11">
        <v>14230.650264</v>
      </c>
      <c r="U243" s="11">
        <v>10888.24987</v>
      </c>
      <c r="V243" s="11">
        <v>15506.689521</v>
      </c>
      <c r="W243" s="11">
        <v>19343.012584</v>
      </c>
      <c r="X243" s="11">
        <v>21615.112111999999</v>
      </c>
      <c r="Y243" s="11">
        <v>22097.955843</v>
      </c>
      <c r="Z243" s="11">
        <v>21710.741826000001</v>
      </c>
      <c r="AA243" s="11">
        <v>20655.679641999999</v>
      </c>
      <c r="AB243" s="11">
        <v>19905.933497999999</v>
      </c>
      <c r="AC243" s="11">
        <v>21974.159920999999</v>
      </c>
      <c r="AD243" s="11">
        <v>24127.148431000001</v>
      </c>
      <c r="AE243" s="11">
        <v>24636.880324000002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2024-11-29T09:34:11Z</dcterms:modified>
</cp:coreProperties>
</file>