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22EF303A-1289-5F43-A4B1-47F20CF630C2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C1" i="3"/>
  <c r="B36" i="3" l="1"/>
  <c r="B39" i="3" s="1"/>
  <c r="D1" i="3"/>
  <c r="B61" i="3"/>
  <c r="B58" i="3"/>
  <c r="B63" i="3"/>
  <c r="B52" i="3"/>
  <c r="B68" i="3"/>
  <c r="B46" i="3"/>
  <c r="B70" i="3"/>
  <c r="B66" i="3"/>
  <c r="B69" i="3" l="1"/>
  <c r="B45" i="3"/>
  <c r="B65" i="3"/>
  <c r="B62" i="3"/>
  <c r="B64" i="3"/>
  <c r="B57" i="3"/>
  <c r="B49" i="3"/>
  <c r="B56" i="3"/>
  <c r="B60" i="3"/>
  <c r="B48" i="3"/>
  <c r="B44" i="3"/>
  <c r="B59" i="3"/>
  <c r="B55" i="3"/>
  <c r="B47" i="3"/>
  <c r="B51" i="3"/>
  <c r="B50" i="3"/>
  <c r="B42" i="3"/>
  <c r="B40" i="3"/>
  <c r="B43" i="3"/>
  <c r="B54" i="3"/>
  <c r="B67" i="3"/>
  <c r="B53" i="3"/>
  <c r="B41" i="3"/>
  <c r="C36" i="3"/>
  <c r="C59" i="3" s="1"/>
  <c r="E1" i="3"/>
  <c r="C44" i="3" l="1"/>
  <c r="C61" i="3"/>
  <c r="C45" i="3"/>
  <c r="C64" i="3"/>
  <c r="C60" i="3"/>
  <c r="C67" i="3"/>
  <c r="C41" i="3"/>
  <c r="C52" i="3"/>
  <c r="C69" i="3"/>
  <c r="C53" i="3"/>
  <c r="C46" i="3"/>
  <c r="C50" i="3"/>
  <c r="C48" i="3"/>
  <c r="C42" i="3"/>
  <c r="C39" i="3"/>
  <c r="C43" i="3"/>
  <c r="C66" i="3"/>
  <c r="C54" i="3"/>
  <c r="C65" i="3"/>
  <c r="C49" i="3"/>
  <c r="C63" i="3"/>
  <c r="C62" i="3"/>
  <c r="C58" i="3"/>
  <c r="C40" i="3"/>
  <c r="C51" i="3"/>
  <c r="F1" i="3"/>
  <c r="C68" i="3"/>
  <c r="C57" i="3"/>
  <c r="C56" i="3"/>
  <c r="D36" i="3"/>
  <c r="D44" i="3" s="1"/>
  <c r="C70" i="3"/>
  <c r="C55" i="3"/>
  <c r="C47" i="3"/>
  <c r="D40" i="3" l="1"/>
  <c r="D55" i="3"/>
  <c r="D48" i="3"/>
  <c r="D65" i="3"/>
  <c r="D47" i="3"/>
  <c r="D49" i="3"/>
  <c r="D59" i="3"/>
  <c r="D42" i="3"/>
  <c r="D61" i="3"/>
  <c r="D41" i="3"/>
  <c r="D45" i="3"/>
  <c r="D62" i="3"/>
  <c r="D60" i="3"/>
  <c r="D46" i="3"/>
  <c r="D39" i="3"/>
  <c r="D70" i="3"/>
  <c r="G1" i="3"/>
  <c r="D57" i="3"/>
  <c r="D56" i="3"/>
  <c r="D67" i="3"/>
  <c r="D63" i="3"/>
  <c r="D66" i="3"/>
  <c r="D69" i="3"/>
  <c r="D68" i="3"/>
  <c r="D50" i="3"/>
  <c r="D52" i="3"/>
  <c r="D58" i="3"/>
  <c r="D43" i="3"/>
  <c r="D53" i="3"/>
  <c r="D64" i="3"/>
  <c r="E36" i="3"/>
  <c r="E43" i="3" s="1"/>
  <c r="D51" i="3"/>
  <c r="D54" i="3"/>
  <c r="E67" i="3" l="1"/>
  <c r="E47" i="3"/>
  <c r="E55" i="3"/>
  <c r="E48" i="3"/>
  <c r="E61" i="3"/>
  <c r="E62" i="3"/>
  <c r="E70" i="3"/>
  <c r="E51" i="3"/>
  <c r="E49" i="3"/>
  <c r="E64" i="3"/>
  <c r="E60" i="3"/>
  <c r="E41" i="3"/>
  <c r="E39" i="3"/>
  <c r="E44" i="3"/>
  <c r="E65" i="3"/>
  <c r="E53" i="3"/>
  <c r="E52" i="3"/>
  <c r="E54" i="3"/>
  <c r="E59" i="3"/>
  <c r="E58" i="3"/>
  <c r="E50" i="3"/>
  <c r="E68" i="3"/>
  <c r="E66" i="3"/>
  <c r="E57" i="3"/>
  <c r="E40" i="3"/>
  <c r="E63" i="3"/>
  <c r="H1" i="3"/>
  <c r="F36" i="3"/>
  <c r="F57" i="3" s="1"/>
  <c r="E69" i="3"/>
  <c r="E56" i="3"/>
  <c r="E46" i="3"/>
  <c r="E45" i="3"/>
  <c r="E42" i="3"/>
  <c r="F49" i="3" l="1"/>
  <c r="F45" i="3"/>
  <c r="F66" i="3"/>
  <c r="F64" i="3"/>
  <c r="F48" i="3"/>
  <c r="I1" i="3"/>
  <c r="F69" i="3"/>
  <c r="F39" i="3"/>
  <c r="F56" i="3"/>
  <c r="F41" i="3"/>
  <c r="F58" i="3"/>
  <c r="F61" i="3"/>
  <c r="F40" i="3"/>
  <c r="F59" i="3"/>
  <c r="F62" i="3"/>
  <c r="F60" i="3"/>
  <c r="F63" i="3"/>
  <c r="F70" i="3"/>
  <c r="F67" i="3"/>
  <c r="F42" i="3"/>
  <c r="F68" i="3"/>
  <c r="F50" i="3"/>
  <c r="F43" i="3"/>
  <c r="F53" i="3"/>
  <c r="F46" i="3"/>
  <c r="G36" i="3"/>
  <c r="G58" i="3" s="1"/>
  <c r="F44" i="3"/>
  <c r="F51" i="3"/>
  <c r="F54" i="3"/>
  <c r="F47" i="3"/>
  <c r="F52" i="3"/>
  <c r="F65" i="3"/>
  <c r="F55" i="3"/>
  <c r="G52" i="3" l="1"/>
  <c r="G44" i="3"/>
  <c r="G49" i="3"/>
  <c r="G41" i="3"/>
  <c r="G39" i="3"/>
  <c r="G50" i="3"/>
  <c r="G62" i="3"/>
  <c r="G59" i="3"/>
  <c r="G60" i="3"/>
  <c r="G68" i="3"/>
  <c r="G63" i="3"/>
  <c r="J1" i="3"/>
  <c r="G43" i="3"/>
  <c r="G56" i="3"/>
  <c r="G42" i="3"/>
  <c r="G70" i="3"/>
  <c r="G53" i="3"/>
  <c r="G65" i="3"/>
  <c r="G46" i="3"/>
  <c r="G45" i="3"/>
  <c r="G64" i="3"/>
  <c r="G61" i="3"/>
  <c r="G55" i="3"/>
  <c r="G66" i="3"/>
  <c r="G69" i="3"/>
  <c r="G51" i="3"/>
  <c r="G67" i="3"/>
  <c r="G54" i="3"/>
  <c r="G57" i="3"/>
  <c r="G48" i="3"/>
  <c r="H36" i="3"/>
  <c r="H59" i="3" s="1"/>
  <c r="G40" i="3"/>
  <c r="G47" i="3"/>
  <c r="H52" i="3" l="1"/>
  <c r="H70" i="3"/>
  <c r="H45" i="3"/>
  <c r="H39" i="3"/>
  <c r="H56" i="3"/>
  <c r="H66" i="3"/>
  <c r="H46" i="3"/>
  <c r="H49" i="3"/>
  <c r="H67" i="3"/>
  <c r="H65" i="3"/>
  <c r="H60" i="3"/>
  <c r="H47" i="3"/>
  <c r="H68" i="3"/>
  <c r="H62" i="3"/>
  <c r="H48" i="3"/>
  <c r="H69" i="3"/>
  <c r="H42" i="3"/>
  <c r="H63" i="3"/>
  <c r="H57" i="3"/>
  <c r="H44" i="3"/>
  <c r="H51" i="3"/>
  <c r="H40" i="3"/>
  <c r="H64" i="3"/>
  <c r="H54" i="3"/>
  <c r="H58" i="3"/>
  <c r="H50" i="3"/>
  <c r="H61" i="3"/>
  <c r="K1" i="3"/>
  <c r="H43" i="3"/>
  <c r="H55" i="3"/>
  <c r="H41" i="3"/>
  <c r="H53" i="3"/>
  <c r="I36" i="3"/>
  <c r="I60" i="3" s="1"/>
  <c r="I47" i="3"/>
  <c r="I46" i="3"/>
  <c r="I48" i="3"/>
  <c r="I54" i="3"/>
  <c r="I51" i="3" l="1"/>
  <c r="I52" i="3"/>
  <c r="I66" i="3"/>
  <c r="I64" i="3"/>
  <c r="I53" i="3"/>
  <c r="I55" i="3"/>
  <c r="I39" i="3"/>
  <c r="L1" i="3"/>
  <c r="J36" i="3"/>
  <c r="J40" i="3" s="1"/>
  <c r="I43" i="3"/>
  <c r="I40" i="3"/>
  <c r="I70" i="3"/>
  <c r="I50" i="3"/>
  <c r="I62" i="3"/>
  <c r="I56" i="3"/>
  <c r="I58" i="3"/>
  <c r="I65" i="3"/>
  <c r="I61" i="3"/>
  <c r="I69" i="3"/>
  <c r="I42" i="3"/>
  <c r="I57" i="3"/>
  <c r="I45" i="3"/>
  <c r="I68" i="3"/>
  <c r="I63" i="3"/>
  <c r="I67" i="3"/>
  <c r="I41" i="3"/>
  <c r="I49" i="3"/>
  <c r="I44" i="3"/>
  <c r="I59" i="3"/>
  <c r="J59" i="3" l="1"/>
  <c r="J46" i="3"/>
  <c r="J67" i="3"/>
  <c r="J64" i="3"/>
  <c r="J45" i="3"/>
  <c r="J44" i="3"/>
  <c r="J56" i="3"/>
  <c r="J42" i="3"/>
  <c r="J52" i="3"/>
  <c r="M1" i="3"/>
  <c r="J62" i="3"/>
  <c r="J43" i="3"/>
  <c r="J61" i="3"/>
  <c r="J63" i="3"/>
  <c r="J69" i="3"/>
  <c r="J50" i="3"/>
  <c r="J41" i="3"/>
  <c r="J68" i="3"/>
  <c r="J47" i="3"/>
  <c r="J57" i="3"/>
  <c r="J49" i="3"/>
  <c r="J39" i="3"/>
  <c r="J53" i="3"/>
  <c r="J66" i="3"/>
  <c r="J48" i="3"/>
  <c r="J58" i="3"/>
  <c r="J51" i="3"/>
  <c r="J70" i="3"/>
  <c r="K36" i="3"/>
  <c r="K46" i="3" s="1"/>
  <c r="J54" i="3"/>
  <c r="J60" i="3"/>
  <c r="J55" i="3"/>
  <c r="J65" i="3"/>
  <c r="K45" i="3" l="1"/>
  <c r="K67" i="3"/>
  <c r="K58" i="3"/>
  <c r="K61" i="3"/>
  <c r="K62" i="3"/>
  <c r="K57" i="3"/>
  <c r="K47" i="3"/>
  <c r="K43" i="3"/>
  <c r="K70" i="3"/>
  <c r="K42" i="3"/>
  <c r="K41" i="3"/>
  <c r="K64" i="3"/>
  <c r="K65" i="3"/>
  <c r="K53" i="3"/>
  <c r="K63" i="3"/>
  <c r="K39" i="3"/>
  <c r="K54" i="3"/>
  <c r="K56" i="3"/>
  <c r="K66" i="3"/>
  <c r="K68" i="3"/>
  <c r="K49" i="3"/>
  <c r="K55" i="3"/>
  <c r="K59" i="3"/>
  <c r="K69" i="3"/>
  <c r="K48" i="3"/>
  <c r="K51" i="3"/>
  <c r="K44" i="3"/>
  <c r="K40" i="3"/>
  <c r="K50" i="3"/>
  <c r="K60" i="3"/>
  <c r="L36" i="3"/>
  <c r="L43" i="3" s="1"/>
  <c r="N1" i="3"/>
  <c r="K52" i="3"/>
  <c r="L40" i="3" l="1"/>
  <c r="L52" i="3"/>
  <c r="L59" i="3"/>
  <c r="L45" i="3"/>
  <c r="L41" i="3"/>
  <c r="L51" i="3"/>
  <c r="L46" i="3"/>
  <c r="L67" i="3"/>
  <c r="L65" i="3"/>
  <c r="L49" i="3"/>
  <c r="L42" i="3"/>
  <c r="L54" i="3"/>
  <c r="L56" i="3"/>
  <c r="L66" i="3"/>
  <c r="L50" i="3"/>
  <c r="L68" i="3"/>
  <c r="L47" i="3"/>
  <c r="L58" i="3"/>
  <c r="L69" i="3"/>
  <c r="L53" i="3"/>
  <c r="L63" i="3"/>
  <c r="L62" i="3"/>
  <c r="L70" i="3"/>
  <c r="L55" i="3"/>
  <c r="L39" i="3"/>
  <c r="L48" i="3"/>
  <c r="M36" i="3"/>
  <c r="M44" i="3" s="1"/>
  <c r="L61" i="3"/>
  <c r="L64" i="3"/>
  <c r="L57" i="3"/>
  <c r="O1" i="3"/>
  <c r="L60" i="3"/>
  <c r="L44" i="3"/>
  <c r="M54" i="3" l="1"/>
  <c r="M45" i="3"/>
  <c r="M69" i="3"/>
  <c r="M53" i="3"/>
  <c r="M67" i="3"/>
  <c r="M58" i="3"/>
  <c r="M52" i="3"/>
  <c r="N39" i="3"/>
  <c r="N36" i="3"/>
  <c r="N60" i="3" s="1"/>
  <c r="M39" i="3"/>
  <c r="M47" i="3"/>
  <c r="M59" i="3"/>
  <c r="M68" i="3"/>
  <c r="N56" i="3"/>
  <c r="M48" i="3"/>
  <c r="M41" i="3"/>
  <c r="M42" i="3"/>
  <c r="N66" i="3"/>
  <c r="M49" i="3"/>
  <c r="M51" i="3"/>
  <c r="M43" i="3"/>
  <c r="P1" i="3"/>
  <c r="N40" i="3"/>
  <c r="N57" i="3"/>
  <c r="N47" i="3"/>
  <c r="N46" i="3"/>
  <c r="N55" i="3"/>
  <c r="N54" i="3"/>
  <c r="N53" i="3"/>
  <c r="N68" i="3"/>
  <c r="M63" i="3"/>
  <c r="M64" i="3"/>
  <c r="M60" i="3"/>
  <c r="M66" i="3"/>
  <c r="N63" i="3"/>
  <c r="N62" i="3"/>
  <c r="N61" i="3"/>
  <c r="N65" i="3"/>
  <c r="M46" i="3"/>
  <c r="M55" i="3"/>
  <c r="M61" i="3"/>
  <c r="N43" i="3"/>
  <c r="N42" i="3"/>
  <c r="N70" i="3"/>
  <c r="M40" i="3"/>
  <c r="M56" i="3"/>
  <c r="M65" i="3"/>
  <c r="M62" i="3"/>
  <c r="N44" i="3"/>
  <c r="N52" i="3"/>
  <c r="N51" i="3"/>
  <c r="N50" i="3"/>
  <c r="N67" i="3"/>
  <c r="M57" i="3"/>
  <c r="M70" i="3"/>
  <c r="M50" i="3"/>
  <c r="N45" i="3" l="1"/>
  <c r="O36" i="3"/>
  <c r="O60" i="3" s="1"/>
  <c r="O54" i="3"/>
  <c r="N64" i="3"/>
  <c r="N58" i="3"/>
  <c r="Q1" i="3"/>
  <c r="O44" i="3"/>
  <c r="N41" i="3"/>
  <c r="N48" i="3"/>
  <c r="N59" i="3"/>
  <c r="O67" i="3"/>
  <c r="N69" i="3"/>
  <c r="N49" i="3"/>
  <c r="O63" i="3" l="1"/>
  <c r="O40" i="3"/>
  <c r="O52" i="3"/>
  <c r="O43" i="3"/>
  <c r="O46" i="3"/>
  <c r="O59" i="3"/>
  <c r="O68" i="3"/>
  <c r="O48" i="3"/>
  <c r="O50" i="3"/>
  <c r="O65" i="3"/>
  <c r="O45" i="3"/>
  <c r="O47" i="3"/>
  <c r="O41" i="3"/>
  <c r="O61" i="3"/>
  <c r="O49" i="3"/>
  <c r="O57" i="3"/>
  <c r="O42" i="3"/>
  <c r="O62" i="3"/>
  <c r="O53" i="3"/>
  <c r="O58" i="3"/>
  <c r="O55" i="3"/>
  <c r="R1" i="3"/>
  <c r="P36" i="3"/>
  <c r="P45" i="3" s="1"/>
  <c r="O64" i="3"/>
  <c r="O56" i="3"/>
  <c r="O39" i="3"/>
  <c r="O51" i="3"/>
  <c r="O70" i="3"/>
  <c r="O66" i="3"/>
  <c r="O69" i="3"/>
  <c r="P69" i="3" l="1"/>
  <c r="P43" i="3"/>
  <c r="P68" i="3"/>
  <c r="P40" i="3"/>
  <c r="Q36" i="3"/>
  <c r="Q56" i="3" s="1"/>
  <c r="P49" i="3"/>
  <c r="P44" i="3"/>
  <c r="P51" i="3"/>
  <c r="P67" i="3"/>
  <c r="P56" i="3"/>
  <c r="P53" i="3"/>
  <c r="P60" i="3"/>
  <c r="P46" i="3"/>
  <c r="P70" i="3"/>
  <c r="P57" i="3"/>
  <c r="S1" i="3"/>
  <c r="P47" i="3"/>
  <c r="P54" i="3"/>
  <c r="P58" i="3"/>
  <c r="P55" i="3"/>
  <c r="P41" i="3"/>
  <c r="P50" i="3"/>
  <c r="P66" i="3"/>
  <c r="P52" i="3"/>
  <c r="P62" i="3"/>
  <c r="P65" i="3"/>
  <c r="P59" i="3"/>
  <c r="P61" i="3"/>
  <c r="P63" i="3"/>
  <c r="P48" i="3"/>
  <c r="P64" i="3"/>
  <c r="P39" i="3"/>
  <c r="P42" i="3"/>
  <c r="Q58" i="3" l="1"/>
  <c r="Q64" i="3"/>
  <c r="Q55" i="3"/>
  <c r="Q67" i="3"/>
  <c r="Q45" i="3"/>
  <c r="Q54" i="3"/>
  <c r="Q48" i="3"/>
  <c r="Q41" i="3"/>
  <c r="Q46" i="3"/>
  <c r="Q70" i="3"/>
  <c r="Q59" i="3"/>
  <c r="Q39" i="3"/>
  <c r="Q44" i="3"/>
  <c r="Q61" i="3"/>
  <c r="Q57" i="3"/>
  <c r="Q52" i="3"/>
  <c r="Q47" i="3"/>
  <c r="Q66" i="3"/>
  <c r="Q53" i="3"/>
  <c r="Q40" i="3"/>
  <c r="Q49" i="3"/>
  <c r="Q43" i="3"/>
  <c r="Q42" i="3"/>
  <c r="Q50" i="3"/>
  <c r="Q69" i="3"/>
  <c r="T1" i="3"/>
  <c r="Q60" i="3"/>
  <c r="Q62" i="3"/>
  <c r="Q68" i="3"/>
  <c r="Q63" i="3"/>
  <c r="R36" i="3"/>
  <c r="R60" i="3" s="1"/>
  <c r="Q65" i="3"/>
  <c r="Q51" i="3"/>
  <c r="R48" i="3" l="1"/>
  <c r="R55" i="3"/>
  <c r="R51" i="3"/>
  <c r="R69" i="3"/>
  <c r="R61" i="3"/>
  <c r="S60" i="3"/>
  <c r="R67" i="3"/>
  <c r="R49" i="3"/>
  <c r="S36" i="3"/>
  <c r="S45" i="3" s="1"/>
  <c r="R42" i="3"/>
  <c r="R52" i="3"/>
  <c r="R56" i="3"/>
  <c r="R59" i="3"/>
  <c r="R53" i="3"/>
  <c r="R68" i="3"/>
  <c r="R66" i="3"/>
  <c r="R41" i="3"/>
  <c r="R44" i="3"/>
  <c r="R54" i="3"/>
  <c r="R64" i="3"/>
  <c r="R43" i="3"/>
  <c r="R39" i="3"/>
  <c r="R63" i="3"/>
  <c r="R46" i="3"/>
  <c r="R65" i="3"/>
  <c r="R62" i="3"/>
  <c r="R58" i="3"/>
  <c r="R40" i="3"/>
  <c r="R45" i="3"/>
  <c r="R47" i="3"/>
  <c r="U1" i="3"/>
  <c r="R57" i="3"/>
  <c r="R70" i="3"/>
  <c r="S56" i="3"/>
  <c r="R50" i="3"/>
  <c r="S58" i="3" l="1"/>
  <c r="S51" i="3"/>
  <c r="S63" i="3"/>
  <c r="S54" i="3"/>
  <c r="S50" i="3"/>
  <c r="S57" i="3"/>
  <c r="S39" i="3"/>
  <c r="S40" i="3"/>
  <c r="S48" i="3"/>
  <c r="S65" i="3"/>
  <c r="S43" i="3"/>
  <c r="S53" i="3"/>
  <c r="S68" i="3"/>
  <c r="S47" i="3"/>
  <c r="S55" i="3"/>
  <c r="S49" i="3"/>
  <c r="S64" i="3"/>
  <c r="S42" i="3"/>
  <c r="S61" i="3"/>
  <c r="S70" i="3"/>
  <c r="S59" i="3"/>
  <c r="S46" i="3"/>
  <c r="S69" i="3"/>
  <c r="S67" i="3"/>
  <c r="S44" i="3"/>
  <c r="T36" i="3"/>
  <c r="T56" i="3" s="1"/>
  <c r="V1" i="3"/>
  <c r="T49" i="3"/>
  <c r="T70" i="3"/>
  <c r="S62" i="3"/>
  <c r="S66" i="3"/>
  <c r="S41" i="3"/>
  <c r="S52" i="3"/>
  <c r="T51" i="3" l="1"/>
  <c r="T45" i="3"/>
  <c r="T44" i="3"/>
  <c r="T41" i="3"/>
  <c r="T43" i="3"/>
  <c r="T60" i="3"/>
  <c r="T47" i="3"/>
  <c r="T69" i="3"/>
  <c r="T54" i="3"/>
  <c r="T68" i="3"/>
  <c r="T59" i="3"/>
  <c r="T46" i="3"/>
  <c r="T48" i="3"/>
  <c r="T58" i="3"/>
  <c r="T57" i="3"/>
  <c r="T40" i="3"/>
  <c r="T61" i="3"/>
  <c r="T64" i="3"/>
  <c r="U36" i="3"/>
  <c r="U60" i="3" s="1"/>
  <c r="W1" i="3"/>
  <c r="T65" i="3"/>
  <c r="T66" i="3"/>
  <c r="T52" i="3"/>
  <c r="T67" i="3"/>
  <c r="T63" i="3"/>
  <c r="T50" i="3"/>
  <c r="T53" i="3"/>
  <c r="T55" i="3"/>
  <c r="T39" i="3"/>
  <c r="T42" i="3"/>
  <c r="T62" i="3"/>
  <c r="U47" i="3" l="1"/>
  <c r="U68" i="3"/>
  <c r="U42" i="3"/>
  <c r="U62" i="3"/>
  <c r="U51" i="3"/>
  <c r="U55" i="3"/>
  <c r="U50" i="3"/>
  <c r="U43" i="3"/>
  <c r="U44" i="3"/>
  <c r="U57" i="3"/>
  <c r="U48" i="3"/>
  <c r="U49" i="3"/>
  <c r="U53" i="3"/>
  <c r="U54" i="3"/>
  <c r="U69" i="3"/>
  <c r="U66" i="3"/>
  <c r="U61" i="3"/>
  <c r="U64" i="3"/>
  <c r="X1" i="3"/>
  <c r="U45" i="3"/>
  <c r="U52" i="3"/>
  <c r="V52" i="3"/>
  <c r="U67" i="3"/>
  <c r="U65" i="3"/>
  <c r="U58" i="3"/>
  <c r="V36" i="3"/>
  <c r="V44" i="3" s="1"/>
  <c r="U46" i="3"/>
  <c r="U39" i="3"/>
  <c r="U59" i="3"/>
  <c r="U40" i="3"/>
  <c r="U70" i="3"/>
  <c r="U41" i="3"/>
  <c r="U56" i="3"/>
  <c r="U63" i="3"/>
  <c r="V63" i="3" l="1"/>
  <c r="V45" i="3"/>
  <c r="V49" i="3"/>
  <c r="V40" i="3"/>
  <c r="V65" i="3"/>
  <c r="V58" i="3"/>
  <c r="V59" i="3"/>
  <c r="V64" i="3"/>
  <c r="V53" i="3"/>
  <c r="V62" i="3"/>
  <c r="V55" i="3"/>
  <c r="V57" i="3"/>
  <c r="V42" i="3"/>
  <c r="V54" i="3"/>
  <c r="V56" i="3"/>
  <c r="V39" i="3"/>
  <c r="V70" i="3"/>
  <c r="V43" i="3"/>
  <c r="V47" i="3"/>
  <c r="V50" i="3"/>
  <c r="V68" i="3"/>
  <c r="V46" i="3"/>
  <c r="V69" i="3"/>
  <c r="V67" i="3"/>
  <c r="V51" i="3"/>
  <c r="V61" i="3"/>
  <c r="V41" i="3"/>
  <c r="V48" i="3"/>
  <c r="V60" i="3"/>
  <c r="V66" i="3"/>
  <c r="Y1" i="3"/>
  <c r="W36" i="3"/>
  <c r="W43" i="3" s="1"/>
  <c r="W62" i="3" l="1"/>
  <c r="W39" i="3"/>
  <c r="W66" i="3"/>
  <c r="W60" i="3"/>
  <c r="W70" i="3"/>
  <c r="X53" i="3"/>
  <c r="X52" i="3"/>
  <c r="W46" i="3"/>
  <c r="W48" i="3"/>
  <c r="W50" i="3"/>
  <c r="W64" i="3"/>
  <c r="W52" i="3"/>
  <c r="X60" i="3"/>
  <c r="X66" i="3"/>
  <c r="W57" i="3"/>
  <c r="W49" i="3"/>
  <c r="W69" i="3"/>
  <c r="W51" i="3"/>
  <c r="W40" i="3"/>
  <c r="W53" i="3"/>
  <c r="X42" i="3"/>
  <c r="W63" i="3"/>
  <c r="W58" i="3"/>
  <c r="W59" i="3"/>
  <c r="W42" i="3"/>
  <c r="W54" i="3"/>
  <c r="W61" i="3"/>
  <c r="W55" i="3"/>
  <c r="W65" i="3"/>
  <c r="W41" i="3"/>
  <c r="W45" i="3"/>
  <c r="W47" i="3"/>
  <c r="X36" i="3"/>
  <c r="X43" i="3" s="1"/>
  <c r="W44" i="3"/>
  <c r="Z1" i="3"/>
  <c r="W68" i="3"/>
  <c r="W67" i="3"/>
  <c r="X41" i="3"/>
  <c r="W56" i="3"/>
  <c r="X46" i="3" l="1"/>
  <c r="X58" i="3"/>
  <c r="X61" i="3"/>
  <c r="X39" i="3"/>
  <c r="X54" i="3"/>
  <c r="X67" i="3"/>
  <c r="X63" i="3"/>
  <c r="X44" i="3"/>
  <c r="X50" i="3"/>
  <c r="X47" i="3"/>
  <c r="X62" i="3"/>
  <c r="X65" i="3"/>
  <c r="X40" i="3"/>
  <c r="X64" i="3"/>
  <c r="X48" i="3"/>
  <c r="X45" i="3"/>
  <c r="X70" i="3"/>
  <c r="X57" i="3"/>
  <c r="X55" i="3"/>
  <c r="X56" i="3"/>
  <c r="X49" i="3"/>
  <c r="X69" i="3"/>
  <c r="Y36" i="3"/>
  <c r="Y45" i="3" s="1"/>
  <c r="AA1" i="3"/>
  <c r="X68" i="3"/>
  <c r="X59" i="3"/>
  <c r="X51" i="3"/>
  <c r="Y40" i="3" l="1"/>
  <c r="Y58" i="3"/>
  <c r="Y41" i="3"/>
  <c r="Y64" i="3"/>
  <c r="Y54" i="3"/>
  <c r="Y47" i="3"/>
  <c r="Y39" i="3"/>
  <c r="Y49" i="3"/>
  <c r="Y44" i="3"/>
  <c r="AB1" i="3"/>
  <c r="Y61" i="3"/>
  <c r="Y66" i="3"/>
  <c r="Y70" i="3"/>
  <c r="Y56" i="3"/>
  <c r="Y43" i="3"/>
  <c r="Y57" i="3"/>
  <c r="Y68" i="3"/>
  <c r="Y69" i="3"/>
  <c r="Y50" i="3"/>
  <c r="Y59" i="3"/>
  <c r="Y62" i="3"/>
  <c r="Z44" i="3"/>
  <c r="Y60" i="3"/>
  <c r="Y42" i="3"/>
  <c r="Y53" i="3"/>
  <c r="Y55" i="3"/>
  <c r="Z36" i="3"/>
  <c r="Z41" i="3" s="1"/>
  <c r="Z52" i="3"/>
  <c r="Z65" i="3"/>
  <c r="Y67" i="3"/>
  <c r="Y51" i="3"/>
  <c r="Y63" i="3"/>
  <c r="Y48" i="3"/>
  <c r="Y46" i="3"/>
  <c r="Y65" i="3"/>
  <c r="Y52" i="3"/>
  <c r="Z53" i="3" l="1"/>
  <c r="Z68" i="3"/>
  <c r="Z70" i="3"/>
  <c r="Z50" i="3"/>
  <c r="Z46" i="3"/>
  <c r="Z58" i="3"/>
  <c r="Z48" i="3"/>
  <c r="Z40" i="3"/>
  <c r="Z47" i="3"/>
  <c r="Z63" i="3"/>
  <c r="Z42" i="3"/>
  <c r="Z59" i="3"/>
  <c r="Z62" i="3"/>
  <c r="Z61" i="3"/>
  <c r="Z60" i="3"/>
  <c r="Z55" i="3"/>
  <c r="Z39" i="3"/>
  <c r="Z66" i="3"/>
  <c r="Z64" i="3"/>
  <c r="Z54" i="3"/>
  <c r="Z69" i="3"/>
  <c r="Z57" i="3"/>
  <c r="Z56" i="3"/>
  <c r="Z45" i="3"/>
  <c r="Z43" i="3"/>
  <c r="AC1" i="3"/>
  <c r="Z67" i="3"/>
  <c r="Z49" i="3"/>
  <c r="Z51" i="3"/>
  <c r="AA36" i="3"/>
  <c r="AA54" i="3" s="1"/>
  <c r="AA64" i="3" l="1"/>
  <c r="AA60" i="3"/>
  <c r="AA55" i="3"/>
  <c r="AA69" i="3"/>
  <c r="AA62" i="3"/>
  <c r="AA45" i="3"/>
  <c r="AA39" i="3"/>
  <c r="AA41" i="3"/>
  <c r="AA70" i="3"/>
  <c r="AA48" i="3"/>
  <c r="AA61" i="3"/>
  <c r="AA52" i="3"/>
  <c r="AA66" i="3"/>
  <c r="AA49" i="3"/>
  <c r="AA46" i="3"/>
  <c r="AA65" i="3"/>
  <c r="AA42" i="3"/>
  <c r="AA57" i="3"/>
  <c r="AA50" i="3"/>
  <c r="AA40" i="3"/>
  <c r="AA44" i="3"/>
  <c r="AD1" i="3"/>
  <c r="AA58" i="3"/>
  <c r="AA43" i="3"/>
  <c r="AA56" i="3"/>
  <c r="AA53" i="3"/>
  <c r="AB36" i="3"/>
  <c r="AB63" i="3" s="1"/>
  <c r="AA51" i="3"/>
  <c r="AA67" i="3"/>
  <c r="AA68" i="3"/>
  <c r="AA63" i="3"/>
  <c r="AA47" i="3"/>
  <c r="AA59" i="3"/>
  <c r="AB69" i="3" l="1"/>
  <c r="AB67" i="3"/>
  <c r="AB44" i="3"/>
  <c r="AB47" i="3"/>
  <c r="AB49" i="3"/>
  <c r="AB40" i="3"/>
  <c r="AB70" i="3"/>
  <c r="AB43" i="3"/>
  <c r="AB64" i="3"/>
  <c r="AB55" i="3"/>
  <c r="AB39" i="3"/>
  <c r="AB66" i="3"/>
  <c r="AB52" i="3"/>
  <c r="AB48" i="3"/>
  <c r="AB61" i="3"/>
  <c r="AB45" i="3"/>
  <c r="AB57" i="3"/>
  <c r="AB65" i="3"/>
  <c r="AB59" i="3"/>
  <c r="AB42" i="3"/>
  <c r="AB54" i="3"/>
  <c r="AC63" i="3"/>
  <c r="AB60" i="3"/>
  <c r="AB56" i="3"/>
  <c r="AB51" i="3"/>
  <c r="AB50" i="3"/>
  <c r="AB53" i="3"/>
  <c r="AC36" i="3"/>
  <c r="AC52" i="3" s="1"/>
  <c r="AB41" i="3"/>
  <c r="AC56" i="3"/>
  <c r="AB68" i="3"/>
  <c r="AB62" i="3"/>
  <c r="AB46" i="3"/>
  <c r="AB58" i="3"/>
  <c r="AC41" i="3" l="1"/>
  <c r="AC64" i="3"/>
  <c r="AC61" i="3"/>
  <c r="AC62" i="3"/>
  <c r="AC60" i="3"/>
  <c r="AC44" i="3"/>
  <c r="AC65" i="3"/>
  <c r="AC68" i="3"/>
  <c r="AC67" i="3"/>
  <c r="AC58" i="3"/>
  <c r="AC50" i="3"/>
  <c r="AC55" i="3"/>
  <c r="AC47" i="3"/>
  <c r="AC59" i="3"/>
  <c r="AC51" i="3"/>
  <c r="AC54" i="3"/>
  <c r="AC45" i="3"/>
  <c r="AC70" i="3"/>
  <c r="AC40" i="3"/>
  <c r="AC66" i="3"/>
  <c r="AC57" i="3"/>
  <c r="AD36" i="3"/>
  <c r="AD45" i="3" s="1"/>
  <c r="AF45" i="3" s="1"/>
  <c r="AC42" i="3"/>
  <c r="AC48" i="3"/>
  <c r="AC39" i="3"/>
  <c r="AC43" i="3"/>
  <c r="AC69" i="3"/>
  <c r="AC46" i="3"/>
  <c r="AC53" i="3"/>
  <c r="AC49" i="3"/>
  <c r="AD60" i="3" l="1"/>
  <c r="AF60" i="3" s="1"/>
  <c r="AD64" i="3"/>
  <c r="AF64" i="3" s="1"/>
  <c r="AD42" i="3"/>
  <c r="AF42" i="3" s="1"/>
  <c r="AD51" i="3"/>
  <c r="AF51" i="3" s="1"/>
  <c r="AD40" i="3"/>
  <c r="AF40" i="3" s="1"/>
  <c r="AD62" i="3"/>
  <c r="AF62" i="3" s="1"/>
  <c r="AD47" i="3"/>
  <c r="AF47" i="3" s="1"/>
  <c r="AD70" i="3"/>
  <c r="AF70" i="3" s="1"/>
  <c r="AD43" i="3"/>
  <c r="AF43" i="3" s="1"/>
  <c r="AD52" i="3"/>
  <c r="AF52" i="3" s="1"/>
  <c r="AD63" i="3"/>
  <c r="AF63" i="3" s="1"/>
  <c r="AD55" i="3"/>
  <c r="AF55" i="3" s="1"/>
  <c r="AD61" i="3"/>
  <c r="AF61" i="3" s="1"/>
  <c r="AD69" i="3"/>
  <c r="AF69" i="3" s="1"/>
  <c r="AD67" i="3"/>
  <c r="AF67" i="3" s="1"/>
  <c r="AD46" i="3"/>
  <c r="AF46" i="3" s="1"/>
  <c r="AD54" i="3"/>
  <c r="AF54" i="3" s="1"/>
  <c r="AD66" i="3"/>
  <c r="AF66" i="3" s="1"/>
  <c r="AD65" i="3"/>
  <c r="AF65" i="3" s="1"/>
  <c r="AD39" i="3"/>
  <c r="AF39" i="3" s="1"/>
  <c r="AD48" i="3"/>
  <c r="AF48" i="3" s="1"/>
  <c r="AD50" i="3"/>
  <c r="AF50" i="3" s="1"/>
  <c r="AD49" i="3"/>
  <c r="AF49" i="3" s="1"/>
  <c r="AD68" i="3"/>
  <c r="AF68" i="3" s="1"/>
  <c r="AD53" i="3"/>
  <c r="AF53" i="3" s="1"/>
  <c r="AD44" i="3"/>
  <c r="AF44" i="3" s="1"/>
  <c r="AD59" i="3"/>
  <c r="AF59" i="3" s="1"/>
  <c r="AD56" i="3"/>
  <c r="AF56" i="3" s="1"/>
  <c r="AD58" i="3"/>
  <c r="AF58" i="3" s="1"/>
  <c r="AD57" i="3"/>
  <c r="AF57" i="3" s="1"/>
  <c r="AD41" i="3"/>
  <c r="AF41" i="3" s="1"/>
</calcChain>
</file>

<file path=xl/sharedStrings.xml><?xml version="1.0" encoding="utf-8"?>
<sst xmlns="http://schemas.openxmlformats.org/spreadsheetml/2006/main" count="654" uniqueCount="533">
  <si>
    <t>Exports, FOB to Partner Countries</t>
  </si>
  <si>
    <t>Saudi Arabia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</si>
  <si>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</si>
  <si>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</si>
  <si>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</si>
  <si>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</si>
  <si>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</si>
  <si>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</si>
  <si>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</si>
  <si>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</si>
  <si>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</si>
  <si>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</si>
  <si>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</si>
  <si>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</si>
  <si>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</si>
  <si>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</si>
  <si>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</si>
  <si>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</si>
  <si>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</si>
  <si>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</si>
  <si>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</si>
  <si>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</si>
  <si>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</si>
  <si>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</si>
  <si>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</si>
  <si>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</si>
  <si>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</si>
  <si>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</si>
  <si>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</si>
  <si>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</si>
  <si>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</si>
  <si>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</si>
  <si>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</si>
  <si>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</si>
  <si>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</si>
  <si>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</si>
  <si>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</si>
  <si>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</si>
  <si>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</si>
  <si>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</si>
  <si>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</si>
  <si>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</si>
  <si>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</si>
  <si>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</si>
  <si>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</si>
  <si>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</si>
  <si>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</si>
  <si>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</si>
  <si>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</si>
  <si>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</si>
  <si>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</si>
  <si>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</si>
  <si>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</si>
  <si>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</si>
  <si>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</si>
  <si>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</si>
  <si>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</si>
  <si>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</si>
  <si>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</si>
  <si>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</si>
  <si>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</si>
  <si>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</si>
  <si>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</si>
  <si>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</si>
  <si>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Japan</t>
  </si>
  <si>
    <t>Korea, Rep. of</t>
  </si>
  <si>
    <t>New Zealand</t>
  </si>
  <si>
    <t>Norway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</si>
  <si>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</si>
  <si>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</si>
  <si>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</si>
  <si>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</si>
  <si>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</si>
  <si>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</si>
  <si>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</si>
  <si>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</si>
  <si>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</si>
  <si>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</si>
  <si>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</si>
  <si>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</si>
  <si>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</si>
  <si>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</si>
  <si>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</si>
  <si>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</si>
  <si>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</si>
  <si>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</si>
  <si>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</si>
  <si>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</si>
  <si>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</si>
  <si>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</si>
  <si>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</si>
  <si>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</si>
  <si>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</si>
  <si>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</si>
  <si>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</si>
  <si>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</si>
  <si>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</si>
  <si>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</si>
  <si>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</si>
  <si>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</si>
  <si>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</si>
  <si>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</si>
  <si>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</si>
  <si>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</si>
  <si>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</si>
  <si>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</si>
  <si>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</si>
  <si>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</si>
  <si>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</si>
  <si>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</si>
  <si>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</si>
  <si>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</si>
  <si>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</si>
  <si>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</si>
  <si>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</si>
  <si>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</si>
  <si>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</si>
  <si>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</si>
  <si>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</si>
  <si>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</si>
  <si>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</si>
  <si>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</si>
  <si>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</si>
  <si>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0.02 e</t>
  </si>
  <si>
    <t>0.04 e</t>
  </si>
  <si>
    <t>0.13 e</t>
  </si>
  <si>
    <t>0.99 e</t>
  </si>
  <si>
    <t>0.99 e</t>
  </si>
  <si>
    <t>0.41 e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</si>
  <si>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</si>
  <si>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</si>
  <si>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</si>
  <si>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</si>
  <si>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</si>
  <si>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</si>
  <si>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</si>
  <si>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</si>
  <si>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</si>
  <si>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</si>
  <si>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</si>
  <si>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</si>
  <si>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</si>
  <si>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</si>
  <si>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</si>
  <si>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</si>
  <si>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</si>
  <si>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</si>
  <si>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</si>
  <si>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</si>
  <si>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</si>
  <si>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</si>
  <si>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</si>
  <si>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</si>
  <si>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</si>
  <si>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</si>
  <si>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</si>
  <si>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</si>
  <si>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</si>
  <si>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</si>
  <si>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</si>
  <si>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</si>
  <si>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</si>
  <si>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</si>
  <si>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</si>
  <si>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</si>
  <si>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</si>
  <si>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</si>
  <si>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</si>
  <si>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</si>
  <si>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</si>
  <si>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</si>
  <si>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</si>
  <si>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</si>
  <si>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</si>
  <si>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</si>
  <si>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</si>
  <si>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</si>
  <si>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</si>
  <si>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</si>
  <si>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</si>
  <si>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</si>
  <si>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</si>
  <si>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</si>
  <si>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</si>
  <si>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</si>
  <si>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</si>
  <si>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</si>
  <si>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</si>
  <si>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</si>
  <si>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</si>
  <si>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</si>
  <si>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</si>
  <si>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</si>
  <si>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</si>
  <si>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</si>
  <si>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</si>
  <si>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</si>
  <si>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</si>
  <si>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</si>
  <si>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</si>
  <si>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</si>
  <si>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</si>
  <si>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</si>
  <si>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</si>
  <si>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</si>
  <si>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</si>
  <si>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</si>
  <si>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</si>
  <si>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</si>
  <si>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</si>
  <si>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</si>
  <si>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</si>
  <si>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</si>
  <si>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</si>
  <si>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</si>
  <si>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</si>
  <si>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</si>
  <si>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</si>
  <si>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</si>
  <si>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</si>
  <si>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</si>
  <si>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</si>
  <si>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</si>
  <si>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</si>
  <si>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</si>
  <si>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</si>
  <si>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</si>
  <si>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</si>
  <si>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Dominica</t>
  </si>
  <si>
    <t>Dominican Rep.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</si>
  <si>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</si>
  <si>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</si>
  <si>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</si>
  <si>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</si>
  <si>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</si>
  <si>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</si>
  <si>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</si>
  <si>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</si>
  <si>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</si>
  <si>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</si>
  <si>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</si>
  <si>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</si>
  <si>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</si>
  <si>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</si>
  <si>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</si>
  <si>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</si>
  <si>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</si>
  <si>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</si>
  <si>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</si>
  <si>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</si>
  <si>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</si>
  <si>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</si>
  <si>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</si>
  <si>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</si>
  <si>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</si>
  <si>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</si>
  <si>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</si>
  <si>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</si>
  <si>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</si>
  <si>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</si>
  <si>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</si>
  <si>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</si>
  <si>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</si>
  <si>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Saudi Arabia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</si>
  <si>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</si>
  <si>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</si>
  <si>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</si>
  <si>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</si>
  <si>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</si>
  <si>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</si>
  <si>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</si>
  <si>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</si>
  <si>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</si>
  <si>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</si>
  <si>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</si>
  <si>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</si>
  <si>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</si>
  <si>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</si>
  <si>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</si>
  <si>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</si>
  <si>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</si>
  <si>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</si>
  <si>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</si>
  <si>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</si>
  <si>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</si>
  <si>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</si>
  <si>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</si>
  <si>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</si>
  <si>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</si>
  <si>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</si>
  <si>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</si>
  <si>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</si>
  <si>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</si>
  <si>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</si>
  <si>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</si>
  <si>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</si>
  <si>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</si>
  <si>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</si>
  <si>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</si>
  <si>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</si>
  <si>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</si>
  <si>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</si>
  <si>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</si>
  <si>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</si>
  <si>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</si>
  <si>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</si>
  <si>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</si>
  <si>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</si>
  <si>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</si>
  <si>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</si>
  <si>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</si>
  <si>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</si>
  <si>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</si>
  <si>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</si>
  <si>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</si>
  <si>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</si>
  <si>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</si>
  <si>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</si>
  <si>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</si>
  <si>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</si>
  <si>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</si>
  <si>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</si>
  <si>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</si>
  <si>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</si>
  <si>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</si>
  <si>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</si>
  <si>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</si>
  <si>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</si>
  <si>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</si>
  <si>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</si>
  <si>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</si>
  <si>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</si>
  <si>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</si>
  <si>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</si>
  <si>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</si>
  <si>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</si>
  <si>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</si>
  <si>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</si>
  <si>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</si>
  <si>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</si>
  <si>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</si>
  <si>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</si>
  <si>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</si>
  <si>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</si>
  <si>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</si>
  <si>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</si>
  <si>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</si>
  <si>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</si>
  <si>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</si>
  <si>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</si>
  <si>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</si>
  <si>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</si>
  <si>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</si>
  <si>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</si>
  <si>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</si>
  <si>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</si>
  <si>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</si>
  <si>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</si>
  <si>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</si>
  <si>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</si>
  <si>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</si>
  <si>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</si>
  <si>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</si>
  <si>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</si>
  <si>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</si>
  <si>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</si>
  <si>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</si>
  <si>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</si>
  <si>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</si>
  <si>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</si>
  <si>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</si>
  <si>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</si>
  <si>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</si>
  <si>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</si>
  <si>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</si>
  <si>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</si>
  <si>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</si>
  <si>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</si>
  <si>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</si>
  <si>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</si>
  <si>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</si>
  <si>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</si>
  <si>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</si>
  <si>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</si>
  <si>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</si>
  <si>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</si>
  <si>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</si>
  <si>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</si>
  <si>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</si>
  <si>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</si>
  <si>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</si>
  <si>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</si>
  <si>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</si>
  <si>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</si>
  <si>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</si>
  <si>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</si>
  <si>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</si>
  <si>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</si>
  <si>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</si>
  <si>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</si>
  <si>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</si>
  <si>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</si>
  <si>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</si>
  <si>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</si>
  <si>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</si>
  <si>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</si>
  <si>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</si>
  <si>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</si>
  <si>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</si>
  <si>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</si>
  <si>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</si>
  <si>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</si>
  <si>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</si>
  <si>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</si>
  <si>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</si>
  <si>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</si>
  <si>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</si>
  <si>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</si>
  <si>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</si>
  <si>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</si>
  <si>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</si>
  <si>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</si>
  <si>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</si>
  <si>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</si>
  <si>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</si>
  <si>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</si>
  <si>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</si>
  <si>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</si>
  <si>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</si>
  <si>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</si>
  <si>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</si>
  <si>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</si>
  <si>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</si>
  <si>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</si>
  <si>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</si>
  <si>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</si>
  <si>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</si>
  <si>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</si>
  <si>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</si>
  <si>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</si>
  <si>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</si>
  <si>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</si>
  <si>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</si>
  <si>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</si>
  <si>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</si>
  <si>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</si>
  <si>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</si>
  <si>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</si>
  <si>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</si>
  <si>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</si>
  <si>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</si>
  <si>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</si>
  <si>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</si>
  <si>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</si>
  <si>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</si>
  <si>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</si>
  <si>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</si>
  <si>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</si>
  <si>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</si>
  <si>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</si>
  <si>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</si>
  <si>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</si>
  <si>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</si>
  <si>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</si>
  <si>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</si>
  <si>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</si>
  <si>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</si>
  <si>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</si>
  <si>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</si>
  <si>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</si>
  <si>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</si>
  <si>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</si>
  <si>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</si>
  <si>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</si>
  <si>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</si>
  <si>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</si>
  <si>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</si>
  <si>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</si>
  <si>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</si>
  <si>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</si>
  <si>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</si>
  <si>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</si>
  <si>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</si>
  <si>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</si>
  <si>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</si>
  <si>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</si>
  <si>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</si>
  <si>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</si>
  <si>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</si>
  <si>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</si>
  <si>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</si>
  <si>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</si>
  <si>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</si>
  <si>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</si>
  <si>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</si>
  <si>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</si>
  <si>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</si>
  <si>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</si>
  <si>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</si>
  <si>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</si>
  <si>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</si>
  <si>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</si>
  <si>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</si>
  <si>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</si>
  <si>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</si>
  <si>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</si>
  <si>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</si>
  <si>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</si>
  <si>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</si>
  <si>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</si>
  <si>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</si>
  <si>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</si>
  <si>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</si>
  <si>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</si>
  <si>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</si>
  <si>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</si>
  <si>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</si>
  <si>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</si>
  <si>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</si>
  <si>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</si>
  <si>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</si>
  <si>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</si>
  <si>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</si>
  <si>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</si>
  <si>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</si>
  <si>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</si>
  <si>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</si>
  <si>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</si>
  <si>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</si>
  <si>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</si>
  <si>
    <t>1,257,79</t>
  </si>
  <si>
    <t>1,161,65</t>
  </si>
  <si>
    <t>1,427,46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</si>
</sst>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1"/>
  <sheetViews>
    <sheetView showGridLines="0" showRowColHeaders="0" topLeftCell="A14" workbookViewId="0">
      <selection activeCell="K50" sqref="K50"/>
    </sheetView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0" width="9.6640625" customWidth="1"/>
    <col min="11" max="11" width="10.1640625" customWidth="1"/>
    <col min="12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447.10333778371222</v>
      </c>
      <c r="D8" s="8">
        <v>438.17570093457908</v>
      </c>
      <c r="E8" s="8">
        <v>409.96288384512701</v>
      </c>
      <c r="F8" s="8">
        <v>385.23711615487292</v>
      </c>
      <c r="G8" s="8">
        <v>590.78691588785</v>
      </c>
      <c r="H8" s="8">
        <v>714.00774365821098</v>
      </c>
      <c r="I8" s="8">
        <v>549.93564753004</v>
      </c>
      <c r="J8" s="8">
        <v>339.30841121495303</v>
      </c>
      <c r="K8" s="8">
        <v>423.08</v>
      </c>
      <c r="L8" s="8">
        <v>102.69126</v>
      </c>
      <c r="M8" s="8">
        <v>93.110529</v>
      </c>
      <c r="N8" s="8">
        <v>91.598420000000004</v>
      </c>
      <c r="O8" s="8">
        <v>123.53826599999999</v>
      </c>
      <c r="P8" s="8">
        <v>153.102485</v>
      </c>
      <c r="Q8" s="8">
        <v>207.83782099999999</v>
      </c>
      <c r="R8" s="8">
        <v>232.84481</v>
      </c>
      <c r="S8" s="8">
        <v>239.28588500000001</v>
      </c>
      <c r="T8" s="8">
        <v>343.73753499999998</v>
      </c>
      <c r="U8" s="8">
        <v>156.47134399999999</v>
      </c>
      <c r="V8" s="8">
        <v>217.153796</v>
      </c>
      <c r="W8" s="8">
        <v>334.354806</v>
      </c>
      <c r="X8" s="8">
        <v>378.59511800000001</v>
      </c>
      <c r="Y8" s="8">
        <v>345.76671499999998</v>
      </c>
      <c r="Z8" s="8">
        <v>322.25143500000001</v>
      </c>
      <c r="AA8" s="8">
        <v>177.99632399999999</v>
      </c>
      <c r="AB8" s="8">
        <v>150.39635000000001</v>
      </c>
      <c r="AC8" s="8">
        <v>362.00836500000003</v>
      </c>
      <c r="AD8" s="8">
        <v>499.35256399999997</v>
      </c>
      <c r="AE8" s="8">
        <v>456.602013</v>
      </c>
    </row>
    <row r="9" spans="1:31" ht="13.5" customHeight="1" x14ac:dyDescent="0.15">
      <c r="A9" s="1"/>
      <c r="B9" s="9" t="s">
        <v>33</v>
      </c>
      <c r="C9" s="10">
        <v>47816.482777036013</v>
      </c>
      <c r="D9" s="11">
        <v>50287.468090787734</v>
      </c>
      <c r="E9" s="11">
        <v>42395.257943925222</v>
      </c>
      <c r="F9" s="11">
        <v>42614.120961281697</v>
      </c>
      <c r="G9" s="11">
        <v>50041.122296395195</v>
      </c>
      <c r="H9" s="11">
        <v>60790.126313429922</v>
      </c>
      <c r="I9" s="11">
        <v>60707.799314507436</v>
      </c>
      <c r="J9" s="11">
        <v>38736.585847797047</v>
      </c>
      <c r="K9" s="11">
        <v>48891.397554335475</v>
      </c>
      <c r="L9" s="11">
        <v>140570.54052899999</v>
      </c>
      <c r="M9" s="11">
        <v>127450.039189</v>
      </c>
      <c r="N9" s="11">
        <v>125495.663286</v>
      </c>
      <c r="O9" s="11">
        <v>168990.11033</v>
      </c>
      <c r="P9" s="11">
        <v>209918.29771300001</v>
      </c>
      <c r="Q9" s="11">
        <v>284890.88389300002</v>
      </c>
      <c r="R9" s="11">
        <v>319250.15892999998</v>
      </c>
      <c r="S9" s="11">
        <v>328143.19546199997</v>
      </c>
      <c r="T9" s="11">
        <v>471375.05505600001</v>
      </c>
      <c r="U9" s="11">
        <v>214580.34039699999</v>
      </c>
      <c r="V9" s="11">
        <v>297798.10918700002</v>
      </c>
      <c r="W9" s="11">
        <v>458539.42660200002</v>
      </c>
      <c r="X9" s="11">
        <v>520282.988709</v>
      </c>
      <c r="Y9" s="11">
        <v>475169.20513800002</v>
      </c>
      <c r="Z9" s="11">
        <v>442854.62311500002</v>
      </c>
      <c r="AA9" s="11">
        <v>244612.23326099999</v>
      </c>
      <c r="AB9" s="11">
        <v>206681.87604599999</v>
      </c>
      <c r="AC9" s="11">
        <v>220358.74029099999</v>
      </c>
      <c r="AD9" s="11">
        <v>295387.17114799999</v>
      </c>
      <c r="AE9" s="11">
        <v>259426.78079399999</v>
      </c>
    </row>
    <row r="10" spans="1:31" ht="13.5" customHeight="1" x14ac:dyDescent="0.15">
      <c r="A10" s="1"/>
      <c r="B10" s="12" t="s">
        <v>34</v>
      </c>
      <c r="C10" s="13">
        <v>36291.33538050732</v>
      </c>
      <c r="D10" s="14">
        <v>38420.136715620858</v>
      </c>
      <c r="E10" s="14">
        <v>31794.93030707608</v>
      </c>
      <c r="F10" s="14">
        <v>32041.845126835786</v>
      </c>
      <c r="G10" s="14">
        <v>37232.654739652855</v>
      </c>
      <c r="H10" s="14">
        <v>44537.899065420599</v>
      </c>
      <c r="I10" s="14">
        <v>44830.677970627454</v>
      </c>
      <c r="J10" s="14">
        <v>27284.684379172235</v>
      </c>
      <c r="K10" s="14">
        <v>34267.657489076526</v>
      </c>
      <c r="L10" s="14">
        <v>70463.537129999997</v>
      </c>
      <c r="M10" s="14">
        <v>63882.071887999999</v>
      </c>
      <c r="N10" s="14">
        <v>62851.626947999997</v>
      </c>
      <c r="O10" s="14">
        <v>84761.744470999998</v>
      </c>
      <c r="P10" s="14">
        <v>105149.577232</v>
      </c>
      <c r="Q10" s="14">
        <v>142729.85498400001</v>
      </c>
      <c r="R10" s="14">
        <v>159916.506456</v>
      </c>
      <c r="S10" s="14">
        <v>164341.336064</v>
      </c>
      <c r="T10" s="14">
        <v>236078.63802099999</v>
      </c>
      <c r="U10" s="14">
        <v>107455.711652</v>
      </c>
      <c r="V10" s="14">
        <v>149139.12304599999</v>
      </c>
      <c r="W10" s="14">
        <v>229634.58829700001</v>
      </c>
      <c r="X10" s="14">
        <v>260018.79496900001</v>
      </c>
      <c r="Y10" s="14">
        <v>237472.27667600001</v>
      </c>
      <c r="Z10" s="14">
        <v>221322.00288399999</v>
      </c>
      <c r="AA10" s="14">
        <v>122247.718456</v>
      </c>
      <c r="AB10" s="14">
        <v>103292.081686</v>
      </c>
      <c r="AC10" s="14">
        <v>107869.73955899999</v>
      </c>
      <c r="AD10" s="14">
        <v>146853.68496099999</v>
      </c>
      <c r="AE10" s="14">
        <v>111930.336339</v>
      </c>
    </row>
    <row r="11" spans="1:31" ht="13.5" customHeight="1" x14ac:dyDescent="0.15">
      <c r="A11" s="1"/>
      <c r="B11" s="15" t="s">
        <v>35</v>
      </c>
      <c r="C11" s="10">
        <v>9284.4058744993308</v>
      </c>
      <c r="D11" s="11">
        <v>9806.8283044058808</v>
      </c>
      <c r="E11" s="11">
        <v>7989.5086782376484</v>
      </c>
      <c r="F11" s="11">
        <v>8576.7217623498127</v>
      </c>
      <c r="G11" s="11">
        <v>9208.8240320427212</v>
      </c>
      <c r="H11" s="11">
        <v>10763.896395193593</v>
      </c>
      <c r="I11" s="11">
        <v>10831.453404539387</v>
      </c>
      <c r="J11" s="11">
        <v>6846.6961281708918</v>
      </c>
      <c r="K11" s="11">
        <v>6705.7321520973228</v>
      </c>
      <c r="L11" s="11">
        <v>10622.40661</v>
      </c>
      <c r="M11" s="11">
        <v>9630.3406500000001</v>
      </c>
      <c r="N11" s="11">
        <v>9480.9418650000007</v>
      </c>
      <c r="O11" s="11">
        <v>12772.469494000001</v>
      </c>
      <c r="P11" s="11">
        <v>15932.387191</v>
      </c>
      <c r="Q11" s="11">
        <v>21616.822520999998</v>
      </c>
      <c r="R11" s="11">
        <v>24231.187389999999</v>
      </c>
      <c r="S11" s="11">
        <v>24902.618310000002</v>
      </c>
      <c r="T11" s="11">
        <v>35772.961048999998</v>
      </c>
      <c r="U11" s="11">
        <v>16275.390955999999</v>
      </c>
      <c r="V11" s="11">
        <v>22597.405469000001</v>
      </c>
      <c r="W11" s="11">
        <v>34796.495156999998</v>
      </c>
      <c r="X11" s="11">
        <v>39400.609482</v>
      </c>
      <c r="Y11" s="11">
        <v>35984.138913000003</v>
      </c>
      <c r="Z11" s="11">
        <v>33536.890319999999</v>
      </c>
      <c r="AA11" s="11">
        <v>18524.178672999999</v>
      </c>
      <c r="AB11" s="11">
        <v>15651.833836</v>
      </c>
      <c r="AC11" s="11">
        <v>22714.868301999999</v>
      </c>
      <c r="AD11" s="11">
        <v>36221.990972</v>
      </c>
      <c r="AE11" s="11">
        <v>28844.700328999999</v>
      </c>
    </row>
    <row r="12" spans="1:31" ht="13.5" customHeight="1" x14ac:dyDescent="0.15">
      <c r="A12" s="1"/>
      <c r="B12" s="16" t="s">
        <v>36</v>
      </c>
      <c r="C12" s="13">
        <v>3.2034712950600781</v>
      </c>
      <c r="D12" s="14">
        <v>6.9068090787717029</v>
      </c>
      <c r="E12" s="14">
        <v>108.16795727636905</v>
      </c>
      <c r="F12" s="14">
        <v>42.336181575433905</v>
      </c>
      <c r="G12" s="14">
        <v>15.7238985313752</v>
      </c>
      <c r="H12" s="14">
        <v>7.4809078771695594</v>
      </c>
      <c r="I12" s="14">
        <v>3.74232309746328</v>
      </c>
      <c r="J12" s="14">
        <v>1.73297730307076</v>
      </c>
      <c r="K12" s="14">
        <v>54.28</v>
      </c>
      <c r="L12" s="14">
        <v>4.1438550000000003</v>
      </c>
      <c r="M12" s="14">
        <v>3.7572459999999999</v>
      </c>
      <c r="N12" s="14">
        <v>3.6962290000000002</v>
      </c>
      <c r="O12" s="14"/>
      <c r="P12" s="14">
        <v>6.1780759999999999</v>
      </c>
      <c r="Q12" s="14">
        <v>8.3867860000000007</v>
      </c>
      <c r="R12" s="14">
        <v>9.39588</v>
      </c>
      <c r="S12" s="14">
        <v>9.6557949999999995</v>
      </c>
      <c r="T12" s="14">
        <v>13.870685</v>
      </c>
      <c r="U12" s="14">
        <v>6.3140179999999999</v>
      </c>
      <c r="V12" s="14">
        <v>8.7627089999999992</v>
      </c>
      <c r="W12" s="14">
        <v>13.492069000000001</v>
      </c>
      <c r="X12" s="14">
        <v>15.277279</v>
      </c>
      <c r="Y12" s="14">
        <v>13.952569</v>
      </c>
      <c r="Z12" s="14">
        <v>13.003667999999999</v>
      </c>
      <c r="AA12" s="14">
        <v>7.1826059999999998</v>
      </c>
      <c r="AB12" s="14">
        <v>6.0688760000000004</v>
      </c>
      <c r="AC12" s="14">
        <v>10.200710000000001</v>
      </c>
      <c r="AD12" s="14">
        <v>6.1622240000000001</v>
      </c>
      <c r="AE12" s="14">
        <v>7.8185849999999997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560.09612817089408</v>
      </c>
      <c r="J13" s="11">
        <v>416.40614152202897</v>
      </c>
      <c r="K13" s="11">
        <v>101.75</v>
      </c>
      <c r="L13" s="11">
        <v>2298.5207879999998</v>
      </c>
      <c r="M13" s="11">
        <v>2084.0769460000001</v>
      </c>
      <c r="N13" s="11">
        <v>2050.2316129999999</v>
      </c>
      <c r="O13" s="11">
        <v>2765.1356759999999</v>
      </c>
      <c r="P13" s="11">
        <v>3426.8665059999998</v>
      </c>
      <c r="Q13" s="11">
        <v>4651.9980539999997</v>
      </c>
      <c r="R13" s="11">
        <v>5211.7251740000002</v>
      </c>
      <c r="S13" s="11">
        <v>5355.8946560000004</v>
      </c>
      <c r="T13" s="11">
        <v>7693.8179179999997</v>
      </c>
      <c r="U13" s="11">
        <v>3502.271107</v>
      </c>
      <c r="V13" s="11">
        <v>4860.5159320000002</v>
      </c>
      <c r="W13" s="11">
        <v>7483.8059249999997</v>
      </c>
      <c r="X13" s="11">
        <v>8474.0291629999992</v>
      </c>
      <c r="Y13" s="11">
        <v>7739.2366929999998</v>
      </c>
      <c r="Z13" s="11">
        <v>7212.8982349999997</v>
      </c>
      <c r="AA13" s="11">
        <v>3984.060966</v>
      </c>
      <c r="AB13" s="11">
        <v>3366.2955489999999</v>
      </c>
      <c r="AC13" s="11">
        <v>4323.8918869999998</v>
      </c>
      <c r="AD13" s="11">
        <v>7826.4330140000002</v>
      </c>
      <c r="AE13" s="11">
        <v>5546.941538</v>
      </c>
    </row>
    <row r="14" spans="1:31" ht="13.5" customHeight="1" x14ac:dyDescent="0.15">
      <c r="A14" s="1"/>
      <c r="B14" s="16" t="s">
        <v>38</v>
      </c>
      <c r="C14" s="13">
        <v>236.433110814419</v>
      </c>
      <c r="D14" s="14">
        <v>37.782376502002698</v>
      </c>
      <c r="E14" s="14">
        <v>34.839252336448602</v>
      </c>
      <c r="F14" s="14">
        <v>107.016021361816</v>
      </c>
      <c r="G14" s="14">
        <v>499.67396528704899</v>
      </c>
      <c r="H14" s="14">
        <v>657.10467289719611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/>
      <c r="G15" s="11">
        <v>3.8224299065420619</v>
      </c>
      <c r="H15" s="11">
        <v>2.6899866488651498</v>
      </c>
      <c r="I15" s="11">
        <v>5.5300400534045409</v>
      </c>
      <c r="J15" s="11"/>
      <c r="K15" s="11">
        <v>5.16</v>
      </c>
      <c r="L15" s="11">
        <v>0.90500499999999995</v>
      </c>
      <c r="M15" s="11"/>
      <c r="N15" s="11"/>
      <c r="O15" s="11"/>
      <c r="P15" s="11">
        <v>1.3492729999999999</v>
      </c>
      <c r="Q15" s="11">
        <v>1.831647</v>
      </c>
      <c r="R15" s="11">
        <v>2.0520309999999999</v>
      </c>
      <c r="S15" s="11">
        <v>2.1087959999999999</v>
      </c>
      <c r="T15" s="11">
        <v>3.0293160000000001</v>
      </c>
      <c r="U15" s="11">
        <v>1.378962</v>
      </c>
      <c r="V15" s="11"/>
      <c r="W15" s="11">
        <v>2.946628</v>
      </c>
      <c r="X15" s="11">
        <v>3.3365109999999998</v>
      </c>
      <c r="Y15" s="11">
        <v>3.0471979999999999</v>
      </c>
      <c r="Z15" s="11">
        <v>2.8399619999999999</v>
      </c>
      <c r="AA15" s="11">
        <v>1.568659</v>
      </c>
      <c r="AB15" s="11">
        <v>1.325423</v>
      </c>
      <c r="AC15" s="11">
        <v>68.566918999999999</v>
      </c>
      <c r="AD15" s="11">
        <v>38.507212000000003</v>
      </c>
      <c r="AE15" s="11">
        <v>86.488781000000003</v>
      </c>
    </row>
    <row r="16" spans="1:31" ht="13.5" customHeight="1" x14ac:dyDescent="0.15">
      <c r="A16" s="1"/>
      <c r="B16" s="16" t="s">
        <v>40</v>
      </c>
      <c r="C16" s="13">
        <v>8.9204272363150903</v>
      </c>
      <c r="D16" s="14">
        <v>4.6854472630173598</v>
      </c>
      <c r="E16" s="14">
        <v>15.510280373831799</v>
      </c>
      <c r="F16" s="14">
        <v>2.5068090787717003</v>
      </c>
      <c r="G16" s="14">
        <v>16.829906542056097</v>
      </c>
      <c r="H16" s="14">
        <v>39.405607476635502</v>
      </c>
      <c r="I16" s="14">
        <v>15.2016021361816</v>
      </c>
      <c r="J16" s="14">
        <v>23.496128170894487</v>
      </c>
      <c r="K16" s="14">
        <v>8.43</v>
      </c>
      <c r="L16" s="14">
        <v>3.9112619999999998</v>
      </c>
      <c r="M16" s="14">
        <v>3.5463550000000001</v>
      </c>
      <c r="N16" s="14">
        <v>3.4887630000000001</v>
      </c>
      <c r="O16" s="14">
        <v>4.705273</v>
      </c>
      <c r="P16" s="14">
        <v>5.8313009999999998</v>
      </c>
      <c r="Q16" s="14">
        <v>7.9160380000000004</v>
      </c>
      <c r="R16" s="14">
        <v>8.8684960000000004</v>
      </c>
      <c r="S16" s="14">
        <v>9.1138200000000005</v>
      </c>
      <c r="T16" s="14">
        <v>13.092131</v>
      </c>
      <c r="U16" s="14">
        <v>5.9596150000000003</v>
      </c>
      <c r="V16" s="14">
        <v>8.2708630000000003</v>
      </c>
      <c r="W16" s="14">
        <v>12.734764999999999</v>
      </c>
      <c r="X16" s="14">
        <v>14.419772999999999</v>
      </c>
      <c r="Y16" s="14">
        <v>13.169416999999999</v>
      </c>
      <c r="Z16" s="14">
        <v>12.273778</v>
      </c>
      <c r="AA16" s="14">
        <v>6.7794480000000004</v>
      </c>
      <c r="AB16" s="14">
        <v>5.7282330000000004</v>
      </c>
      <c r="AC16" s="14">
        <v>86.183969000000005</v>
      </c>
      <c r="AD16" s="14">
        <v>15.458372000000001</v>
      </c>
      <c r="AE16" s="14">
        <v>7.6225649999999998</v>
      </c>
    </row>
    <row r="17" spans="1:31" ht="13.5" customHeight="1" x14ac:dyDescent="0.15">
      <c r="A17" s="1"/>
      <c r="B17" s="16" t="s">
        <v>41</v>
      </c>
      <c r="C17" s="10"/>
      <c r="D17" s="11"/>
      <c r="E17" s="11"/>
      <c r="F17" s="11"/>
      <c r="G17" s="11"/>
      <c r="H17" s="11"/>
      <c r="I17" s="11"/>
      <c r="J17" s="11"/>
      <c r="K17" s="11">
        <v>0.06</v>
      </c>
      <c r="L17" s="11"/>
      <c r="M17" s="11"/>
      <c r="N17" s="11"/>
      <c r="O17" s="11"/>
      <c r="P17" s="11">
        <v>75.601493000000005</v>
      </c>
      <c r="Q17" s="11">
        <v>102.629616</v>
      </c>
      <c r="R17" s="11">
        <v>114.977982</v>
      </c>
      <c r="S17" s="11">
        <v>118.15856599999999</v>
      </c>
      <c r="T17" s="11">
        <v>169.73643899999999</v>
      </c>
      <c r="U17" s="11">
        <v>77.265021000000004</v>
      </c>
      <c r="V17" s="11">
        <v>107.229815</v>
      </c>
      <c r="W17" s="11">
        <v>165.10327899999999</v>
      </c>
      <c r="X17" s="11">
        <v>186.94899599999999</v>
      </c>
      <c r="Y17" s="11">
        <v>170.73844199999999</v>
      </c>
      <c r="Z17" s="11">
        <v>159.12667400000001</v>
      </c>
      <c r="AA17" s="11">
        <v>87.893986999999996</v>
      </c>
      <c r="AB17" s="11">
        <v>74.265209999999996</v>
      </c>
      <c r="AC17" s="11">
        <v>48.401380000000003</v>
      </c>
      <c r="AD17" s="11">
        <v>38.115901999999998</v>
      </c>
      <c r="AE17" s="11">
        <v>36.482402</v>
      </c>
    </row>
    <row r="18" spans="1:31" ht="13.5" customHeight="1" x14ac:dyDescent="0.15">
      <c r="A18" s="1"/>
      <c r="B18" s="16" t="s">
        <v>42</v>
      </c>
      <c r="C18" s="13">
        <v>190.89719626168201</v>
      </c>
      <c r="D18" s="14">
        <v>250.02563417890502</v>
      </c>
      <c r="E18" s="14">
        <v>19.198664886515402</v>
      </c>
      <c r="F18" s="14">
        <v>1.21628838451268</v>
      </c>
      <c r="G18" s="14">
        <v>3.3591455273698299</v>
      </c>
      <c r="H18" s="14">
        <v>0.61655540720961299</v>
      </c>
      <c r="I18" s="14">
        <v>1.32016021361816</v>
      </c>
      <c r="J18" s="14">
        <v>0.57917222963951898</v>
      </c>
      <c r="K18" s="14">
        <v>2.1</v>
      </c>
      <c r="L18" s="14">
        <v>6.6751639999999997</v>
      </c>
      <c r="M18" s="14">
        <v>6.0523949999999997</v>
      </c>
      <c r="N18" s="14">
        <v>5.9541050000000002</v>
      </c>
      <c r="O18" s="14">
        <v>8.0302659999999992</v>
      </c>
      <c r="P18" s="14">
        <v>9.9520090000000003</v>
      </c>
      <c r="Q18" s="14">
        <v>13.509928</v>
      </c>
      <c r="R18" s="14">
        <v>15.135438000000001</v>
      </c>
      <c r="S18" s="14">
        <v>15.554122</v>
      </c>
      <c r="T18" s="14">
        <v>22.343717000000002</v>
      </c>
      <c r="U18" s="14">
        <v>10.17099</v>
      </c>
      <c r="V18" s="14">
        <v>14.115487</v>
      </c>
      <c r="W18" s="14">
        <v>21.733820000000001</v>
      </c>
      <c r="X18" s="14">
        <v>24.609539000000002</v>
      </c>
      <c r="Y18" s="14">
        <v>22.475617</v>
      </c>
      <c r="Z18" s="14">
        <v>20.947073</v>
      </c>
      <c r="AA18" s="14">
        <v>11.570164</v>
      </c>
      <c r="AB18" s="14">
        <v>9.7761030000000009</v>
      </c>
      <c r="AC18" s="14">
        <v>12.793084</v>
      </c>
      <c r="AD18" s="14">
        <v>11.816897000000001</v>
      </c>
      <c r="AE18" s="14">
        <v>8.3203359999999993</v>
      </c>
    </row>
    <row r="19" spans="1:31" ht="13.5" customHeight="1" x14ac:dyDescent="0.15">
      <c r="A19" s="1"/>
      <c r="B19" s="16" t="s">
        <v>43</v>
      </c>
      <c r="C19" s="10">
        <v>2191.6702269692896</v>
      </c>
      <c r="D19" s="11">
        <v>2199.9463284379199</v>
      </c>
      <c r="E19" s="11">
        <v>1858.3853137516699</v>
      </c>
      <c r="F19" s="11">
        <v>2261.9612817089519</v>
      </c>
      <c r="G19" s="11">
        <v>1961.7012016021399</v>
      </c>
      <c r="H19" s="11">
        <v>2412.0440587449898</v>
      </c>
      <c r="I19" s="11">
        <v>2391.2272363150919</v>
      </c>
      <c r="J19" s="11">
        <v>1461.7586114819801</v>
      </c>
      <c r="K19" s="11">
        <v>1872.13</v>
      </c>
      <c r="L19" s="11">
        <v>1100.4806120000001</v>
      </c>
      <c r="M19" s="11">
        <v>997.80967199999998</v>
      </c>
      <c r="N19" s="11">
        <v>981.60528099999999</v>
      </c>
      <c r="O19" s="11">
        <v>1323.8854409999999</v>
      </c>
      <c r="P19" s="11">
        <v>1640.7074379999999</v>
      </c>
      <c r="Q19" s="11">
        <v>2227.2731659999999</v>
      </c>
      <c r="R19" s="11">
        <v>2495.258057</v>
      </c>
      <c r="S19" s="11">
        <v>2564.2831980000001</v>
      </c>
      <c r="T19" s="11">
        <v>3683.6288370000002</v>
      </c>
      <c r="U19" s="11">
        <v>1676.8094840000001</v>
      </c>
      <c r="V19" s="11">
        <v>2327.106886</v>
      </c>
      <c r="W19" s="11">
        <v>3583.0797699999998</v>
      </c>
      <c r="X19" s="11">
        <v>4057.1766250000001</v>
      </c>
      <c r="Y19" s="11">
        <v>3705.3743359999999</v>
      </c>
      <c r="Z19" s="11">
        <v>3453.3751950000001</v>
      </c>
      <c r="AA19" s="11">
        <v>1907.4797490000001</v>
      </c>
      <c r="AB19" s="11">
        <v>1611.7074130000001</v>
      </c>
      <c r="AC19" s="11">
        <v>3296.8587069999999</v>
      </c>
      <c r="AD19" s="11">
        <v>5059.480552</v>
      </c>
      <c r="AE19" s="11">
        <v>4199.9170530000001</v>
      </c>
    </row>
    <row r="20" spans="1:31" ht="13.5" customHeight="1" x14ac:dyDescent="0.15">
      <c r="A20" s="1"/>
      <c r="B20" s="16" t="s">
        <v>44</v>
      </c>
      <c r="C20" s="13">
        <v>269.24485981308402</v>
      </c>
      <c r="D20" s="14">
        <v>531.95941255006699</v>
      </c>
      <c r="E20" s="14">
        <v>489.49906542056112</v>
      </c>
      <c r="F20" s="14">
        <v>528.75327102803703</v>
      </c>
      <c r="G20" s="14">
        <v>255.51668891855812</v>
      </c>
      <c r="H20" s="14">
        <v>742.09959946595552</v>
      </c>
      <c r="I20" s="14">
        <v>697.58264352470007</v>
      </c>
      <c r="J20" s="14">
        <v>404.14152202937197</v>
      </c>
      <c r="K20" s="14">
        <v>592.16999999999996</v>
      </c>
      <c r="L20" s="14">
        <v>585.18171099999995</v>
      </c>
      <c r="M20" s="14">
        <v>530.58633099999997</v>
      </c>
      <c r="N20" s="14">
        <v>521.96962900000005</v>
      </c>
      <c r="O20" s="14">
        <v>703.97745899999995</v>
      </c>
      <c r="P20" s="14">
        <v>872.44788500000004</v>
      </c>
      <c r="Q20" s="14">
        <v>1184.3548189999999</v>
      </c>
      <c r="R20" s="14">
        <v>1326.856061</v>
      </c>
      <c r="S20" s="14">
        <v>1363.5602550000001</v>
      </c>
      <c r="T20" s="14">
        <v>1958.7734620000001</v>
      </c>
      <c r="U20" s="14">
        <v>891.64518499999997</v>
      </c>
      <c r="V20" s="14">
        <v>1237.441503</v>
      </c>
      <c r="W20" s="14">
        <v>1905.306388</v>
      </c>
      <c r="X20" s="14">
        <v>2157.4078840000002</v>
      </c>
      <c r="Y20" s="14">
        <v>1970.336652</v>
      </c>
      <c r="Z20" s="14">
        <v>1836.3358459999999</v>
      </c>
      <c r="AA20" s="14">
        <v>1014.304338</v>
      </c>
      <c r="AB20" s="14">
        <v>857.02709300000004</v>
      </c>
      <c r="AC20" s="14">
        <v>387.909963</v>
      </c>
      <c r="AD20" s="14">
        <v>657.41902100000004</v>
      </c>
      <c r="AE20" s="14">
        <v>850.72657000000004</v>
      </c>
    </row>
    <row r="21" spans="1:31" ht="13.5" customHeight="1" x14ac:dyDescent="0.15">
      <c r="A21" s="1"/>
      <c r="B21" s="16" t="s">
        <v>45</v>
      </c>
      <c r="C21" s="10">
        <v>321.99919893190906</v>
      </c>
      <c r="D21" s="11">
        <v>746.25393858478003</v>
      </c>
      <c r="E21" s="11">
        <v>713.43150867823817</v>
      </c>
      <c r="F21" s="11">
        <v>557.62296395193596</v>
      </c>
      <c r="G21" s="11">
        <v>462.06782376501991</v>
      </c>
      <c r="H21" s="11">
        <v>679.993858477971</v>
      </c>
      <c r="I21" s="11">
        <v>704.40881174899914</v>
      </c>
      <c r="J21" s="11">
        <v>568.12256341788964</v>
      </c>
      <c r="K21" s="11">
        <v>259.25</v>
      </c>
      <c r="L21" s="11">
        <v>718.42773699999998</v>
      </c>
      <c r="M21" s="11">
        <v>651.40097600000001</v>
      </c>
      <c r="N21" s="11">
        <v>640.82224799999995</v>
      </c>
      <c r="O21" s="11">
        <v>864.27331000000004</v>
      </c>
      <c r="P21" s="11">
        <v>1071.104497</v>
      </c>
      <c r="Q21" s="11">
        <v>1454.032723</v>
      </c>
      <c r="R21" s="11">
        <v>1628.98154</v>
      </c>
      <c r="S21" s="11">
        <v>1674.0432840000001</v>
      </c>
      <c r="T21" s="11">
        <v>2404.7866949999998</v>
      </c>
      <c r="U21" s="11">
        <v>1094.673027</v>
      </c>
      <c r="V21" s="11">
        <v>1519.2072599999999</v>
      </c>
      <c r="W21" s="11">
        <v>2339.145156</v>
      </c>
      <c r="X21" s="11">
        <v>2648.6502260000002</v>
      </c>
      <c r="Y21" s="11">
        <v>2418.9828280000002</v>
      </c>
      <c r="Z21" s="11">
        <v>2254.470002</v>
      </c>
      <c r="AA21" s="11">
        <v>1245.2617029999999</v>
      </c>
      <c r="AB21" s="11">
        <v>1052.1723850000001</v>
      </c>
      <c r="AC21" s="11">
        <v>976.14247499999999</v>
      </c>
      <c r="AD21" s="11">
        <v>1149.2482050000001</v>
      </c>
      <c r="AE21" s="11">
        <v>991.16335700000002</v>
      </c>
    </row>
    <row r="22" spans="1:31" ht="13.5" customHeight="1" x14ac:dyDescent="0.15">
      <c r="A22" s="1"/>
      <c r="B22" s="16" t="s">
        <v>46</v>
      </c>
      <c r="C22" s="13">
        <v>8.297730307076101</v>
      </c>
      <c r="D22" s="14">
        <v>0.668624833110814</v>
      </c>
      <c r="E22" s="14">
        <v>0.41522029372496699</v>
      </c>
      <c r="F22" s="14">
        <v>0.47263017356475295</v>
      </c>
      <c r="G22" s="14">
        <v>1.0710280373831804</v>
      </c>
      <c r="H22" s="14">
        <v>0.55166889185580803</v>
      </c>
      <c r="I22" s="14">
        <v>0.78638184245660903</v>
      </c>
      <c r="J22" s="14">
        <v>0.93858477970627485</v>
      </c>
      <c r="K22" s="14">
        <v>6.59</v>
      </c>
      <c r="L22" s="14">
        <v>3.1070799999999998</v>
      </c>
      <c r="M22" s="14">
        <v>2.8172000000000001</v>
      </c>
      <c r="N22" s="14">
        <v>2.7714490000000001</v>
      </c>
      <c r="O22" s="14">
        <v>3.737838</v>
      </c>
      <c r="P22" s="14">
        <v>4.6323470000000002</v>
      </c>
      <c r="Q22" s="14">
        <v>6.2884479999999998</v>
      </c>
      <c r="R22" s="14">
        <v>7.0450720000000002</v>
      </c>
      <c r="S22" s="14">
        <v>7.2399560000000003</v>
      </c>
      <c r="T22" s="14">
        <v>10.4003</v>
      </c>
      <c r="U22" s="14">
        <v>4.7342769999999996</v>
      </c>
      <c r="V22" s="14">
        <v>6.5703180000000003</v>
      </c>
      <c r="W22" s="14">
        <v>10.116410999999999</v>
      </c>
      <c r="X22" s="14">
        <v>11.454967999999999</v>
      </c>
      <c r="Y22" s="14">
        <v>10.461696999999999</v>
      </c>
      <c r="Z22" s="14">
        <v>9.7502040000000001</v>
      </c>
      <c r="AA22" s="14">
        <v>5.385548</v>
      </c>
      <c r="AB22" s="14">
        <v>4.5504689999999997</v>
      </c>
      <c r="AC22" s="14">
        <v>8.0893250000000005</v>
      </c>
      <c r="AD22" s="14">
        <v>10.750318999999999</v>
      </c>
      <c r="AE22" s="14">
        <v>8.6184709999999995</v>
      </c>
    </row>
    <row r="23" spans="1:31" ht="13.5" customHeight="1" x14ac:dyDescent="0.15">
      <c r="A23" s="1"/>
      <c r="B23" s="16" t="s">
        <v>47</v>
      </c>
      <c r="C23" s="10">
        <v>2048.4905206942599</v>
      </c>
      <c r="D23" s="11">
        <v>2037.79546061415</v>
      </c>
      <c r="E23" s="11">
        <v>2128.3233644859802</v>
      </c>
      <c r="F23" s="11">
        <v>2174.0608811749021</v>
      </c>
      <c r="G23" s="11">
        <v>1975.5511348464602</v>
      </c>
      <c r="H23" s="11">
        <v>1772.96421895861</v>
      </c>
      <c r="I23" s="11">
        <v>2137.1799732977302</v>
      </c>
      <c r="J23" s="11">
        <v>1310.5153538050699</v>
      </c>
      <c r="K23" s="11">
        <v>1063.6600000000001</v>
      </c>
      <c r="L23" s="11">
        <v>1951.3322840000001</v>
      </c>
      <c r="M23" s="11">
        <v>1769.279898</v>
      </c>
      <c r="N23" s="11">
        <v>1740.546857</v>
      </c>
      <c r="O23" s="11">
        <v>2347.4656140000002</v>
      </c>
      <c r="P23" s="11">
        <v>2909.242886</v>
      </c>
      <c r="Q23" s="11">
        <v>3949.319943</v>
      </c>
      <c r="R23" s="11">
        <v>4424.5010279999997</v>
      </c>
      <c r="S23" s="11">
        <v>4546.8939010000004</v>
      </c>
      <c r="T23" s="11">
        <v>6531.6769690000001</v>
      </c>
      <c r="U23" s="11">
        <v>2973.2577209999999</v>
      </c>
      <c r="V23" s="11">
        <v>4126.3414750000002</v>
      </c>
      <c r="W23" s="11">
        <v>6353.3870079999997</v>
      </c>
      <c r="X23" s="11">
        <v>7194.0383460000003</v>
      </c>
      <c r="Y23" s="11">
        <v>6570.2352959999998</v>
      </c>
      <c r="Z23" s="11">
        <v>6123.3995649999997</v>
      </c>
      <c r="AA23" s="11">
        <v>3382.2738629999999</v>
      </c>
      <c r="AB23" s="11">
        <v>2857.821093</v>
      </c>
      <c r="AC23" s="11">
        <v>3608.3204989999999</v>
      </c>
      <c r="AD23" s="11">
        <v>5084.1838690000004</v>
      </c>
      <c r="AE23" s="11">
        <v>4047.6520019999998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v>1.1350560000000001</v>
      </c>
      <c r="T24" s="14">
        <v>1.6305210000000001</v>
      </c>
      <c r="U24" s="14">
        <v>0.74222299999999997</v>
      </c>
      <c r="V24" s="14">
        <v>1.0300720000000001</v>
      </c>
      <c r="W24" s="14">
        <v>1.5860129999999999</v>
      </c>
      <c r="X24" s="14">
        <v>1.795866</v>
      </c>
      <c r="Y24" s="14">
        <v>1.6401460000000001</v>
      </c>
      <c r="Z24" s="14">
        <v>1.5286</v>
      </c>
      <c r="AA24" s="14">
        <v>0.84432700000000005</v>
      </c>
      <c r="AB24" s="14">
        <v>0.71340499999999996</v>
      </c>
      <c r="AC24" s="14">
        <v>0.47891099999999998</v>
      </c>
      <c r="AD24" s="14">
        <v>9.9154000000000006E-2</v>
      </c>
      <c r="AE24" s="14">
        <v>0.20134099999999999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/>
      <c r="J25" s="11">
        <v>0.76421895861148204</v>
      </c>
      <c r="K25" s="11">
        <v>0.21</v>
      </c>
      <c r="L25" s="11">
        <v>0.234372</v>
      </c>
      <c r="M25" s="11"/>
      <c r="N25" s="11"/>
      <c r="O25" s="11"/>
      <c r="P25" s="11"/>
      <c r="Q25" s="11"/>
      <c r="R25" s="11">
        <v>0.53142100000000003</v>
      </c>
      <c r="S25" s="11">
        <v>0.546122</v>
      </c>
      <c r="T25" s="11">
        <v>0.78451199999999999</v>
      </c>
      <c r="U25" s="11">
        <v>0.35711500000000002</v>
      </c>
      <c r="V25" s="11">
        <v>0.49560999999999999</v>
      </c>
      <c r="W25" s="11">
        <v>0.76309899999999997</v>
      </c>
      <c r="X25" s="11">
        <v>0.86406700000000003</v>
      </c>
      <c r="Y25" s="11">
        <v>0.78914300000000004</v>
      </c>
      <c r="Z25" s="11">
        <v>0.73547600000000002</v>
      </c>
      <c r="AA25" s="11">
        <v>0.40624100000000002</v>
      </c>
      <c r="AB25" s="11">
        <v>0.34325</v>
      </c>
      <c r="AC25" s="11">
        <v>87.714903000000007</v>
      </c>
      <c r="AD25" s="11">
        <v>106.064459</v>
      </c>
      <c r="AE25" s="11">
        <v>97.238742999999999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0.58905206942590105</v>
      </c>
      <c r="J26" s="14">
        <v>0.13377837116154898</v>
      </c>
      <c r="K26" s="14">
        <v>0.02</v>
      </c>
      <c r="L26" s="14">
        <v>5.6907449999999997</v>
      </c>
      <c r="M26" s="14">
        <v>5.1598189999999997</v>
      </c>
      <c r="N26" s="14"/>
      <c r="O26" s="14">
        <v>6.8460049999999999</v>
      </c>
      <c r="P26" s="14">
        <v>8.4843390000000003</v>
      </c>
      <c r="Q26" s="14"/>
      <c r="R26" s="14">
        <v>12.903344000000001</v>
      </c>
      <c r="S26" s="14">
        <v>13.260282</v>
      </c>
      <c r="T26" s="14">
        <v>19.048584999999999</v>
      </c>
      <c r="U26" s="14"/>
      <c r="V26" s="14">
        <v>12.033810000000001</v>
      </c>
      <c r="W26" s="14">
        <v>18.52863</v>
      </c>
      <c r="X26" s="14">
        <v>20.980253999999999</v>
      </c>
      <c r="Y26" s="14">
        <v>19.161033</v>
      </c>
      <c r="Z26" s="14">
        <v>17.857907000000001</v>
      </c>
      <c r="AA26" s="14">
        <v>9.8638580000000005</v>
      </c>
      <c r="AB26" s="14">
        <v>8.3343729999999994</v>
      </c>
      <c r="AC26" s="14">
        <v>3.111542</v>
      </c>
      <c r="AD26" s="14">
        <v>4.7462850000000003</v>
      </c>
      <c r="AE26" s="14">
        <v>7.329752</v>
      </c>
    </row>
    <row r="27" spans="1:31" ht="13.5" customHeight="1" x14ac:dyDescent="0.15">
      <c r="A27" s="1"/>
      <c r="B27" s="16" t="s">
        <v>51</v>
      </c>
      <c r="C27" s="10">
        <v>0.29559412550066799</v>
      </c>
      <c r="D27" s="11">
        <v>0.30253671562082796</v>
      </c>
      <c r="E27" s="11">
        <v>8.8947930574098777</v>
      </c>
      <c r="F27" s="11">
        <v>74.323097463284398</v>
      </c>
      <c r="G27" s="11">
        <v>202.72016021361802</v>
      </c>
      <c r="H27" s="11">
        <v>140.44485981308401</v>
      </c>
      <c r="I27" s="11">
        <v>7.1943925233644883</v>
      </c>
      <c r="J27" s="11">
        <v>11.722830440587405</v>
      </c>
      <c r="K27" s="11">
        <v>0.38</v>
      </c>
      <c r="L27" s="11">
        <v>0.33540199999999998</v>
      </c>
      <c r="M27" s="11">
        <v>0.30411100000000002</v>
      </c>
      <c r="N27" s="11">
        <v>0.29917199999999999</v>
      </c>
      <c r="O27" s="11">
        <v>0.40349200000000002</v>
      </c>
      <c r="P27" s="11">
        <v>0.500054</v>
      </c>
      <c r="Q27" s="11">
        <v>0.67882699999999996</v>
      </c>
      <c r="R27" s="11">
        <v>0.76050099999999998</v>
      </c>
      <c r="S27" s="11">
        <v>0.78154100000000004</v>
      </c>
      <c r="T27" s="11">
        <v>1.1226910000000001</v>
      </c>
      <c r="U27" s="11">
        <v>0.51105599999999995</v>
      </c>
      <c r="V27" s="11">
        <v>0.70925400000000005</v>
      </c>
      <c r="W27" s="11">
        <v>1.092049</v>
      </c>
      <c r="X27" s="11">
        <v>1.2365429999999999</v>
      </c>
      <c r="Y27" s="11">
        <v>1.1293219999999999</v>
      </c>
      <c r="Z27" s="11">
        <v>1.0525180000000001</v>
      </c>
      <c r="AA27" s="11">
        <v>0.58135999999999999</v>
      </c>
      <c r="AB27" s="11">
        <v>0.49121399999999998</v>
      </c>
      <c r="AC27" s="11">
        <v>31.115760999999999</v>
      </c>
      <c r="AD27" s="11">
        <v>53.820335</v>
      </c>
      <c r="AE27" s="11">
        <v>58.975476999999998</v>
      </c>
    </row>
    <row r="28" spans="1:31" ht="13.5" customHeight="1" x14ac:dyDescent="0.15">
      <c r="A28" s="1"/>
      <c r="B28" s="16" t="s">
        <v>52</v>
      </c>
      <c r="C28" s="13">
        <v>2898.0365821094788</v>
      </c>
      <c r="D28" s="14">
        <v>2650.5522029372501</v>
      </c>
      <c r="E28" s="14">
        <v>1821.4475300400504</v>
      </c>
      <c r="F28" s="14">
        <v>2052.0186915887889</v>
      </c>
      <c r="G28" s="14">
        <v>2323.7805073431214</v>
      </c>
      <c r="H28" s="14">
        <v>2596.9166889185599</v>
      </c>
      <c r="I28" s="14">
        <v>2833.5770360480601</v>
      </c>
      <c r="J28" s="14">
        <v>1613.5311081441901</v>
      </c>
      <c r="K28" s="14">
        <v>1807.89</v>
      </c>
      <c r="L28" s="14">
        <v>1400.657089</v>
      </c>
      <c r="M28" s="14">
        <v>1269.9807470000001</v>
      </c>
      <c r="N28" s="14">
        <v>1249.356305</v>
      </c>
      <c r="O28" s="14">
        <v>1684.99972</v>
      </c>
      <c r="P28" s="14">
        <v>2088.2407859999998</v>
      </c>
      <c r="Q28" s="14">
        <v>2834.8031810000002</v>
      </c>
      <c r="R28" s="14">
        <v>3175.8859149999998</v>
      </c>
      <c r="S28" s="14">
        <v>3263.7389429999998</v>
      </c>
      <c r="T28" s="14">
        <v>4688.4068440000001</v>
      </c>
      <c r="U28" s="14">
        <v>2134.1903320000001</v>
      </c>
      <c r="V28" s="14">
        <v>2961.868399</v>
      </c>
      <c r="W28" s="14">
        <v>4560.4311539999999</v>
      </c>
      <c r="X28" s="14">
        <v>5163.8467090000004</v>
      </c>
      <c r="Y28" s="14">
        <v>4716.0838279999998</v>
      </c>
      <c r="Z28" s="14">
        <v>4395.3472549999997</v>
      </c>
      <c r="AA28" s="14">
        <v>2427.7801880000002</v>
      </c>
      <c r="AB28" s="14">
        <v>2051.3304670000002</v>
      </c>
      <c r="AC28" s="14">
        <v>5372.5177890000004</v>
      </c>
      <c r="AD28" s="14">
        <v>10409.148456999999</v>
      </c>
      <c r="AE28" s="14">
        <v>7553.5919540000004</v>
      </c>
    </row>
    <row r="29" spans="1:31" ht="13.5" customHeight="1" x14ac:dyDescent="0.15">
      <c r="A29" s="1"/>
      <c r="B29" s="16" t="s">
        <v>53</v>
      </c>
      <c r="C29" s="10">
        <v>155.39305740988002</v>
      </c>
      <c r="D29" s="11">
        <v>232.05794392523399</v>
      </c>
      <c r="E29" s="11">
        <v>151.66862483311098</v>
      </c>
      <c r="F29" s="11">
        <v>202.18798397863793</v>
      </c>
      <c r="G29" s="11">
        <v>322.45233644859803</v>
      </c>
      <c r="H29" s="11">
        <v>380.73831775700882</v>
      </c>
      <c r="I29" s="11">
        <v>343.40560747663608</v>
      </c>
      <c r="J29" s="11">
        <v>218.842456608812</v>
      </c>
      <c r="K29" s="11">
        <v>222.88</v>
      </c>
      <c r="L29" s="11">
        <v>271.02887700000002</v>
      </c>
      <c r="M29" s="11">
        <v>245.74284399999999</v>
      </c>
      <c r="N29" s="11">
        <v>241.75198700000001</v>
      </c>
      <c r="O29" s="11">
        <v>326.04952800000001</v>
      </c>
      <c r="P29" s="11">
        <v>404.07717100000002</v>
      </c>
      <c r="Q29" s="11">
        <v>548.53791699999999</v>
      </c>
      <c r="R29" s="11">
        <v>614.53784800000005</v>
      </c>
      <c r="S29" s="11">
        <v>631.53751799999998</v>
      </c>
      <c r="T29" s="11">
        <v>907.21251600000005</v>
      </c>
      <c r="U29" s="11">
        <v>412.96846699999998</v>
      </c>
      <c r="V29" s="11">
        <v>573.12519399999996</v>
      </c>
      <c r="W29" s="11">
        <v>882.44906400000002</v>
      </c>
      <c r="X29" s="11">
        <v>999.21071700000005</v>
      </c>
      <c r="Y29" s="11">
        <v>912.56804899999997</v>
      </c>
      <c r="Z29" s="11">
        <v>850.50512400000002</v>
      </c>
      <c r="AA29" s="11">
        <v>469.77846499999998</v>
      </c>
      <c r="AB29" s="11">
        <v>396.93498</v>
      </c>
      <c r="AC29" s="11">
        <v>647.61913700000002</v>
      </c>
      <c r="AD29" s="11">
        <v>725.36344499999996</v>
      </c>
      <c r="AE29" s="11">
        <v>827.25216399999999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1.1279038718291101</v>
      </c>
      <c r="F30" s="14"/>
      <c r="G30" s="14"/>
      <c r="H30" s="14"/>
      <c r="I30" s="14"/>
      <c r="J30" s="14"/>
      <c r="K30" s="14">
        <v>0.08</v>
      </c>
      <c r="L30" s="14"/>
      <c r="M30" s="14"/>
      <c r="N30" s="14">
        <v>1.792122</v>
      </c>
      <c r="O30" s="14"/>
      <c r="P30" s="14">
        <v>2.9954499999999999</v>
      </c>
      <c r="Q30" s="14">
        <v>4.0663460000000002</v>
      </c>
      <c r="R30" s="14">
        <v>4.5556080000000003</v>
      </c>
      <c r="S30" s="14">
        <v>4.6816300000000002</v>
      </c>
      <c r="T30" s="14">
        <v>6.7252239999999999</v>
      </c>
      <c r="U30" s="14">
        <v>3.0613630000000001</v>
      </c>
      <c r="V30" s="14">
        <v>4.2486129999999998</v>
      </c>
      <c r="W30" s="14">
        <v>6.541652</v>
      </c>
      <c r="X30" s="14">
        <v>7.4072120000000004</v>
      </c>
      <c r="Y30" s="14">
        <v>6.764926</v>
      </c>
      <c r="Z30" s="14">
        <v>6.3048489999999999</v>
      </c>
      <c r="AA30" s="14">
        <v>3.4824989999999998</v>
      </c>
      <c r="AB30" s="14">
        <v>2.9425050000000001</v>
      </c>
      <c r="AC30" s="14">
        <v>5.0400840000000002</v>
      </c>
      <c r="AD30" s="14">
        <v>2.1161859999999999</v>
      </c>
      <c r="AE30" s="14">
        <v>0.69578700000000004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>
        <v>0.54873164218958637</v>
      </c>
      <c r="G31" s="11">
        <v>0.49559412550066795</v>
      </c>
      <c r="H31" s="11"/>
      <c r="I31" s="11"/>
      <c r="J31" s="11"/>
      <c r="K31" s="11">
        <v>0.54</v>
      </c>
      <c r="L31" s="11"/>
      <c r="M31" s="11"/>
      <c r="N31" s="11">
        <v>10.281499</v>
      </c>
      <c r="O31" s="11"/>
      <c r="P31" s="11">
        <v>17.185044000000001</v>
      </c>
      <c r="Q31" s="11">
        <v>23.328832999999999</v>
      </c>
      <c r="R31" s="11">
        <v>26.135750000000002</v>
      </c>
      <c r="S31" s="11">
        <v>26.858732</v>
      </c>
      <c r="T31" s="11">
        <v>38.582946</v>
      </c>
      <c r="U31" s="11">
        <v>17.563182999999999</v>
      </c>
      <c r="V31" s="11">
        <v>24.374507999999999</v>
      </c>
      <c r="W31" s="11">
        <v>37.529777000000003</v>
      </c>
      <c r="X31" s="11">
        <v>42.495547999999999</v>
      </c>
      <c r="Y31" s="11">
        <v>38.810710999999998</v>
      </c>
      <c r="Z31" s="11">
        <v>36.171230000000001</v>
      </c>
      <c r="AA31" s="11">
        <v>19.979261000000001</v>
      </c>
      <c r="AB31" s="11">
        <v>16.881295000000001</v>
      </c>
      <c r="AC31" s="11">
        <v>16.098821999999998</v>
      </c>
      <c r="AD31" s="11">
        <v>40.510508999999999</v>
      </c>
      <c r="AE31" s="11">
        <v>40.615935</v>
      </c>
    </row>
    <row r="32" spans="1:31" ht="13.5" customHeight="1" x14ac:dyDescent="0.15">
      <c r="A32" s="1"/>
      <c r="B32" s="16" t="s">
        <v>56</v>
      </c>
      <c r="C32" s="13">
        <v>951.52389853137504</v>
      </c>
      <c r="D32" s="14">
        <v>1107.8915887850499</v>
      </c>
      <c r="E32" s="14">
        <v>638.59919893190897</v>
      </c>
      <c r="F32" s="14">
        <v>571.69692923898492</v>
      </c>
      <c r="G32" s="14">
        <v>1164.0582109479301</v>
      </c>
      <c r="H32" s="14">
        <v>1330.8453938584801</v>
      </c>
      <c r="I32" s="14">
        <v>1129.61201602136</v>
      </c>
      <c r="J32" s="14">
        <v>814.01068090787692</v>
      </c>
      <c r="K32" s="14">
        <v>708.16</v>
      </c>
      <c r="L32" s="14">
        <v>2271.7746269999998</v>
      </c>
      <c r="M32" s="14">
        <v>2059.82611</v>
      </c>
      <c r="N32" s="14">
        <v>2026.3746060000001</v>
      </c>
      <c r="O32" s="14">
        <v>2732.9598719999999</v>
      </c>
      <c r="P32" s="14">
        <v>3386.990636</v>
      </c>
      <c r="Q32" s="14">
        <v>4597.8662489999997</v>
      </c>
      <c r="R32" s="14">
        <v>5151.0802439999998</v>
      </c>
      <c r="S32" s="14">
        <v>5293.5721370000001</v>
      </c>
      <c r="T32" s="14">
        <v>7604.2907409999998</v>
      </c>
      <c r="U32" s="14">
        <v>3461.5178099999998</v>
      </c>
      <c r="V32" s="14">
        <v>4803.9577609999997</v>
      </c>
      <c r="W32" s="14">
        <v>7396.7224999999999</v>
      </c>
      <c r="X32" s="14">
        <v>8375.423256</v>
      </c>
      <c r="Y32" s="14">
        <v>7649.1810100000002</v>
      </c>
      <c r="Z32" s="14">
        <v>7128.9671589999998</v>
      </c>
      <c r="AA32" s="14">
        <v>3937.7014429999999</v>
      </c>
      <c r="AB32" s="14">
        <v>3327.1244999999999</v>
      </c>
      <c r="AC32" s="14">
        <v>3723.8124349999998</v>
      </c>
      <c r="AD32" s="14">
        <v>4982.5465549999999</v>
      </c>
      <c r="AE32" s="14">
        <v>4467.0475159999996</v>
      </c>
    </row>
    <row r="33" spans="1:31" ht="13.5" customHeight="1" x14ac:dyDescent="0.15">
      <c r="A33" s="1"/>
      <c r="B33" s="15" t="s">
        <v>57</v>
      </c>
      <c r="C33" s="10">
        <v>447.10333778371222</v>
      </c>
      <c r="D33" s="11">
        <v>438.17570093457908</v>
      </c>
      <c r="E33" s="11">
        <v>409.96288384512701</v>
      </c>
      <c r="F33" s="11">
        <v>385.23711615487292</v>
      </c>
      <c r="G33" s="11">
        <v>590.78691588785</v>
      </c>
      <c r="H33" s="11">
        <v>714.00774365821098</v>
      </c>
      <c r="I33" s="11">
        <v>549.93564753004</v>
      </c>
      <c r="J33" s="11">
        <v>339.30841121495303</v>
      </c>
      <c r="K33" s="11">
        <v>423.08</v>
      </c>
      <c r="L33" s="11">
        <v>102.69126</v>
      </c>
      <c r="M33" s="11">
        <v>93.110529</v>
      </c>
      <c r="N33" s="11">
        <v>91.598420000000004</v>
      </c>
      <c r="O33" s="11">
        <v>123.53826599999999</v>
      </c>
      <c r="P33" s="11">
        <v>153.102485</v>
      </c>
      <c r="Q33" s="11">
        <v>207.83782099999999</v>
      </c>
      <c r="R33" s="11">
        <v>232.84481</v>
      </c>
      <c r="S33" s="11">
        <v>239.28588500000001</v>
      </c>
      <c r="T33" s="11">
        <v>343.73753499999998</v>
      </c>
      <c r="U33" s="11">
        <v>156.47134399999999</v>
      </c>
      <c r="V33" s="11">
        <v>217.153796</v>
      </c>
      <c r="W33" s="11">
        <v>334.354806</v>
      </c>
      <c r="X33" s="11">
        <v>378.59511800000001</v>
      </c>
      <c r="Y33" s="11">
        <v>345.76671499999998</v>
      </c>
      <c r="Z33" s="11">
        <v>322.25143500000001</v>
      </c>
      <c r="AA33" s="11">
        <v>177.99632399999999</v>
      </c>
      <c r="AB33" s="11">
        <v>150.39635000000001</v>
      </c>
      <c r="AC33" s="11">
        <v>362.00836500000003</v>
      </c>
      <c r="AD33" s="11">
        <v>499.35256399999997</v>
      </c>
      <c r="AE33" s="11">
        <v>456.602013</v>
      </c>
    </row>
    <row r="34" spans="1:31" ht="13.5" customHeight="1" x14ac:dyDescent="0.15">
      <c r="A34" s="1"/>
      <c r="B34" s="15" t="s">
        <v>58</v>
      </c>
      <c r="C34" s="13">
        <v>417.91722296395199</v>
      </c>
      <c r="D34" s="14">
        <v>420.24485981308402</v>
      </c>
      <c r="E34" s="14">
        <v>352.51802403204289</v>
      </c>
      <c r="F34" s="14">
        <v>362.30173564752999</v>
      </c>
      <c r="G34" s="14">
        <v>359.98825100133502</v>
      </c>
      <c r="H34" s="14">
        <v>458.29185580774401</v>
      </c>
      <c r="I34" s="14">
        <v>419.64993324432601</v>
      </c>
      <c r="J34" s="14">
        <v>225.75380507343098</v>
      </c>
      <c r="K34" s="14">
        <v>270.07</v>
      </c>
      <c r="L34" s="14">
        <v>1882.1359</v>
      </c>
      <c r="M34" s="14">
        <v>1706.539293</v>
      </c>
      <c r="N34" s="14">
        <v>1678.8251560000001</v>
      </c>
      <c r="O34" s="14">
        <v>2264.221908</v>
      </c>
      <c r="P34" s="14">
        <v>2806.0779389999998</v>
      </c>
      <c r="Q34" s="14">
        <v>3809.2727209999998</v>
      </c>
      <c r="R34" s="14">
        <v>4267.6033630000002</v>
      </c>
      <c r="S34" s="14">
        <v>4385.656054</v>
      </c>
      <c r="T34" s="14">
        <v>6300.0565329999999</v>
      </c>
      <c r="U34" s="14">
        <v>2867.822737</v>
      </c>
      <c r="V34" s="14">
        <v>3980.0168749999998</v>
      </c>
      <c r="W34" s="14">
        <v>6128.0889280000001</v>
      </c>
      <c r="X34" s="14">
        <v>6938.9298500000004</v>
      </c>
      <c r="Y34" s="14">
        <v>6337.2475400000003</v>
      </c>
      <c r="Z34" s="14">
        <v>5906.2570900000001</v>
      </c>
      <c r="AA34" s="14">
        <v>3262.334719</v>
      </c>
      <c r="AB34" s="14">
        <v>2756.4796190000002</v>
      </c>
      <c r="AC34" s="14">
        <v>2077.2873810000001</v>
      </c>
      <c r="AD34" s="14">
        <v>2904.742702</v>
      </c>
      <c r="AE34" s="14">
        <v>2532.7814920000001</v>
      </c>
    </row>
    <row r="35" spans="1:31" ht="13.5" customHeight="1" x14ac:dyDescent="0.15">
      <c r="A35" s="1"/>
      <c r="B35" s="15" t="s">
        <v>59</v>
      </c>
      <c r="C35" s="10">
        <v>89.9172229639519</v>
      </c>
      <c r="D35" s="11">
        <v>108.63818424566101</v>
      </c>
      <c r="E35" s="11">
        <v>75.870493991989306</v>
      </c>
      <c r="F35" s="11">
        <v>136.95620827770401</v>
      </c>
      <c r="G35" s="11">
        <v>345.28170894525988</v>
      </c>
      <c r="H35" s="11">
        <v>243.01735647530001</v>
      </c>
      <c r="I35" s="11">
        <v>341.9925233644862</v>
      </c>
      <c r="J35" s="11">
        <v>180.68491321762301</v>
      </c>
      <c r="K35" s="11">
        <v>199.93</v>
      </c>
      <c r="L35" s="11">
        <v>183.35031900000001</v>
      </c>
      <c r="M35" s="11">
        <v>166.24438499999999</v>
      </c>
      <c r="N35" s="11">
        <v>163.54458099999999</v>
      </c>
      <c r="O35" s="11">
        <v>220.57164499999999</v>
      </c>
      <c r="P35" s="11">
        <v>273.35714300000001</v>
      </c>
      <c r="Q35" s="11">
        <v>371.08445599999999</v>
      </c>
      <c r="R35" s="11">
        <v>415.73323499999998</v>
      </c>
      <c r="S35" s="11">
        <v>427.23346700000002</v>
      </c>
      <c r="T35" s="11">
        <v>613.72687599999995</v>
      </c>
      <c r="U35" s="11">
        <v>279.37207999999998</v>
      </c>
      <c r="V35" s="11">
        <v>387.71768200000002</v>
      </c>
      <c r="W35" s="11">
        <v>596.97446400000001</v>
      </c>
      <c r="X35" s="11">
        <v>675.96341700000005</v>
      </c>
      <c r="Y35" s="11">
        <v>617.34987799999999</v>
      </c>
      <c r="Z35" s="11">
        <v>575.36447399999997</v>
      </c>
      <c r="AA35" s="11">
        <v>317.80389100000002</v>
      </c>
      <c r="AB35" s="11">
        <v>268.52546699999999</v>
      </c>
      <c r="AC35" s="11">
        <v>313.073486</v>
      </c>
      <c r="AD35" s="11">
        <v>395.07156800000001</v>
      </c>
      <c r="AE35" s="11">
        <v>358.982598</v>
      </c>
    </row>
    <row r="36" spans="1:31" ht="13.5" customHeight="1" x14ac:dyDescent="0.15">
      <c r="A36" s="1"/>
      <c r="B36" s="15" t="s">
        <v>60</v>
      </c>
      <c r="C36" s="13">
        <v>0.17703604806408507</v>
      </c>
      <c r="D36" s="14"/>
      <c r="E36" s="14">
        <v>0.65260347129506047</v>
      </c>
      <c r="F36" s="14">
        <v>0.52656875834445893</v>
      </c>
      <c r="G36" s="14"/>
      <c r="H36" s="14">
        <v>0.54552736982643502</v>
      </c>
      <c r="I36" s="14"/>
      <c r="J36" s="14">
        <v>0.32897196261682193</v>
      </c>
      <c r="K36" s="14">
        <v>9.6199999999999992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>
        <v>1.4147E-2</v>
      </c>
      <c r="AD36" s="14">
        <v>0.660242</v>
      </c>
      <c r="AE36" s="14"/>
    </row>
    <row r="37" spans="1:31" ht="13.5" customHeight="1" x14ac:dyDescent="0.15">
      <c r="A37" s="1"/>
      <c r="B37" s="15" t="s">
        <v>61</v>
      </c>
      <c r="C37" s="10"/>
      <c r="D37" s="11"/>
      <c r="E37" s="11"/>
      <c r="F37" s="11"/>
      <c r="G37" s="11">
        <v>0.17970627503337802</v>
      </c>
      <c r="H37" s="11">
        <v>0.20640854472630199</v>
      </c>
      <c r="I37" s="11"/>
      <c r="J37" s="11">
        <v>1.2939919893190901</v>
      </c>
      <c r="K37" s="11">
        <v>2.11</v>
      </c>
      <c r="L37" s="11">
        <v>7.0959719999999997</v>
      </c>
      <c r="M37" s="11"/>
      <c r="N37" s="11"/>
      <c r="O37" s="11">
        <v>8.5365009999999995</v>
      </c>
      <c r="P37" s="11">
        <v>10.579392</v>
      </c>
      <c r="Q37" s="11">
        <v>14.361606</v>
      </c>
      <c r="R37" s="11">
        <v>16.089590999999999</v>
      </c>
      <c r="S37" s="11">
        <v>16.534668</v>
      </c>
      <c r="T37" s="11">
        <v>23.752285000000001</v>
      </c>
      <c r="U37" s="11">
        <v>10.81218</v>
      </c>
      <c r="V37" s="11">
        <v>15.005342000000001</v>
      </c>
      <c r="W37" s="11">
        <v>23.103939</v>
      </c>
      <c r="X37" s="11">
        <v>26.160945000000002</v>
      </c>
      <c r="Y37" s="11">
        <v>23.892502</v>
      </c>
      <c r="Z37" s="11">
        <v>22.267593999999999</v>
      </c>
      <c r="AA37" s="11">
        <v>12.29956</v>
      </c>
      <c r="AB37" s="11">
        <v>10.392397000000001</v>
      </c>
      <c r="AC37" s="11">
        <v>13.480477</v>
      </c>
      <c r="AD37" s="11">
        <v>8.7470909999999993</v>
      </c>
      <c r="AE37" s="11">
        <v>14.753076999999999</v>
      </c>
    </row>
    <row r="38" spans="1:31" ht="13.5" customHeight="1" x14ac:dyDescent="0.15">
      <c r="A38" s="1"/>
      <c r="B38" s="15" t="s">
        <v>62</v>
      </c>
      <c r="C38" s="13">
        <v>0.57730307076101517</v>
      </c>
      <c r="D38" s="14">
        <v>0.25233644859813104</v>
      </c>
      <c r="E38" s="14">
        <v>0.731108144192256</v>
      </c>
      <c r="F38" s="14">
        <v>1.0894526034712901</v>
      </c>
      <c r="G38" s="14">
        <v>8.9292389853137504</v>
      </c>
      <c r="H38" s="14">
        <v>0.86969292389853114</v>
      </c>
      <c r="I38" s="14">
        <v>0.86568758344459329</v>
      </c>
      <c r="J38" s="14">
        <v>0.39759679572763679</v>
      </c>
      <c r="K38" s="14">
        <v>2.52</v>
      </c>
      <c r="L38" s="14">
        <v>2.045652</v>
      </c>
      <c r="M38" s="14">
        <v>1.8548</v>
      </c>
      <c r="N38" s="14">
        <v>1.824678</v>
      </c>
      <c r="O38" s="14">
        <v>2.460934</v>
      </c>
      <c r="P38" s="14">
        <v>3.0498669999999999</v>
      </c>
      <c r="Q38" s="14">
        <v>4.140218</v>
      </c>
      <c r="R38" s="14">
        <v>4.6383669999999997</v>
      </c>
      <c r="S38" s="14">
        <v>4.7666760000000004</v>
      </c>
      <c r="T38" s="14">
        <v>6.8473980000000001</v>
      </c>
      <c r="U38" s="14">
        <v>3.1169769999999999</v>
      </c>
      <c r="V38" s="14">
        <v>4.3257969999999997</v>
      </c>
      <c r="W38" s="14">
        <v>6.6604900000000002</v>
      </c>
      <c r="X38" s="14">
        <v>7.5417740000000002</v>
      </c>
      <c r="Y38" s="14">
        <v>6.8878180000000002</v>
      </c>
      <c r="Z38" s="14">
        <v>6.4193860000000003</v>
      </c>
      <c r="AA38" s="14">
        <v>3.5457619999999999</v>
      </c>
      <c r="AB38" s="14">
        <v>2.995959</v>
      </c>
      <c r="AC38" s="14">
        <v>44.586388999999997</v>
      </c>
      <c r="AD38" s="14">
        <v>23.337506000000001</v>
      </c>
      <c r="AE38" s="14">
        <v>33.197513000000001</v>
      </c>
    </row>
    <row r="39" spans="1:31" ht="13.5" customHeight="1" x14ac:dyDescent="0.15">
      <c r="A39" s="1"/>
      <c r="B39" s="15" t="s">
        <v>63</v>
      </c>
      <c r="C39" s="10"/>
      <c r="D39" s="11"/>
      <c r="E39" s="11"/>
      <c r="F39" s="11"/>
      <c r="G39" s="11"/>
      <c r="H39" s="11"/>
      <c r="I39" s="11"/>
      <c r="J39" s="11"/>
      <c r="K39" s="11">
        <v>0.01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>
        <v>19.887885000000001</v>
      </c>
      <c r="AD39" s="11">
        <v>0.18176999999999999</v>
      </c>
      <c r="AE39" s="11">
        <v>0.108498</v>
      </c>
    </row>
    <row r="40" spans="1:31" ht="13.5" customHeight="1" x14ac:dyDescent="0.15">
      <c r="A40" s="1"/>
      <c r="B40" s="15" t="s">
        <v>64</v>
      </c>
      <c r="C40" s="13">
        <v>7634.6558077436603</v>
      </c>
      <c r="D40" s="14">
        <v>8221.9799732977281</v>
      </c>
      <c r="E40" s="14">
        <v>7150.4408544726266</v>
      </c>
      <c r="F40" s="14">
        <v>6801.1329773030702</v>
      </c>
      <c r="G40" s="14">
        <v>8103.2600801068074</v>
      </c>
      <c r="H40" s="14">
        <v>9137.9046728971989</v>
      </c>
      <c r="I40" s="14">
        <v>10510.3361815754</v>
      </c>
      <c r="J40" s="14">
        <v>5785.8718291054693</v>
      </c>
      <c r="K40" s="14">
        <v>7631.15</v>
      </c>
      <c r="L40" s="14">
        <v>19838.853006000001</v>
      </c>
      <c r="M40" s="14">
        <v>17987.958350000001</v>
      </c>
      <c r="N40" s="14">
        <v>17695.834557999999</v>
      </c>
      <c r="O40" s="14">
        <v>23866.271107</v>
      </c>
      <c r="P40" s="14">
        <v>29577.762042999999</v>
      </c>
      <c r="Q40" s="14">
        <v>40152.043038999996</v>
      </c>
      <c r="R40" s="14">
        <v>44983.125762999996</v>
      </c>
      <c r="S40" s="14">
        <v>46227.472656999998</v>
      </c>
      <c r="T40" s="14">
        <v>66406.413902</v>
      </c>
      <c r="U40" s="14">
        <v>30228.589659000001</v>
      </c>
      <c r="V40" s="14">
        <v>41951.789883999998</v>
      </c>
      <c r="W40" s="14">
        <v>64593.771144999999</v>
      </c>
      <c r="X40" s="14">
        <v>73140.525827000005</v>
      </c>
      <c r="Y40" s="14">
        <v>66798.429657000001</v>
      </c>
      <c r="Z40" s="14">
        <v>62255.529139999999</v>
      </c>
      <c r="AA40" s="14">
        <v>34386.985026000002</v>
      </c>
      <c r="AB40" s="14">
        <v>29054.965697</v>
      </c>
      <c r="AC40" s="14">
        <v>26801.039615000002</v>
      </c>
      <c r="AD40" s="14">
        <v>32848.811666000001</v>
      </c>
      <c r="AE40" s="14">
        <v>26671.161609999999</v>
      </c>
    </row>
    <row r="41" spans="1:31" ht="13.5" customHeight="1" x14ac:dyDescent="0.15">
      <c r="A41" s="1"/>
      <c r="B41" s="15" t="s">
        <v>65</v>
      </c>
      <c r="C41" s="10">
        <v>2656.4296395193596</v>
      </c>
      <c r="D41" s="11">
        <v>3409.8873164218999</v>
      </c>
      <c r="E41" s="11">
        <v>3185.7246995994683</v>
      </c>
      <c r="F41" s="11">
        <v>3470.9973297730294</v>
      </c>
      <c r="G41" s="11">
        <v>4921.0582109479292</v>
      </c>
      <c r="H41" s="11">
        <v>6390.2160213618163</v>
      </c>
      <c r="I41" s="11">
        <v>6181.4037383177565</v>
      </c>
      <c r="J41" s="11">
        <v>3707.9428571428598</v>
      </c>
      <c r="K41" s="11">
        <v>5149.09</v>
      </c>
      <c r="L41" s="11">
        <v>13652.721137</v>
      </c>
      <c r="M41" s="11">
        <v>12378.970654999999</v>
      </c>
      <c r="N41" s="11">
        <v>12177.936618</v>
      </c>
      <c r="O41" s="11">
        <v>16424.313641000001</v>
      </c>
      <c r="P41" s="11">
        <v>20354.853019999999</v>
      </c>
      <c r="Q41" s="11">
        <v>27631.871992</v>
      </c>
      <c r="R41" s="11">
        <v>30956.531193999999</v>
      </c>
      <c r="S41" s="11">
        <v>31812.867050000001</v>
      </c>
      <c r="T41" s="11">
        <v>45699.630442000001</v>
      </c>
      <c r="U41" s="11">
        <v>20802.740203000001</v>
      </c>
      <c r="V41" s="11">
        <v>28870.423525999999</v>
      </c>
      <c r="W41" s="11">
        <v>44452.204186000003</v>
      </c>
      <c r="X41" s="11">
        <v>50333.918127999998</v>
      </c>
      <c r="Y41" s="11">
        <v>45969.408223999999</v>
      </c>
      <c r="Z41" s="11">
        <v>42843.070532999998</v>
      </c>
      <c r="AA41" s="11">
        <v>23664.468765000001</v>
      </c>
      <c r="AB41" s="11">
        <v>19995.074525</v>
      </c>
      <c r="AC41" s="11">
        <v>19810.745902999999</v>
      </c>
      <c r="AD41" s="11">
        <v>26115.768509000001</v>
      </c>
      <c r="AE41" s="11">
        <v>20763.775117000001</v>
      </c>
    </row>
    <row r="42" spans="1:31" ht="13.5" customHeight="1" x14ac:dyDescent="0.15">
      <c r="A42" s="1"/>
      <c r="B42" s="15" t="s">
        <v>66</v>
      </c>
      <c r="C42" s="13">
        <v>162.011481975968</v>
      </c>
      <c r="D42" s="14">
        <v>102.713484646195</v>
      </c>
      <c r="E42" s="14">
        <v>91.227503337783688</v>
      </c>
      <c r="F42" s="14">
        <v>73.160480640854487</v>
      </c>
      <c r="G42" s="14">
        <v>108.223765020027</v>
      </c>
      <c r="H42" s="14">
        <v>180.42510013351099</v>
      </c>
      <c r="I42" s="14">
        <v>219.73110814419201</v>
      </c>
      <c r="J42" s="14">
        <v>115.14953271028</v>
      </c>
      <c r="K42" s="14">
        <v>157.76</v>
      </c>
      <c r="L42" s="14">
        <v>60.260713000000003</v>
      </c>
      <c r="M42" s="14">
        <v>54.638601999999999</v>
      </c>
      <c r="N42" s="14">
        <v>53.751272999999998</v>
      </c>
      <c r="O42" s="14">
        <v>72.494034999999997</v>
      </c>
      <c r="P42" s="14">
        <v>89.842742999999999</v>
      </c>
      <c r="Q42" s="14">
        <v>121.962228</v>
      </c>
      <c r="R42" s="14">
        <v>136.63668799999999</v>
      </c>
      <c r="S42" s="14">
        <v>140.416404</v>
      </c>
      <c r="T42" s="14">
        <v>201.71013600000001</v>
      </c>
      <c r="U42" s="14">
        <v>91.819638999999995</v>
      </c>
      <c r="V42" s="14">
        <v>127.42897600000001</v>
      </c>
      <c r="W42" s="14">
        <v>196.204217</v>
      </c>
      <c r="X42" s="14">
        <v>222.16506699999999</v>
      </c>
      <c r="Y42" s="14">
        <v>202.90088800000001</v>
      </c>
      <c r="Z42" s="14">
        <v>189.10178400000001</v>
      </c>
      <c r="AA42" s="14">
        <v>104.45080400000001</v>
      </c>
      <c r="AB42" s="14">
        <v>88.254745</v>
      </c>
      <c r="AC42" s="14">
        <v>268.575557</v>
      </c>
      <c r="AD42" s="14">
        <v>305.11838899999998</v>
      </c>
      <c r="AE42" s="14">
        <v>216.17547400000001</v>
      </c>
    </row>
    <row r="43" spans="1:31" ht="13.5" customHeight="1" x14ac:dyDescent="0.15">
      <c r="A43" s="1"/>
      <c r="B43" s="15" t="s">
        <v>67</v>
      </c>
      <c r="C43" s="10">
        <v>2.7695594125500707</v>
      </c>
      <c r="D43" s="11">
        <v>4.2614152202937197</v>
      </c>
      <c r="E43" s="11">
        <v>0.27369826435246991</v>
      </c>
      <c r="F43" s="11">
        <v>2.6643524699599501</v>
      </c>
      <c r="G43" s="11">
        <v>0.99759679572763704</v>
      </c>
      <c r="H43" s="11">
        <v>5.8851802403204303</v>
      </c>
      <c r="I43" s="11">
        <v>2.8077436582109518</v>
      </c>
      <c r="J43" s="11">
        <v>0.50120160213618203</v>
      </c>
      <c r="K43" s="11">
        <v>3.38</v>
      </c>
      <c r="L43" s="11">
        <v>2.0363989999999998</v>
      </c>
      <c r="M43" s="11">
        <v>1.846408</v>
      </c>
      <c r="N43" s="11">
        <v>1.816424</v>
      </c>
      <c r="O43" s="11">
        <v>2.4497990000000001</v>
      </c>
      <c r="P43" s="11">
        <v>3.0360680000000002</v>
      </c>
      <c r="Q43" s="11">
        <v>4.1214839999999997</v>
      </c>
      <c r="R43" s="11">
        <v>4.6173830000000002</v>
      </c>
      <c r="S43" s="11">
        <v>4.7451109999999996</v>
      </c>
      <c r="T43" s="11">
        <v>6.8164160000000003</v>
      </c>
      <c r="U43" s="11">
        <v>3.1028730000000002</v>
      </c>
      <c r="V43" s="11">
        <v>4.3062240000000003</v>
      </c>
      <c r="W43" s="11">
        <v>6.6303539999999996</v>
      </c>
      <c r="X43" s="11">
        <v>7.5076499999999999</v>
      </c>
      <c r="Y43" s="11">
        <v>6.8566549999999999</v>
      </c>
      <c r="Z43" s="11">
        <v>6.3903410000000003</v>
      </c>
      <c r="AA43" s="11">
        <v>3.5297190000000001</v>
      </c>
      <c r="AB43" s="11">
        <v>2.9824030000000001</v>
      </c>
      <c r="AC43" s="11">
        <v>8.5987150000000003</v>
      </c>
      <c r="AD43" s="11">
        <v>34.359456999999999</v>
      </c>
      <c r="AE43" s="11">
        <v>119.283838</v>
      </c>
    </row>
    <row r="44" spans="1:31" ht="13.5" customHeight="1" x14ac:dyDescent="0.15">
      <c r="A44" s="1"/>
      <c r="B44" s="15" t="s">
        <v>68</v>
      </c>
      <c r="C44" s="13">
        <v>2375.99198931909</v>
      </c>
      <c r="D44" s="14">
        <v>2635.02963951936</v>
      </c>
      <c r="E44" s="14">
        <v>2091.6616822429901</v>
      </c>
      <c r="F44" s="14">
        <v>2065.4838451268397</v>
      </c>
      <c r="G44" s="14">
        <v>2662.6659546061401</v>
      </c>
      <c r="H44" s="14">
        <v>3646.5604806408501</v>
      </c>
      <c r="I44" s="14">
        <v>4177.4624833110802</v>
      </c>
      <c r="J44" s="14">
        <v>2322.1890520694278</v>
      </c>
      <c r="K44" s="14">
        <v>2952.75</v>
      </c>
      <c r="L44" s="14">
        <v>6322.8436680000004</v>
      </c>
      <c r="M44" s="14">
        <v>5732.9447680000003</v>
      </c>
      <c r="N44" s="14">
        <v>5639.8419530000001</v>
      </c>
      <c r="O44" s="14">
        <v>7606.4226650000001</v>
      </c>
      <c r="P44" s="14">
        <v>9426.7327519999999</v>
      </c>
      <c r="Q44" s="14">
        <v>12796.863356</v>
      </c>
      <c r="R44" s="14">
        <v>14336.578418999999</v>
      </c>
      <c r="S44" s="14">
        <v>14733.164393999999</v>
      </c>
      <c r="T44" s="14">
        <v>21164.397634000001</v>
      </c>
      <c r="U44" s="14">
        <v>9634.1581170000009</v>
      </c>
      <c r="V44" s="14">
        <v>13370.460929999999</v>
      </c>
      <c r="W44" s="14">
        <v>20586.690001999999</v>
      </c>
      <c r="X44" s="14">
        <v>23310.627404999999</v>
      </c>
      <c r="Y44" s="14">
        <v>21289.337030999999</v>
      </c>
      <c r="Z44" s="14">
        <v>19841.468561000002</v>
      </c>
      <c r="AA44" s="14">
        <v>10959.480896999999</v>
      </c>
      <c r="AB44" s="14">
        <v>9260.1122570000007</v>
      </c>
      <c r="AC44" s="14">
        <v>9197.3252769999999</v>
      </c>
      <c r="AD44" s="14">
        <v>11527.982995</v>
      </c>
      <c r="AE44" s="14">
        <v>8675.4372920000005</v>
      </c>
    </row>
    <row r="45" spans="1:31" ht="13.5" customHeight="1" x14ac:dyDescent="0.15">
      <c r="A45" s="1"/>
      <c r="B45" s="15" t="s">
        <v>69</v>
      </c>
      <c r="C45" s="10">
        <v>45.793057409879822</v>
      </c>
      <c r="D45" s="11">
        <v>271.515353805073</v>
      </c>
      <c r="E45" s="11">
        <v>375.97543391188196</v>
      </c>
      <c r="F45" s="11">
        <v>285.06915887850522</v>
      </c>
      <c r="G45" s="11">
        <v>249.71748998664901</v>
      </c>
      <c r="H45" s="11">
        <v>313.11695594125496</v>
      </c>
      <c r="I45" s="11">
        <v>285.19332443257684</v>
      </c>
      <c r="J45" s="11">
        <v>133.26301735647499</v>
      </c>
      <c r="K45" s="11">
        <v>188.15</v>
      </c>
      <c r="L45" s="11">
        <v>62.748440000000002</v>
      </c>
      <c r="M45" s="11">
        <v>56.894233</v>
      </c>
      <c r="N45" s="11">
        <v>55.970270999999997</v>
      </c>
      <c r="O45" s="11">
        <v>75.486785999999995</v>
      </c>
      <c r="P45" s="11">
        <v>93.551697000000004</v>
      </c>
      <c r="Q45" s="11">
        <v>126.997162</v>
      </c>
      <c r="R45" s="11">
        <v>142.27742599999999</v>
      </c>
      <c r="S45" s="11">
        <v>146.213178</v>
      </c>
      <c r="T45" s="11">
        <v>210.03728599999999</v>
      </c>
      <c r="U45" s="11">
        <v>95.610208</v>
      </c>
      <c r="V45" s="11">
        <v>132.689595</v>
      </c>
      <c r="W45" s="11">
        <v>204.30406500000001</v>
      </c>
      <c r="X45" s="11">
        <v>231.33665300000001</v>
      </c>
      <c r="Y45" s="11">
        <v>211.27719400000001</v>
      </c>
      <c r="Z45" s="11">
        <v>196.908424</v>
      </c>
      <c r="AA45" s="11">
        <v>108.762822</v>
      </c>
      <c r="AB45" s="11">
        <v>91.898143000000005</v>
      </c>
      <c r="AC45" s="11">
        <v>118.86053</v>
      </c>
      <c r="AD45" s="11">
        <v>86.885096000000004</v>
      </c>
      <c r="AE45" s="11">
        <v>101.237028</v>
      </c>
    </row>
    <row r="46" spans="1:31" ht="13.5" customHeight="1" x14ac:dyDescent="0.15">
      <c r="A46" s="1"/>
      <c r="B46" s="15" t="s">
        <v>70</v>
      </c>
      <c r="C46" s="13">
        <v>2.9287049399198901</v>
      </c>
      <c r="D46" s="14">
        <v>3.4552736982643504</v>
      </c>
      <c r="E46" s="14">
        <v>7.8873164218958598</v>
      </c>
      <c r="F46" s="14">
        <v>4.5914552736982603</v>
      </c>
      <c r="G46" s="14">
        <v>2.3465954606141501</v>
      </c>
      <c r="H46" s="14">
        <v>2.0333778371161504</v>
      </c>
      <c r="I46" s="14">
        <v>3.47209612817089</v>
      </c>
      <c r="J46" s="14">
        <v>28.758611481975997</v>
      </c>
      <c r="K46" s="14">
        <v>87.14</v>
      </c>
      <c r="L46" s="14">
        <v>14.214323</v>
      </c>
      <c r="M46" s="14">
        <v>12.888178</v>
      </c>
      <c r="N46" s="14">
        <v>12.678874</v>
      </c>
      <c r="O46" s="14">
        <v>17.099923</v>
      </c>
      <c r="P46" s="14">
        <v>21.192145</v>
      </c>
      <c r="Q46" s="14">
        <v>28.768502999999999</v>
      </c>
      <c r="R46" s="14">
        <v>32.22992</v>
      </c>
      <c r="S46" s="14">
        <v>33.121482</v>
      </c>
      <c r="T46" s="14">
        <v>47.579475000000002</v>
      </c>
      <c r="U46" s="14">
        <v>21.658459000000001</v>
      </c>
      <c r="V46" s="14">
        <v>30.058001000000001</v>
      </c>
      <c r="W46" s="14">
        <v>46.280735</v>
      </c>
      <c r="X46" s="14">
        <v>52.404394000000003</v>
      </c>
      <c r="Y46" s="14">
        <v>47.860349999999997</v>
      </c>
      <c r="Z46" s="14">
        <v>44.605412000000001</v>
      </c>
      <c r="AA46" s="14">
        <v>24.637899000000001</v>
      </c>
      <c r="AB46" s="14">
        <v>20.817567</v>
      </c>
      <c r="AC46" s="14">
        <v>403.88687800000002</v>
      </c>
      <c r="AD46" s="14">
        <v>548.83379100000002</v>
      </c>
      <c r="AE46" s="14">
        <v>427.013417</v>
      </c>
    </row>
    <row r="47" spans="1:31" ht="13.5" customHeight="1" x14ac:dyDescent="0.15">
      <c r="A47" s="1"/>
      <c r="B47" s="15" t="s">
        <v>71</v>
      </c>
      <c r="C47" s="10">
        <v>1326.6432576769</v>
      </c>
      <c r="D47" s="11">
        <v>1280.40267022697</v>
      </c>
      <c r="E47" s="11">
        <v>1281.0913217623497</v>
      </c>
      <c r="F47" s="11">
        <v>1153.4646194926606</v>
      </c>
      <c r="G47" s="11">
        <v>1460.60587449933</v>
      </c>
      <c r="H47" s="11">
        <v>1556.7735647529994</v>
      </c>
      <c r="I47" s="11">
        <v>1520.991989319089</v>
      </c>
      <c r="J47" s="11">
        <v>928.18664886515285</v>
      </c>
      <c r="K47" s="11" t="s">
        <v>530</v>
      </c>
      <c r="L47" s="11">
        <v>3528.434107</v>
      </c>
      <c r="M47" s="11">
        <v>3199.2437129999998</v>
      </c>
      <c r="N47" s="11">
        <v>3147.2881090000001</v>
      </c>
      <c r="O47" s="11">
        <v>4244.7295180000001</v>
      </c>
      <c r="P47" s="11">
        <v>5260.5452720000003</v>
      </c>
      <c r="Q47" s="11">
        <v>7141.2313039999999</v>
      </c>
      <c r="R47" s="11">
        <v>8000.4622820000004</v>
      </c>
      <c r="S47" s="11">
        <v>8221.7752789999995</v>
      </c>
      <c r="T47" s="11">
        <v>11810.695691000001</v>
      </c>
      <c r="U47" s="11">
        <v>5376.2980509999998</v>
      </c>
      <c r="V47" s="11">
        <v>7461.3248160000003</v>
      </c>
      <c r="W47" s="11">
        <v>11488.308579</v>
      </c>
      <c r="X47" s="11">
        <v>13008.389440000001</v>
      </c>
      <c r="Y47" s="11">
        <v>11880.417551</v>
      </c>
      <c r="Z47" s="11">
        <v>11072.441147</v>
      </c>
      <c r="AA47" s="11">
        <v>6115.8883910000004</v>
      </c>
      <c r="AB47" s="11">
        <v>5167.5634609999997</v>
      </c>
      <c r="AC47" s="11">
        <v>5734.1084360000004</v>
      </c>
      <c r="AD47" s="11">
        <v>7402.5465549999999</v>
      </c>
      <c r="AE47" s="11">
        <v>7003.9423669999996</v>
      </c>
    </row>
    <row r="48" spans="1:31" ht="13.5" customHeight="1" x14ac:dyDescent="0.15">
      <c r="A48" s="1"/>
      <c r="B48" s="15" t="s">
        <v>72</v>
      </c>
      <c r="C48" s="13">
        <v>938.13724966622203</v>
      </c>
      <c r="D48" s="14">
        <v>988.46381842456594</v>
      </c>
      <c r="E48" s="14">
        <v>1379.74873164219</v>
      </c>
      <c r="F48" s="14">
        <v>840.60320427236343</v>
      </c>
      <c r="G48" s="14">
        <v>733.56902536715597</v>
      </c>
      <c r="H48" s="14">
        <v>449.81415220293701</v>
      </c>
      <c r="I48" s="14">
        <v>532.885447263017</v>
      </c>
      <c r="J48" s="14">
        <v>335.86008010680899</v>
      </c>
      <c r="K48" s="14">
        <v>1286.99</v>
      </c>
      <c r="L48" s="14">
        <v>1028.899807</v>
      </c>
      <c r="M48" s="14">
        <v>932.907104</v>
      </c>
      <c r="N48" s="14">
        <v>917.75672599999996</v>
      </c>
      <c r="O48" s="14">
        <v>1237.773261</v>
      </c>
      <c r="P48" s="14">
        <v>1533.98756</v>
      </c>
      <c r="Q48" s="14">
        <v>2082.400095</v>
      </c>
      <c r="R48" s="14">
        <v>2332.9539</v>
      </c>
      <c r="S48" s="14">
        <v>2397.4892970000001</v>
      </c>
      <c r="T48" s="14">
        <v>3444.027059</v>
      </c>
      <c r="U48" s="14">
        <v>1567.741344</v>
      </c>
      <c r="V48" s="14">
        <v>2175.7401289999998</v>
      </c>
      <c r="W48" s="14">
        <v>3350.0182070000001</v>
      </c>
      <c r="X48" s="14">
        <v>3793.277415</v>
      </c>
      <c r="Y48" s="14">
        <v>3464.358119</v>
      </c>
      <c r="Z48" s="14">
        <v>3228.7502709999999</v>
      </c>
      <c r="AA48" s="14">
        <v>1783.4076540000001</v>
      </c>
      <c r="AB48" s="14">
        <v>1506.873842</v>
      </c>
      <c r="AC48" s="14">
        <v>1762.0859419999999</v>
      </c>
      <c r="AD48" s="14">
        <v>1908.3680919999999</v>
      </c>
      <c r="AE48" s="14">
        <v>2410.6174249999999</v>
      </c>
    </row>
    <row r="49" spans="1:31" ht="13.5" customHeight="1" x14ac:dyDescent="0.15">
      <c r="A49" s="1"/>
      <c r="B49" s="15" t="s">
        <v>73</v>
      </c>
      <c r="C49" s="10">
        <v>10905.876635513992</v>
      </c>
      <c r="D49" s="11">
        <v>10728.288384512702</v>
      </c>
      <c r="E49" s="11">
        <v>7401.6552736982567</v>
      </c>
      <c r="F49" s="11">
        <v>7881.8448598130781</v>
      </c>
      <c r="G49" s="11">
        <v>8476.2202937249676</v>
      </c>
      <c r="H49" s="11">
        <v>10674.334579439299</v>
      </c>
      <c r="I49" s="11">
        <v>9252.4966622162883</v>
      </c>
      <c r="J49" s="11">
        <v>6332.4977303070782</v>
      </c>
      <c r="K49" s="11">
        <v>7940.36</v>
      </c>
      <c r="L49" s="11">
        <v>13152.799816999999</v>
      </c>
      <c r="M49" s="11">
        <v>11925.69022</v>
      </c>
      <c r="N49" s="11">
        <v>11732.017442</v>
      </c>
      <c r="O49" s="11">
        <v>15822.904988</v>
      </c>
      <c r="P49" s="11">
        <v>19609.519915000001</v>
      </c>
      <c r="Q49" s="11">
        <v>26620.076477999999</v>
      </c>
      <c r="R49" s="11">
        <v>29822.996725000001</v>
      </c>
      <c r="S49" s="11">
        <v>30647.976151999999</v>
      </c>
      <c r="T49" s="11">
        <v>44026.248304000001</v>
      </c>
      <c r="U49" s="11">
        <v>20041.006825</v>
      </c>
      <c r="V49" s="11">
        <v>27813.276003999999</v>
      </c>
      <c r="W49" s="11">
        <v>42824.499022999997</v>
      </c>
      <c r="X49" s="11">
        <v>48490.842404000003</v>
      </c>
      <c r="Y49" s="11">
        <v>44286.147641000003</v>
      </c>
      <c r="Z49" s="11">
        <v>41274.286972000002</v>
      </c>
      <c r="AA49" s="11">
        <v>22797.947550000001</v>
      </c>
      <c r="AB49" s="11">
        <v>19262.915418</v>
      </c>
      <c r="AC49" s="11">
        <v>18219.306273999999</v>
      </c>
      <c r="AD49" s="11">
        <v>26020.925996000002</v>
      </c>
      <c r="AE49" s="11">
        <v>13300.567251</v>
      </c>
    </row>
    <row r="50" spans="1:31" ht="13.5" customHeight="1" x14ac:dyDescent="0.15">
      <c r="A50" s="1"/>
      <c r="B50" s="12" t="s">
        <v>74</v>
      </c>
      <c r="C50" s="13">
        <v>11436.093724966624</v>
      </c>
      <c r="D50" s="14">
        <v>11797.227770360476</v>
      </c>
      <c r="E50" s="14">
        <v>10414.970894526041</v>
      </c>
      <c r="F50" s="14">
        <v>10528.812817089442</v>
      </c>
      <c r="G50" s="14">
        <v>12739.382910547416</v>
      </c>
      <c r="H50" s="14">
        <v>16219.040599144175</v>
      </c>
      <c r="I50" s="14">
        <v>15862.717872584906</v>
      </c>
      <c r="J50" s="14">
        <v>11420.584779706269</v>
      </c>
      <c r="K50" s="14">
        <v>14592.684748244599</v>
      </c>
      <c r="L50" s="14">
        <v>70106.996310000002</v>
      </c>
      <c r="M50" s="14">
        <v>63567.960874999997</v>
      </c>
      <c r="N50" s="14">
        <v>62644.030016999997</v>
      </c>
      <c r="O50" s="14">
        <v>84228.365858999998</v>
      </c>
      <c r="P50" s="14">
        <v>104768.720481</v>
      </c>
      <c r="Q50" s="14">
        <v>142161.014566</v>
      </c>
      <c r="R50" s="14">
        <v>159333.636405</v>
      </c>
      <c r="S50" s="14">
        <v>163801.842883</v>
      </c>
      <c r="T50" s="14">
        <v>235296.393312</v>
      </c>
      <c r="U50" s="14">
        <v>107124.61794700001</v>
      </c>
      <c r="V50" s="14">
        <v>148658.971154</v>
      </c>
      <c r="W50" s="14">
        <v>228904.815229</v>
      </c>
      <c r="X50" s="14">
        <v>260264.16761100001</v>
      </c>
      <c r="Y50" s="14">
        <v>237696.904599</v>
      </c>
      <c r="Z50" s="14">
        <v>221532.59799099999</v>
      </c>
      <c r="AA50" s="14">
        <v>122364.502522</v>
      </c>
      <c r="AB50" s="14">
        <v>103389.78398199999</v>
      </c>
      <c r="AC50" s="14">
        <v>112487.29838199999</v>
      </c>
      <c r="AD50" s="14">
        <v>148528.58058099999</v>
      </c>
      <c r="AE50" s="14">
        <v>147481.18241400001</v>
      </c>
    </row>
    <row r="51" spans="1:31" ht="13.5" customHeight="1" x14ac:dyDescent="0.15">
      <c r="A51" s="1"/>
      <c r="B51" s="15" t="s">
        <v>75</v>
      </c>
      <c r="C51" s="10">
        <v>2735.7714285714287</v>
      </c>
      <c r="D51" s="11">
        <v>3398.920961281704</v>
      </c>
      <c r="E51" s="11">
        <v>2818.7292389853142</v>
      </c>
      <c r="F51" s="11">
        <v>3058.469959946598</v>
      </c>
      <c r="G51" s="11">
        <v>4180.4221628838486</v>
      </c>
      <c r="H51" s="11">
        <v>5457.8331108144175</v>
      </c>
      <c r="I51" s="11">
        <v>5669.1983978638136</v>
      </c>
      <c r="J51" s="11">
        <v>3845.6461949265654</v>
      </c>
      <c r="K51" s="11">
        <v>5974.6602304522376</v>
      </c>
      <c r="L51" s="11">
        <v>41740.374214000003</v>
      </c>
      <c r="M51" s="11">
        <v>37843.327809000002</v>
      </c>
      <c r="N51" s="11">
        <v>37232.529987000002</v>
      </c>
      <c r="O51" s="11">
        <v>50190.678569999996</v>
      </c>
      <c r="P51" s="11">
        <v>62232.437169999997</v>
      </c>
      <c r="Q51" s="11">
        <v>84442.982669999998</v>
      </c>
      <c r="R51" s="11">
        <v>94645.752565000003</v>
      </c>
      <c r="S51" s="11">
        <v>97263.893175999998</v>
      </c>
      <c r="T51" s="11">
        <v>139727.22941</v>
      </c>
      <c r="U51" s="11">
        <v>63604.655541</v>
      </c>
      <c r="V51" s="11">
        <v>88271.704865000007</v>
      </c>
      <c r="W51" s="11">
        <v>135913.20701000001</v>
      </c>
      <c r="X51" s="11">
        <v>153896.625807</v>
      </c>
      <c r="Y51" s="11">
        <v>140552.07858100001</v>
      </c>
      <c r="Z51" s="11">
        <v>130993.259414</v>
      </c>
      <c r="AA51" s="11">
        <v>72354.428784999996</v>
      </c>
      <c r="AB51" s="11">
        <v>61135.206971</v>
      </c>
      <c r="AC51" s="11">
        <v>59188.194964000002</v>
      </c>
      <c r="AD51" s="11">
        <v>84389.537257000004</v>
      </c>
      <c r="AE51" s="11">
        <v>91345.645749000003</v>
      </c>
    </row>
    <row r="52" spans="1:31" ht="13.5" customHeight="1" x14ac:dyDescent="0.15">
      <c r="A52" s="1"/>
      <c r="B52" s="16" t="s">
        <v>76</v>
      </c>
      <c r="C52" s="13">
        <v>57.378371161548721</v>
      </c>
      <c r="D52" s="14">
        <v>75.982109479305734</v>
      </c>
      <c r="E52" s="14">
        <v>55.730040053404501</v>
      </c>
      <c r="F52" s="14">
        <v>87.836849132176212</v>
      </c>
      <c r="G52" s="14">
        <v>88.059546061415148</v>
      </c>
      <c r="H52" s="14">
        <v>100.78451268357803</v>
      </c>
      <c r="I52" s="14">
        <v>115.491855807744</v>
      </c>
      <c r="J52" s="14">
        <v>67.085714285714303</v>
      </c>
      <c r="K52" s="14">
        <v>95.94</v>
      </c>
      <c r="L52" s="14">
        <v>276.42094600000001</v>
      </c>
      <c r="M52" s="14">
        <v>250.63185100000001</v>
      </c>
      <c r="N52" s="14">
        <v>246.5616</v>
      </c>
      <c r="O52" s="14">
        <v>332.53622200000001</v>
      </c>
      <c r="P52" s="14">
        <v>412.11621100000002</v>
      </c>
      <c r="Q52" s="14">
        <v>559.45097699999997</v>
      </c>
      <c r="R52" s="14">
        <v>626.76396399999999</v>
      </c>
      <c r="S52" s="14">
        <v>644.10183900000004</v>
      </c>
      <c r="T52" s="14">
        <v>925.26133900000002</v>
      </c>
      <c r="U52" s="14">
        <v>421.18439699999999</v>
      </c>
      <c r="V52" s="14">
        <v>584.52741300000002</v>
      </c>
      <c r="W52" s="14">
        <v>900.00521900000001</v>
      </c>
      <c r="X52" s="14">
        <v>1019.089828</v>
      </c>
      <c r="Y52" s="14">
        <v>930.72341600000004</v>
      </c>
      <c r="Z52" s="14">
        <v>867.42576299999996</v>
      </c>
      <c r="AA52" s="14">
        <v>479.124618</v>
      </c>
      <c r="AB52" s="14">
        <v>404.83192700000001</v>
      </c>
      <c r="AC52" s="14">
        <v>616.98379</v>
      </c>
      <c r="AD52" s="14">
        <v>964.10385799999995</v>
      </c>
      <c r="AE52" s="14">
        <v>970.73854500000004</v>
      </c>
    </row>
    <row r="53" spans="1:31" ht="13.5" customHeight="1" x14ac:dyDescent="0.15">
      <c r="A53" s="1"/>
      <c r="B53" s="16" t="s">
        <v>77</v>
      </c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>
        <v>3.0400000000000002E-3</v>
      </c>
      <c r="AD53" s="11"/>
      <c r="AE53" s="11"/>
    </row>
    <row r="54" spans="1:31" ht="13.5" customHeight="1" x14ac:dyDescent="0.15">
      <c r="A54" s="1"/>
      <c r="B54" s="16" t="s">
        <v>78</v>
      </c>
      <c r="C54" s="13">
        <v>2.3497997329773004E-2</v>
      </c>
      <c r="D54" s="14"/>
      <c r="E54" s="14"/>
      <c r="F54" s="14">
        <v>0.30814419225634204</v>
      </c>
      <c r="G54" s="14">
        <v>1.36261682242991</v>
      </c>
      <c r="H54" s="14">
        <v>0.44512683578104084</v>
      </c>
      <c r="I54" s="14">
        <v>0.27610146862483315</v>
      </c>
      <c r="J54" s="14">
        <v>0.2790387182910552</v>
      </c>
      <c r="K54" s="14">
        <v>0.08</v>
      </c>
      <c r="L54" s="14">
        <v>0.54699299999999995</v>
      </c>
      <c r="M54" s="14">
        <v>0.49596000000000001</v>
      </c>
      <c r="N54" s="14">
        <v>0.48790699999999998</v>
      </c>
      <c r="O54" s="14"/>
      <c r="P54" s="14">
        <v>0.81551300000000004</v>
      </c>
      <c r="Q54" s="14">
        <v>1.1070629999999999</v>
      </c>
      <c r="R54" s="14">
        <v>1.2402679999999999</v>
      </c>
      <c r="S54" s="14">
        <v>1.2745770000000001</v>
      </c>
      <c r="T54" s="14">
        <v>1.830945</v>
      </c>
      <c r="U54" s="14">
        <v>0.83345599999999997</v>
      </c>
      <c r="V54" s="14">
        <v>1.156687</v>
      </c>
      <c r="W54" s="14">
        <v>1.7809680000000001</v>
      </c>
      <c r="X54" s="14">
        <v>2.016616</v>
      </c>
      <c r="Y54" s="14">
        <v>1.841755</v>
      </c>
      <c r="Z54" s="14">
        <v>1.716499</v>
      </c>
      <c r="AA54" s="14">
        <v>0.94811000000000001</v>
      </c>
      <c r="AB54" s="14">
        <v>0.80109799999999998</v>
      </c>
      <c r="AC54" s="14">
        <v>2.4432469999999999</v>
      </c>
      <c r="AD54" s="14">
        <v>0.57139499999999999</v>
      </c>
      <c r="AE54" s="14">
        <v>2.1378889999999999</v>
      </c>
    </row>
    <row r="55" spans="1:31" ht="13.5" customHeight="1" x14ac:dyDescent="0.15">
      <c r="A55" s="1"/>
      <c r="B55" s="16" t="s">
        <v>79</v>
      </c>
      <c r="C55" s="10"/>
      <c r="D55" s="11">
        <v>3.4723631508678197</v>
      </c>
      <c r="E55" s="11"/>
      <c r="F55" s="11"/>
      <c r="G55" s="11">
        <v>0.14312416555407201</v>
      </c>
      <c r="H55" s="11">
        <v>0.44993324432576803</v>
      </c>
      <c r="I55" s="11"/>
      <c r="J55" s="11"/>
      <c r="K55" s="11">
        <v>0.05</v>
      </c>
      <c r="L55" s="11">
        <v>4.2337889999999998</v>
      </c>
      <c r="M55" s="11"/>
      <c r="N55" s="11">
        <v>3.7764509999999998</v>
      </c>
      <c r="O55" s="11">
        <v>5.0932769999999996</v>
      </c>
      <c r="P55" s="11">
        <v>6.3121590000000003</v>
      </c>
      <c r="Q55" s="11">
        <v>8.5688049999999993</v>
      </c>
      <c r="R55" s="11">
        <v>9.5998009999999994</v>
      </c>
      <c r="S55" s="11">
        <v>9.8653569999999995</v>
      </c>
      <c r="T55" s="11">
        <v>14.171723999999999</v>
      </c>
      <c r="U55" s="11">
        <v>6.4510500000000004</v>
      </c>
      <c r="V55" s="11">
        <v>8.9528859999999995</v>
      </c>
      <c r="W55" s="11">
        <v>13.784888</v>
      </c>
      <c r="X55" s="11">
        <v>15.608843</v>
      </c>
      <c r="Y55" s="11">
        <v>14.255383999999999</v>
      </c>
      <c r="Z55" s="11">
        <v>13.285888999999999</v>
      </c>
      <c r="AA55" s="11">
        <v>7.3384910000000003</v>
      </c>
      <c r="AB55" s="11">
        <v>6.20059</v>
      </c>
      <c r="AC55" s="11">
        <v>10.223891</v>
      </c>
      <c r="AD55" s="11">
        <v>8.7433029999999992</v>
      </c>
      <c r="AE55" s="11">
        <v>4.5457159999999996</v>
      </c>
    </row>
    <row r="56" spans="1:31" ht="13.5" customHeight="1" x14ac:dyDescent="0.15">
      <c r="A56" s="1"/>
      <c r="B56" s="16" t="s">
        <v>80</v>
      </c>
      <c r="C56" s="13">
        <v>92.400534045393897</v>
      </c>
      <c r="D56" s="14">
        <v>64.820026702269701</v>
      </c>
      <c r="E56" s="14">
        <v>68.180774365821108</v>
      </c>
      <c r="F56" s="14">
        <v>120.35166889185597</v>
      </c>
      <c r="G56" s="14">
        <v>278.04993324432598</v>
      </c>
      <c r="H56" s="14">
        <v>228.98317757009292</v>
      </c>
      <c r="I56" s="14">
        <v>422.41762349799683</v>
      </c>
      <c r="J56" s="14">
        <v>328.62830440587413</v>
      </c>
      <c r="K56" s="14">
        <v>828.72</v>
      </c>
      <c r="L56" s="14">
        <v>19599.633231</v>
      </c>
      <c r="M56" s="14">
        <v>17771.056932</v>
      </c>
      <c r="N56" s="14">
        <v>17482.455610000001</v>
      </c>
      <c r="O56" s="14">
        <v>23578.488139000001</v>
      </c>
      <c r="P56" s="14">
        <v>29221.109088000001</v>
      </c>
      <c r="Q56" s="14">
        <v>39667.883864000003</v>
      </c>
      <c r="R56" s="14">
        <v>44440.712689</v>
      </c>
      <c r="S56" s="14">
        <v>45670.055066000001</v>
      </c>
      <c r="T56" s="14">
        <v>65605.675703000001</v>
      </c>
      <c r="U56" s="14">
        <v>29864.088928000001</v>
      </c>
      <c r="V56" s="14">
        <v>41445.929099000001</v>
      </c>
      <c r="W56" s="14">
        <v>63814.890055000003</v>
      </c>
      <c r="X56" s="14">
        <v>72258.586729999995</v>
      </c>
      <c r="Y56" s="14">
        <v>65992.964473999993</v>
      </c>
      <c r="Z56" s="14">
        <v>61504.842916000001</v>
      </c>
      <c r="AA56" s="14">
        <v>33972.341758000002</v>
      </c>
      <c r="AB56" s="14">
        <v>28704.616697000001</v>
      </c>
      <c r="AC56" s="14">
        <v>25827.129074</v>
      </c>
      <c r="AD56" s="14">
        <v>38386.319064000003</v>
      </c>
      <c r="AE56" s="14">
        <v>47588.326719999997</v>
      </c>
    </row>
    <row r="57" spans="1:31" ht="13.5" customHeight="1" x14ac:dyDescent="0.15">
      <c r="A57" s="1"/>
      <c r="B57" s="16" t="s">
        <v>81</v>
      </c>
      <c r="C57" s="10">
        <v>0.109212283044059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>
        <v>2.6699999999999998E-4</v>
      </c>
      <c r="AD57" s="11">
        <v>3.1466000000000001E-2</v>
      </c>
      <c r="AE57" s="11">
        <v>5.3399999999999997E-4</v>
      </c>
    </row>
    <row r="58" spans="1:31" ht="13.5" customHeight="1" x14ac:dyDescent="0.15">
      <c r="A58" s="1"/>
      <c r="B58" s="16" t="s">
        <v>82</v>
      </c>
      <c r="C58" s="13">
        <v>8.4112149532710304E-2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1:31" ht="13.5" customHeight="1" x14ac:dyDescent="0.15">
      <c r="A59" s="1"/>
      <c r="B59" s="16" t="s">
        <v>83</v>
      </c>
      <c r="C59" s="10"/>
      <c r="D59" s="11"/>
      <c r="E59" s="11">
        <v>3.0122830440587403</v>
      </c>
      <c r="F59" s="11"/>
      <c r="G59" s="11"/>
      <c r="H59" s="11">
        <v>32.8272363150868</v>
      </c>
      <c r="I59" s="11">
        <v>6.9572763684913204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3.5" customHeight="1" x14ac:dyDescent="0.15">
      <c r="A60" s="1"/>
      <c r="B60" s="16" t="s">
        <v>84</v>
      </c>
      <c r="C60" s="13">
        <v>1095.5217623498002</v>
      </c>
      <c r="D60" s="14">
        <v>1433.7735647530001</v>
      </c>
      <c r="E60" s="14">
        <v>1327.4574098798407</v>
      </c>
      <c r="F60" s="14">
        <v>1251.17062750334</v>
      </c>
      <c r="G60" s="14">
        <v>1560.4464619492701</v>
      </c>
      <c r="H60" s="14">
        <v>2083.83978638184</v>
      </c>
      <c r="I60" s="14">
        <v>2470.1439252336404</v>
      </c>
      <c r="J60" s="14">
        <v>1624.38397863818</v>
      </c>
      <c r="K60" s="14">
        <v>2472.9499999999998</v>
      </c>
      <c r="L60" s="14">
        <v>14469.204707999999</v>
      </c>
      <c r="M60" s="14">
        <v>13119.279203</v>
      </c>
      <c r="N60" s="14">
        <v>12906.222582</v>
      </c>
      <c r="O60" s="14">
        <v>17406.548763999999</v>
      </c>
      <c r="P60" s="14">
        <v>21572.149038</v>
      </c>
      <c r="Q60" s="14">
        <v>29284.360844999999</v>
      </c>
      <c r="R60" s="14">
        <v>32807.847049999997</v>
      </c>
      <c r="S60" s="14">
        <v>33715.394978999997</v>
      </c>
      <c r="T60" s="14">
        <v>48432.638539</v>
      </c>
      <c r="U60" s="14">
        <v>22046.821541000001</v>
      </c>
      <c r="V60" s="14">
        <v>30596.982371999999</v>
      </c>
      <c r="W60" s="14">
        <v>47110.611551000002</v>
      </c>
      <c r="X60" s="14">
        <v>53344.073891</v>
      </c>
      <c r="Y60" s="14">
        <v>48718.550037000001</v>
      </c>
      <c r="Z60" s="14">
        <v>45405.245710000003</v>
      </c>
      <c r="AA60" s="14">
        <v>25079.692132</v>
      </c>
      <c r="AB60" s="14">
        <v>21190.854448999999</v>
      </c>
      <c r="AC60" s="14">
        <v>19580.938255000001</v>
      </c>
      <c r="AD60" s="14">
        <v>26380.213271000001</v>
      </c>
      <c r="AE60" s="14">
        <v>27202.527867000001</v>
      </c>
    </row>
    <row r="61" spans="1:31" ht="13.5" customHeight="1" x14ac:dyDescent="0.15">
      <c r="A61" s="1"/>
      <c r="B61" s="16" t="s">
        <v>85</v>
      </c>
      <c r="C61" s="10">
        <v>614.42723631508682</v>
      </c>
      <c r="D61" s="11">
        <v>764.2443257676897</v>
      </c>
      <c r="E61" s="11">
        <v>353.72523364485988</v>
      </c>
      <c r="F61" s="11">
        <v>489.40507343124199</v>
      </c>
      <c r="G61" s="11">
        <v>499.56555407209589</v>
      </c>
      <c r="H61" s="11">
        <v>368.37196261682175</v>
      </c>
      <c r="I61" s="11">
        <v>441.51642189586079</v>
      </c>
      <c r="J61" s="11">
        <v>608.74045393858501</v>
      </c>
      <c r="K61" s="11">
        <v>882.4</v>
      </c>
      <c r="L61" s="11">
        <v>1464.763293</v>
      </c>
      <c r="M61" s="11">
        <v>1328.1060709999999</v>
      </c>
      <c r="N61" s="11">
        <v>1306.537677</v>
      </c>
      <c r="O61" s="11">
        <v>1762.1199099999999</v>
      </c>
      <c r="P61" s="11">
        <v>2183.816785</v>
      </c>
      <c r="Q61" s="11">
        <v>2964.5483450000002</v>
      </c>
      <c r="R61" s="11">
        <v>3321.2419839999998</v>
      </c>
      <c r="S61" s="11">
        <v>3413.1159259999999</v>
      </c>
      <c r="T61" s="11">
        <v>4902.9889750000002</v>
      </c>
      <c r="U61" s="11">
        <v>2231.8693800000001</v>
      </c>
      <c r="V61" s="11">
        <v>3097.4291659999999</v>
      </c>
      <c r="W61" s="11">
        <v>4769.156011</v>
      </c>
      <c r="X61" s="11">
        <v>5400.1890880000001</v>
      </c>
      <c r="Y61" s="11">
        <v>4931.932699</v>
      </c>
      <c r="Z61" s="11">
        <v>4596.516439</v>
      </c>
      <c r="AA61" s="11">
        <v>2538.8964500000002</v>
      </c>
      <c r="AB61" s="11">
        <v>2145.2171279999998</v>
      </c>
      <c r="AC61" s="11">
        <v>2659.1843570000001</v>
      </c>
      <c r="AD61" s="11">
        <v>3371.2126990000002</v>
      </c>
      <c r="AE61" s="11">
        <v>3273.395818</v>
      </c>
    </row>
    <row r="62" spans="1:31" ht="13.5" customHeight="1" x14ac:dyDescent="0.15">
      <c r="A62" s="1"/>
      <c r="B62" s="16" t="s">
        <v>86</v>
      </c>
      <c r="C62" s="13"/>
      <c r="D62" s="14"/>
      <c r="E62" s="14">
        <v>0.40453938584779681</v>
      </c>
      <c r="F62" s="14"/>
      <c r="G62" s="14">
        <v>0.49452603471295081</v>
      </c>
      <c r="H62" s="14">
        <v>0.35380507343124201</v>
      </c>
      <c r="I62" s="14">
        <v>0.14125500667556701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>
        <v>1.1065999999999999E-2</v>
      </c>
      <c r="AE62" s="14"/>
    </row>
    <row r="63" spans="1:31" ht="13.5" customHeight="1" x14ac:dyDescent="0.15">
      <c r="A63" s="1"/>
      <c r="B63" s="16" t="s">
        <v>87</v>
      </c>
      <c r="C63" s="10">
        <v>78.713484646194928</v>
      </c>
      <c r="D63" s="11">
        <v>99.053404539385852</v>
      </c>
      <c r="E63" s="11">
        <v>129.022696929239</v>
      </c>
      <c r="F63" s="11">
        <v>104.783978638184</v>
      </c>
      <c r="G63" s="11">
        <v>158.88624833110799</v>
      </c>
      <c r="H63" s="11">
        <v>255.359946595461</v>
      </c>
      <c r="I63" s="11">
        <v>238.17169559412599</v>
      </c>
      <c r="J63" s="11">
        <v>140.87716955941298</v>
      </c>
      <c r="K63" s="11">
        <v>261.33999999999997</v>
      </c>
      <c r="L63" s="11">
        <v>1198.8996910000001</v>
      </c>
      <c r="M63" s="11">
        <v>1087.046601</v>
      </c>
      <c r="N63" s="11">
        <v>1069.3930009999999</v>
      </c>
      <c r="O63" s="11">
        <v>1442.2842419999999</v>
      </c>
      <c r="P63" s="11">
        <v>1787.440523</v>
      </c>
      <c r="Q63" s="11">
        <v>2426.464473</v>
      </c>
      <c r="R63" s="11">
        <v>2718.4160080000001</v>
      </c>
      <c r="S63" s="11">
        <v>2793.6142610000002</v>
      </c>
      <c r="T63" s="11">
        <v>4013.0661329999998</v>
      </c>
      <c r="U63" s="11">
        <v>1826.7712759999999</v>
      </c>
      <c r="V63" s="11">
        <v>2535.2266049999998</v>
      </c>
      <c r="W63" s="11">
        <v>3903.5246769999999</v>
      </c>
      <c r="X63" s="11">
        <v>4420.02135</v>
      </c>
      <c r="Y63" s="11">
        <v>4036.756394</v>
      </c>
      <c r="Z63" s="11">
        <v>3762.2202579999998</v>
      </c>
      <c r="AA63" s="11">
        <v>2078.0710319999998</v>
      </c>
      <c r="AB63" s="11">
        <v>1755.846943</v>
      </c>
      <c r="AC63" s="11">
        <v>2014.9524389999999</v>
      </c>
      <c r="AD63" s="11">
        <v>3151.1173210000002</v>
      </c>
      <c r="AE63" s="11">
        <v>3255.8710980000001</v>
      </c>
    </row>
    <row r="64" spans="1:31" ht="13.5" customHeight="1" x14ac:dyDescent="0.15">
      <c r="A64" s="1"/>
      <c r="B64" s="16" t="s">
        <v>88</v>
      </c>
      <c r="C64" s="13"/>
      <c r="D64" s="14"/>
      <c r="E64" s="14">
        <v>1.6811748998664899</v>
      </c>
      <c r="F64" s="14">
        <v>3.1594125500667598</v>
      </c>
      <c r="G64" s="14"/>
      <c r="H64" s="14">
        <v>3.042990654205608</v>
      </c>
      <c r="I64" s="14">
        <v>0.18558077436582102</v>
      </c>
      <c r="J64" s="14"/>
      <c r="K64" s="14">
        <v>0.36</v>
      </c>
      <c r="L64" s="14"/>
      <c r="M64" s="14">
        <v>1.0213350000000001</v>
      </c>
      <c r="N64" s="14">
        <v>1.00475</v>
      </c>
      <c r="O64" s="14"/>
      <c r="P64" s="14">
        <v>1.6793910000000001</v>
      </c>
      <c r="Q64" s="14">
        <v>2.2797879999999999</v>
      </c>
      <c r="R64" s="14">
        <v>2.55409</v>
      </c>
      <c r="S64" s="14">
        <v>2.6247440000000002</v>
      </c>
      <c r="T64" s="14">
        <v>3.7704819999999999</v>
      </c>
      <c r="U64" s="14">
        <v>1.716345</v>
      </c>
      <c r="V64" s="14">
        <v>2.3819759999999999</v>
      </c>
      <c r="W64" s="14">
        <v>3.6675629999999999</v>
      </c>
      <c r="X64" s="14">
        <v>4.1528369999999999</v>
      </c>
      <c r="Y64" s="14">
        <v>3.7927390000000001</v>
      </c>
      <c r="Z64" s="14">
        <v>3.5348000000000002</v>
      </c>
      <c r="AA64" s="14">
        <v>1.9524550000000001</v>
      </c>
      <c r="AB64" s="14">
        <v>1.649708</v>
      </c>
      <c r="AC64" s="14">
        <v>1.5875360000000001</v>
      </c>
      <c r="AD64" s="14">
        <v>16.972777000000001</v>
      </c>
      <c r="AE64" s="14">
        <v>2.7829470000000001</v>
      </c>
    </row>
    <row r="65" spans="1:31" ht="13.5" customHeight="1" x14ac:dyDescent="0.15">
      <c r="A65" s="1"/>
      <c r="B65" s="16" t="s">
        <v>89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>
        <v>1.3432710000000001</v>
      </c>
      <c r="AD65" s="11">
        <v>0.75211700000000004</v>
      </c>
      <c r="AE65" s="11"/>
    </row>
    <row r="66" spans="1:31" ht="13.5" customHeight="1" x14ac:dyDescent="0.15">
      <c r="A66" s="1"/>
      <c r="B66" s="16" t="s">
        <v>90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>
        <v>3.2208000000000001E-2</v>
      </c>
      <c r="AE66" s="14"/>
    </row>
    <row r="67" spans="1:31" ht="13.5" customHeight="1" x14ac:dyDescent="0.15">
      <c r="A67" s="1"/>
      <c r="B67" s="16" t="s">
        <v>91</v>
      </c>
      <c r="C67" s="10"/>
      <c r="D67" s="11">
        <v>0.385580774365821</v>
      </c>
      <c r="E67" s="11">
        <v>0.17222963951935902</v>
      </c>
      <c r="F67" s="11">
        <v>0.36502002670227002</v>
      </c>
      <c r="G67" s="11">
        <v>0.46275033377837099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>
        <v>6.2804529999999996</v>
      </c>
      <c r="U67" s="11">
        <v>2.8589009999999999</v>
      </c>
      <c r="V67" s="11">
        <v>3.9676309999999999</v>
      </c>
      <c r="W67" s="11">
        <v>6.1090220000000004</v>
      </c>
      <c r="X67" s="11">
        <v>6.9173390000000001</v>
      </c>
      <c r="Y67" s="11">
        <v>6.3175280000000003</v>
      </c>
      <c r="Z67" s="11">
        <v>5.88788</v>
      </c>
      <c r="AA67" s="11">
        <v>3.252183</v>
      </c>
      <c r="AB67" s="11">
        <v>2.747903</v>
      </c>
      <c r="AC67" s="11">
        <v>0.54103299999999999</v>
      </c>
      <c r="AD67" s="11">
        <v>0.16861899999999999</v>
      </c>
      <c r="AE67" s="11">
        <v>0.50020299999999995</v>
      </c>
    </row>
    <row r="68" spans="1:31" ht="13.5" customHeight="1" x14ac:dyDescent="0.15">
      <c r="A68" s="1"/>
      <c r="B68" s="16" t="s">
        <v>92</v>
      </c>
      <c r="C68" s="13">
        <v>0.3308411214953268</v>
      </c>
      <c r="D68" s="14"/>
      <c r="E68" s="14"/>
      <c r="F68" s="14"/>
      <c r="G68" s="14">
        <v>0.52817089452603483</v>
      </c>
      <c r="H68" s="14">
        <v>0.92817089452603452</v>
      </c>
      <c r="I68" s="14">
        <v>0.47930574098798401</v>
      </c>
      <c r="J68" s="14">
        <v>1.8467289719626201</v>
      </c>
      <c r="K68" s="14">
        <v>1.83</v>
      </c>
      <c r="L68" s="14">
        <v>18.793800999999998</v>
      </c>
      <c r="M68" s="14">
        <v>17.040406000000001</v>
      </c>
      <c r="N68" s="14">
        <v>16.763670999999999</v>
      </c>
      <c r="O68" s="14"/>
      <c r="P68" s="14">
        <v>28.019694999999999</v>
      </c>
      <c r="Q68" s="14"/>
      <c r="R68" s="14">
        <v>42.613549999999996</v>
      </c>
      <c r="S68" s="14">
        <v>43.792346999999999</v>
      </c>
      <c r="T68" s="14">
        <v>62.908324</v>
      </c>
      <c r="U68" s="14">
        <v>28.636237999999999</v>
      </c>
      <c r="V68" s="14">
        <v>39.741895</v>
      </c>
      <c r="W68" s="14">
        <v>61.191164999999998</v>
      </c>
      <c r="X68" s="14">
        <v>69.287700999999998</v>
      </c>
      <c r="Y68" s="14">
        <v>63.279691</v>
      </c>
      <c r="Z68" s="14">
        <v>58.976092999999999</v>
      </c>
      <c r="AA68" s="14">
        <v>32.575581999999997</v>
      </c>
      <c r="AB68" s="14">
        <v>27.524439000000001</v>
      </c>
      <c r="AC68" s="14">
        <v>1277.1162810000001</v>
      </c>
      <c r="AD68" s="14">
        <v>3030.58727</v>
      </c>
      <c r="AE68" s="14">
        <v>2178.6678440000001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>
        <v>2.735E-3</v>
      </c>
      <c r="AE69" s="11"/>
    </row>
    <row r="70" spans="1:31" ht="13.5" customHeight="1" x14ac:dyDescent="0.15">
      <c r="A70" s="1"/>
      <c r="B70" s="16" t="s">
        <v>94</v>
      </c>
      <c r="C70" s="13">
        <v>8.183711615487324</v>
      </c>
      <c r="D70" s="14">
        <v>3.0755674232309698</v>
      </c>
      <c r="E70" s="14">
        <v>0.42670226969292396</v>
      </c>
      <c r="F70" s="14">
        <v>1.1978638184245691</v>
      </c>
      <c r="G70" s="14">
        <v>2.4542056074766401</v>
      </c>
      <c r="H70" s="14">
        <v>1.7169559412550099</v>
      </c>
      <c r="I70" s="14">
        <v>3.5433911882509999</v>
      </c>
      <c r="J70" s="14">
        <v>2.7222963951935881</v>
      </c>
      <c r="K70" s="14">
        <v>2.7</v>
      </c>
      <c r="L70" s="14">
        <v>37.479888000000003</v>
      </c>
      <c r="M70" s="14">
        <v>33.983145999999998</v>
      </c>
      <c r="N70" s="14">
        <v>33.431260999999999</v>
      </c>
      <c r="O70" s="14">
        <v>45.088549999999998</v>
      </c>
      <c r="P70" s="14">
        <v>55.878791999999997</v>
      </c>
      <c r="Q70" s="14">
        <v>75.855894000000006</v>
      </c>
      <c r="R70" s="14">
        <v>84.982856999999996</v>
      </c>
      <c r="S70" s="14">
        <v>87.333698999999996</v>
      </c>
      <c r="T70" s="14">
        <v>125.45608300000001</v>
      </c>
      <c r="U70" s="14">
        <v>57.108347000000002</v>
      </c>
      <c r="V70" s="14">
        <v>79.256009000000006</v>
      </c>
      <c r="W70" s="14">
        <v>122.03160800000001</v>
      </c>
      <c r="X70" s="14">
        <v>138.17827700000001</v>
      </c>
      <c r="Y70" s="14">
        <v>126.19668799999999</v>
      </c>
      <c r="Z70" s="14">
        <v>117.614165</v>
      </c>
      <c r="AA70" s="14">
        <v>64.964455999999998</v>
      </c>
      <c r="AB70" s="14">
        <v>54.891117000000001</v>
      </c>
      <c r="AC70" s="14">
        <v>36.193438999999998</v>
      </c>
      <c r="AD70" s="14">
        <v>12.180217000000001</v>
      </c>
      <c r="AE70" s="14">
        <v>9.3013829999999995</v>
      </c>
    </row>
    <row r="71" spans="1:31" ht="13.5" customHeight="1" x14ac:dyDescent="0.15">
      <c r="A71" s="1"/>
      <c r="B71" s="16" t="s">
        <v>95</v>
      </c>
      <c r="C71" s="10"/>
      <c r="D71" s="11"/>
      <c r="E71" s="11"/>
      <c r="F71" s="11"/>
      <c r="G71" s="11"/>
      <c r="H71" s="11"/>
      <c r="I71" s="11"/>
      <c r="J71" s="11"/>
      <c r="K71" s="11">
        <v>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3.5" customHeight="1" x14ac:dyDescent="0.15">
      <c r="A72" s="1"/>
      <c r="B72" s="16" t="s">
        <v>96</v>
      </c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>
        <v>8.2299999999999995E-3</v>
      </c>
      <c r="AD72" s="14"/>
      <c r="AE72" s="14"/>
    </row>
    <row r="73" spans="1:31" ht="13.5" customHeight="1" x14ac:dyDescent="0.15">
      <c r="A73" s="1"/>
      <c r="B73" s="16" t="s">
        <v>97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44.808481</v>
      </c>
      <c r="AD73" s="11">
        <v>8.6729749999999992</v>
      </c>
      <c r="AE73" s="11">
        <v>4.929881</v>
      </c>
    </row>
    <row r="74" spans="1:31" ht="13.5" customHeight="1" x14ac:dyDescent="0.15">
      <c r="A74" s="1"/>
      <c r="B74" s="16" t="s">
        <v>98</v>
      </c>
      <c r="C74" s="13">
        <v>538.21495327102787</v>
      </c>
      <c r="D74" s="14">
        <v>654.61815754339079</v>
      </c>
      <c r="E74" s="14">
        <v>572.56662216288373</v>
      </c>
      <c r="F74" s="14">
        <v>711.92069425901173</v>
      </c>
      <c r="G74" s="14">
        <v>977.14632843791719</v>
      </c>
      <c r="H74" s="14">
        <v>1209.47663551402</v>
      </c>
      <c r="I74" s="14">
        <v>962.97409879839802</v>
      </c>
      <c r="J74" s="14">
        <v>539.62750333778376</v>
      </c>
      <c r="K74" s="14">
        <v>764.4</v>
      </c>
      <c r="L74" s="14">
        <v>1048.504917</v>
      </c>
      <c r="M74" s="14">
        <v>950.68312500000002</v>
      </c>
      <c r="N74" s="14">
        <v>935.24406799999997</v>
      </c>
      <c r="O74" s="14">
        <v>1261.358336</v>
      </c>
      <c r="P74" s="14">
        <v>1563.2168320000001</v>
      </c>
      <c r="Q74" s="14">
        <v>2122.0790619999998</v>
      </c>
      <c r="R74" s="14">
        <v>2377.4070280000001</v>
      </c>
      <c r="S74" s="14">
        <v>2443.172114</v>
      </c>
      <c r="T74" s="14">
        <v>3509.6510669999998</v>
      </c>
      <c r="U74" s="14">
        <v>1597.613779</v>
      </c>
      <c r="V74" s="14">
        <v>2217.1976380000001</v>
      </c>
      <c r="W74" s="14">
        <v>3413.8509290000002</v>
      </c>
      <c r="X74" s="14">
        <v>3865.5561899999998</v>
      </c>
      <c r="Y74" s="14">
        <v>3530.3695250000001</v>
      </c>
      <c r="Z74" s="14">
        <v>3290.2723000000001</v>
      </c>
      <c r="AA74" s="14">
        <v>1817.389488</v>
      </c>
      <c r="AB74" s="14">
        <v>1535.5864799999999</v>
      </c>
      <c r="AC74" s="14">
        <v>1488.04584</v>
      </c>
      <c r="AD74" s="14">
        <v>2166.801872</v>
      </c>
      <c r="AE74" s="14">
        <v>1096.3536610000001</v>
      </c>
    </row>
    <row r="75" spans="1:31" ht="13.5" customHeight="1" x14ac:dyDescent="0.15">
      <c r="A75" s="1"/>
      <c r="B75" s="16" t="s">
        <v>99</v>
      </c>
      <c r="C75" s="10"/>
      <c r="D75" s="11"/>
      <c r="E75" s="11">
        <v>0.42990654205607526</v>
      </c>
      <c r="F75" s="11"/>
      <c r="G75" s="11"/>
      <c r="H75" s="11">
        <v>0.3295060080106812</v>
      </c>
      <c r="I75" s="11"/>
      <c r="J75" s="11">
        <v>0.18371161548731602</v>
      </c>
      <c r="K75" s="11">
        <v>0.18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>
        <v>9.7120000000000001E-3</v>
      </c>
      <c r="AD75" s="11"/>
      <c r="AE75" s="11"/>
    </row>
    <row r="76" spans="1:31" ht="13.5" customHeight="1" x14ac:dyDescent="0.15">
      <c r="A76" s="1"/>
      <c r="B76" s="16" t="s">
        <v>100</v>
      </c>
      <c r="C76" s="13">
        <v>2.9372496662216298E-3</v>
      </c>
      <c r="D76" s="14"/>
      <c r="E76" s="14"/>
      <c r="F76" s="14"/>
      <c r="G76" s="14"/>
      <c r="H76" s="14"/>
      <c r="I76" s="14">
        <v>0.31989319092122798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>
        <v>1.1667E-2</v>
      </c>
      <c r="AD76" s="14"/>
      <c r="AE76" s="14"/>
    </row>
    <row r="77" spans="1:31" ht="13.5" customHeight="1" x14ac:dyDescent="0.15">
      <c r="A77" s="1"/>
      <c r="B77" s="16" t="s">
        <v>101</v>
      </c>
      <c r="C77" s="10">
        <v>11.532443257676903</v>
      </c>
      <c r="D77" s="11">
        <v>18.3922563417891</v>
      </c>
      <c r="E77" s="11">
        <v>19.256608811749</v>
      </c>
      <c r="F77" s="11">
        <v>35.341789052069402</v>
      </c>
      <c r="G77" s="11">
        <v>84.613885180240317</v>
      </c>
      <c r="H77" s="11">
        <v>143.61495327102801</v>
      </c>
      <c r="I77" s="11">
        <v>181.02643524699599</v>
      </c>
      <c r="J77" s="11">
        <v>82.738317757009312</v>
      </c>
      <c r="K77" s="11">
        <v>41.41</v>
      </c>
      <c r="L77" s="11">
        <v>266.40440799999999</v>
      </c>
      <c r="M77" s="11">
        <v>241.54982100000001</v>
      </c>
      <c r="N77" s="11">
        <v>237.627061</v>
      </c>
      <c r="O77" s="11">
        <v>320.48626300000001</v>
      </c>
      <c r="P77" s="11">
        <v>397.18254999999999</v>
      </c>
      <c r="Q77" s="11">
        <v>539.17841299999998</v>
      </c>
      <c r="R77" s="11">
        <v>604.05220999999995</v>
      </c>
      <c r="S77" s="11">
        <v>620.76182100000005</v>
      </c>
      <c r="T77" s="11">
        <v>891.73307399999999</v>
      </c>
      <c r="U77" s="11">
        <v>405.92213299999997</v>
      </c>
      <c r="V77" s="11">
        <v>563.34616500000004</v>
      </c>
      <c r="W77" s="11">
        <v>867.39215100000001</v>
      </c>
      <c r="X77" s="11">
        <v>982.16154300000005</v>
      </c>
      <c r="Y77" s="11">
        <v>896.99722499999996</v>
      </c>
      <c r="Z77" s="11">
        <v>835.99326199999996</v>
      </c>
      <c r="AA77" s="11">
        <v>461.76280500000001</v>
      </c>
      <c r="AB77" s="11">
        <v>390.16222099999999</v>
      </c>
      <c r="AC77" s="11">
        <v>212.903299</v>
      </c>
      <c r="AD77" s="11">
        <v>273.09465599999999</v>
      </c>
      <c r="AE77" s="11">
        <v>329.08609300000001</v>
      </c>
    </row>
    <row r="78" spans="1:31" ht="13.5" customHeight="1" x14ac:dyDescent="0.15">
      <c r="A78" s="1"/>
      <c r="B78" s="16" t="s">
        <v>102</v>
      </c>
      <c r="C78" s="13">
        <v>234.91562082777</v>
      </c>
      <c r="D78" s="14">
        <v>276.62696929239002</v>
      </c>
      <c r="E78" s="14">
        <v>283.82563417890503</v>
      </c>
      <c r="F78" s="14">
        <v>231.665420560748</v>
      </c>
      <c r="G78" s="14">
        <v>429.13404539385812</v>
      </c>
      <c r="H78" s="14">
        <v>797.66835781041391</v>
      </c>
      <c r="I78" s="14">
        <v>795.82990654205594</v>
      </c>
      <c r="J78" s="14">
        <v>429.11108144192303</v>
      </c>
      <c r="K78" s="14">
        <v>605.54999999999995</v>
      </c>
      <c r="L78" s="14">
        <v>3002.0769369999998</v>
      </c>
      <c r="M78" s="14">
        <v>2721.9937970000001</v>
      </c>
      <c r="N78" s="14">
        <v>2677.788716</v>
      </c>
      <c r="O78" s="14">
        <v>3611.5183659999998</v>
      </c>
      <c r="P78" s="14">
        <v>4475.7989369999996</v>
      </c>
      <c r="Q78" s="14">
        <v>6075.9320230000003</v>
      </c>
      <c r="R78" s="14">
        <v>6806.9864850000004</v>
      </c>
      <c r="S78" s="14">
        <v>6995.2849269999997</v>
      </c>
      <c r="T78" s="14">
        <v>10048.825069</v>
      </c>
      <c r="U78" s="14">
        <v>4574.2841950000002</v>
      </c>
      <c r="V78" s="14">
        <v>6348.27531</v>
      </c>
      <c r="W78" s="14">
        <v>9774.5303299999996</v>
      </c>
      <c r="X78" s="14">
        <v>11067.851828000001</v>
      </c>
      <c r="Y78" s="14">
        <v>10108.146113000001</v>
      </c>
      <c r="Z78" s="14">
        <v>9420.7002790000006</v>
      </c>
      <c r="AA78" s="14">
        <v>5203.5455160000001</v>
      </c>
      <c r="AB78" s="14">
        <v>4396.6877679999998</v>
      </c>
      <c r="AC78" s="14">
        <v>4606.9253710000003</v>
      </c>
      <c r="AD78" s="14">
        <v>5801.4072770000002</v>
      </c>
      <c r="AE78" s="14">
        <v>4843.2446520000003</v>
      </c>
    </row>
    <row r="79" spans="1:31" ht="13.5" customHeight="1" x14ac:dyDescent="0.15">
      <c r="A79" s="1"/>
      <c r="B79" s="16" t="s">
        <v>103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>
        <v>0.165853</v>
      </c>
      <c r="AD79" s="11">
        <v>4.0000000000000001E-3</v>
      </c>
      <c r="AE79" s="11">
        <v>0.65607400000000005</v>
      </c>
    </row>
    <row r="80" spans="1:31" ht="13.5" customHeight="1" x14ac:dyDescent="0.15">
      <c r="A80" s="1"/>
      <c r="B80" s="16" t="s">
        <v>104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>
        <v>8.4892999999999996E-2</v>
      </c>
      <c r="AD80" s="14"/>
      <c r="AE80" s="14">
        <v>0.32477</v>
      </c>
    </row>
    <row r="81" spans="1:31" ht="13.5" customHeight="1" x14ac:dyDescent="0.15">
      <c r="A81" s="1"/>
      <c r="B81" s="16" t="s">
        <v>105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>
        <v>2.5999999999999999E-3</v>
      </c>
      <c r="AD81" s="11">
        <v>3.0950000000000001E-3</v>
      </c>
      <c r="AE81" s="11">
        <v>2.6699999999999998E-4</v>
      </c>
    </row>
    <row r="82" spans="1:31" ht="13.5" customHeight="1" x14ac:dyDescent="0.15">
      <c r="A82" s="1"/>
      <c r="B82" s="16" t="s">
        <v>106</v>
      </c>
      <c r="C82" s="13">
        <v>3.4389853137516715</v>
      </c>
      <c r="D82" s="14">
        <v>3.6822429906542102</v>
      </c>
      <c r="E82" s="14">
        <v>2.6974632843791699</v>
      </c>
      <c r="F82" s="14">
        <v>20.732176234979999</v>
      </c>
      <c r="G82" s="14">
        <v>98.514018691588788</v>
      </c>
      <c r="H82" s="14">
        <v>228.955140186916</v>
      </c>
      <c r="I82" s="14">
        <v>29.395460614152199</v>
      </c>
      <c r="J82" s="14">
        <v>19.014686248331099</v>
      </c>
      <c r="K82" s="14">
        <v>16.329999999999998</v>
      </c>
      <c r="L82" s="14">
        <v>353.41161199999999</v>
      </c>
      <c r="M82" s="14">
        <v>320.43956100000003</v>
      </c>
      <c r="N82" s="14">
        <v>315.23563200000001</v>
      </c>
      <c r="O82" s="14">
        <v>425.15650099999999</v>
      </c>
      <c r="P82" s="14">
        <v>526.901656</v>
      </c>
      <c r="Q82" s="14">
        <v>715.27311799999995</v>
      </c>
      <c r="R82" s="14">
        <v>801.33458099999996</v>
      </c>
      <c r="S82" s="14">
        <v>823.50151900000003</v>
      </c>
      <c r="T82" s="14">
        <v>1182.9715000000001</v>
      </c>
      <c r="U82" s="14">
        <v>538.49557500000003</v>
      </c>
      <c r="V82" s="14">
        <v>747.33401300000003</v>
      </c>
      <c r="W82" s="14">
        <v>1150.680873</v>
      </c>
      <c r="X82" s="14">
        <v>1302.9337459999999</v>
      </c>
      <c r="Y82" s="14">
        <v>1189.954913</v>
      </c>
      <c r="Z82" s="14">
        <v>1109.027161</v>
      </c>
      <c r="AA82" s="14">
        <v>612.57370900000001</v>
      </c>
      <c r="AB82" s="14">
        <v>517.58850299999995</v>
      </c>
      <c r="AC82" s="14">
        <v>806.58909800000004</v>
      </c>
      <c r="AD82" s="14">
        <v>816.533996</v>
      </c>
      <c r="AE82" s="14">
        <v>582.25378699999999</v>
      </c>
    </row>
    <row r="83" spans="1:31" ht="13.5" customHeight="1" x14ac:dyDescent="0.15">
      <c r="A83" s="1"/>
      <c r="B83" s="16" t="s">
        <v>107</v>
      </c>
      <c r="C83" s="10">
        <v>0.49372496662216203</v>
      </c>
      <c r="D83" s="11">
        <v>0.79439252336448596</v>
      </c>
      <c r="E83" s="11">
        <v>0.13991989319092116</v>
      </c>
      <c r="F83" s="11">
        <v>0.23124165554072121</v>
      </c>
      <c r="G83" s="11">
        <v>0.56074766355140204</v>
      </c>
      <c r="H83" s="11">
        <v>0.68491321762349822</v>
      </c>
      <c r="I83" s="11">
        <v>0.32817089452603437</v>
      </c>
      <c r="J83" s="11">
        <v>0.40720961281709001</v>
      </c>
      <c r="K83" s="11">
        <v>0.41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.5" customHeight="1" x14ac:dyDescent="0.15">
      <c r="A84" s="1"/>
      <c r="B84" s="15" t="s">
        <v>108</v>
      </c>
      <c r="C84" s="13">
        <v>1731.4894526034745</v>
      </c>
      <c r="D84" s="14">
        <v>1605.3495327102808</v>
      </c>
      <c r="E84" s="14">
        <v>1396.9327102803761</v>
      </c>
      <c r="F84" s="14">
        <v>1240.6672897196206</v>
      </c>
      <c r="G84" s="14">
        <v>1334.3586114819807</v>
      </c>
      <c r="H84" s="14">
        <v>1583.379973297735</v>
      </c>
      <c r="I84" s="14">
        <v>943.15166889185537</v>
      </c>
      <c r="J84" s="14">
        <v>622.01201602136132</v>
      </c>
      <c r="K84" s="14">
        <v>539.40828551616153</v>
      </c>
      <c r="L84" s="14">
        <v>1774.30889</v>
      </c>
      <c r="M84" s="14">
        <v>1588.8259780000001</v>
      </c>
      <c r="N84" s="14">
        <v>1580.2122039999999</v>
      </c>
      <c r="O84" s="14">
        <v>2132.3376250000001</v>
      </c>
      <c r="P84" s="14">
        <v>2647.045075</v>
      </c>
      <c r="Q84" s="14">
        <v>3591.9244939999999</v>
      </c>
      <c r="R84" s="14">
        <v>4024.27277</v>
      </c>
      <c r="S84" s="14">
        <v>4135.5943209999996</v>
      </c>
      <c r="T84" s="14">
        <v>5941.1782329999996</v>
      </c>
      <c r="U84" s="14">
        <v>2704.4592259999999</v>
      </c>
      <c r="V84" s="14">
        <v>3753.0839099999998</v>
      </c>
      <c r="W84" s="14">
        <v>5779.0066530000004</v>
      </c>
      <c r="X84" s="14">
        <v>6543.6585809999997</v>
      </c>
      <c r="Y84" s="14">
        <v>5976.2506919999996</v>
      </c>
      <c r="Z84" s="14">
        <v>5569.8113080000003</v>
      </c>
      <c r="AA84" s="14">
        <v>3076.9524649999998</v>
      </c>
      <c r="AB84" s="14">
        <v>2599.458693</v>
      </c>
      <c r="AC84" s="14">
        <v>3806.8063520000001</v>
      </c>
      <c r="AD84" s="14">
        <v>5578.0382719999998</v>
      </c>
      <c r="AE84" s="14">
        <v>6057.6840039999997</v>
      </c>
    </row>
    <row r="85" spans="1:31" ht="13.5" customHeight="1" x14ac:dyDescent="0.15">
      <c r="A85" s="1"/>
      <c r="B85" s="16" t="s">
        <v>109</v>
      </c>
      <c r="C85" s="10">
        <v>3.4979973297730324E-2</v>
      </c>
      <c r="D85" s="11"/>
      <c r="E85" s="11"/>
      <c r="F85" s="11"/>
      <c r="G85" s="11"/>
      <c r="H85" s="11"/>
      <c r="I85" s="11"/>
      <c r="J85" s="11"/>
      <c r="K85" s="11">
        <v>0.28000000000000003</v>
      </c>
      <c r="L85" s="11"/>
      <c r="M85" s="11">
        <v>0.25192999999999999</v>
      </c>
      <c r="N85" s="11">
        <v>0.247839</v>
      </c>
      <c r="O85" s="11">
        <v>0.33426</v>
      </c>
      <c r="P85" s="11"/>
      <c r="Q85" s="11"/>
      <c r="R85" s="11">
        <v>0.63001099999999999</v>
      </c>
      <c r="S85" s="11">
        <v>0.64743799999999996</v>
      </c>
      <c r="T85" s="11">
        <v>0.93005599999999999</v>
      </c>
      <c r="U85" s="11">
        <v>0.42336600000000002</v>
      </c>
      <c r="V85" s="11">
        <v>0.58755599999999997</v>
      </c>
      <c r="W85" s="11">
        <v>0.90466800000000003</v>
      </c>
      <c r="X85" s="11">
        <v>1.0243690000000001</v>
      </c>
      <c r="Y85" s="11">
        <v>0.93554400000000004</v>
      </c>
      <c r="Z85" s="11">
        <v>0.871919</v>
      </c>
      <c r="AA85" s="11">
        <v>0.48160700000000001</v>
      </c>
      <c r="AB85" s="11">
        <v>0.40692899999999999</v>
      </c>
      <c r="AC85" s="11">
        <v>1.6576360000000001</v>
      </c>
      <c r="AD85" s="11">
        <v>1.2088779999999999</v>
      </c>
      <c r="AE85" s="11">
        <v>0.53881900000000005</v>
      </c>
    </row>
    <row r="86" spans="1:31" ht="13.5" customHeight="1" x14ac:dyDescent="0.15">
      <c r="A86" s="1"/>
      <c r="B86" s="16" t="s">
        <v>110</v>
      </c>
      <c r="C86" s="13"/>
      <c r="D86" s="14"/>
      <c r="E86" s="14"/>
      <c r="F86" s="14">
        <v>0.22376502002670201</v>
      </c>
      <c r="G86" s="14"/>
      <c r="H86" s="14"/>
      <c r="I86" s="14"/>
      <c r="J86" s="14"/>
      <c r="K86" s="14">
        <v>0</v>
      </c>
      <c r="L86" s="14"/>
      <c r="M86" s="14"/>
      <c r="N86" s="14"/>
      <c r="O86" s="14"/>
      <c r="P86" s="14"/>
      <c r="Q86" s="14"/>
      <c r="R86" s="14"/>
      <c r="S86" s="14"/>
      <c r="T86" s="14">
        <v>0.33889999999999998</v>
      </c>
      <c r="U86" s="14">
        <v>0.15426999999999999</v>
      </c>
      <c r="V86" s="14"/>
      <c r="W86" s="14">
        <v>0.32964900000000003</v>
      </c>
      <c r="X86" s="14">
        <v>0.37326700000000002</v>
      </c>
      <c r="Y86" s="14">
        <v>0.34089999999999998</v>
      </c>
      <c r="Z86" s="14">
        <v>0.31771700000000003</v>
      </c>
      <c r="AA86" s="14">
        <v>0.17549100000000001</v>
      </c>
      <c r="AB86" s="14">
        <v>0.14827899999999999</v>
      </c>
      <c r="AC86" s="14">
        <v>0.464671</v>
      </c>
      <c r="AD86" s="14">
        <v>0.28174199999999999</v>
      </c>
      <c r="AE86" s="14">
        <v>6.5536999999999998E-2</v>
      </c>
    </row>
    <row r="87" spans="1:31" ht="13.5" customHeight="1" x14ac:dyDescent="0.15">
      <c r="A87" s="1"/>
      <c r="B87" s="16" t="s">
        <v>111</v>
      </c>
      <c r="C87" s="10"/>
      <c r="D87" s="11"/>
      <c r="E87" s="11">
        <v>0.2803738317757008</v>
      </c>
      <c r="F87" s="11">
        <v>0.13511348464619499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>
        <v>0.41477399999999998</v>
      </c>
      <c r="AD87" s="11">
        <v>0.33244299999999999</v>
      </c>
      <c r="AE87" s="11">
        <v>0.78895300000000002</v>
      </c>
    </row>
    <row r="88" spans="1:31" ht="13.5" customHeight="1" x14ac:dyDescent="0.15">
      <c r="A88" s="1"/>
      <c r="B88" s="16" t="s">
        <v>112</v>
      </c>
      <c r="C88" s="13"/>
      <c r="D88" s="14"/>
      <c r="E88" s="14">
        <v>0.63150867823764956</v>
      </c>
      <c r="F88" s="14"/>
      <c r="G88" s="14"/>
      <c r="H88" s="14">
        <v>2.0245660881174903</v>
      </c>
      <c r="I88" s="14"/>
      <c r="J88" s="14"/>
      <c r="K88" s="14">
        <v>7.0000000000000007E-2</v>
      </c>
      <c r="L88" s="14"/>
      <c r="M88" s="14">
        <v>0.22698499999999999</v>
      </c>
      <c r="N88" s="14"/>
      <c r="O88" s="14">
        <v>0.30115900000000001</v>
      </c>
      <c r="P88" s="14">
        <v>0.37323299999999998</v>
      </c>
      <c r="Q88" s="14">
        <v>0.50666900000000004</v>
      </c>
      <c r="R88" s="14">
        <v>0.56762699999999999</v>
      </c>
      <c r="S88" s="14">
        <v>0.58333100000000004</v>
      </c>
      <c r="T88" s="14">
        <v>0.83796300000000001</v>
      </c>
      <c r="U88" s="14">
        <v>0.38144499999999998</v>
      </c>
      <c r="V88" s="14">
        <v>0.52937800000000002</v>
      </c>
      <c r="W88" s="14">
        <v>0.81508899999999995</v>
      </c>
      <c r="X88" s="14">
        <v>0.92293899999999995</v>
      </c>
      <c r="Y88" s="14">
        <v>0.84291199999999999</v>
      </c>
      <c r="Z88" s="14">
        <v>0.78558600000000001</v>
      </c>
      <c r="AA88" s="14">
        <v>0.433921</v>
      </c>
      <c r="AB88" s="14">
        <v>0.36663699999999999</v>
      </c>
      <c r="AC88" s="14">
        <v>38.952908000000001</v>
      </c>
      <c r="AD88" s="14">
        <v>50.356414000000001</v>
      </c>
      <c r="AE88" s="14">
        <v>533.48468100000002</v>
      </c>
    </row>
    <row r="89" spans="1:31" ht="13.5" customHeight="1" x14ac:dyDescent="0.15">
      <c r="A89" s="1"/>
      <c r="B89" s="16" t="s">
        <v>113</v>
      </c>
      <c r="C89" s="10"/>
      <c r="D89" s="11">
        <v>4.4678237650200296</v>
      </c>
      <c r="E89" s="11"/>
      <c r="F89" s="11">
        <v>24.503070761014701</v>
      </c>
      <c r="G89" s="11">
        <v>2.4627503337783718</v>
      </c>
      <c r="H89" s="11">
        <v>11.799732977303101</v>
      </c>
      <c r="I89" s="11">
        <v>5.9983978638184201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>
        <v>76.558999999999997</v>
      </c>
      <c r="AD89" s="11">
        <v>172.44296700000001</v>
      </c>
      <c r="AE89" s="11">
        <v>22.842047999999998</v>
      </c>
    </row>
    <row r="90" spans="1:31" ht="13.5" customHeight="1" x14ac:dyDescent="0.15">
      <c r="A90" s="1"/>
      <c r="B90" s="16" t="s">
        <v>114</v>
      </c>
      <c r="C90" s="13"/>
      <c r="D90" s="14"/>
      <c r="E90" s="14">
        <v>0.4937249666221632</v>
      </c>
      <c r="F90" s="14">
        <v>0.19038718291054701</v>
      </c>
      <c r="G90" s="14"/>
      <c r="H90" s="14">
        <v>0.158611481975968</v>
      </c>
      <c r="I90" s="14"/>
      <c r="J90" s="14"/>
      <c r="K90" s="14">
        <v>2.34</v>
      </c>
      <c r="L90" s="14">
        <v>3.1341950000000001</v>
      </c>
      <c r="M90" s="14">
        <v>2.8417870000000001</v>
      </c>
      <c r="N90" s="14"/>
      <c r="O90" s="14"/>
      <c r="P90" s="14">
        <v>4.6727759999999998</v>
      </c>
      <c r="Q90" s="14">
        <v>6.3433299999999999</v>
      </c>
      <c r="R90" s="14">
        <v>7.1065589999999998</v>
      </c>
      <c r="S90" s="14">
        <v>7.3031459999999999</v>
      </c>
      <c r="T90" s="14">
        <v>10.491070000000001</v>
      </c>
      <c r="U90" s="14">
        <v>4.7755979999999996</v>
      </c>
      <c r="V90" s="14">
        <v>6.6276609999999998</v>
      </c>
      <c r="W90" s="14">
        <v>10.204705000000001</v>
      </c>
      <c r="X90" s="14">
        <v>11.554945999999999</v>
      </c>
      <c r="Y90" s="14">
        <v>10.553003</v>
      </c>
      <c r="Z90" s="14">
        <v>9.8353020000000004</v>
      </c>
      <c r="AA90" s="14">
        <v>5.4325530000000004</v>
      </c>
      <c r="AB90" s="14">
        <v>4.5901829999999997</v>
      </c>
      <c r="AC90" s="14">
        <v>6.2908210000000002</v>
      </c>
      <c r="AD90" s="14">
        <v>11.256287</v>
      </c>
      <c r="AE90" s="14">
        <v>13.537038000000001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>
        <v>0.39080300000000001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0.454349</v>
      </c>
      <c r="AB91" s="11"/>
      <c r="AC91" s="11">
        <v>0.128471</v>
      </c>
      <c r="AD91" s="11">
        <v>7.0401000000000005E-2</v>
      </c>
      <c r="AE91" s="11"/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>
        <v>9.7300000000000002E-4</v>
      </c>
      <c r="AD92" s="14">
        <v>4.0000000000000003E-5</v>
      </c>
      <c r="AE92" s="14"/>
    </row>
    <row r="93" spans="1:31" ht="13.5" customHeight="1" x14ac:dyDescent="0.15">
      <c r="A93" s="1"/>
      <c r="B93" s="16" t="s">
        <v>117</v>
      </c>
      <c r="C93" s="10"/>
      <c r="D93" s="11"/>
      <c r="E93" s="11"/>
      <c r="F93" s="11"/>
      <c r="G93" s="11"/>
      <c r="H93" s="11"/>
      <c r="I93" s="11"/>
      <c r="J93" s="11"/>
      <c r="K93" s="11">
        <v>1.6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>
        <v>9.2999999999999997E-5</v>
      </c>
      <c r="AD93" s="11">
        <v>8.6700000000000004E-4</v>
      </c>
      <c r="AE93" s="11"/>
    </row>
    <row r="94" spans="1:31" ht="13.5" customHeight="1" x14ac:dyDescent="0.15">
      <c r="A94" s="1"/>
      <c r="B94" s="16" t="s">
        <v>118</v>
      </c>
      <c r="C94" s="13">
        <v>85.27396528704935</v>
      </c>
      <c r="D94" s="14">
        <v>25.6160213618158</v>
      </c>
      <c r="E94" s="14">
        <v>0.30440587449933199</v>
      </c>
      <c r="F94" s="14"/>
      <c r="G94" s="14">
        <v>0.28731642189586082</v>
      </c>
      <c r="H94" s="14">
        <v>0.55620827770360504</v>
      </c>
      <c r="I94" s="14">
        <v>1.8493991989319101</v>
      </c>
      <c r="J94" s="14">
        <v>0.46942590120160199</v>
      </c>
      <c r="K94" s="14">
        <v>3.77</v>
      </c>
      <c r="L94" s="14">
        <v>430.10749700000002</v>
      </c>
      <c r="M94" s="14">
        <v>389.97999299999998</v>
      </c>
      <c r="N94" s="14">
        <v>383.64673199999999</v>
      </c>
      <c r="O94" s="14">
        <v>517.42215699999997</v>
      </c>
      <c r="P94" s="14">
        <v>641.24761599999999</v>
      </c>
      <c r="Q94" s="14">
        <v>870.498649</v>
      </c>
      <c r="R94" s="14">
        <v>975.236806</v>
      </c>
      <c r="S94" s="14">
        <v>1002.21432</v>
      </c>
      <c r="T94" s="14">
        <v>1439.6949480000001</v>
      </c>
      <c r="U94" s="14">
        <v>655.35759499999995</v>
      </c>
      <c r="V94" s="14">
        <v>909.51726499999995</v>
      </c>
      <c r="W94" s="14">
        <v>1400.3967479999999</v>
      </c>
      <c r="X94" s="14">
        <v>1585.690889</v>
      </c>
      <c r="Y94" s="14">
        <v>1448.1938749999999</v>
      </c>
      <c r="Z94" s="14">
        <v>1349.7035229999999</v>
      </c>
      <c r="AA94" s="14">
        <v>745.51185299999997</v>
      </c>
      <c r="AB94" s="14">
        <v>629.91336000000001</v>
      </c>
      <c r="AC94" s="14">
        <v>1084.2032569999999</v>
      </c>
      <c r="AD94" s="14">
        <v>1927.8335300000001</v>
      </c>
      <c r="AE94" s="14">
        <v>2271.5761229999998</v>
      </c>
    </row>
    <row r="95" spans="1:31" ht="13.5" customHeight="1" x14ac:dyDescent="0.15">
      <c r="A95" s="1"/>
      <c r="B95" s="16" t="s">
        <v>119</v>
      </c>
      <c r="C95" s="10">
        <v>235.396795727637</v>
      </c>
      <c r="D95" s="11">
        <v>119.35834445927904</v>
      </c>
      <c r="E95" s="11">
        <v>0.68758344459278997</v>
      </c>
      <c r="F95" s="11">
        <v>0.17036048064085502</v>
      </c>
      <c r="G95" s="11"/>
      <c r="H95" s="11">
        <v>6.7903871829105489</v>
      </c>
      <c r="I95" s="11">
        <v>0.163417890520694</v>
      </c>
      <c r="J95" s="11"/>
      <c r="K95" s="11">
        <v>3.02</v>
      </c>
      <c r="L95" s="11">
        <v>3.3806579999999999</v>
      </c>
      <c r="M95" s="11"/>
      <c r="N95" s="11">
        <v>3.0154749999999999</v>
      </c>
      <c r="O95" s="11">
        <v>4.066954</v>
      </c>
      <c r="P95" s="11">
        <v>5.0402279999999999</v>
      </c>
      <c r="Q95" s="11">
        <v>6.8421469999999998</v>
      </c>
      <c r="R95" s="11">
        <v>7.6653929999999999</v>
      </c>
      <c r="S95" s="11">
        <v>7.8774360000000003</v>
      </c>
      <c r="T95" s="11">
        <v>11.316046</v>
      </c>
      <c r="U95" s="11">
        <v>5.1511300000000002</v>
      </c>
      <c r="V95" s="11">
        <v>7.1488329999999998</v>
      </c>
      <c r="W95" s="11">
        <v>11.007164</v>
      </c>
      <c r="X95" s="11">
        <v>12.463581</v>
      </c>
      <c r="Y95" s="11">
        <v>11.382847</v>
      </c>
      <c r="Z95" s="11">
        <v>10.608712000000001</v>
      </c>
      <c r="AA95" s="11">
        <v>5.8597469999999996</v>
      </c>
      <c r="AB95" s="11">
        <v>4.9511399999999997</v>
      </c>
      <c r="AC95" s="11">
        <v>14.443095</v>
      </c>
      <c r="AD95" s="11">
        <v>14.502864000000001</v>
      </c>
      <c r="AE95" s="11">
        <v>7.2622980000000004</v>
      </c>
    </row>
    <row r="96" spans="1:31" ht="13.5" customHeight="1" x14ac:dyDescent="0.15">
      <c r="A96" s="1"/>
      <c r="B96" s="16" t="s">
        <v>120</v>
      </c>
      <c r="C96" s="13"/>
      <c r="D96" s="14"/>
      <c r="E96" s="14">
        <v>0.251802403204272</v>
      </c>
      <c r="F96" s="14">
        <v>0.46328437917223003</v>
      </c>
      <c r="G96" s="14">
        <v>0.37009345794392523</v>
      </c>
      <c r="H96" s="14">
        <v>0.36341789052069401</v>
      </c>
      <c r="I96" s="14">
        <v>0.27396528704939876</v>
      </c>
      <c r="J96" s="14">
        <v>0.30467289719626195</v>
      </c>
      <c r="K96" s="14">
        <v>0.67</v>
      </c>
      <c r="L96" s="14">
        <v>4.561979</v>
      </c>
      <c r="M96" s="14">
        <v>4.1363620000000001</v>
      </c>
      <c r="N96" s="14">
        <v>4.0691889999999997</v>
      </c>
      <c r="O96" s="14">
        <v>5.4880899999999997</v>
      </c>
      <c r="P96" s="14">
        <v>6.8014570000000001</v>
      </c>
      <c r="Q96" s="14">
        <v>9.2330319999999997</v>
      </c>
      <c r="R96" s="14">
        <v>10.343949</v>
      </c>
      <c r="S96" s="14">
        <v>10.630088000000001</v>
      </c>
      <c r="T96" s="14">
        <v>15.270270999999999</v>
      </c>
      <c r="U96" s="14">
        <v>6.9511180000000001</v>
      </c>
      <c r="V96" s="14">
        <v>9.6468880000000006</v>
      </c>
      <c r="W96" s="14">
        <v>14.853452000000001</v>
      </c>
      <c r="X96" s="14">
        <v>16.818791999999998</v>
      </c>
      <c r="Y96" s="14">
        <v>15.360419</v>
      </c>
      <c r="Z96" s="14">
        <v>14.315771</v>
      </c>
      <c r="AA96" s="14">
        <v>7.9073479999999998</v>
      </c>
      <c r="AB96" s="14">
        <v>6.6812399999999998</v>
      </c>
      <c r="AC96" s="14">
        <v>26.600428999999998</v>
      </c>
      <c r="AD96" s="14">
        <v>32.387121</v>
      </c>
      <c r="AE96" s="14">
        <v>130.52757600000001</v>
      </c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>
        <v>0.46737800000000002</v>
      </c>
      <c r="AD97" s="11">
        <v>0.38723800000000003</v>
      </c>
      <c r="AE97" s="11">
        <v>0.376884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 t="s">
        <v>123</v>
      </c>
      <c r="M98" s="14" t="s">
        <v>124</v>
      </c>
      <c r="N98" s="14" t="s">
        <v>125</v>
      </c>
      <c r="O98" s="14" t="s">
        <v>126</v>
      </c>
      <c r="P98" s="14" t="s">
        <v>127</v>
      </c>
      <c r="Q98" s="14" t="s">
        <v>128</v>
      </c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13.5" customHeight="1" x14ac:dyDescent="0.15">
      <c r="A99" s="1"/>
      <c r="B99" s="16" t="s">
        <v>129</v>
      </c>
      <c r="C99" s="10">
        <v>1397.8915887850499</v>
      </c>
      <c r="D99" s="11">
        <v>1449.3487316421899</v>
      </c>
      <c r="E99" s="11">
        <v>1394.0002670226993</v>
      </c>
      <c r="F99" s="11">
        <v>1214.794392523359</v>
      </c>
      <c r="G99" s="11">
        <v>1330.3917222964001</v>
      </c>
      <c r="H99" s="11">
        <v>1560.5586114819805</v>
      </c>
      <c r="I99" s="11">
        <v>933.64379172229599</v>
      </c>
      <c r="J99" s="11">
        <v>619.57676902536673</v>
      </c>
      <c r="K99" s="11">
        <v>526.51</v>
      </c>
      <c r="L99" s="11">
        <v>1313.490982</v>
      </c>
      <c r="M99" s="11">
        <v>1190.9469309999999</v>
      </c>
      <c r="N99" s="11">
        <v>1171.605994</v>
      </c>
      <c r="O99" s="11">
        <v>1580.13832</v>
      </c>
      <c r="P99" s="11">
        <v>1958.2847710000001</v>
      </c>
      <c r="Q99" s="11">
        <v>2658.3868750000001</v>
      </c>
      <c r="R99" s="11">
        <v>2978.2432509999999</v>
      </c>
      <c r="S99" s="11">
        <v>3060.6289820000002</v>
      </c>
      <c r="T99" s="11">
        <v>4396.636528</v>
      </c>
      <c r="U99" s="11">
        <v>2001.374773</v>
      </c>
      <c r="V99" s="11">
        <v>2777.5445319999999</v>
      </c>
      <c r="W99" s="11">
        <v>4276.6250600000003</v>
      </c>
      <c r="X99" s="11">
        <v>4842.488679</v>
      </c>
      <c r="Y99" s="11">
        <v>4422.5911150000002</v>
      </c>
      <c r="Z99" s="11">
        <v>4121.8147090000002</v>
      </c>
      <c r="AA99" s="11">
        <v>2276.693855</v>
      </c>
      <c r="AB99" s="11">
        <v>1923.671466</v>
      </c>
      <c r="AC99" s="11">
        <v>2518.4773660000001</v>
      </c>
      <c r="AD99" s="11">
        <v>3310.4691590000002</v>
      </c>
      <c r="AE99" s="11">
        <v>2954.824803</v>
      </c>
    </row>
    <row r="100" spans="1:31" ht="13.5" customHeight="1" x14ac:dyDescent="0.15">
      <c r="A100" s="1"/>
      <c r="B100" s="16" t="s">
        <v>130</v>
      </c>
      <c r="C100" s="13">
        <v>8.3364485981308398</v>
      </c>
      <c r="D100" s="14">
        <v>6.4037383177570089</v>
      </c>
      <c r="E100" s="14"/>
      <c r="F100" s="14"/>
      <c r="G100" s="14">
        <v>0.348464619492657</v>
      </c>
      <c r="H100" s="14"/>
      <c r="I100" s="14">
        <v>0.15380507343124203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ht="13.5" customHeight="1" x14ac:dyDescent="0.15">
      <c r="A101" s="1"/>
      <c r="B101" s="16" t="s">
        <v>131</v>
      </c>
      <c r="C101" s="10"/>
      <c r="D101" s="11"/>
      <c r="E101" s="11"/>
      <c r="F101" s="11"/>
      <c r="G101" s="11">
        <v>0.16502002670227001</v>
      </c>
      <c r="H101" s="11"/>
      <c r="I101" s="11"/>
      <c r="J101" s="11">
        <v>0.78024032042723634</v>
      </c>
      <c r="K101" s="11">
        <v>0.27</v>
      </c>
      <c r="L101" s="11">
        <v>19.172059999999998</v>
      </c>
      <c r="M101" s="11"/>
      <c r="N101" s="11">
        <v>17.101068000000001</v>
      </c>
      <c r="O101" s="11">
        <v>23.064112000000002</v>
      </c>
      <c r="P101" s="11">
        <v>28.583638000000001</v>
      </c>
      <c r="Q101" s="11">
        <v>38.802511000000003</v>
      </c>
      <c r="R101" s="11">
        <v>43.471220000000002</v>
      </c>
      <c r="S101" s="11">
        <v>44.673743000000002</v>
      </c>
      <c r="T101" s="11">
        <v>64.174457000000004</v>
      </c>
      <c r="U101" s="11">
        <v>29.212589999999999</v>
      </c>
      <c r="V101" s="11">
        <v>40.541767</v>
      </c>
      <c r="W101" s="11">
        <v>62.422739</v>
      </c>
      <c r="X101" s="11">
        <v>70.682231999999999</v>
      </c>
      <c r="Y101" s="11">
        <v>64.553297999999998</v>
      </c>
      <c r="Z101" s="11">
        <v>60.163086999999997</v>
      </c>
      <c r="AA101" s="11">
        <v>33.23122</v>
      </c>
      <c r="AB101" s="11">
        <v>28.078413999999999</v>
      </c>
      <c r="AC101" s="11">
        <v>34.923774999999999</v>
      </c>
      <c r="AD101" s="11">
        <v>56.264909000000003</v>
      </c>
      <c r="AE101" s="11">
        <v>68.786732999999998</v>
      </c>
    </row>
    <row r="102" spans="1:31" ht="13.5" customHeight="1" x14ac:dyDescent="0.15">
      <c r="A102" s="1"/>
      <c r="B102" s="16" t="s">
        <v>132</v>
      </c>
      <c r="C102" s="13">
        <v>4.4913217623497994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ht="13.5" customHeight="1" x14ac:dyDescent="0.15">
      <c r="A103" s="1"/>
      <c r="B103" s="16" t="s">
        <v>133</v>
      </c>
      <c r="C103" s="10">
        <v>6.435246995994659E-2</v>
      </c>
      <c r="D103" s="11">
        <v>0.154873164218959</v>
      </c>
      <c r="E103" s="11">
        <v>0.28304405874499317</v>
      </c>
      <c r="F103" s="11">
        <v>0.18691588785046701</v>
      </c>
      <c r="G103" s="11">
        <v>0.33324432576769003</v>
      </c>
      <c r="H103" s="11">
        <v>1.1284379172229595</v>
      </c>
      <c r="I103" s="11">
        <v>1.0688918558077392</v>
      </c>
      <c r="J103" s="11">
        <v>0.88090787716955876</v>
      </c>
      <c r="K103" s="11">
        <v>0.87</v>
      </c>
      <c r="L103" s="11">
        <v>0.44453700000000002</v>
      </c>
      <c r="M103" s="11">
        <v>0.40306399999999998</v>
      </c>
      <c r="N103" s="11">
        <v>0.39651900000000001</v>
      </c>
      <c r="O103" s="11">
        <v>0.53478099999999995</v>
      </c>
      <c r="P103" s="11">
        <v>0.66276100000000004</v>
      </c>
      <c r="Q103" s="11">
        <v>0.89970099999999997</v>
      </c>
      <c r="R103" s="11">
        <v>1.007954</v>
      </c>
      <c r="S103" s="11">
        <v>1.0358369999999999</v>
      </c>
      <c r="T103" s="11">
        <v>1.487994</v>
      </c>
      <c r="U103" s="11">
        <v>0.67734099999999997</v>
      </c>
      <c r="V103" s="11">
        <v>0.94003000000000003</v>
      </c>
      <c r="W103" s="11">
        <v>1.447379</v>
      </c>
      <c r="X103" s="11">
        <v>1.638887</v>
      </c>
      <c r="Y103" s="11">
        <v>1.4967790000000001</v>
      </c>
      <c r="Z103" s="11">
        <v>1.3949819999999999</v>
      </c>
      <c r="AA103" s="11">
        <v>0.77052100000000001</v>
      </c>
      <c r="AB103" s="11">
        <v>0.65104499999999998</v>
      </c>
      <c r="AC103" s="11">
        <v>3.221705</v>
      </c>
      <c r="AD103" s="11">
        <v>0.24341199999999999</v>
      </c>
      <c r="AE103" s="11">
        <v>53.072510999999999</v>
      </c>
    </row>
    <row r="104" spans="1:31" ht="13.5" customHeight="1" x14ac:dyDescent="0.15">
      <c r="A104" s="1"/>
      <c r="B104" s="15" t="s">
        <v>134</v>
      </c>
      <c r="C104" s="13">
        <v>5144.159145527371</v>
      </c>
      <c r="D104" s="14">
        <v>4784.4213618157564</v>
      </c>
      <c r="E104" s="14">
        <v>4442.1714285714279</v>
      </c>
      <c r="F104" s="14">
        <v>4451.8937249666205</v>
      </c>
      <c r="G104" s="14">
        <v>5566.5049399198933</v>
      </c>
      <c r="H104" s="14">
        <v>6735.5006675567456</v>
      </c>
      <c r="I104" s="14">
        <v>7197.7439252336553</v>
      </c>
      <c r="J104" s="14">
        <v>5329.4411214953252</v>
      </c>
      <c r="K104" s="14">
        <v>5916.771834781408</v>
      </c>
      <c r="L104" s="14">
        <v>20414.909769999998</v>
      </c>
      <c r="M104" s="14">
        <v>18511.811860000002</v>
      </c>
      <c r="N104" s="14">
        <v>18214.013714000001</v>
      </c>
      <c r="O104" s="14">
        <v>24558.057637999998</v>
      </c>
      <c r="P104" s="14">
        <v>30454.453068999999</v>
      </c>
      <c r="Q104" s="14">
        <v>41331.240667999999</v>
      </c>
      <c r="R104" s="14">
        <v>46312.581842</v>
      </c>
      <c r="S104" s="14">
        <v>47597.669306999996</v>
      </c>
      <c r="T104" s="14">
        <v>68356.664787999995</v>
      </c>
      <c r="U104" s="14">
        <v>31124.571359000001</v>
      </c>
      <c r="V104" s="14">
        <v>43195.253960000002</v>
      </c>
      <c r="W104" s="14">
        <v>66508.350583000007</v>
      </c>
      <c r="X104" s="14">
        <v>76371.904022999996</v>
      </c>
      <c r="Y104" s="14">
        <v>69749.611462000001</v>
      </c>
      <c r="Z104" s="14">
        <v>65005.997390999997</v>
      </c>
      <c r="AA104" s="14">
        <v>35906.216023000001</v>
      </c>
      <c r="AB104" s="14">
        <v>30338.625916000001</v>
      </c>
      <c r="AC104" s="14">
        <v>39867.564709999999</v>
      </c>
      <c r="AD104" s="14">
        <v>45340.447662999999</v>
      </c>
      <c r="AE104" s="14">
        <v>40225.881973000003</v>
      </c>
    </row>
    <row r="105" spans="1:31" ht="13.5" customHeight="1" x14ac:dyDescent="0.15">
      <c r="A105" s="1"/>
      <c r="B105" s="16" t="s">
        <v>135</v>
      </c>
      <c r="C105" s="10">
        <v>0.39412550066755681</v>
      </c>
      <c r="D105" s="11"/>
      <c r="E105" s="11"/>
      <c r="F105" s="11"/>
      <c r="G105" s="11">
        <v>0.6846461949265692</v>
      </c>
      <c r="H105" s="11">
        <v>1.2464619492656901</v>
      </c>
      <c r="I105" s="11">
        <v>0.74606141522029434</v>
      </c>
      <c r="J105" s="11">
        <v>0.26088117489986601</v>
      </c>
      <c r="K105" s="11">
        <v>0.26</v>
      </c>
      <c r="L105" s="11"/>
      <c r="M105" s="11"/>
      <c r="N105" s="11">
        <v>4.3505960000000004</v>
      </c>
      <c r="O105" s="11">
        <v>5.8676240000000002</v>
      </c>
      <c r="P105" s="11">
        <v>7.2718160000000003</v>
      </c>
      <c r="Q105" s="11">
        <v>9.8715480000000007</v>
      </c>
      <c r="R105" s="11">
        <v>11.059291999999999</v>
      </c>
      <c r="S105" s="11">
        <v>11.365220000000001</v>
      </c>
      <c r="T105" s="11">
        <v>16.326298000000001</v>
      </c>
      <c r="U105" s="11">
        <v>7.4318270000000002</v>
      </c>
      <c r="V105" s="11">
        <v>10.314024</v>
      </c>
      <c r="W105" s="11">
        <v>15.880652</v>
      </c>
      <c r="X105" s="11">
        <v>17.981908000000001</v>
      </c>
      <c r="Y105" s="11">
        <v>16.422675999999999</v>
      </c>
      <c r="Z105" s="11">
        <v>15.305785999999999</v>
      </c>
      <c r="AA105" s="11">
        <v>8.4541850000000007</v>
      </c>
      <c r="AB105" s="11">
        <v>7.1432849999999997</v>
      </c>
      <c r="AC105" s="11">
        <v>4.5111860000000004</v>
      </c>
      <c r="AD105" s="11">
        <v>4.9400310000000003</v>
      </c>
      <c r="AE105" s="11">
        <v>9.7784259999999996</v>
      </c>
    </row>
    <row r="106" spans="1:31" ht="13.5" customHeight="1" x14ac:dyDescent="0.15">
      <c r="A106" s="1"/>
      <c r="B106" s="16" t="s">
        <v>136</v>
      </c>
      <c r="C106" s="13">
        <v>6.3949265687583399</v>
      </c>
      <c r="D106" s="14">
        <v>8.2146862483311107</v>
      </c>
      <c r="E106" s="14">
        <v>11.490520694259001</v>
      </c>
      <c r="F106" s="14">
        <v>2.5204272363150904</v>
      </c>
      <c r="G106" s="14">
        <v>7.3452603471295088</v>
      </c>
      <c r="H106" s="14">
        <v>13.994659546061401</v>
      </c>
      <c r="I106" s="14">
        <v>21.067022696929197</v>
      </c>
      <c r="J106" s="14">
        <v>12.490253671562099</v>
      </c>
      <c r="K106" s="14">
        <v>22.91</v>
      </c>
      <c r="L106" s="14">
        <v>242.809989</v>
      </c>
      <c r="M106" s="14">
        <v>220.156677</v>
      </c>
      <c r="N106" s="14">
        <v>216.58134200000001</v>
      </c>
      <c r="O106" s="14">
        <v>292.10201799999999</v>
      </c>
      <c r="P106" s="14">
        <v>362.005607</v>
      </c>
      <c r="Q106" s="14">
        <v>491.42544099999998</v>
      </c>
      <c r="R106" s="14">
        <v>550.55361400000004</v>
      </c>
      <c r="S106" s="14">
        <v>565.78331800000001</v>
      </c>
      <c r="T106" s="14">
        <v>812.75568599999997</v>
      </c>
      <c r="U106" s="14">
        <v>369.97116199999999</v>
      </c>
      <c r="V106" s="14">
        <v>513.45275000000004</v>
      </c>
      <c r="W106" s="14">
        <v>790.57054300000004</v>
      </c>
      <c r="X106" s="14">
        <v>895.17525000000001</v>
      </c>
      <c r="Y106" s="14">
        <v>817.55361300000004</v>
      </c>
      <c r="Z106" s="14">
        <v>761.95253300000002</v>
      </c>
      <c r="AA106" s="14">
        <v>420.86623900000001</v>
      </c>
      <c r="AB106" s="14">
        <v>355.60704500000003</v>
      </c>
      <c r="AC106" s="14">
        <v>522.22727199999997</v>
      </c>
      <c r="AD106" s="14">
        <v>652.09026100000005</v>
      </c>
      <c r="AE106" s="14">
        <v>537.15004499999998</v>
      </c>
    </row>
    <row r="107" spans="1:31" ht="13.5" customHeight="1" x14ac:dyDescent="0.15">
      <c r="A107" s="1"/>
      <c r="B107" s="16" t="s">
        <v>137</v>
      </c>
      <c r="C107" s="10"/>
      <c r="D107" s="11"/>
      <c r="E107" s="11"/>
      <c r="F107" s="11"/>
      <c r="G107" s="11"/>
      <c r="H107" s="11">
        <v>0.245927903871829</v>
      </c>
      <c r="I107" s="11">
        <v>0.30787716955941297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0.214724</v>
      </c>
      <c r="AD107" s="11">
        <v>0.51507000000000003</v>
      </c>
      <c r="AE107" s="11">
        <v>0.57057500000000005</v>
      </c>
    </row>
    <row r="108" spans="1:31" ht="13.5" customHeight="1" x14ac:dyDescent="0.15">
      <c r="A108" s="1"/>
      <c r="B108" s="16" t="s">
        <v>138</v>
      </c>
      <c r="C108" s="13"/>
      <c r="D108" s="14"/>
      <c r="E108" s="14"/>
      <c r="F108" s="14"/>
      <c r="G108" s="14">
        <v>0.20907877169559402</v>
      </c>
      <c r="H108" s="14">
        <v>1.8897196261682201</v>
      </c>
      <c r="I108" s="14">
        <v>1.03177570093458</v>
      </c>
      <c r="J108" s="14"/>
      <c r="K108" s="14">
        <v>0.36</v>
      </c>
      <c r="L108" s="14">
        <v>1.8666910000000001</v>
      </c>
      <c r="M108" s="14">
        <v>1.692534</v>
      </c>
      <c r="N108" s="14">
        <v>1.6650480000000001</v>
      </c>
      <c r="O108" s="14">
        <v>2.2456399999999999</v>
      </c>
      <c r="P108" s="14">
        <v>2.783048</v>
      </c>
      <c r="Q108" s="14">
        <v>3.7780100000000001</v>
      </c>
      <c r="R108" s="14">
        <v>4.2325809999999997</v>
      </c>
      <c r="S108" s="14">
        <v>4.3496629999999996</v>
      </c>
      <c r="T108" s="14">
        <v>6.2483529999999998</v>
      </c>
      <c r="U108" s="14">
        <v>2.8442859999999999</v>
      </c>
      <c r="V108" s="14">
        <v>3.947352</v>
      </c>
      <c r="W108" s="14">
        <v>6.0777960000000002</v>
      </c>
      <c r="X108" s="14">
        <v>6.881983</v>
      </c>
      <c r="Y108" s="14">
        <v>6.2852379999999997</v>
      </c>
      <c r="Z108" s="14">
        <v>5.8577849999999998</v>
      </c>
      <c r="AA108" s="14">
        <v>3.2355610000000001</v>
      </c>
      <c r="AB108" s="14">
        <v>2.7338589999999998</v>
      </c>
      <c r="AC108" s="14">
        <v>5.4390679999999998</v>
      </c>
      <c r="AD108" s="14">
        <v>5.4800399999999998</v>
      </c>
      <c r="AE108" s="14">
        <v>4.0798230000000002</v>
      </c>
    </row>
    <row r="109" spans="1:31" ht="13.5" customHeight="1" x14ac:dyDescent="0.15">
      <c r="A109" s="1"/>
      <c r="B109" s="16" t="s">
        <v>139</v>
      </c>
      <c r="C109" s="10">
        <v>1558.30787716956</v>
      </c>
      <c r="D109" s="11">
        <v>1600.7166889185601</v>
      </c>
      <c r="E109" s="11">
        <v>1332.8096128170901</v>
      </c>
      <c r="F109" s="11">
        <v>1339.7460614152201</v>
      </c>
      <c r="G109" s="11">
        <v>1479.48945260347</v>
      </c>
      <c r="H109" s="11">
        <v>1757.2771695594101</v>
      </c>
      <c r="I109" s="11">
        <v>1674.68998664887</v>
      </c>
      <c r="J109" s="11">
        <v>1171.4275033377805</v>
      </c>
      <c r="K109" s="11" t="s">
        <v>531</v>
      </c>
      <c r="L109" s="11">
        <v>3646.234066</v>
      </c>
      <c r="M109" s="11">
        <v>3306.0533540000001</v>
      </c>
      <c r="N109" s="11">
        <v>3252.3631650000002</v>
      </c>
      <c r="O109" s="11">
        <v>4386.4436459999997</v>
      </c>
      <c r="P109" s="11">
        <v>5436.1733260000001</v>
      </c>
      <c r="Q109" s="11">
        <v>7379.6477580000001</v>
      </c>
      <c r="R109" s="11">
        <v>8267.5649379999995</v>
      </c>
      <c r="S109" s="11">
        <v>8496.2666709999994</v>
      </c>
      <c r="T109" s="11">
        <v>12205.006433</v>
      </c>
      <c r="U109" s="11">
        <v>5555.7906149999999</v>
      </c>
      <c r="V109" s="11">
        <v>7710.4278830000003</v>
      </c>
      <c r="W109" s="11">
        <v>11871.856134</v>
      </c>
      <c r="X109" s="11">
        <v>13442.686264</v>
      </c>
      <c r="Y109" s="11">
        <v>12277.05602</v>
      </c>
      <c r="Z109" s="11">
        <v>11442.104593</v>
      </c>
      <c r="AA109" s="11">
        <v>6320.0728479999998</v>
      </c>
      <c r="AB109" s="11">
        <v>5340.0872360000003</v>
      </c>
      <c r="AC109" s="11">
        <v>5752.0893370000003</v>
      </c>
      <c r="AD109" s="11">
        <v>7469.7356419999996</v>
      </c>
      <c r="AE109" s="11">
        <v>6910.123587</v>
      </c>
    </row>
    <row r="110" spans="1:31" ht="13.5" customHeight="1" x14ac:dyDescent="0.15">
      <c r="A110" s="1"/>
      <c r="B110" s="16" t="s">
        <v>140</v>
      </c>
      <c r="C110" s="13">
        <v>28.5650200267023</v>
      </c>
      <c r="D110" s="14">
        <v>28.277169559412503</v>
      </c>
      <c r="E110" s="14">
        <v>45.009078771695599</v>
      </c>
      <c r="F110" s="14">
        <v>20.358611481975998</v>
      </c>
      <c r="G110" s="14">
        <v>20.8160213618158</v>
      </c>
      <c r="H110" s="14">
        <v>22.012016021361802</v>
      </c>
      <c r="I110" s="14">
        <v>34.7917222963952</v>
      </c>
      <c r="J110" s="14">
        <v>79.680106809078836</v>
      </c>
      <c r="K110" s="14">
        <v>79.02</v>
      </c>
      <c r="L110" s="14">
        <v>545.61431900000002</v>
      </c>
      <c r="M110" s="14">
        <v>494.71043800000001</v>
      </c>
      <c r="N110" s="14">
        <v>486.67635799999999</v>
      </c>
      <c r="O110" s="14">
        <v>656.37762699999996</v>
      </c>
      <c r="P110" s="14">
        <v>813.45682899999997</v>
      </c>
      <c r="Q110" s="14">
        <v>1104.274001</v>
      </c>
      <c r="R110" s="14">
        <v>1237.139944</v>
      </c>
      <c r="S110" s="14">
        <v>1271.3623600000001</v>
      </c>
      <c r="T110" s="14">
        <v>1826.3298910000001</v>
      </c>
      <c r="U110" s="14">
        <v>831.35609399999998</v>
      </c>
      <c r="V110" s="14">
        <v>1153.7711979999999</v>
      </c>
      <c r="W110" s="14">
        <v>1776.478024</v>
      </c>
      <c r="X110" s="14">
        <v>2011.5335339999999</v>
      </c>
      <c r="Y110" s="14">
        <v>1837.111232</v>
      </c>
      <c r="Z110" s="14">
        <v>1712.170965</v>
      </c>
      <c r="AA110" s="14">
        <v>945.72157900000002</v>
      </c>
      <c r="AB110" s="14">
        <v>799.07872099999997</v>
      </c>
      <c r="AC110" s="14">
        <v>1015.329161</v>
      </c>
      <c r="AD110" s="14">
        <v>439.81985300000002</v>
      </c>
      <c r="AE110" s="14">
        <v>1547.4928629999999</v>
      </c>
    </row>
    <row r="111" spans="1:31" ht="13.5" customHeight="1" x14ac:dyDescent="0.15">
      <c r="A111" s="1"/>
      <c r="B111" s="16" t="s">
        <v>141</v>
      </c>
      <c r="C111" s="10">
        <v>813.76635514018676</v>
      </c>
      <c r="D111" s="11">
        <v>194.14098798397899</v>
      </c>
      <c r="E111" s="11">
        <v>74.403204272363155</v>
      </c>
      <c r="F111" s="11">
        <v>52.962349799732998</v>
      </c>
      <c r="G111" s="11">
        <v>240.37570093457902</v>
      </c>
      <c r="H111" s="11">
        <v>410.23711615487281</v>
      </c>
      <c r="I111" s="11">
        <v>610.38611481975965</v>
      </c>
      <c r="J111" s="11">
        <v>427.690253671562</v>
      </c>
      <c r="K111" s="11">
        <v>634.94000000000005</v>
      </c>
      <c r="L111" s="11">
        <v>1753.519174</v>
      </c>
      <c r="M111" s="11">
        <v>1589.9220499999999</v>
      </c>
      <c r="N111" s="11">
        <v>1564.101774</v>
      </c>
      <c r="O111" s="11">
        <v>2109.49514</v>
      </c>
      <c r="P111" s="11">
        <v>2614.3231580000001</v>
      </c>
      <c r="Q111" s="11">
        <v>3548.9641099999999</v>
      </c>
      <c r="R111" s="11">
        <v>3975.9744909999999</v>
      </c>
      <c r="S111" s="11">
        <v>4085.959989</v>
      </c>
      <c r="T111" s="11">
        <v>5869.5389279999999</v>
      </c>
      <c r="U111" s="11">
        <v>2671.8485949999999</v>
      </c>
      <c r="V111" s="11">
        <v>3708.0403719999999</v>
      </c>
      <c r="W111" s="11">
        <v>5709.3228170000002</v>
      </c>
      <c r="X111" s="11">
        <v>6464.7545040000005</v>
      </c>
      <c r="Y111" s="11">
        <v>5904.1884659999996</v>
      </c>
      <c r="Z111" s="11">
        <v>5502.6499729999996</v>
      </c>
      <c r="AA111" s="11">
        <v>3039.4013960000002</v>
      </c>
      <c r="AB111" s="11">
        <v>2568.114165</v>
      </c>
      <c r="AC111" s="11">
        <v>5033.8921520000004</v>
      </c>
      <c r="AD111" s="11">
        <v>5073.7146149999999</v>
      </c>
      <c r="AE111" s="11">
        <v>6732.3295760000001</v>
      </c>
    </row>
    <row r="112" spans="1:31" ht="13.5" customHeight="1" x14ac:dyDescent="0.15">
      <c r="A112" s="1"/>
      <c r="B112" s="16" t="s">
        <v>142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v>8.0421669999999992</v>
      </c>
      <c r="Q112" s="14"/>
      <c r="R112" s="14">
        <v>12.230872</v>
      </c>
      <c r="S112" s="14">
        <v>12.569207</v>
      </c>
      <c r="T112" s="14"/>
      <c r="U112" s="14">
        <v>8.219125</v>
      </c>
      <c r="V112" s="14">
        <v>11.406654</v>
      </c>
      <c r="W112" s="14">
        <v>17.562988000000001</v>
      </c>
      <c r="X112" s="14">
        <v>19.886844</v>
      </c>
      <c r="Y112" s="14">
        <v>18.162434000000001</v>
      </c>
      <c r="Z112" s="14">
        <v>16.927223000000001</v>
      </c>
      <c r="AA112" s="14">
        <v>9.3497909999999997</v>
      </c>
      <c r="AB112" s="14">
        <v>7.9000199999999996</v>
      </c>
      <c r="AC112" s="14">
        <v>11.750204999999999</v>
      </c>
      <c r="AD112" s="14">
        <v>8.6032539999999997</v>
      </c>
      <c r="AE112" s="14">
        <v>15.755153</v>
      </c>
    </row>
    <row r="113" spans="1:31" ht="13.5" customHeight="1" x14ac:dyDescent="0.15">
      <c r="A113" s="1"/>
      <c r="B113" s="16" t="s">
        <v>143</v>
      </c>
      <c r="C113" s="10">
        <v>72.60907877169565</v>
      </c>
      <c r="D113" s="11">
        <v>290.25153538050722</v>
      </c>
      <c r="E113" s="11">
        <v>247.04272363150901</v>
      </c>
      <c r="F113" s="11">
        <v>207.21602136181599</v>
      </c>
      <c r="G113" s="11">
        <v>158.36688918558099</v>
      </c>
      <c r="H113" s="11">
        <v>213.43017356475301</v>
      </c>
      <c r="I113" s="11">
        <v>129.363150867824</v>
      </c>
      <c r="J113" s="11">
        <v>69.738851802403218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3.5" customHeight="1" x14ac:dyDescent="0.15">
      <c r="A114" s="1"/>
      <c r="B114" s="16" t="s">
        <v>144</v>
      </c>
      <c r="C114" s="13">
        <v>5.287049399198928E-2</v>
      </c>
      <c r="D114" s="14"/>
      <c r="E114" s="14"/>
      <c r="F114" s="14"/>
      <c r="G114" s="14"/>
      <c r="H114" s="14"/>
      <c r="I114" s="14"/>
      <c r="J114" s="14"/>
      <c r="K114" s="14"/>
      <c r="L114" s="14">
        <v>226.21845300000001</v>
      </c>
      <c r="M114" s="14">
        <v>205.11307300000001</v>
      </c>
      <c r="N114" s="14">
        <v>201.78204500000001</v>
      </c>
      <c r="O114" s="14">
        <v>272.142293</v>
      </c>
      <c r="P114" s="14">
        <v>337.26927599999999</v>
      </c>
      <c r="Q114" s="14">
        <v>457.84567700000002</v>
      </c>
      <c r="R114" s="14">
        <v>512.93354199999999</v>
      </c>
      <c r="S114" s="14">
        <v>527.12258099999997</v>
      </c>
      <c r="T114" s="14">
        <v>757.21898899999997</v>
      </c>
      <c r="U114" s="14">
        <v>344.69053200000002</v>
      </c>
      <c r="V114" s="14">
        <v>478.36782699999998</v>
      </c>
      <c r="W114" s="14">
        <v>736.54979200000002</v>
      </c>
      <c r="X114" s="14">
        <v>834.00671599999998</v>
      </c>
      <c r="Y114" s="14">
        <v>761.68906800000002</v>
      </c>
      <c r="Z114" s="14">
        <v>709.88728600000002</v>
      </c>
      <c r="AA114" s="14">
        <v>392.10787900000003</v>
      </c>
      <c r="AB114" s="14">
        <v>331.30793399999999</v>
      </c>
      <c r="AC114" s="14">
        <v>1058.015641</v>
      </c>
      <c r="AD114" s="14">
        <v>1130.0929940000001</v>
      </c>
      <c r="AE114" s="14">
        <v>779.21207800000002</v>
      </c>
    </row>
    <row r="115" spans="1:31" ht="13.5" customHeight="1" x14ac:dyDescent="0.15">
      <c r="A115" s="1"/>
      <c r="B115" s="16" t="s">
        <v>145</v>
      </c>
      <c r="C115" s="10">
        <v>39.266755674232321</v>
      </c>
      <c r="D115" s="11">
        <v>46.810947930574073</v>
      </c>
      <c r="E115" s="11">
        <v>58.107610146862498</v>
      </c>
      <c r="F115" s="11">
        <v>99.456341789052118</v>
      </c>
      <c r="G115" s="11">
        <v>107.17730307076106</v>
      </c>
      <c r="H115" s="11">
        <v>113.34392523364497</v>
      </c>
      <c r="I115" s="11">
        <v>122.22803738317801</v>
      </c>
      <c r="J115" s="11">
        <v>204.93965287049397</v>
      </c>
      <c r="K115" s="11">
        <v>137.5</v>
      </c>
      <c r="L115" s="11">
        <v>1406.0269559999999</v>
      </c>
      <c r="M115" s="11">
        <v>1274.849622</v>
      </c>
      <c r="N115" s="11">
        <v>1254.146111</v>
      </c>
      <c r="O115" s="11">
        <v>1691.4597060000001</v>
      </c>
      <c r="P115" s="11">
        <v>2096.2467259999999</v>
      </c>
      <c r="Q115" s="11">
        <v>2845.6713089999998</v>
      </c>
      <c r="R115" s="11">
        <v>3188.0616909999999</v>
      </c>
      <c r="S115" s="11">
        <v>3276.2515309999999</v>
      </c>
      <c r="T115" s="11">
        <v>4706.3813540000001</v>
      </c>
      <c r="U115" s="11">
        <v>2142.3724360000001</v>
      </c>
      <c r="V115" s="11">
        <v>2973.2236710000002</v>
      </c>
      <c r="W115" s="11">
        <v>4577.915027</v>
      </c>
      <c r="X115" s="11">
        <v>5183.6439689999997</v>
      </c>
      <c r="Y115" s="11">
        <v>4734.1644470000001</v>
      </c>
      <c r="Z115" s="11">
        <v>4412.1982209999996</v>
      </c>
      <c r="AA115" s="11">
        <v>2437.0878590000002</v>
      </c>
      <c r="AB115" s="11">
        <v>2059.1949</v>
      </c>
      <c r="AC115" s="11">
        <v>2751.121815</v>
      </c>
      <c r="AD115" s="11">
        <v>3189.8710019999999</v>
      </c>
      <c r="AE115" s="11">
        <v>2673.933657</v>
      </c>
    </row>
    <row r="116" spans="1:31" ht="13.5" customHeight="1" x14ac:dyDescent="0.15">
      <c r="A116" s="1"/>
      <c r="B116" s="16" t="s">
        <v>146</v>
      </c>
      <c r="C116" s="13"/>
      <c r="D116" s="14"/>
      <c r="E116" s="14"/>
      <c r="F116" s="14">
        <v>1.3559412550066801</v>
      </c>
      <c r="G116" s="14">
        <v>1.1901201602136204</v>
      </c>
      <c r="H116" s="14"/>
      <c r="I116" s="14">
        <v>0.54312416555407206</v>
      </c>
      <c r="J116" s="14">
        <v>0.47423230974632796</v>
      </c>
      <c r="K116" s="14">
        <v>0.18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>
        <v>0.96133199999999996</v>
      </c>
      <c r="AD116" s="14">
        <v>5.2149000000000001</v>
      </c>
      <c r="AE116" s="14">
        <v>1.248996</v>
      </c>
    </row>
    <row r="117" spans="1:31" ht="13.5" customHeight="1" x14ac:dyDescent="0.15">
      <c r="A117" s="1"/>
      <c r="B117" s="16" t="s">
        <v>147</v>
      </c>
      <c r="C117" s="10">
        <v>666.74499332443315</v>
      </c>
      <c r="D117" s="11">
        <v>437.80640854472603</v>
      </c>
      <c r="E117" s="11">
        <v>416.74125500667481</v>
      </c>
      <c r="F117" s="11">
        <v>392.38344459279</v>
      </c>
      <c r="G117" s="11">
        <v>467.18024032042678</v>
      </c>
      <c r="H117" s="11">
        <v>456.41682242990703</v>
      </c>
      <c r="I117" s="11">
        <v>538.905473965287</v>
      </c>
      <c r="J117" s="11">
        <v>503.750600801068</v>
      </c>
      <c r="K117" s="11">
        <v>428.8</v>
      </c>
      <c r="L117" s="11">
        <v>1058.295016</v>
      </c>
      <c r="M117" s="11">
        <v>959.559843</v>
      </c>
      <c r="N117" s="11">
        <v>943.97662700000001</v>
      </c>
      <c r="O117" s="11">
        <v>1273.13589</v>
      </c>
      <c r="P117" s="11">
        <v>1577.812899</v>
      </c>
      <c r="Q117" s="11">
        <v>2141.8933390000002</v>
      </c>
      <c r="R117" s="11">
        <v>2399.6053499999998</v>
      </c>
      <c r="S117" s="11">
        <v>2465.9844979999998</v>
      </c>
      <c r="T117" s="11">
        <v>3542.4213730000001</v>
      </c>
      <c r="U117" s="11">
        <v>1612.5310159999999</v>
      </c>
      <c r="V117" s="11">
        <v>2237.900052</v>
      </c>
      <c r="W117" s="11">
        <v>3445.7267310000002</v>
      </c>
      <c r="X117" s="11">
        <v>3901.649656</v>
      </c>
      <c r="Y117" s="11">
        <v>3563.3332839999998</v>
      </c>
      <c r="Z117" s="11">
        <v>3320.994224</v>
      </c>
      <c r="AA117" s="11">
        <v>1834.358815</v>
      </c>
      <c r="AB117" s="11">
        <v>1549.9245550000001</v>
      </c>
      <c r="AC117" s="11">
        <v>1987.521612</v>
      </c>
      <c r="AD117" s="11">
        <v>2010.6236489999999</v>
      </c>
      <c r="AE117" s="11">
        <v>1783.4393660000001</v>
      </c>
    </row>
    <row r="118" spans="1:31" ht="13.5" customHeight="1" x14ac:dyDescent="0.15">
      <c r="A118" s="1"/>
      <c r="B118" s="16" t="s">
        <v>148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>
        <v>6.0842E-2</v>
      </c>
      <c r="AD118" s="14">
        <v>7.1693999999999994E-2</v>
      </c>
      <c r="AE118" s="14">
        <v>0.50418099999999999</v>
      </c>
    </row>
    <row r="119" spans="1:31" ht="13.5" customHeight="1" x14ac:dyDescent="0.15">
      <c r="A119" s="1"/>
      <c r="B119" s="16" t="s">
        <v>149</v>
      </c>
      <c r="C119" s="10">
        <v>27.473164218958601</v>
      </c>
      <c r="D119" s="11">
        <v>32.292923898531399</v>
      </c>
      <c r="E119" s="11">
        <v>42.888117489986598</v>
      </c>
      <c r="F119" s="11">
        <v>44.536982643524702</v>
      </c>
      <c r="G119" s="11">
        <v>81.054472630173649</v>
      </c>
      <c r="H119" s="11">
        <v>92.779172229639499</v>
      </c>
      <c r="I119" s="11">
        <v>115.75834445927904</v>
      </c>
      <c r="J119" s="11">
        <v>14.0547396528705</v>
      </c>
      <c r="K119" s="11">
        <v>93.25</v>
      </c>
      <c r="L119" s="11">
        <v>187.67362700000001</v>
      </c>
      <c r="M119" s="11">
        <v>170.164344</v>
      </c>
      <c r="N119" s="11">
        <v>167.40088</v>
      </c>
      <c r="O119" s="11">
        <v>225.77261300000001</v>
      </c>
      <c r="P119" s="11">
        <v>279.80276099999998</v>
      </c>
      <c r="Q119" s="11">
        <v>379.83443699999998</v>
      </c>
      <c r="R119" s="11">
        <v>425.53600999999998</v>
      </c>
      <c r="S119" s="11">
        <v>437.307412</v>
      </c>
      <c r="T119" s="11">
        <v>628.19823899999994</v>
      </c>
      <c r="U119" s="11">
        <v>285.95952899999997</v>
      </c>
      <c r="V119" s="11">
        <v>396.85986700000001</v>
      </c>
      <c r="W119" s="11">
        <v>611.05081700000005</v>
      </c>
      <c r="X119" s="11">
        <v>691.90228500000001</v>
      </c>
      <c r="Y119" s="11">
        <v>631.90667199999996</v>
      </c>
      <c r="Z119" s="11">
        <v>588.93127200000004</v>
      </c>
      <c r="AA119" s="11">
        <v>325.29754600000001</v>
      </c>
      <c r="AB119" s="11">
        <v>274.85716000000002</v>
      </c>
      <c r="AC119" s="11">
        <v>446.66863699999999</v>
      </c>
      <c r="AD119" s="11">
        <v>502.33068400000002</v>
      </c>
      <c r="AE119" s="11">
        <v>273.38377700000001</v>
      </c>
    </row>
    <row r="120" spans="1:31" ht="13.5" customHeight="1" x14ac:dyDescent="0.15">
      <c r="A120" s="1"/>
      <c r="B120" s="16" t="s">
        <v>150</v>
      </c>
      <c r="C120" s="13">
        <v>6.1602136181575444</v>
      </c>
      <c r="D120" s="14">
        <v>1.18958611481976</v>
      </c>
      <c r="E120" s="14">
        <v>2.26702269692924</v>
      </c>
      <c r="F120" s="14">
        <v>0.95433911882510003</v>
      </c>
      <c r="G120" s="14">
        <v>2.7097463284379204</v>
      </c>
      <c r="H120" s="14">
        <v>1.9487316421895899</v>
      </c>
      <c r="I120" s="14">
        <v>1.7911882510013302</v>
      </c>
      <c r="J120" s="14">
        <v>2.7703604806408499</v>
      </c>
      <c r="K120" s="14">
        <v>3.02</v>
      </c>
      <c r="L120" s="14">
        <v>49.475057999999997</v>
      </c>
      <c r="M120" s="14">
        <v>44.859212999999997</v>
      </c>
      <c r="N120" s="14">
        <v>44.130696999999998</v>
      </c>
      <c r="O120" s="14">
        <v>59.518822</v>
      </c>
      <c r="P120" s="14">
        <v>73.762404000000004</v>
      </c>
      <c r="Q120" s="14">
        <v>100.13303999999999</v>
      </c>
      <c r="R120" s="14">
        <v>112.18101900000001</v>
      </c>
      <c r="S120" s="14">
        <v>115.28422999999999</v>
      </c>
      <c r="T120" s="14">
        <v>165.607416</v>
      </c>
      <c r="U120" s="14">
        <v>75.385469000000001</v>
      </c>
      <c r="V120" s="14">
        <v>104.62133300000001</v>
      </c>
      <c r="W120" s="14">
        <v>161.08696</v>
      </c>
      <c r="X120" s="14">
        <v>182.40125900000001</v>
      </c>
      <c r="Y120" s="14">
        <v>166.58504199999999</v>
      </c>
      <c r="Z120" s="14">
        <v>155.25574399999999</v>
      </c>
      <c r="AA120" s="14">
        <v>85.755866999999995</v>
      </c>
      <c r="AB120" s="14">
        <v>72.458631999999994</v>
      </c>
      <c r="AC120" s="14">
        <v>106.72330700000001</v>
      </c>
      <c r="AD120" s="14">
        <v>129.85541499999999</v>
      </c>
      <c r="AE120" s="14">
        <v>122.151968</v>
      </c>
    </row>
    <row r="121" spans="1:31" ht="13.5" customHeight="1" x14ac:dyDescent="0.15">
      <c r="A121" s="1"/>
      <c r="B121" s="16" t="s">
        <v>151</v>
      </c>
      <c r="C121" s="10">
        <v>0.14098798397863799</v>
      </c>
      <c r="D121" s="11">
        <v>0.31588785046728995</v>
      </c>
      <c r="E121" s="11">
        <v>0.20373831775700901</v>
      </c>
      <c r="F121" s="11">
        <v>0.33004005340453918</v>
      </c>
      <c r="G121" s="11">
        <v>2.4873164218958603</v>
      </c>
      <c r="H121" s="11">
        <v>3.4819759679572799</v>
      </c>
      <c r="I121" s="11">
        <v>1.3351134846461901</v>
      </c>
      <c r="J121" s="11">
        <v>2.4149532710280401</v>
      </c>
      <c r="K121" s="11">
        <v>2.39</v>
      </c>
      <c r="L121" s="11">
        <v>9.6802969999999995</v>
      </c>
      <c r="M121" s="11">
        <v>8.777158</v>
      </c>
      <c r="N121" s="11">
        <v>8.63462</v>
      </c>
      <c r="O121" s="11">
        <v>11.645460999999999</v>
      </c>
      <c r="P121" s="11">
        <v>14.432361999999999</v>
      </c>
      <c r="Q121" s="11">
        <v>19.592044999999999</v>
      </c>
      <c r="R121" s="11">
        <v>21.949356999999999</v>
      </c>
      <c r="S121" s="11">
        <v>22.556532000000001</v>
      </c>
      <c r="T121" s="11">
        <v>32.402771000000001</v>
      </c>
      <c r="U121" s="11">
        <v>14.749931</v>
      </c>
      <c r="V121" s="11">
        <v>20.470224000000002</v>
      </c>
      <c r="W121" s="11">
        <v>31.518301000000001</v>
      </c>
      <c r="X121" s="11">
        <v>35.688656000000002</v>
      </c>
      <c r="Y121" s="11">
        <v>32.594051999999998</v>
      </c>
      <c r="Z121" s="11">
        <v>30.377362000000002</v>
      </c>
      <c r="AA121" s="11">
        <v>16.779007</v>
      </c>
      <c r="AB121" s="11">
        <v>14.177267000000001</v>
      </c>
      <c r="AC121" s="11">
        <v>18.300070999999999</v>
      </c>
      <c r="AD121" s="11">
        <v>23.487801000000001</v>
      </c>
      <c r="AE121" s="11">
        <v>23.527849</v>
      </c>
    </row>
    <row r="122" spans="1:31" ht="13.5" customHeight="1" x14ac:dyDescent="0.15">
      <c r="A122" s="1"/>
      <c r="B122" s="16" t="s">
        <v>152</v>
      </c>
      <c r="C122" s="13">
        <v>283.07583444592797</v>
      </c>
      <c r="D122" s="14">
        <v>383.48891855807722</v>
      </c>
      <c r="E122" s="14">
        <v>410.49773030707587</v>
      </c>
      <c r="F122" s="14">
        <v>446.93404539385796</v>
      </c>
      <c r="G122" s="14">
        <v>440.20026702269695</v>
      </c>
      <c r="H122" s="14">
        <v>552.08251001335088</v>
      </c>
      <c r="I122" s="14">
        <v>535.87716955941198</v>
      </c>
      <c r="J122" s="14">
        <v>372.98504672897201</v>
      </c>
      <c r="K122" s="14">
        <v>369.87</v>
      </c>
      <c r="L122" s="14">
        <v>222.418676</v>
      </c>
      <c r="M122" s="14">
        <v>201.667801</v>
      </c>
      <c r="N122" s="14">
        <v>198.39272299999999</v>
      </c>
      <c r="O122" s="14">
        <v>267.57113199999998</v>
      </c>
      <c r="P122" s="14">
        <v>331.60418099999998</v>
      </c>
      <c r="Q122" s="14">
        <v>450.15526699999998</v>
      </c>
      <c r="R122" s="14">
        <v>504.31782399999997</v>
      </c>
      <c r="S122" s="14">
        <v>518.26852899999994</v>
      </c>
      <c r="T122" s="14">
        <v>744.50002300000006</v>
      </c>
      <c r="U122" s="14">
        <v>338.90078299999999</v>
      </c>
      <c r="V122" s="14">
        <v>470.33270800000003</v>
      </c>
      <c r="W122" s="14">
        <v>724.17800199999999</v>
      </c>
      <c r="X122" s="14">
        <v>819.99794899999995</v>
      </c>
      <c r="Y122" s="14">
        <v>748.89501499999994</v>
      </c>
      <c r="Z122" s="14">
        <v>697.963345</v>
      </c>
      <c r="AA122" s="14">
        <v>385.52166299999999</v>
      </c>
      <c r="AB122" s="14">
        <v>325.74297200000001</v>
      </c>
      <c r="AC122" s="14">
        <v>448.85773399999999</v>
      </c>
      <c r="AD122" s="14">
        <v>596.39252899999997</v>
      </c>
      <c r="AE122" s="14">
        <v>690.00635699999998</v>
      </c>
    </row>
    <row r="123" spans="1:31" ht="13.5" customHeight="1" x14ac:dyDescent="0.15">
      <c r="A123" s="1"/>
      <c r="B123" s="16" t="s">
        <v>153</v>
      </c>
      <c r="C123" s="10">
        <v>61.531375166889198</v>
      </c>
      <c r="D123" s="11">
        <v>57.050734312416601</v>
      </c>
      <c r="E123" s="11">
        <v>66.73004005340448</v>
      </c>
      <c r="F123" s="11">
        <v>81.744192256341847</v>
      </c>
      <c r="G123" s="11">
        <v>135.22536715620799</v>
      </c>
      <c r="H123" s="11">
        <v>117.74018691588805</v>
      </c>
      <c r="I123" s="11">
        <v>155.72736982643499</v>
      </c>
      <c r="J123" s="11">
        <v>139.05313751668899</v>
      </c>
      <c r="K123" s="11">
        <v>144.63999999999999</v>
      </c>
      <c r="L123" s="11">
        <v>636.42804899999999</v>
      </c>
      <c r="M123" s="11">
        <v>577.05156799999997</v>
      </c>
      <c r="N123" s="11">
        <v>567.68027099999995</v>
      </c>
      <c r="O123" s="11">
        <v>765.62714400000004</v>
      </c>
      <c r="P123" s="11">
        <v>948.85109599999998</v>
      </c>
      <c r="Q123" s="11">
        <v>1288.0727750000001</v>
      </c>
      <c r="R123" s="11">
        <v>1443.0533359999999</v>
      </c>
      <c r="S123" s="11">
        <v>1482.9718370000001</v>
      </c>
      <c r="T123" s="11">
        <v>2130.3098759999998</v>
      </c>
      <c r="U123" s="11">
        <v>969.72956899999997</v>
      </c>
      <c r="V123" s="11">
        <v>1345.808442</v>
      </c>
      <c r="W123" s="11">
        <v>2072.1605119999999</v>
      </c>
      <c r="X123" s="11">
        <v>2346.339387</v>
      </c>
      <c r="Y123" s="11">
        <v>2142.8856940000001</v>
      </c>
      <c r="Z123" s="11">
        <v>1997.149985</v>
      </c>
      <c r="AA123" s="11">
        <v>1103.1303989999999</v>
      </c>
      <c r="AB123" s="11">
        <v>932.07985099999996</v>
      </c>
      <c r="AC123" s="11">
        <v>1086.8987059999999</v>
      </c>
      <c r="AD123" s="11">
        <v>1294.1477460000001</v>
      </c>
      <c r="AE123" s="11">
        <v>1150.3471830000001</v>
      </c>
    </row>
    <row r="124" spans="1:31" ht="13.5" customHeight="1" x14ac:dyDescent="0.15">
      <c r="A124" s="1"/>
      <c r="B124" s="16" t="s">
        <v>154</v>
      </c>
      <c r="C124" s="13">
        <v>473.68785046728999</v>
      </c>
      <c r="D124" s="14">
        <v>514.95861148197594</v>
      </c>
      <c r="E124" s="14">
        <v>490.82937249666202</v>
      </c>
      <c r="F124" s="14">
        <v>465.62323097463292</v>
      </c>
      <c r="G124" s="14">
        <v>533.46728971962602</v>
      </c>
      <c r="H124" s="14">
        <v>540.99145527369797</v>
      </c>
      <c r="I124" s="14">
        <v>520.17810413885195</v>
      </c>
      <c r="J124" s="14">
        <v>405.88678237650174</v>
      </c>
      <c r="K124" s="14">
        <v>794.93</v>
      </c>
      <c r="L124" s="14">
        <v>1889.083914</v>
      </c>
      <c r="M124" s="14">
        <v>1712.839082</v>
      </c>
      <c r="N124" s="14">
        <v>1685.022635</v>
      </c>
      <c r="O124" s="14">
        <v>2272.5804159999998</v>
      </c>
      <c r="P124" s="14">
        <v>2816.436741</v>
      </c>
      <c r="Q124" s="14">
        <v>3823.3348769999998</v>
      </c>
      <c r="R124" s="14">
        <v>4283.357473</v>
      </c>
      <c r="S124" s="14">
        <v>4401.845961</v>
      </c>
      <c r="T124" s="14">
        <v>6323.3135609999999</v>
      </c>
      <c r="U124" s="14">
        <v>2878.4094749999999</v>
      </c>
      <c r="V124" s="14">
        <v>3994.7093420000001</v>
      </c>
      <c r="W124" s="14">
        <v>6150.7111299999997</v>
      </c>
      <c r="X124" s="14">
        <v>6964.5453170000001</v>
      </c>
      <c r="Y124" s="14">
        <v>6360.6418629999998</v>
      </c>
      <c r="Z124" s="14">
        <v>5928.0603879999999</v>
      </c>
      <c r="AA124" s="14">
        <v>3274.3778219999999</v>
      </c>
      <c r="AB124" s="14">
        <v>2766.6553260000001</v>
      </c>
      <c r="AC124" s="14">
        <v>2762.196762</v>
      </c>
      <c r="AD124" s="14">
        <v>3258.8318479999998</v>
      </c>
      <c r="AE124" s="14">
        <v>2509.7258900000002</v>
      </c>
    </row>
    <row r="125" spans="1:31" ht="13.5" customHeight="1" x14ac:dyDescent="0.15">
      <c r="A125" s="1"/>
      <c r="B125" s="16" t="s">
        <v>155</v>
      </c>
      <c r="C125" s="10">
        <v>75.384512683578123</v>
      </c>
      <c r="D125" s="11">
        <v>104.049933244326</v>
      </c>
      <c r="E125" s="11">
        <v>83.293991989319039</v>
      </c>
      <c r="F125" s="11">
        <v>101.79572763684899</v>
      </c>
      <c r="G125" s="11">
        <v>158.70654205607499</v>
      </c>
      <c r="H125" s="11">
        <v>206.308945260347</v>
      </c>
      <c r="I125" s="11">
        <v>224.613351134846</v>
      </c>
      <c r="J125" s="11">
        <v>196.80133511348501</v>
      </c>
      <c r="K125" s="11">
        <v>160.38999999999999</v>
      </c>
      <c r="L125" s="11">
        <v>967.87358200000006</v>
      </c>
      <c r="M125" s="11">
        <v>877.57440699999995</v>
      </c>
      <c r="N125" s="11">
        <v>863.32262800000001</v>
      </c>
      <c r="O125" s="11">
        <v>1164.3583060000001</v>
      </c>
      <c r="P125" s="11">
        <v>1443.0035069999999</v>
      </c>
      <c r="Q125" s="11">
        <v>1958.8885339999999</v>
      </c>
      <c r="R125" s="11">
        <v>2194.5814620000001</v>
      </c>
      <c r="S125" s="11">
        <v>2255.2891279999999</v>
      </c>
      <c r="T125" s="11">
        <v>3239.7545140000002</v>
      </c>
      <c r="U125" s="11">
        <v>1474.7552860000001</v>
      </c>
      <c r="V125" s="11">
        <v>2046.69237</v>
      </c>
      <c r="W125" s="11">
        <v>3151.3215289999998</v>
      </c>
      <c r="X125" s="11">
        <v>3568.2900930000001</v>
      </c>
      <c r="Y125" s="11">
        <v>3258.8796969999999</v>
      </c>
      <c r="Z125" s="11">
        <v>3037.246251</v>
      </c>
      <c r="AA125" s="11">
        <v>1677.629968</v>
      </c>
      <c r="AB125" s="11">
        <v>1417.497963</v>
      </c>
      <c r="AC125" s="11">
        <v>728.94102099999998</v>
      </c>
      <c r="AD125" s="11">
        <v>0.52298900000000004</v>
      </c>
      <c r="AE125" s="11">
        <v>1.0330000000000001E-3</v>
      </c>
    </row>
    <row r="126" spans="1:31" ht="13.5" customHeight="1" x14ac:dyDescent="0.15">
      <c r="A126" s="1"/>
      <c r="B126" s="16" t="s">
        <v>156</v>
      </c>
      <c r="C126" s="13">
        <v>2.55006675567423</v>
      </c>
      <c r="D126" s="14">
        <v>5.1292389853137479</v>
      </c>
      <c r="E126" s="14">
        <v>28.012550066755701</v>
      </c>
      <c r="F126" s="14">
        <v>12.8066755674232</v>
      </c>
      <c r="G126" s="14">
        <v>20.668891855807701</v>
      </c>
      <c r="H126" s="14">
        <v>8.2157543391188277</v>
      </c>
      <c r="I126" s="14">
        <v>4.9578104138851797</v>
      </c>
      <c r="J126" s="14">
        <v>3.2891855807743702</v>
      </c>
      <c r="K126" s="14">
        <v>3.26</v>
      </c>
      <c r="L126" s="14">
        <v>60.334066999999997</v>
      </c>
      <c r="M126" s="14">
        <v>54.705112999999997</v>
      </c>
      <c r="N126" s="14">
        <v>53.816704000000001</v>
      </c>
      <c r="O126" s="14">
        <v>72.582280999999995</v>
      </c>
      <c r="P126" s="14">
        <v>89.952111000000002</v>
      </c>
      <c r="Q126" s="14">
        <v>122.110694</v>
      </c>
      <c r="R126" s="14">
        <v>136.80301900000001</v>
      </c>
      <c r="S126" s="14">
        <v>140.587334</v>
      </c>
      <c r="T126" s="14">
        <v>201.95568299999999</v>
      </c>
      <c r="U126" s="14">
        <v>91.931413000000006</v>
      </c>
      <c r="V126" s="14">
        <v>127.584096</v>
      </c>
      <c r="W126" s="14">
        <v>196.443062</v>
      </c>
      <c r="X126" s="14">
        <v>222.43551500000001</v>
      </c>
      <c r="Y126" s="14">
        <v>203.147885</v>
      </c>
      <c r="Z126" s="14">
        <v>189.33198100000001</v>
      </c>
      <c r="AA126" s="14">
        <v>104.577956</v>
      </c>
      <c r="AB126" s="14">
        <v>88.362177000000003</v>
      </c>
      <c r="AC126" s="14">
        <v>56.503377</v>
      </c>
      <c r="AD126" s="14">
        <v>62.076160999999999</v>
      </c>
      <c r="AE126" s="14">
        <v>55.863791999999997</v>
      </c>
    </row>
    <row r="127" spans="1:31" ht="13.5" customHeight="1" x14ac:dyDescent="0.15">
      <c r="A127" s="1"/>
      <c r="B127" s="16" t="s">
        <v>157</v>
      </c>
      <c r="C127" s="10">
        <v>42.237917222963993</v>
      </c>
      <c r="D127" s="11">
        <v>102.333778371162</v>
      </c>
      <c r="E127" s="11">
        <v>131.66034712950599</v>
      </c>
      <c r="F127" s="11">
        <v>95.087316421895878</v>
      </c>
      <c r="G127" s="11">
        <v>110.24485981308395</v>
      </c>
      <c r="H127" s="11">
        <v>115.11615487316399</v>
      </c>
      <c r="I127" s="11">
        <v>175.51882510013399</v>
      </c>
      <c r="J127" s="11">
        <v>106.19305740987996</v>
      </c>
      <c r="K127" s="11">
        <v>105.31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>
        <v>1063.4702950000001</v>
      </c>
      <c r="Y127" s="11">
        <v>971.25560499999995</v>
      </c>
      <c r="Z127" s="11">
        <v>905.20139200000006</v>
      </c>
      <c r="AA127" s="11">
        <v>499.99007599999999</v>
      </c>
      <c r="AB127" s="11">
        <v>422.46200199999998</v>
      </c>
      <c r="AC127" s="11">
        <v>636.59922300000005</v>
      </c>
      <c r="AD127" s="11">
        <v>659.60494800000004</v>
      </c>
      <c r="AE127" s="11">
        <v>584.72303399999998</v>
      </c>
    </row>
    <row r="128" spans="1:31" ht="13.5" customHeight="1" x14ac:dyDescent="0.15">
      <c r="A128" s="1"/>
      <c r="B128" s="16" t="s">
        <v>158</v>
      </c>
      <c r="C128" s="13">
        <v>32.954339118825104</v>
      </c>
      <c r="D128" s="14">
        <v>48.702803738317776</v>
      </c>
      <c r="E128" s="14">
        <v>47.986114819759699</v>
      </c>
      <c r="F128" s="14">
        <v>51.192523364486</v>
      </c>
      <c r="G128" s="14">
        <v>74.585313751668835</v>
      </c>
      <c r="H128" s="14">
        <v>77.898531375166925</v>
      </c>
      <c r="I128" s="14">
        <v>80.715887850467283</v>
      </c>
      <c r="J128" s="14">
        <v>91.655006675567392</v>
      </c>
      <c r="K128" s="14">
        <v>91.03</v>
      </c>
      <c r="L128" s="14">
        <v>31.860491</v>
      </c>
      <c r="M128" s="14">
        <v>28.888020000000001</v>
      </c>
      <c r="N128" s="14">
        <v>28.418883000000001</v>
      </c>
      <c r="O128" s="14">
        <v>38.328381</v>
      </c>
      <c r="P128" s="14">
        <v>47.500832000000003</v>
      </c>
      <c r="Q128" s="14">
        <v>64.482752000000005</v>
      </c>
      <c r="R128" s="14">
        <v>72.241298999999998</v>
      </c>
      <c r="S128" s="14">
        <v>74.239676000000003</v>
      </c>
      <c r="T128" s="14">
        <v>106.64633499999999</v>
      </c>
      <c r="U128" s="14">
        <v>48.546039</v>
      </c>
      <c r="V128" s="14">
        <v>67.373080999999999</v>
      </c>
      <c r="W128" s="14">
        <v>103.735297</v>
      </c>
      <c r="X128" s="14">
        <v>117.461082</v>
      </c>
      <c r="Y128" s="14">
        <v>107.275899</v>
      </c>
      <c r="Z128" s="14">
        <v>99.980165999999997</v>
      </c>
      <c r="AA128" s="14">
        <v>55.224274000000001</v>
      </c>
      <c r="AB128" s="14">
        <v>46.661242000000001</v>
      </c>
      <c r="AC128" s="14">
        <v>20.838668999999999</v>
      </c>
      <c r="AD128" s="14">
        <v>1.4522360000000001</v>
      </c>
      <c r="AE128" s="14">
        <v>0.90571199999999996</v>
      </c>
    </row>
    <row r="129" spans="1:31" ht="13.5" customHeight="1" x14ac:dyDescent="0.15">
      <c r="A129" s="1"/>
      <c r="B129" s="16" t="s">
        <v>159</v>
      </c>
      <c r="C129" s="10"/>
      <c r="D129" s="11"/>
      <c r="E129" s="11"/>
      <c r="F129" s="11"/>
      <c r="G129" s="11"/>
      <c r="H129" s="11"/>
      <c r="I129" s="11"/>
      <c r="J129" s="11"/>
      <c r="K129" s="11">
        <v>0.04</v>
      </c>
      <c r="L129" s="11">
        <v>2.0240000000000002E-3</v>
      </c>
      <c r="M129" s="11"/>
      <c r="N129" s="11"/>
      <c r="O129" s="11"/>
      <c r="P129" s="11"/>
      <c r="Q129" s="11"/>
      <c r="R129" s="11">
        <v>4.5890000000000002E-3</v>
      </c>
      <c r="S129" s="11">
        <v>4.7190000000000001E-3</v>
      </c>
      <c r="T129" s="11">
        <v>6.7780000000000002E-3</v>
      </c>
      <c r="U129" s="11"/>
      <c r="V129" s="11">
        <v>4.2820000000000002E-3</v>
      </c>
      <c r="W129" s="11">
        <v>6.594E-3</v>
      </c>
      <c r="X129" s="11">
        <v>7.4669999999999997E-3</v>
      </c>
      <c r="Y129" s="11">
        <v>6.8190000000000004E-3</v>
      </c>
      <c r="Z129" s="11"/>
      <c r="AA129" s="11">
        <v>3.5100000000000001E-3</v>
      </c>
      <c r="AB129" s="11">
        <v>2.9659999999999999E-3</v>
      </c>
      <c r="AC129" s="11">
        <v>0.156752</v>
      </c>
      <c r="AD129" s="11">
        <v>0.64034100000000005</v>
      </c>
      <c r="AE129" s="11">
        <v>0.189554</v>
      </c>
    </row>
    <row r="130" spans="1:31" ht="13.5" customHeight="1" x14ac:dyDescent="0.15">
      <c r="A130" s="1"/>
      <c r="B130" s="16" t="s">
        <v>160</v>
      </c>
      <c r="C130" s="13">
        <v>22.574098798397898</v>
      </c>
      <c r="D130" s="14">
        <v>12.1797062750334</v>
      </c>
      <c r="E130" s="14">
        <v>17.435246995994699</v>
      </c>
      <c r="F130" s="14">
        <v>19.3967957276368</v>
      </c>
      <c r="G130" s="14">
        <v>58.332710280373796</v>
      </c>
      <c r="H130" s="14">
        <v>55.483044058744994</v>
      </c>
      <c r="I130" s="14">
        <v>58.154339118825099</v>
      </c>
      <c r="J130" s="14">
        <v>32.6</v>
      </c>
      <c r="K130" s="14">
        <v>41.91</v>
      </c>
      <c r="L130" s="14">
        <v>168.51379299999999</v>
      </c>
      <c r="M130" s="14">
        <v>152.79205400000001</v>
      </c>
      <c r="N130" s="14">
        <v>150.31071800000001</v>
      </c>
      <c r="O130" s="14">
        <v>202.72320400000001</v>
      </c>
      <c r="P130" s="14">
        <v>251.23734999999999</v>
      </c>
      <c r="Q130" s="14">
        <v>341.05666500000001</v>
      </c>
      <c r="R130" s="14">
        <v>382.09251</v>
      </c>
      <c r="S130" s="14">
        <v>392.66215399999999</v>
      </c>
      <c r="T130" s="14">
        <v>564.06470100000001</v>
      </c>
      <c r="U130" s="14">
        <v>256.76556599999998</v>
      </c>
      <c r="V130" s="14">
        <v>356.34394800000001</v>
      </c>
      <c r="W130" s="14">
        <v>548.66787699999998</v>
      </c>
      <c r="X130" s="14">
        <v>621.26512200000002</v>
      </c>
      <c r="Y130" s="14">
        <v>567.39453300000002</v>
      </c>
      <c r="Z130" s="14">
        <v>528.80654600000003</v>
      </c>
      <c r="AA130" s="14">
        <v>292.087515</v>
      </c>
      <c r="AB130" s="14">
        <v>246.796651</v>
      </c>
      <c r="AC130" s="14">
        <v>221.400845</v>
      </c>
      <c r="AD130" s="14">
        <v>237.757408</v>
      </c>
      <c r="AE130" s="14">
        <v>197.65340399999999</v>
      </c>
    </row>
    <row r="131" spans="1:31" ht="13.5" customHeight="1" x14ac:dyDescent="0.15">
      <c r="A131" s="1"/>
      <c r="B131" s="16" t="s">
        <v>161</v>
      </c>
      <c r="C131" s="10"/>
      <c r="D131" s="11"/>
      <c r="E131" s="11"/>
      <c r="F131" s="11"/>
      <c r="G131" s="11"/>
      <c r="H131" s="11"/>
      <c r="I131" s="11">
        <v>2.6766355140186904</v>
      </c>
      <c r="J131" s="11"/>
      <c r="K131" s="11">
        <v>0.09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>
        <v>0.436336</v>
      </c>
      <c r="AD131" s="11">
        <v>42.900517000000001</v>
      </c>
      <c r="AE131" s="11">
        <v>0.216193</v>
      </c>
    </row>
    <row r="132" spans="1:31" ht="13.5" customHeight="1" x14ac:dyDescent="0.15">
      <c r="A132" s="1"/>
      <c r="B132" s="16" t="s">
        <v>162</v>
      </c>
      <c r="C132" s="13">
        <v>847.65367156208288</v>
      </c>
      <c r="D132" s="14">
        <v>834.60293724966596</v>
      </c>
      <c r="E132" s="14">
        <v>868.74712950600838</v>
      </c>
      <c r="F132" s="14">
        <v>953.1116154873157</v>
      </c>
      <c r="G132" s="14">
        <v>1350.2715620827798</v>
      </c>
      <c r="H132" s="14">
        <v>1810.2403204272398</v>
      </c>
      <c r="I132" s="14">
        <v>1969.3273698264402</v>
      </c>
      <c r="J132" s="14">
        <v>1311.5201602136199</v>
      </c>
      <c r="K132" s="14" t="s">
        <v>532</v>
      </c>
      <c r="L132" s="14">
        <v>6928.4269679999998</v>
      </c>
      <c r="M132" s="14">
        <v>6282.0292909999998</v>
      </c>
      <c r="N132" s="14">
        <v>6180.0093630000001</v>
      </c>
      <c r="O132" s="14">
        <v>8334.9433709999994</v>
      </c>
      <c r="P132" s="14">
        <v>10329.597387</v>
      </c>
      <c r="Q132" s="14">
        <v>14022.50915</v>
      </c>
      <c r="R132" s="14">
        <v>15709.693574999999</v>
      </c>
      <c r="S132" s="14">
        <v>16144.263384</v>
      </c>
      <c r="T132" s="14">
        <v>23191.461156000001</v>
      </c>
      <c r="U132" s="14">
        <v>10556.889337000001</v>
      </c>
      <c r="V132" s="14">
        <v>14651.044205</v>
      </c>
      <c r="W132" s="14">
        <v>22558.422391</v>
      </c>
      <c r="X132" s="14">
        <v>25543.250478000002</v>
      </c>
      <c r="Y132" s="14">
        <v>23328.366879000001</v>
      </c>
      <c r="Z132" s="14">
        <v>21741.825841999998</v>
      </c>
      <c r="AA132" s="14">
        <v>12009.147622</v>
      </c>
      <c r="AB132" s="14">
        <v>10147.018470000001</v>
      </c>
      <c r="AC132" s="14">
        <v>14691.545844</v>
      </c>
      <c r="AD132" s="14">
        <v>17610.241967999998</v>
      </c>
      <c r="AE132" s="14">
        <v>12680.064973</v>
      </c>
    </row>
    <row r="133" spans="1:31" ht="13.5" customHeight="1" x14ac:dyDescent="0.15">
      <c r="A133" s="1"/>
      <c r="B133" s="16" t="s">
        <v>163</v>
      </c>
      <c r="C133" s="10"/>
      <c r="D133" s="11"/>
      <c r="E133" s="11"/>
      <c r="F133" s="11"/>
      <c r="G133" s="11"/>
      <c r="H133" s="11"/>
      <c r="I133" s="11"/>
      <c r="J133" s="11">
        <v>0.44405874499332398</v>
      </c>
      <c r="K133" s="11">
        <v>0.44</v>
      </c>
      <c r="L133" s="11"/>
      <c r="M133" s="11">
        <v>1.542643</v>
      </c>
      <c r="N133" s="11"/>
      <c r="O133" s="11"/>
      <c r="P133" s="11">
        <v>2.5365799999999998</v>
      </c>
      <c r="Q133" s="11">
        <v>3.4434300000000002</v>
      </c>
      <c r="R133" s="11"/>
      <c r="S133" s="11">
        <v>3.9644560000000002</v>
      </c>
      <c r="T133" s="11">
        <v>5.694998</v>
      </c>
      <c r="U133" s="11">
        <v>2.5923959999999999</v>
      </c>
      <c r="V133" s="11">
        <v>3.5977749999999999</v>
      </c>
      <c r="W133" s="11">
        <v>5.5395450000000004</v>
      </c>
      <c r="X133" s="11">
        <v>6.272513</v>
      </c>
      <c r="Y133" s="11">
        <v>5.728618</v>
      </c>
      <c r="Z133" s="11">
        <v>5.3390170000000001</v>
      </c>
      <c r="AA133" s="11">
        <v>2.94902</v>
      </c>
      <c r="AB133" s="11">
        <v>2.4917470000000002</v>
      </c>
      <c r="AC133" s="11">
        <v>1.2594590000000001</v>
      </c>
      <c r="AD133" s="11">
        <v>3.7053180000000001</v>
      </c>
      <c r="AE133" s="11">
        <v>0.51065099999999997</v>
      </c>
    </row>
    <row r="134" spans="1:31" ht="13.5" customHeight="1" x14ac:dyDescent="0.15">
      <c r="A134" s="1"/>
      <c r="B134" s="16" t="s">
        <v>164</v>
      </c>
      <c r="C134" s="13"/>
      <c r="D134" s="14"/>
      <c r="E134" s="14"/>
      <c r="F134" s="14"/>
      <c r="G134" s="14"/>
      <c r="H134" s="14"/>
      <c r="I134" s="14"/>
      <c r="J134" s="14"/>
      <c r="K134" s="14"/>
      <c r="L134" s="14">
        <v>5.8842059999999998</v>
      </c>
      <c r="M134" s="14">
        <v>5.3352300000000001</v>
      </c>
      <c r="N134" s="14">
        <v>5.2485869999999997</v>
      </c>
      <c r="O134" s="14"/>
      <c r="P134" s="14">
        <v>8.7727710000000005</v>
      </c>
      <c r="Q134" s="14">
        <v>11.909102000000001</v>
      </c>
      <c r="R134" s="14">
        <v>13.342002000000001</v>
      </c>
      <c r="S134" s="14">
        <v>13.711074999999999</v>
      </c>
      <c r="T134" s="14">
        <v>19.696152000000001</v>
      </c>
      <c r="U134" s="14">
        <v>8.9658040000000003</v>
      </c>
      <c r="V134" s="14">
        <v>12.442906000000001</v>
      </c>
      <c r="W134" s="14">
        <v>19.158521</v>
      </c>
      <c r="X134" s="14">
        <v>21.693489</v>
      </c>
      <c r="Y134" s="14">
        <v>19.812424</v>
      </c>
      <c r="Z134" s="14">
        <v>18.464998000000001</v>
      </c>
      <c r="AA134" s="14">
        <v>10.199184000000001</v>
      </c>
      <c r="AB134" s="14">
        <v>8.6177060000000001</v>
      </c>
      <c r="AC134" s="14">
        <v>14.612931</v>
      </c>
      <c r="AD134" s="14">
        <v>17.566348000000001</v>
      </c>
      <c r="AE134" s="14">
        <v>21.64012</v>
      </c>
    </row>
    <row r="135" spans="1:31" ht="13.5" customHeight="1" x14ac:dyDescent="0.15">
      <c r="A135" s="1"/>
      <c r="B135" s="16" t="s">
        <v>165</v>
      </c>
      <c r="C135" s="10">
        <v>82.63311081441924</v>
      </c>
      <c r="D135" s="11">
        <v>81.907877169559455</v>
      </c>
      <c r="E135" s="11">
        <v>66.016021361815788</v>
      </c>
      <c r="F135" s="11">
        <v>62.381041388518</v>
      </c>
      <c r="G135" s="11">
        <v>115.71588785046696</v>
      </c>
      <c r="H135" s="11">
        <v>162.79332443257701</v>
      </c>
      <c r="I135" s="11">
        <v>216.358611481976</v>
      </c>
      <c r="J135" s="11">
        <v>178.72710280373801</v>
      </c>
      <c r="K135" s="11">
        <v>212.65</v>
      </c>
      <c r="L135" s="11">
        <v>376.67035399999997</v>
      </c>
      <c r="M135" s="11">
        <v>341.528345</v>
      </c>
      <c r="N135" s="11">
        <v>335.98193900000001</v>
      </c>
      <c r="O135" s="11">
        <v>453.13692300000002</v>
      </c>
      <c r="P135" s="11">
        <v>561.57813399999998</v>
      </c>
      <c r="Q135" s="11">
        <v>762.34670700000004</v>
      </c>
      <c r="R135" s="11">
        <v>854.07205199999999</v>
      </c>
      <c r="S135" s="11">
        <v>877.69784200000004</v>
      </c>
      <c r="T135" s="11">
        <v>1260.82528</v>
      </c>
      <c r="U135" s="11">
        <v>573.93507399999999</v>
      </c>
      <c r="V135" s="11">
        <v>796.51759800000002</v>
      </c>
      <c r="W135" s="11">
        <v>1226.409541</v>
      </c>
      <c r="X135" s="11">
        <v>1388.6824879999999</v>
      </c>
      <c r="Y135" s="11">
        <v>1268.2682870000001</v>
      </c>
      <c r="Z135" s="11">
        <v>1182.0145130000001</v>
      </c>
      <c r="AA135" s="11">
        <v>652.88844200000005</v>
      </c>
      <c r="AB135" s="11">
        <v>551.652064</v>
      </c>
      <c r="AC135" s="11">
        <v>482.49068899999997</v>
      </c>
      <c r="AD135" s="11">
        <v>908.16040099999998</v>
      </c>
      <c r="AE135" s="11">
        <v>919.35215700000003</v>
      </c>
    </row>
    <row r="136" spans="1:31" ht="13.5" customHeight="1" x14ac:dyDescent="0.15">
      <c r="A136" s="1"/>
      <c r="B136" s="16" t="s">
        <v>166</v>
      </c>
      <c r="C136" s="13"/>
      <c r="D136" s="14"/>
      <c r="E136" s="14"/>
      <c r="F136" s="14"/>
      <c r="G136" s="14"/>
      <c r="H136" s="14">
        <v>0.32656875834445925</v>
      </c>
      <c r="I136" s="14">
        <v>0.69345794392523408</v>
      </c>
      <c r="J136" s="14">
        <v>0.59385847797062707</v>
      </c>
      <c r="K136" s="14">
        <v>0.49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ht="13.5" customHeight="1" x14ac:dyDescent="0.15">
      <c r="A137" s="1"/>
      <c r="B137" s="15" t="s">
        <v>167</v>
      </c>
      <c r="C137" s="10">
        <v>491.46141522029302</v>
      </c>
      <c r="D137" s="11">
        <v>570.71508678237615</v>
      </c>
      <c r="E137" s="11">
        <v>429.3938584779703</v>
      </c>
      <c r="F137" s="11">
        <v>446.39252336448584</v>
      </c>
      <c r="G137" s="11">
        <v>528.13511348464635</v>
      </c>
      <c r="H137" s="11">
        <v>904.98639353669842</v>
      </c>
      <c r="I137" s="11">
        <v>940.52107685726537</v>
      </c>
      <c r="J137" s="11">
        <v>911.37062750333803</v>
      </c>
      <c r="K137" s="11">
        <v>1401.8233926030452</v>
      </c>
      <c r="L137" s="11">
        <v>5100.3915040000002</v>
      </c>
      <c r="M137" s="11">
        <v>4667.5455259999999</v>
      </c>
      <c r="N137" s="11">
        <v>4615.016721</v>
      </c>
      <c r="O137" s="11">
        <v>5995.5532119999998</v>
      </c>
      <c r="P137" s="11">
        <v>7722.4372629999998</v>
      </c>
      <c r="Q137" s="11">
        <v>10483.268916000001</v>
      </c>
      <c r="R137" s="11">
        <v>11744.593650999999</v>
      </c>
      <c r="S137" s="11">
        <v>12133.894679000001</v>
      </c>
      <c r="T137" s="11">
        <v>17430.198119000001</v>
      </c>
      <c r="U137" s="11">
        <v>7934.4706029999998</v>
      </c>
      <c r="V137" s="11">
        <v>11011.603499999999</v>
      </c>
      <c r="W137" s="11">
        <v>16954.723458</v>
      </c>
      <c r="X137" s="11">
        <v>19198.095536000001</v>
      </c>
      <c r="Y137" s="11">
        <v>17532.05903</v>
      </c>
      <c r="Z137" s="11">
        <v>16340.976261</v>
      </c>
      <c r="AA137" s="11">
        <v>9025.9759009999998</v>
      </c>
      <c r="AB137" s="11">
        <v>7625.8285809999998</v>
      </c>
      <c r="AC137" s="11">
        <v>7678.5661030000001</v>
      </c>
      <c r="AD137" s="11">
        <v>10413.58689</v>
      </c>
      <c r="AE137" s="11">
        <v>7319.9803309999998</v>
      </c>
    </row>
    <row r="138" spans="1:31" ht="13.5" customHeight="1" x14ac:dyDescent="0.15">
      <c r="A138" s="1"/>
      <c r="B138" s="16" t="s">
        <v>168</v>
      </c>
      <c r="C138" s="13"/>
      <c r="D138" s="14"/>
      <c r="E138" s="14"/>
      <c r="F138" s="14"/>
      <c r="G138" s="14"/>
      <c r="H138" s="14">
        <v>0.14659546061415199</v>
      </c>
      <c r="I138" s="14">
        <v>0.23017356475300399</v>
      </c>
      <c r="J138" s="14">
        <v>0.16074766355140199</v>
      </c>
      <c r="K138" s="14">
        <v>0.16</v>
      </c>
      <c r="L138" s="14">
        <v>32.260147000000003</v>
      </c>
      <c r="M138" s="14">
        <v>29.250389999999999</v>
      </c>
      <c r="N138" s="14">
        <v>28.775366000000002</v>
      </c>
      <c r="O138" s="14">
        <v>38.809170999999999</v>
      </c>
      <c r="P138" s="14">
        <v>48.096682000000001</v>
      </c>
      <c r="Q138" s="14">
        <v>65.291618999999997</v>
      </c>
      <c r="R138" s="14">
        <v>73.147487999999996</v>
      </c>
      <c r="S138" s="14">
        <v>75.170933000000005</v>
      </c>
      <c r="T138" s="14">
        <v>107.984103</v>
      </c>
      <c r="U138" s="14">
        <v>49.154997000000002</v>
      </c>
      <c r="V138" s="14">
        <v>68.218205999999995</v>
      </c>
      <c r="W138" s="14">
        <v>105.036545</v>
      </c>
      <c r="X138" s="14">
        <v>118.934507</v>
      </c>
      <c r="Y138" s="14">
        <v>108.62156299999999</v>
      </c>
      <c r="Z138" s="14">
        <v>101.234309</v>
      </c>
      <c r="AA138" s="14">
        <v>55.917005000000003</v>
      </c>
      <c r="AB138" s="14">
        <v>47.246558999999998</v>
      </c>
      <c r="AC138" s="14">
        <v>30.048994</v>
      </c>
      <c r="AD138" s="14">
        <v>30.219822000000001</v>
      </c>
      <c r="AE138" s="14">
        <v>27.843692999999998</v>
      </c>
    </row>
    <row r="139" spans="1:31" ht="13.5" customHeight="1" x14ac:dyDescent="0.15">
      <c r="A139" s="1"/>
      <c r="B139" s="16" t="s">
        <v>169</v>
      </c>
      <c r="C139" s="10"/>
      <c r="D139" s="11"/>
      <c r="E139" s="11"/>
      <c r="F139" s="11"/>
      <c r="G139" s="11"/>
      <c r="H139" s="11"/>
      <c r="I139" s="11"/>
      <c r="J139" s="11"/>
      <c r="K139" s="11">
        <v>2.2999999999999998</v>
      </c>
      <c r="L139" s="11">
        <v>1.455079</v>
      </c>
      <c r="M139" s="11">
        <v>1.3193239999999999</v>
      </c>
      <c r="N139" s="11"/>
      <c r="O139" s="11"/>
      <c r="P139" s="11">
        <v>2.1693760000000002</v>
      </c>
      <c r="Q139" s="11">
        <v>2.9449459999999998</v>
      </c>
      <c r="R139" s="11">
        <v>3.2992810000000001</v>
      </c>
      <c r="S139" s="11">
        <v>3.3905479999999999</v>
      </c>
      <c r="T139" s="11">
        <v>4.8705689999999997</v>
      </c>
      <c r="U139" s="11">
        <v>2.2171129999999999</v>
      </c>
      <c r="V139" s="11">
        <v>3.076946</v>
      </c>
      <c r="W139" s="11">
        <v>4.737622</v>
      </c>
      <c r="X139" s="11">
        <v>5.3644819999999998</v>
      </c>
      <c r="Y139" s="11">
        <v>4.8993229999999999</v>
      </c>
      <c r="Z139" s="11">
        <v>4.5661230000000002</v>
      </c>
      <c r="AA139" s="11">
        <v>2.5221089999999999</v>
      </c>
      <c r="AB139" s="11">
        <v>2.131033</v>
      </c>
      <c r="AC139" s="11">
        <v>3.5378690000000002</v>
      </c>
      <c r="AD139" s="11">
        <v>2.2884920000000002</v>
      </c>
      <c r="AE139" s="11">
        <v>2.0240239999999998</v>
      </c>
    </row>
    <row r="140" spans="1:31" ht="13.5" customHeight="1" x14ac:dyDescent="0.15">
      <c r="A140" s="1"/>
      <c r="B140" s="16" t="s">
        <v>170</v>
      </c>
      <c r="C140" s="13">
        <v>1.3351134846461998E-2</v>
      </c>
      <c r="D140" s="14"/>
      <c r="E140" s="14"/>
      <c r="F140" s="14"/>
      <c r="G140" s="14"/>
      <c r="H140" s="14">
        <v>0.195727636849132</v>
      </c>
      <c r="I140" s="14">
        <v>0.15380507343124203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>
        <v>0.23185800000000001</v>
      </c>
      <c r="AD140" s="14"/>
      <c r="AE140" s="14">
        <v>5.7285999999999997E-2</v>
      </c>
    </row>
    <row r="141" spans="1:31" ht="13.5" customHeight="1" x14ac:dyDescent="0.15">
      <c r="A141" s="1"/>
      <c r="B141" s="16" t="s">
        <v>171</v>
      </c>
      <c r="C141" s="10">
        <v>3.4712950600801098E-3</v>
      </c>
      <c r="D141" s="11"/>
      <c r="E141" s="11"/>
      <c r="F141" s="11"/>
      <c r="G141" s="11"/>
      <c r="H141" s="11"/>
      <c r="I141" s="11">
        <v>0.14793057409879801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.5" customHeight="1" x14ac:dyDescent="0.15">
      <c r="A142" s="1"/>
      <c r="B142" s="16" t="s">
        <v>172</v>
      </c>
      <c r="C142" s="13"/>
      <c r="D142" s="14"/>
      <c r="E142" s="14"/>
      <c r="F142" s="14"/>
      <c r="G142" s="14"/>
      <c r="H142" s="14"/>
      <c r="I142" s="14"/>
      <c r="J142" s="14"/>
      <c r="K142" s="14">
        <v>15.12</v>
      </c>
      <c r="L142" s="14"/>
      <c r="M142" s="14"/>
      <c r="N142" s="14"/>
      <c r="O142" s="14">
        <v>0.101912</v>
      </c>
      <c r="P142" s="14"/>
      <c r="Q142" s="14"/>
      <c r="R142" s="14"/>
      <c r="S142" s="14">
        <v>0.19739799999999999</v>
      </c>
      <c r="T142" s="14"/>
      <c r="U142" s="14">
        <v>0.12908</v>
      </c>
      <c r="V142" s="14">
        <v>0.17913899999999999</v>
      </c>
      <c r="W142" s="14">
        <v>0.27582499999999999</v>
      </c>
      <c r="X142" s="14">
        <v>0.31231999999999999</v>
      </c>
      <c r="Y142" s="14">
        <v>0.28523700000000002</v>
      </c>
      <c r="Z142" s="14">
        <v>0.26584000000000002</v>
      </c>
      <c r="AA142" s="14">
        <v>0.146837</v>
      </c>
      <c r="AB142" s="14">
        <v>0.12407</v>
      </c>
      <c r="AC142" s="14">
        <v>0.27831800000000001</v>
      </c>
      <c r="AD142" s="14">
        <v>0.44526900000000003</v>
      </c>
      <c r="AE142" s="14">
        <v>0.19100900000000001</v>
      </c>
    </row>
    <row r="143" spans="1:31" ht="13.5" customHeight="1" x14ac:dyDescent="0.15">
      <c r="A143" s="1"/>
      <c r="B143" s="16" t="s">
        <v>173</v>
      </c>
      <c r="C143" s="10"/>
      <c r="D143" s="11"/>
      <c r="E143" s="11"/>
      <c r="F143" s="11"/>
      <c r="G143" s="11"/>
      <c r="H143" s="11"/>
      <c r="I143" s="11"/>
      <c r="J143" s="11"/>
      <c r="K143" s="11">
        <v>1.0900000000000001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>
        <v>9.0412000000000006E-2</v>
      </c>
      <c r="AD143" s="11">
        <v>0.13741400000000001</v>
      </c>
      <c r="AE143" s="11">
        <v>6.6782999999999995E-2</v>
      </c>
    </row>
    <row r="144" spans="1:31" ht="13.5" customHeight="1" x14ac:dyDescent="0.15">
      <c r="A144" s="1"/>
      <c r="B144" s="16" t="s">
        <v>174</v>
      </c>
      <c r="C144" s="13"/>
      <c r="D144" s="14"/>
      <c r="E144" s="14"/>
      <c r="F144" s="14"/>
      <c r="G144" s="14"/>
      <c r="H144" s="14">
        <v>0.34979973297730321</v>
      </c>
      <c r="I144" s="14">
        <v>0.36502002670227002</v>
      </c>
      <c r="J144" s="14">
        <v>0.918291054739653</v>
      </c>
      <c r="K144" s="14">
        <v>1.65</v>
      </c>
      <c r="L144" s="14">
        <v>4.7005160000000004</v>
      </c>
      <c r="M144" s="14">
        <v>4.2619730000000002</v>
      </c>
      <c r="N144" s="14">
        <v>4.1927580000000004</v>
      </c>
      <c r="O144" s="14">
        <v>5.6547489999999998</v>
      </c>
      <c r="P144" s="14">
        <v>7.0080010000000001</v>
      </c>
      <c r="Q144" s="14">
        <v>9.5134150000000002</v>
      </c>
      <c r="R144" s="14">
        <v>10.658067000000001</v>
      </c>
      <c r="S144" s="14">
        <v>10.952896000000001</v>
      </c>
      <c r="T144" s="14">
        <v>15.733988</v>
      </c>
      <c r="U144" s="14">
        <v>7.162204</v>
      </c>
      <c r="V144" s="14">
        <v>9.9398389999999992</v>
      </c>
      <c r="W144" s="14">
        <v>15.304510000000001</v>
      </c>
      <c r="X144" s="14">
        <v>17.329533999999999</v>
      </c>
      <c r="Y144" s="14">
        <v>15.826872</v>
      </c>
      <c r="Z144" s="14">
        <v>14.750503</v>
      </c>
      <c r="AA144" s="14">
        <v>8.1474740000000008</v>
      </c>
      <c r="AB144" s="14">
        <v>6.884131</v>
      </c>
      <c r="AC144" s="14">
        <v>13.977399999999999</v>
      </c>
      <c r="AD144" s="14">
        <v>18.940588999999999</v>
      </c>
      <c r="AE144" s="14">
        <v>15.15246</v>
      </c>
    </row>
    <row r="145" spans="1:31" ht="13.5" customHeight="1" x14ac:dyDescent="0.15">
      <c r="A145" s="1"/>
      <c r="B145" s="16" t="s">
        <v>175</v>
      </c>
      <c r="C145" s="10">
        <v>0.13457943925233598</v>
      </c>
      <c r="D145" s="11"/>
      <c r="E145" s="11"/>
      <c r="F145" s="11"/>
      <c r="G145" s="11"/>
      <c r="H145" s="11"/>
      <c r="I145" s="11">
        <v>0.21815754339118801</v>
      </c>
      <c r="J145" s="11"/>
      <c r="K145" s="11"/>
      <c r="L145" s="11">
        <v>0.400447</v>
      </c>
      <c r="M145" s="11">
        <v>0.363089</v>
      </c>
      <c r="N145" s="11">
        <v>0.35719299999999998</v>
      </c>
      <c r="O145" s="11">
        <v>0.481742</v>
      </c>
      <c r="P145" s="11">
        <v>0.59702599999999995</v>
      </c>
      <c r="Q145" s="11">
        <v>0.81047000000000002</v>
      </c>
      <c r="R145" s="11">
        <v>0.90798599999999996</v>
      </c>
      <c r="S145" s="11">
        <v>0.93310400000000004</v>
      </c>
      <c r="T145" s="11">
        <v>1.3404160000000001</v>
      </c>
      <c r="U145" s="11">
        <v>0.61016599999999999</v>
      </c>
      <c r="V145" s="11">
        <v>0.84679899999999997</v>
      </c>
      <c r="W145" s="11">
        <v>1.3038270000000001</v>
      </c>
      <c r="X145" s="11">
        <v>1.4763440000000001</v>
      </c>
      <c r="Y145" s="11"/>
      <c r="Z145" s="11">
        <v>1.256629</v>
      </c>
      <c r="AA145" s="11">
        <v>0.69410099999999997</v>
      </c>
      <c r="AB145" s="11"/>
      <c r="AC145" s="11">
        <v>0.26738400000000001</v>
      </c>
      <c r="AD145" s="11">
        <v>1.0572379999999999</v>
      </c>
      <c r="AE145" s="11">
        <v>0.606012</v>
      </c>
    </row>
    <row r="146" spans="1:31" ht="13.5" customHeight="1" x14ac:dyDescent="0.15">
      <c r="A146" s="1"/>
      <c r="B146" s="16" t="s">
        <v>176</v>
      </c>
      <c r="C146" s="13">
        <v>7.4766355140186893E-3</v>
      </c>
      <c r="D146" s="14"/>
      <c r="E146" s="14"/>
      <c r="F146" s="14"/>
      <c r="G146" s="14">
        <v>1.1543391188250995</v>
      </c>
      <c r="H146" s="14">
        <v>1.4168224299065402</v>
      </c>
      <c r="I146" s="14">
        <v>0.97943925233644924</v>
      </c>
      <c r="J146" s="14">
        <v>6.286515353805072</v>
      </c>
      <c r="K146" s="14">
        <v>6.23</v>
      </c>
      <c r="L146" s="14">
        <v>1.0854900000000001</v>
      </c>
      <c r="M146" s="14">
        <v>0.98421700000000001</v>
      </c>
      <c r="N146" s="14">
        <v>0.96823300000000001</v>
      </c>
      <c r="O146" s="14">
        <v>1.305852</v>
      </c>
      <c r="P146" s="14">
        <v>1.618357</v>
      </c>
      <c r="Q146" s="14">
        <v>2.1969340000000002</v>
      </c>
      <c r="R146" s="14">
        <v>2.4612669999999999</v>
      </c>
      <c r="S146" s="14">
        <v>2.529353</v>
      </c>
      <c r="T146" s="14">
        <v>3.6334520000000001</v>
      </c>
      <c r="U146" s="14">
        <v>1.653969</v>
      </c>
      <c r="V146" s="14">
        <v>2.2954080000000001</v>
      </c>
      <c r="W146" s="14">
        <v>3.5342709999999999</v>
      </c>
      <c r="X146" s="14">
        <v>4.0019099999999996</v>
      </c>
      <c r="Y146" s="14">
        <v>3.6549</v>
      </c>
      <c r="Z146" s="14">
        <v>3.4063340000000002</v>
      </c>
      <c r="AA146" s="14">
        <v>1.881499</v>
      </c>
      <c r="AB146" s="14">
        <v>1.589753</v>
      </c>
      <c r="AC146" s="14">
        <v>1.9634199999999999</v>
      </c>
      <c r="AD146" s="14">
        <v>2.3929269999999998</v>
      </c>
      <c r="AE146" s="14">
        <v>3.3306939999999998</v>
      </c>
    </row>
    <row r="147" spans="1:31" ht="13.5" customHeight="1" x14ac:dyDescent="0.15">
      <c r="A147" s="1"/>
      <c r="B147" s="16" t="s">
        <v>177</v>
      </c>
      <c r="C147" s="10">
        <v>0.37409879839786397</v>
      </c>
      <c r="D147" s="11">
        <v>0.54712950600801113</v>
      </c>
      <c r="E147" s="11">
        <v>0.46488651535380482</v>
      </c>
      <c r="F147" s="11">
        <v>1.1415220293724992</v>
      </c>
      <c r="G147" s="11">
        <v>0.43230974632843805</v>
      </c>
      <c r="H147" s="11">
        <v>0.79519359145527357</v>
      </c>
      <c r="I147" s="11">
        <v>0.135914552736983</v>
      </c>
      <c r="J147" s="11"/>
      <c r="K147" s="11"/>
      <c r="L147" s="11">
        <v>0.48777199999999998</v>
      </c>
      <c r="M147" s="11"/>
      <c r="N147" s="11"/>
      <c r="O147" s="11">
        <v>0.58679499999999996</v>
      </c>
      <c r="P147" s="11">
        <v>0.72721999999999998</v>
      </c>
      <c r="Q147" s="11">
        <v>0.987205</v>
      </c>
      <c r="R147" s="11">
        <v>1.1059870000000001</v>
      </c>
      <c r="S147" s="11">
        <v>1.1365829999999999</v>
      </c>
      <c r="T147" s="11">
        <v>1.6327160000000001</v>
      </c>
      <c r="U147" s="11">
        <v>0.74322200000000005</v>
      </c>
      <c r="V147" s="11">
        <v>1.0314559999999999</v>
      </c>
      <c r="W147" s="11">
        <v>1.58815</v>
      </c>
      <c r="X147" s="11">
        <v>1.7982849999999999</v>
      </c>
      <c r="Y147" s="11">
        <v>1.6423559999999999</v>
      </c>
      <c r="Z147" s="11">
        <v>1.530659</v>
      </c>
      <c r="AA147" s="11">
        <v>0.84546500000000002</v>
      </c>
      <c r="AB147" s="11">
        <v>0.71436900000000003</v>
      </c>
      <c r="AC147" s="11">
        <v>1.334427</v>
      </c>
      <c r="AD147" s="11">
        <v>1.396895</v>
      </c>
      <c r="AE147" s="11">
        <v>2.2506059999999999</v>
      </c>
    </row>
    <row r="148" spans="1:31" ht="13.5" customHeight="1" x14ac:dyDescent="0.15">
      <c r="A148" s="1"/>
      <c r="B148" s="16" t="s">
        <v>178</v>
      </c>
      <c r="C148" s="13">
        <v>8.8117489986648898E-3</v>
      </c>
      <c r="D148" s="14"/>
      <c r="E148" s="14"/>
      <c r="F148" s="14"/>
      <c r="G148" s="14"/>
      <c r="H148" s="14"/>
      <c r="I148" s="14"/>
      <c r="J148" s="14"/>
      <c r="K148" s="14"/>
      <c r="L148" s="14">
        <v>2.8351130000000002</v>
      </c>
      <c r="M148" s="14">
        <v>2.5706060000000002</v>
      </c>
      <c r="N148" s="14">
        <v>2.528861</v>
      </c>
      <c r="O148" s="14">
        <v>3.4106580000000002</v>
      </c>
      <c r="P148" s="14">
        <v>4.2268720000000002</v>
      </c>
      <c r="Q148" s="14">
        <v>5.7380139999999997</v>
      </c>
      <c r="R148" s="14">
        <v>6.428407</v>
      </c>
      <c r="S148" s="14">
        <v>6.6062339999999997</v>
      </c>
      <c r="T148" s="14">
        <v>9.4899470000000008</v>
      </c>
      <c r="U148" s="14">
        <v>4.3198800000000004</v>
      </c>
      <c r="V148" s="14">
        <v>5.9952079999999999</v>
      </c>
      <c r="W148" s="14">
        <v>9.2309079999999994</v>
      </c>
      <c r="X148" s="14">
        <v>10.452299999999999</v>
      </c>
      <c r="Y148" s="14">
        <v>9.5459689999999995</v>
      </c>
      <c r="Z148" s="14">
        <v>8.8967559999999999</v>
      </c>
      <c r="AA148" s="14">
        <v>4.9141430000000001</v>
      </c>
      <c r="AB148" s="14">
        <v>4.1521610000000004</v>
      </c>
      <c r="AC148" s="14">
        <v>5.3094049999999999</v>
      </c>
      <c r="AD148" s="14">
        <v>6.1060420000000004</v>
      </c>
      <c r="AE148" s="14">
        <v>4.824274</v>
      </c>
    </row>
    <row r="149" spans="1:31" ht="13.5" customHeight="1" x14ac:dyDescent="0.15">
      <c r="A149" s="1"/>
      <c r="B149" s="16" t="s">
        <v>179</v>
      </c>
      <c r="C149" s="10">
        <v>7.7436582109479297E-3</v>
      </c>
      <c r="D149" s="11"/>
      <c r="E149" s="11"/>
      <c r="F149" s="11">
        <v>0.240320427236315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>
        <v>37.949809999999999</v>
      </c>
      <c r="T149" s="11">
        <v>54.515434999999997</v>
      </c>
      <c r="U149" s="11">
        <v>24.815747999999999</v>
      </c>
      <c r="V149" s="11">
        <v>34.439746999999997</v>
      </c>
      <c r="W149" s="11">
        <v>53.027369999999998</v>
      </c>
      <c r="X149" s="11">
        <v>60.043711000000002</v>
      </c>
      <c r="Y149" s="11">
        <v>54.837254999999999</v>
      </c>
      <c r="Z149" s="11">
        <v>51.107821000000001</v>
      </c>
      <c r="AA149" s="11">
        <v>28.229520999999998</v>
      </c>
      <c r="AB149" s="11">
        <v>23.852274999999999</v>
      </c>
      <c r="AC149" s="11">
        <v>25.137917999999999</v>
      </c>
      <c r="AD149" s="11">
        <v>34.078381</v>
      </c>
      <c r="AE149" s="11">
        <v>31.579587</v>
      </c>
    </row>
    <row r="150" spans="1:31" ht="13.5" customHeight="1" x14ac:dyDescent="0.15">
      <c r="A150" s="1"/>
      <c r="B150" s="16" t="s">
        <v>180</v>
      </c>
      <c r="C150" s="13">
        <v>0.234712950600801</v>
      </c>
      <c r="D150" s="14">
        <v>0.62029372496662194</v>
      </c>
      <c r="E150" s="14"/>
      <c r="F150" s="14">
        <v>0.37142857142857078</v>
      </c>
      <c r="G150" s="14"/>
      <c r="H150" s="14"/>
      <c r="I150" s="14">
        <v>0.65153538050734316</v>
      </c>
      <c r="J150" s="14">
        <v>0.28251001335113518</v>
      </c>
      <c r="K150" s="14">
        <v>13.28</v>
      </c>
      <c r="L150" s="14"/>
      <c r="M150" s="14">
        <v>43.660916999999998</v>
      </c>
      <c r="N150" s="14">
        <v>42.951867999999997</v>
      </c>
      <c r="O150" s="14">
        <v>57.928938000000002</v>
      </c>
      <c r="P150" s="14">
        <v>71.792040999999998</v>
      </c>
      <c r="Q150" s="14">
        <v>97.458257000000003</v>
      </c>
      <c r="R150" s="14">
        <v>109.184409</v>
      </c>
      <c r="S150" s="14">
        <v>112.204724</v>
      </c>
      <c r="T150" s="14">
        <v>161.183662</v>
      </c>
      <c r="U150" s="14">
        <v>73.371751000000003</v>
      </c>
      <c r="V150" s="14">
        <v>101.82665900000001</v>
      </c>
      <c r="W150" s="14">
        <v>156.783962</v>
      </c>
      <c r="X150" s="14">
        <v>177.52890500000001</v>
      </c>
      <c r="Y150" s="14">
        <v>162.13517400000001</v>
      </c>
      <c r="Z150" s="14">
        <v>151.10851199999999</v>
      </c>
      <c r="AA150" s="14">
        <v>83.465134000000006</v>
      </c>
      <c r="AB150" s="14">
        <v>70.523094999999998</v>
      </c>
      <c r="AC150" s="14">
        <v>83.097199000000003</v>
      </c>
      <c r="AD150" s="14">
        <v>106.36916600000001</v>
      </c>
      <c r="AE150" s="14">
        <v>84.580650000000006</v>
      </c>
    </row>
    <row r="151" spans="1:31" ht="13.5" customHeight="1" x14ac:dyDescent="0.15">
      <c r="A151" s="1"/>
      <c r="B151" s="16" t="s">
        <v>181</v>
      </c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>
        <v>1.0971880000000001</v>
      </c>
      <c r="AD151" s="11">
        <v>2.042751</v>
      </c>
      <c r="AE151" s="11">
        <v>0.69283099999999997</v>
      </c>
    </row>
    <row r="152" spans="1:31" ht="13.5" customHeight="1" x14ac:dyDescent="0.15">
      <c r="A152" s="1"/>
      <c r="B152" s="16" t="s">
        <v>182</v>
      </c>
      <c r="C152" s="13"/>
      <c r="D152" s="14"/>
      <c r="E152" s="14">
        <v>37.746061415220296</v>
      </c>
      <c r="F152" s="14">
        <v>30.3495327102804</v>
      </c>
      <c r="G152" s="14">
        <v>35.594659546061401</v>
      </c>
      <c r="H152" s="14">
        <v>93.52710280373833</v>
      </c>
      <c r="I152" s="14">
        <v>57.425634178905199</v>
      </c>
      <c r="J152" s="14">
        <v>9.8405874499332366</v>
      </c>
      <c r="K152" s="14">
        <v>9.76</v>
      </c>
      <c r="L152" s="14">
        <v>2.3779759999999999</v>
      </c>
      <c r="M152" s="14">
        <v>2.1561189999999999</v>
      </c>
      <c r="N152" s="14">
        <v>2.1211030000000002</v>
      </c>
      <c r="O152" s="14">
        <v>2.8607209999999998</v>
      </c>
      <c r="P152" s="14">
        <v>3.5453239999999999</v>
      </c>
      <c r="Q152" s="14">
        <v>4.8128080000000004</v>
      </c>
      <c r="R152" s="14">
        <v>5.391883</v>
      </c>
      <c r="S152" s="14">
        <v>5.5410360000000001</v>
      </c>
      <c r="T152" s="14">
        <v>7.9597759999999997</v>
      </c>
      <c r="U152" s="14">
        <v>3.6233360000000001</v>
      </c>
      <c r="V152" s="14">
        <v>5.0285330000000004</v>
      </c>
      <c r="W152" s="14">
        <v>7.7425040000000003</v>
      </c>
      <c r="X152" s="14">
        <v>8.7669560000000004</v>
      </c>
      <c r="Y152" s="14">
        <v>8.0067649999999997</v>
      </c>
      <c r="Z152" s="14">
        <v>7.4622310000000001</v>
      </c>
      <c r="AA152" s="14">
        <v>4.1217819999999996</v>
      </c>
      <c r="AB152" s="14">
        <v>3.4826589999999999</v>
      </c>
      <c r="AC152" s="14">
        <v>4.2611379999999999</v>
      </c>
      <c r="AD152" s="14">
        <v>6.2188150000000002</v>
      </c>
      <c r="AE152" s="14">
        <v>2.5940020000000001</v>
      </c>
    </row>
    <row r="153" spans="1:31" ht="13.5" customHeight="1" x14ac:dyDescent="0.15">
      <c r="A153" s="1"/>
      <c r="B153" s="16" t="s">
        <v>183</v>
      </c>
      <c r="C153" s="10">
        <v>1.7722296395193602</v>
      </c>
      <c r="D153" s="11"/>
      <c r="E153" s="11">
        <v>0.21762349799733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>
        <v>8.5038000000000002E-2</v>
      </c>
      <c r="AD153" s="11">
        <v>3.8502000000000002E-2</v>
      </c>
      <c r="AE153" s="11">
        <v>0.13387399999999999</v>
      </c>
    </row>
    <row r="154" spans="1:31" ht="13.5" customHeight="1" x14ac:dyDescent="0.15">
      <c r="A154" s="1"/>
      <c r="B154" s="16" t="s">
        <v>184</v>
      </c>
      <c r="C154" s="13">
        <v>91.119626168224315</v>
      </c>
      <c r="D154" s="14">
        <v>134.843791722296</v>
      </c>
      <c r="E154" s="14">
        <v>77.005874499332393</v>
      </c>
      <c r="F154" s="14">
        <v>45.874232309746318</v>
      </c>
      <c r="G154" s="14">
        <v>43.586114819759693</v>
      </c>
      <c r="H154" s="14">
        <v>102.95166889185599</v>
      </c>
      <c r="I154" s="14">
        <v>130.58210947930598</v>
      </c>
      <c r="J154" s="14">
        <v>63.903871829105512</v>
      </c>
      <c r="K154" s="14">
        <v>63.37</v>
      </c>
      <c r="L154" s="14">
        <v>55.580399999999997</v>
      </c>
      <c r="M154" s="14">
        <v>50.394947000000002</v>
      </c>
      <c r="N154" s="14">
        <v>49.576535</v>
      </c>
      <c r="O154" s="14">
        <v>66.863590000000002</v>
      </c>
      <c r="P154" s="14">
        <v>82.864867000000004</v>
      </c>
      <c r="Q154" s="14">
        <v>112.48970300000001</v>
      </c>
      <c r="R154" s="14">
        <v>126.024435</v>
      </c>
      <c r="S154" s="14">
        <v>129.51058699999999</v>
      </c>
      <c r="T154" s="14">
        <v>186.043778</v>
      </c>
      <c r="U154" s="14">
        <v>84.688220000000001</v>
      </c>
      <c r="V154" s="14">
        <v>117.53185999999999</v>
      </c>
      <c r="W154" s="14">
        <v>180.96549099999999</v>
      </c>
      <c r="X154" s="14">
        <v>204.910022</v>
      </c>
      <c r="Y154" s="14">
        <v>187.14204699999999</v>
      </c>
      <c r="Z154" s="14">
        <v>174.41468499999999</v>
      </c>
      <c r="AA154" s="14">
        <v>96.338353999999995</v>
      </c>
      <c r="AB154" s="14">
        <v>81.400204000000002</v>
      </c>
      <c r="AC154" s="14">
        <v>75.932575999999997</v>
      </c>
      <c r="AD154" s="14">
        <v>72.197512000000003</v>
      </c>
      <c r="AE154" s="14">
        <v>73.333012999999994</v>
      </c>
    </row>
    <row r="155" spans="1:31" ht="13.5" customHeight="1" x14ac:dyDescent="0.15">
      <c r="A155" s="1"/>
      <c r="B155" s="16" t="s">
        <v>185</v>
      </c>
      <c r="C155" s="10">
        <v>0.13431241655540699</v>
      </c>
      <c r="D155" s="11"/>
      <c r="E155" s="11"/>
      <c r="F155" s="11"/>
      <c r="G155" s="11">
        <v>0.184245660881175</v>
      </c>
      <c r="H155" s="11">
        <v>0.15994659546061399</v>
      </c>
      <c r="I155" s="11"/>
      <c r="J155" s="11"/>
      <c r="K155" s="11"/>
      <c r="L155" s="11">
        <v>0.92170799999999997</v>
      </c>
      <c r="M155" s="11">
        <v>0.83571600000000001</v>
      </c>
      <c r="N155" s="11">
        <v>0.82214500000000001</v>
      </c>
      <c r="O155" s="11">
        <v>1.1088229999999999</v>
      </c>
      <c r="P155" s="11">
        <v>1.3741760000000001</v>
      </c>
      <c r="Q155" s="11">
        <v>1.8654550000000001</v>
      </c>
      <c r="R155" s="11">
        <v>2.089906</v>
      </c>
      <c r="S155" s="11">
        <v>2.1477170000000001</v>
      </c>
      <c r="T155" s="11">
        <v>3.085226</v>
      </c>
      <c r="U155" s="11">
        <v>1.4044129999999999</v>
      </c>
      <c r="V155" s="11">
        <v>1.9490700000000001</v>
      </c>
      <c r="W155" s="11">
        <v>3.0010119999999998</v>
      </c>
      <c r="X155" s="11">
        <v>3.3980920000000001</v>
      </c>
      <c r="Y155" s="11">
        <v>3.1034389999999998</v>
      </c>
      <c r="Z155" s="11">
        <v>2.8923779999999999</v>
      </c>
      <c r="AA155" s="11">
        <v>1.5976129999999999</v>
      </c>
      <c r="AB155" s="11">
        <v>1.349888</v>
      </c>
      <c r="AC155" s="11">
        <v>1.1115729999999999</v>
      </c>
      <c r="AD155" s="11">
        <v>2.8982039999999998</v>
      </c>
      <c r="AE155" s="11">
        <v>1.3374269999999999</v>
      </c>
    </row>
    <row r="156" spans="1:31" ht="13.5" customHeight="1" x14ac:dyDescent="0.15">
      <c r="A156" s="1"/>
      <c r="B156" s="16" t="s">
        <v>186</v>
      </c>
      <c r="C156" s="13">
        <v>5.4739652870493996E-2</v>
      </c>
      <c r="D156" s="14"/>
      <c r="E156" s="14"/>
      <c r="F156" s="14"/>
      <c r="G156" s="14"/>
      <c r="H156" s="14"/>
      <c r="I156" s="14"/>
      <c r="J156" s="14">
        <v>0.54632843791722296</v>
      </c>
      <c r="K156" s="14">
        <v>1.78</v>
      </c>
      <c r="L156" s="14">
        <v>1.3817010000000001</v>
      </c>
      <c r="M156" s="14"/>
      <c r="N156" s="14">
        <v>1.232445</v>
      </c>
      <c r="O156" s="14">
        <v>1.662193</v>
      </c>
      <c r="P156" s="14">
        <v>2.0599759999999998</v>
      </c>
      <c r="Q156" s="14">
        <v>2.7964329999999999</v>
      </c>
      <c r="R156" s="14">
        <v>3.1329009999999999</v>
      </c>
      <c r="S156" s="14">
        <v>3.2195640000000001</v>
      </c>
      <c r="T156" s="14">
        <v>4.6249479999999998</v>
      </c>
      <c r="U156" s="14">
        <v>2.1053060000000001</v>
      </c>
      <c r="V156" s="14">
        <v>2.92178</v>
      </c>
      <c r="W156" s="14">
        <v>4.4987060000000003</v>
      </c>
      <c r="X156" s="14">
        <v>5.0939519999999998</v>
      </c>
      <c r="Y156" s="14">
        <v>4.6522500000000004</v>
      </c>
      <c r="Z156" s="14">
        <v>4.3358549999999996</v>
      </c>
      <c r="AA156" s="14">
        <v>2.3949189999999998</v>
      </c>
      <c r="AB156" s="14">
        <v>2.0235650000000001</v>
      </c>
      <c r="AC156" s="14">
        <v>4.5194089999999996</v>
      </c>
      <c r="AD156" s="14">
        <v>3.3934669999999998</v>
      </c>
      <c r="AE156" s="14">
        <v>4.3479260000000002</v>
      </c>
    </row>
    <row r="157" spans="1:31" ht="13.5" customHeight="1" x14ac:dyDescent="0.15">
      <c r="A157" s="1"/>
      <c r="B157" s="16" t="s">
        <v>187</v>
      </c>
      <c r="C157" s="10"/>
      <c r="D157" s="11">
        <v>1.4659546061415201</v>
      </c>
      <c r="E157" s="11"/>
      <c r="F157" s="11">
        <v>0.46088117489986596</v>
      </c>
      <c r="G157" s="11">
        <v>1.8296395193591499</v>
      </c>
      <c r="H157" s="11">
        <v>4.6595460614152193</v>
      </c>
      <c r="I157" s="11">
        <v>1.69452603471295</v>
      </c>
      <c r="J157" s="11">
        <v>1.7137516688918599</v>
      </c>
      <c r="K157" s="11">
        <v>1.7</v>
      </c>
      <c r="L157" s="11">
        <v>39.305140000000002</v>
      </c>
      <c r="M157" s="11">
        <v>35.638109999999998</v>
      </c>
      <c r="N157" s="11">
        <v>35.059348</v>
      </c>
      <c r="O157" s="11">
        <v>47.284340999999998</v>
      </c>
      <c r="P157" s="11">
        <v>58.600064000000003</v>
      </c>
      <c r="Q157" s="11">
        <v>79.550044</v>
      </c>
      <c r="R157" s="11">
        <v>89.121486000000004</v>
      </c>
      <c r="S157" s="11">
        <v>91.58681</v>
      </c>
      <c r="T157" s="11">
        <v>131.56573900000001</v>
      </c>
      <c r="U157" s="11">
        <v>59.889496999999999</v>
      </c>
      <c r="V157" s="11">
        <v>83.115741</v>
      </c>
      <c r="W157" s="11">
        <v>127.974492</v>
      </c>
      <c r="X157" s="11">
        <v>144.907498</v>
      </c>
      <c r="Y157" s="11">
        <v>132.34240700000001</v>
      </c>
      <c r="Z157" s="11">
        <v>123.341921</v>
      </c>
      <c r="AA157" s="11">
        <v>68.128191999999999</v>
      </c>
      <c r="AB157" s="11">
        <v>57.56429</v>
      </c>
      <c r="AC157" s="11">
        <v>80.469717000000003</v>
      </c>
      <c r="AD157" s="11">
        <v>124.230344</v>
      </c>
      <c r="AE157" s="11">
        <v>82.650295999999997</v>
      </c>
    </row>
    <row r="158" spans="1:31" ht="13.5" customHeight="1" x14ac:dyDescent="0.15">
      <c r="A158" s="1"/>
      <c r="B158" s="16" t="s">
        <v>188</v>
      </c>
      <c r="C158" s="13"/>
      <c r="D158" s="14">
        <v>0.56902536715620833</v>
      </c>
      <c r="E158" s="14"/>
      <c r="F158" s="14"/>
      <c r="G158" s="14"/>
      <c r="H158" s="14">
        <v>0.36662216288384514</v>
      </c>
      <c r="I158" s="14">
        <v>0.29719626168224278</v>
      </c>
      <c r="J158" s="14"/>
      <c r="K158" s="14">
        <v>0.72</v>
      </c>
      <c r="L158" s="14"/>
      <c r="M158" s="14">
        <v>25.699665</v>
      </c>
      <c r="N158" s="14">
        <v>25.282302999999999</v>
      </c>
      <c r="O158" s="14">
        <v>34.098100000000002</v>
      </c>
      <c r="P158" s="14">
        <v>42.258194000000003</v>
      </c>
      <c r="Q158" s="14">
        <v>57.365827000000003</v>
      </c>
      <c r="R158" s="14">
        <v>64.268066000000005</v>
      </c>
      <c r="S158" s="14">
        <v>66.045883000000003</v>
      </c>
      <c r="T158" s="14">
        <v>94.875838999999999</v>
      </c>
      <c r="U158" s="14">
        <v>43.188039000000003</v>
      </c>
      <c r="V158" s="14">
        <v>59.937150000000003</v>
      </c>
      <c r="W158" s="14">
        <v>92.286089000000004</v>
      </c>
      <c r="X158" s="14">
        <v>104.496967</v>
      </c>
      <c r="Y158" s="14">
        <v>95.435918999999998</v>
      </c>
      <c r="Z158" s="14">
        <v>88.945407000000003</v>
      </c>
      <c r="AA158" s="14">
        <v>49.129199999999997</v>
      </c>
      <c r="AB158" s="14">
        <v>41.511265000000002</v>
      </c>
      <c r="AC158" s="14">
        <v>36.497720999999999</v>
      </c>
      <c r="AD158" s="14">
        <v>26.355464999999999</v>
      </c>
      <c r="AE158" s="14">
        <v>31.377455999999999</v>
      </c>
    </row>
    <row r="159" spans="1:31" ht="13.5" customHeight="1" x14ac:dyDescent="0.15">
      <c r="A159" s="1"/>
      <c r="B159" s="16" t="s">
        <v>189</v>
      </c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>
        <v>6.9848670000000004</v>
      </c>
      <c r="T159" s="11">
        <v>10.033861</v>
      </c>
      <c r="U159" s="11">
        <v>4.5674729999999997</v>
      </c>
      <c r="V159" s="11">
        <v>6.3388229999999997</v>
      </c>
      <c r="W159" s="11">
        <v>9.7599750000000007</v>
      </c>
      <c r="X159" s="11">
        <v>11.051371</v>
      </c>
      <c r="Y159" s="11">
        <v>10.093094000000001</v>
      </c>
      <c r="Z159" s="11">
        <v>9.4066729999999996</v>
      </c>
      <c r="AA159" s="11">
        <v>5.1957959999999996</v>
      </c>
      <c r="AB159" s="11">
        <v>4.3901409999999998</v>
      </c>
      <c r="AC159" s="11">
        <v>3.5137480000000001</v>
      </c>
      <c r="AD159" s="11">
        <v>2.5081180000000001</v>
      </c>
      <c r="AE159" s="11">
        <v>5.9526859999999999</v>
      </c>
    </row>
    <row r="160" spans="1:31" ht="13.5" customHeight="1" x14ac:dyDescent="0.15">
      <c r="A160" s="1"/>
      <c r="B160" s="16" t="s">
        <v>190</v>
      </c>
      <c r="C160" s="13">
        <v>52.896662216288405</v>
      </c>
      <c r="D160" s="14">
        <v>34.455807743658198</v>
      </c>
      <c r="E160" s="14">
        <v>48.287583444592805</v>
      </c>
      <c r="F160" s="14">
        <v>54.580240320427201</v>
      </c>
      <c r="G160" s="14">
        <v>97.136181575433838</v>
      </c>
      <c r="H160" s="14">
        <v>163.68251001335099</v>
      </c>
      <c r="I160" s="14">
        <v>231.45206942590099</v>
      </c>
      <c r="J160" s="14">
        <v>142.092389853138</v>
      </c>
      <c r="K160" s="14">
        <v>140.91</v>
      </c>
      <c r="L160" s="14">
        <v>1132.5229039999999</v>
      </c>
      <c r="M160" s="14">
        <v>1026.8625320000001</v>
      </c>
      <c r="N160" s="14">
        <v>1010.186322</v>
      </c>
      <c r="O160" s="14">
        <v>1362.432528</v>
      </c>
      <c r="P160" s="14">
        <v>1688.4793159999999</v>
      </c>
      <c r="Q160" s="14">
        <v>2292.1238619999999</v>
      </c>
      <c r="R160" s="14">
        <v>2567.911572</v>
      </c>
      <c r="S160" s="14">
        <v>2638.946492</v>
      </c>
      <c r="T160" s="14">
        <v>3790.8837119999998</v>
      </c>
      <c r="U160" s="14">
        <v>1725.6325320000001</v>
      </c>
      <c r="V160" s="14">
        <v>2394.8644049999998</v>
      </c>
      <c r="W160" s="14">
        <v>3687.4069909999998</v>
      </c>
      <c r="X160" s="14">
        <v>4175.3079509999998</v>
      </c>
      <c r="Y160" s="14">
        <v>3813.2623640000002</v>
      </c>
      <c r="Z160" s="14">
        <v>3553.925855</v>
      </c>
      <c r="AA160" s="14">
        <v>1963.019139</v>
      </c>
      <c r="AB160" s="14">
        <v>1658.6349070000001</v>
      </c>
      <c r="AC160" s="14">
        <v>1474.63905</v>
      </c>
      <c r="AD160" s="14">
        <v>2598.7785439999998</v>
      </c>
      <c r="AE160" s="14">
        <v>1574.848209</v>
      </c>
    </row>
    <row r="161" spans="1:31" ht="13.5" customHeight="1" x14ac:dyDescent="0.15">
      <c r="A161" s="1"/>
      <c r="B161" s="16" t="s">
        <v>191</v>
      </c>
      <c r="C161" s="10">
        <v>0.37409879839786397</v>
      </c>
      <c r="D161" s="11">
        <v>1.4403204272363199</v>
      </c>
      <c r="E161" s="11"/>
      <c r="F161" s="11"/>
      <c r="G161" s="11"/>
      <c r="H161" s="11"/>
      <c r="I161" s="11">
        <v>0.31321762349799726</v>
      </c>
      <c r="J161" s="11"/>
      <c r="K161" s="11"/>
      <c r="L161" s="11"/>
      <c r="M161" s="11"/>
      <c r="N161" s="11"/>
      <c r="O161" s="11"/>
      <c r="P161" s="11">
        <v>1.7888999999999999E-2</v>
      </c>
      <c r="Q161" s="11">
        <v>2.4285999999999999E-2</v>
      </c>
      <c r="R161" s="11">
        <v>2.7208E-2</v>
      </c>
      <c r="S161" s="11">
        <v>2.7962000000000001E-2</v>
      </c>
      <c r="T161" s="11">
        <v>4.0164999999999999E-2</v>
      </c>
      <c r="U161" s="11">
        <v>1.8286E-2</v>
      </c>
      <c r="V161" s="11">
        <v>2.5375000000000002E-2</v>
      </c>
      <c r="W161" s="11">
        <v>3.9071000000000002E-2</v>
      </c>
      <c r="X161" s="11">
        <v>4.4239000000000001E-2</v>
      </c>
      <c r="Y161" s="11">
        <v>4.0404000000000002E-2</v>
      </c>
      <c r="Z161" s="11">
        <v>3.7655000000000001E-2</v>
      </c>
      <c r="AA161" s="11">
        <v>2.0798000000000001E-2</v>
      </c>
      <c r="AB161" s="11">
        <v>1.7573999999999999E-2</v>
      </c>
      <c r="AC161" s="11">
        <v>0.96426900000000004</v>
      </c>
      <c r="AD161" s="11">
        <v>2.7124359999999998</v>
      </c>
      <c r="AE161" s="11">
        <v>4.7048160000000001</v>
      </c>
    </row>
    <row r="162" spans="1:31" ht="13.5" customHeight="1" x14ac:dyDescent="0.15">
      <c r="A162" s="1"/>
      <c r="B162" s="16" t="s">
        <v>192</v>
      </c>
      <c r="C162" s="13"/>
      <c r="D162" s="14"/>
      <c r="E162" s="14"/>
      <c r="F162" s="14"/>
      <c r="G162" s="14">
        <v>0.18371161548731602</v>
      </c>
      <c r="H162" s="14"/>
      <c r="I162" s="14">
        <v>0.18744993324432602</v>
      </c>
      <c r="J162" s="14"/>
      <c r="K162" s="14"/>
      <c r="L162" s="14">
        <v>7.6496190000000004</v>
      </c>
      <c r="M162" s="14">
        <v>6.935937</v>
      </c>
      <c r="N162" s="14">
        <v>6.8232989999999996</v>
      </c>
      <c r="O162" s="14">
        <v>9.2025439999999996</v>
      </c>
      <c r="P162" s="14">
        <v>11.404826</v>
      </c>
      <c r="Q162" s="14">
        <v>15.482138000000001</v>
      </c>
      <c r="R162" s="14">
        <v>17.344943000000001</v>
      </c>
      <c r="S162" s="14">
        <v>17.824750000000002</v>
      </c>
      <c r="T162" s="14">
        <v>25.605504</v>
      </c>
      <c r="U162" s="14">
        <v>11.655775</v>
      </c>
      <c r="V162" s="14">
        <v>16.176098</v>
      </c>
      <c r="W162" s="14">
        <v>24.906571</v>
      </c>
      <c r="X162" s="14">
        <v>28.202096000000001</v>
      </c>
      <c r="Y162" s="14">
        <v>25.75666</v>
      </c>
      <c r="Z162" s="14">
        <v>24.004974000000001</v>
      </c>
      <c r="AA162" s="14">
        <v>13.259200999999999</v>
      </c>
      <c r="AB162" s="14">
        <v>11.203239</v>
      </c>
      <c r="AC162" s="14">
        <v>8.9249430000000007</v>
      </c>
      <c r="AD162" s="14">
        <v>9.2788559999999993</v>
      </c>
      <c r="AE162" s="14">
        <v>10.171495</v>
      </c>
    </row>
    <row r="163" spans="1:31" ht="13.5" customHeight="1" x14ac:dyDescent="0.15">
      <c r="A163" s="1"/>
      <c r="B163" s="16" t="s">
        <v>193</v>
      </c>
      <c r="C163" s="10">
        <v>19.391722296395201</v>
      </c>
      <c r="D163" s="11">
        <v>32.8902536715621</v>
      </c>
      <c r="E163" s="11">
        <v>7.1765020026702304</v>
      </c>
      <c r="F163" s="11">
        <v>18.7489986648865</v>
      </c>
      <c r="G163" s="11">
        <v>21.457409879839801</v>
      </c>
      <c r="H163" s="11">
        <v>22.547129506007998</v>
      </c>
      <c r="I163" s="11">
        <v>33.943658210947902</v>
      </c>
      <c r="J163" s="11">
        <v>41.524699599466004</v>
      </c>
      <c r="K163" s="11">
        <v>0.39</v>
      </c>
      <c r="L163" s="11">
        <v>191.46998099999999</v>
      </c>
      <c r="M163" s="11">
        <v>173.60650999999999</v>
      </c>
      <c r="N163" s="11">
        <v>170.787147</v>
      </c>
      <c r="O163" s="11"/>
      <c r="P163" s="11">
        <v>285.46275000000003</v>
      </c>
      <c r="Q163" s="11">
        <v>387.51791200000002</v>
      </c>
      <c r="R163" s="11">
        <v>434.14396099999999</v>
      </c>
      <c r="S163" s="11">
        <v>446.15348</v>
      </c>
      <c r="T163" s="11">
        <v>640.90574100000003</v>
      </c>
      <c r="U163" s="11">
        <v>291.744058</v>
      </c>
      <c r="V163" s="11">
        <v>404.887742</v>
      </c>
      <c r="W163" s="11">
        <v>623.41144899999995</v>
      </c>
      <c r="X163" s="11">
        <v>705.89842399999998</v>
      </c>
      <c r="Y163" s="11">
        <v>644.68918799999994</v>
      </c>
      <c r="Z163" s="11">
        <v>600.84446100000002</v>
      </c>
      <c r="AA163" s="11">
        <v>331.87782199999998</v>
      </c>
      <c r="AB163" s="11">
        <v>280.41710499999999</v>
      </c>
      <c r="AC163" s="11">
        <v>150.92255700000001</v>
      </c>
      <c r="AD163" s="11">
        <v>68.693383999999995</v>
      </c>
      <c r="AE163" s="11">
        <v>15.926227000000001</v>
      </c>
    </row>
    <row r="164" spans="1:31" ht="13.5" customHeight="1" x14ac:dyDescent="0.15">
      <c r="A164" s="1"/>
      <c r="B164" s="16" t="s">
        <v>194</v>
      </c>
      <c r="C164" s="13">
        <v>1.8691588785046699E-3</v>
      </c>
      <c r="D164" s="14"/>
      <c r="E164" s="14"/>
      <c r="F164" s="14"/>
      <c r="G164" s="14">
        <v>1.0560747663551402</v>
      </c>
      <c r="H164" s="14">
        <v>0.98371161548731556</v>
      </c>
      <c r="I164" s="14">
        <v>2.7060080106809101</v>
      </c>
      <c r="J164" s="14"/>
      <c r="K164" s="14"/>
      <c r="L164" s="14">
        <v>0.39485900000000002</v>
      </c>
      <c r="M164" s="14">
        <v>0.35801899999999998</v>
      </c>
      <c r="N164" s="14"/>
      <c r="O164" s="14">
        <v>0.475018</v>
      </c>
      <c r="P164" s="14">
        <v>0.58869499999999997</v>
      </c>
      <c r="Q164" s="14">
        <v>0.79915899999999995</v>
      </c>
      <c r="R164" s="14">
        <v>0.89531300000000003</v>
      </c>
      <c r="S164" s="14">
        <v>0.92008100000000004</v>
      </c>
      <c r="T164" s="14">
        <v>1.321709</v>
      </c>
      <c r="U164" s="14">
        <v>0.60165100000000005</v>
      </c>
      <c r="V164" s="14">
        <v>0.83497900000000003</v>
      </c>
      <c r="W164" s="14">
        <v>1.285631</v>
      </c>
      <c r="X164" s="14">
        <v>1.45574</v>
      </c>
      <c r="Y164" s="14">
        <v>1.3295090000000001</v>
      </c>
      <c r="Z164" s="14">
        <v>1.239093</v>
      </c>
      <c r="AA164" s="14">
        <v>0.68441300000000005</v>
      </c>
      <c r="AB164" s="14">
        <v>0.57828999999999997</v>
      </c>
      <c r="AC164" s="14">
        <v>1.3005230000000001</v>
      </c>
      <c r="AD164" s="14">
        <v>1.5513110000000001</v>
      </c>
      <c r="AE164" s="14">
        <v>17.697053</v>
      </c>
    </row>
    <row r="165" spans="1:31" ht="13.5" customHeight="1" x14ac:dyDescent="0.15">
      <c r="A165" s="1"/>
      <c r="B165" s="16" t="s">
        <v>195</v>
      </c>
      <c r="C165" s="10"/>
      <c r="D165" s="11"/>
      <c r="E165" s="11">
        <v>0.179439252336449</v>
      </c>
      <c r="F165" s="11">
        <v>0.20774365821094801</v>
      </c>
      <c r="G165" s="11">
        <v>0.46622162883845097</v>
      </c>
      <c r="H165" s="11">
        <v>0.38825100133511281</v>
      </c>
      <c r="I165" s="11">
        <v>0.4774365821094792</v>
      </c>
      <c r="J165" s="11">
        <v>0.37783711615487281</v>
      </c>
      <c r="K165" s="11">
        <v>0.37</v>
      </c>
      <c r="L165" s="11">
        <v>0.39802500000000002</v>
      </c>
      <c r="M165" s="11">
        <v>0.36089199999999999</v>
      </c>
      <c r="N165" s="11">
        <v>0.35503000000000001</v>
      </c>
      <c r="O165" s="11">
        <v>0.478827</v>
      </c>
      <c r="P165" s="11">
        <v>0.59341600000000005</v>
      </c>
      <c r="Q165" s="11">
        <v>0.80556899999999998</v>
      </c>
      <c r="R165" s="11">
        <v>0.90249299999999999</v>
      </c>
      <c r="S165" s="11">
        <v>0.92746099999999998</v>
      </c>
      <c r="T165" s="11">
        <v>1.332309</v>
      </c>
      <c r="U165" s="11">
        <v>0.60647600000000002</v>
      </c>
      <c r="V165" s="11">
        <v>0.84167800000000004</v>
      </c>
      <c r="W165" s="11">
        <v>1.2959430000000001</v>
      </c>
      <c r="X165" s="11">
        <v>1.4674179999999999</v>
      </c>
      <c r="Y165" s="11">
        <v>1.3401730000000001</v>
      </c>
      <c r="Z165" s="11">
        <v>1.2490300000000001</v>
      </c>
      <c r="AA165" s="11">
        <v>0.68990499999999999</v>
      </c>
      <c r="AB165" s="11">
        <v>0.582928</v>
      </c>
      <c r="AC165" s="11">
        <v>4.9815079999999998</v>
      </c>
      <c r="AD165" s="11">
        <v>3.305812</v>
      </c>
      <c r="AE165" s="11">
        <v>3.3030400000000002</v>
      </c>
    </row>
    <row r="166" spans="1:31" ht="13.5" customHeight="1" x14ac:dyDescent="0.15">
      <c r="A166" s="1"/>
      <c r="B166" s="16" t="s">
        <v>196</v>
      </c>
      <c r="C166" s="13">
        <v>7.2630173564753031</v>
      </c>
      <c r="D166" s="14">
        <v>2.3185580774365802</v>
      </c>
      <c r="E166" s="14">
        <v>1.1076101468624797</v>
      </c>
      <c r="F166" s="14">
        <v>19.13564753004</v>
      </c>
      <c r="G166" s="14">
        <v>17.9802403204272</v>
      </c>
      <c r="H166" s="14">
        <v>1.10146862483311</v>
      </c>
      <c r="I166" s="14">
        <v>19.177036048064103</v>
      </c>
      <c r="J166" s="14">
        <v>34.92256341789048</v>
      </c>
      <c r="K166" s="14">
        <v>45.94</v>
      </c>
      <c r="L166" s="14">
        <v>110.305682</v>
      </c>
      <c r="M166" s="14">
        <v>100.014554</v>
      </c>
      <c r="N166" s="14">
        <v>98.390320000000003</v>
      </c>
      <c r="O166" s="14">
        <v>132.698464</v>
      </c>
      <c r="P166" s="14">
        <v>164.45483200000001</v>
      </c>
      <c r="Q166" s="14">
        <v>223.24871999999999</v>
      </c>
      <c r="R166" s="14">
        <v>250.10994299999999</v>
      </c>
      <c r="S166" s="14">
        <v>257.028616</v>
      </c>
      <c r="T166" s="14">
        <v>369.22521499999999</v>
      </c>
      <c r="U166" s="14">
        <v>168.073486</v>
      </c>
      <c r="V166" s="14">
        <v>233.255461</v>
      </c>
      <c r="W166" s="14">
        <v>359.146771</v>
      </c>
      <c r="X166" s="14">
        <v>406.66744399999999</v>
      </c>
      <c r="Y166" s="14">
        <v>371.40485699999999</v>
      </c>
      <c r="Z166" s="14">
        <v>346.14595000000003</v>
      </c>
      <c r="AA166" s="14">
        <v>191.194515</v>
      </c>
      <c r="AB166" s="14">
        <v>161.54803999999999</v>
      </c>
      <c r="AC166" s="14">
        <v>41.190356000000001</v>
      </c>
      <c r="AD166" s="14">
        <v>7.2727040000000001</v>
      </c>
      <c r="AE166" s="14">
        <v>5.9147670000000003</v>
      </c>
    </row>
    <row r="167" spans="1:31" ht="13.5" customHeight="1" x14ac:dyDescent="0.15">
      <c r="A167" s="1"/>
      <c r="B167" s="16" t="s">
        <v>197</v>
      </c>
      <c r="C167" s="10">
        <v>49.622429906542081</v>
      </c>
      <c r="D167" s="11">
        <v>88.272630173564764</v>
      </c>
      <c r="E167" s="11">
        <v>57.685180240320399</v>
      </c>
      <c r="F167" s="11">
        <v>58.447263017356498</v>
      </c>
      <c r="G167" s="11">
        <v>32.280907877169604</v>
      </c>
      <c r="H167" s="11">
        <v>23.318825100133502</v>
      </c>
      <c r="I167" s="11">
        <v>63.186381842456605</v>
      </c>
      <c r="J167" s="11">
        <v>80.76769025367156</v>
      </c>
      <c r="K167" s="11">
        <v>3.27</v>
      </c>
      <c r="L167" s="11">
        <v>235.825806</v>
      </c>
      <c r="M167" s="11">
        <v>213.824093</v>
      </c>
      <c r="N167" s="11">
        <v>210.351598</v>
      </c>
      <c r="O167" s="11">
        <v>283.69999899999999</v>
      </c>
      <c r="P167" s="11">
        <v>351.59288600000002</v>
      </c>
      <c r="Q167" s="11">
        <v>477.29008700000003</v>
      </c>
      <c r="R167" s="11">
        <v>534.71749899999998</v>
      </c>
      <c r="S167" s="11">
        <v>549.50913700000001</v>
      </c>
      <c r="T167" s="11">
        <v>789.37759200000005</v>
      </c>
      <c r="U167" s="11">
        <v>359.32931600000001</v>
      </c>
      <c r="V167" s="11">
        <v>498.68380200000001</v>
      </c>
      <c r="W167" s="11">
        <v>767.83058600000004</v>
      </c>
      <c r="X167" s="11">
        <v>869.42644299999995</v>
      </c>
      <c r="Y167" s="11">
        <v>794.03751</v>
      </c>
      <c r="Z167" s="11">
        <v>740.03574100000003</v>
      </c>
      <c r="AA167" s="11">
        <v>408.760447</v>
      </c>
      <c r="AB167" s="11">
        <v>345.37836600000003</v>
      </c>
      <c r="AC167" s="11">
        <v>424.23188699999997</v>
      </c>
      <c r="AD167" s="11">
        <v>716.21412299999997</v>
      </c>
      <c r="AE167" s="11">
        <v>387.79596900000001</v>
      </c>
    </row>
    <row r="168" spans="1:31" ht="13.5" customHeight="1" x14ac:dyDescent="0.15">
      <c r="A168" s="1"/>
      <c r="B168" s="16" t="s">
        <v>198</v>
      </c>
      <c r="C168" s="13">
        <v>1.8691588785046699E-3</v>
      </c>
      <c r="D168" s="14"/>
      <c r="E168" s="14"/>
      <c r="F168" s="14"/>
      <c r="G168" s="14">
        <v>0.137783711615487</v>
      </c>
      <c r="H168" s="14"/>
      <c r="I168" s="14">
        <v>0.179439252336449</v>
      </c>
      <c r="J168" s="14">
        <v>3.7228304405874479</v>
      </c>
      <c r="K168" s="14">
        <v>7.27</v>
      </c>
      <c r="L168" s="14"/>
      <c r="M168" s="14">
        <v>2.5489820000000001</v>
      </c>
      <c r="N168" s="14">
        <v>2.5075850000000002</v>
      </c>
      <c r="O168" s="14">
        <v>3.3819680000000001</v>
      </c>
      <c r="P168" s="14">
        <v>4.1913150000000003</v>
      </c>
      <c r="Q168" s="14">
        <v>5.6897419999999999</v>
      </c>
      <c r="R168" s="14">
        <v>6.3743299999999996</v>
      </c>
      <c r="S168" s="14">
        <v>6.5506609999999998</v>
      </c>
      <c r="T168" s="14">
        <v>9.4101160000000004</v>
      </c>
      <c r="U168" s="14">
        <v>4.2835400000000003</v>
      </c>
      <c r="V168" s="14">
        <v>5.9447760000000001</v>
      </c>
      <c r="W168" s="14">
        <v>9.1532540000000004</v>
      </c>
      <c r="X168" s="14">
        <v>10.364373000000001</v>
      </c>
      <c r="Y168" s="14">
        <v>9.4656669999999998</v>
      </c>
      <c r="Z168" s="14">
        <v>8.8219150000000006</v>
      </c>
      <c r="AA168" s="14">
        <v>4.8728049999999996</v>
      </c>
      <c r="AB168" s="14">
        <v>4.1172319999999996</v>
      </c>
      <c r="AC168" s="14">
        <v>4.722359</v>
      </c>
      <c r="AD168" s="14">
        <v>4.8949600000000002</v>
      </c>
      <c r="AE168" s="14">
        <v>3.54176</v>
      </c>
    </row>
    <row r="169" spans="1:31" ht="13.5" customHeight="1" x14ac:dyDescent="0.15">
      <c r="A169" s="1"/>
      <c r="B169" s="16" t="s">
        <v>199</v>
      </c>
      <c r="C169" s="10">
        <v>0.80106809078771701</v>
      </c>
      <c r="D169" s="11"/>
      <c r="E169" s="11"/>
      <c r="F169" s="11"/>
      <c r="G169" s="11">
        <v>0.16955941255006701</v>
      </c>
      <c r="H169" s="11">
        <v>0.73831775700934554</v>
      </c>
      <c r="I169" s="11"/>
      <c r="J169" s="11">
        <v>1.1345794392523392</v>
      </c>
      <c r="K169" s="11">
        <v>1.07</v>
      </c>
      <c r="L169" s="11">
        <v>0.68452599999999997</v>
      </c>
      <c r="M169" s="11"/>
      <c r="N169" s="11"/>
      <c r="O169" s="11"/>
      <c r="P169" s="11">
        <v>1.0205599999999999</v>
      </c>
      <c r="Q169" s="11">
        <v>1.3854169999999999</v>
      </c>
      <c r="R169" s="11">
        <v>1.552111</v>
      </c>
      <c r="S169" s="11">
        <v>1.595046</v>
      </c>
      <c r="T169" s="11">
        <v>2.2913079999999999</v>
      </c>
      <c r="U169" s="11">
        <v>1.043015</v>
      </c>
      <c r="V169" s="11">
        <v>1.4475180000000001</v>
      </c>
      <c r="W169" s="11">
        <v>2.2287629999999998</v>
      </c>
      <c r="X169" s="11">
        <v>2.523663</v>
      </c>
      <c r="Y169" s="11">
        <v>2.3048329999999999</v>
      </c>
      <c r="Z169" s="11">
        <v>2.148085</v>
      </c>
      <c r="AA169" s="11">
        <v>1.186499</v>
      </c>
      <c r="AB169" s="11">
        <v>1.0025219999999999</v>
      </c>
      <c r="AC169" s="11">
        <v>1.438221</v>
      </c>
      <c r="AD169" s="11">
        <v>1.909203</v>
      </c>
      <c r="AE169" s="11">
        <v>1.6521699999999999</v>
      </c>
    </row>
    <row r="170" spans="1:31" ht="13.5" customHeight="1" x14ac:dyDescent="0.15">
      <c r="A170" s="1"/>
      <c r="B170" s="16" t="s">
        <v>200</v>
      </c>
      <c r="C170" s="13">
        <v>151.97943925233602</v>
      </c>
      <c r="D170" s="14">
        <v>137.86381842456601</v>
      </c>
      <c r="E170" s="14">
        <v>71.112950600801057</v>
      </c>
      <c r="F170" s="14">
        <v>84.450734312416557</v>
      </c>
      <c r="G170" s="14">
        <v>5.2795727636849099</v>
      </c>
      <c r="H170" s="14">
        <v>172.85500667556701</v>
      </c>
      <c r="I170" s="14">
        <v>48.584245660881201</v>
      </c>
      <c r="J170" s="14">
        <v>10.515086782376496</v>
      </c>
      <c r="K170" s="14">
        <v>11.44</v>
      </c>
      <c r="L170" s="14">
        <v>95.033929999999998</v>
      </c>
      <c r="M170" s="14">
        <v>86.167601000000005</v>
      </c>
      <c r="N170" s="14">
        <v>84.768242000000001</v>
      </c>
      <c r="O170" s="14">
        <v>114.326444</v>
      </c>
      <c r="P170" s="14">
        <v>141.686162</v>
      </c>
      <c r="Q170" s="14">
        <v>192.34007299999999</v>
      </c>
      <c r="R170" s="14">
        <v>215.48237599999999</v>
      </c>
      <c r="S170" s="14">
        <v>221.443164</v>
      </c>
      <c r="T170" s="14">
        <v>318.10621400000002</v>
      </c>
      <c r="U170" s="14">
        <v>144.80381600000001</v>
      </c>
      <c r="V170" s="14">
        <v>200.961388</v>
      </c>
      <c r="W170" s="14">
        <v>309.42312299999998</v>
      </c>
      <c r="X170" s="14">
        <v>350.36458800000003</v>
      </c>
      <c r="Y170" s="14">
        <v>319.98408499999999</v>
      </c>
      <c r="Z170" s="14">
        <v>298.22225600000002</v>
      </c>
      <c r="AA170" s="14">
        <v>164.72375099999999</v>
      </c>
      <c r="AB170" s="14">
        <v>139.181814</v>
      </c>
      <c r="AC170" s="14">
        <v>233.150193</v>
      </c>
      <c r="AD170" s="14">
        <v>293.628646</v>
      </c>
      <c r="AE170" s="14">
        <v>253.38108199999999</v>
      </c>
    </row>
    <row r="171" spans="1:31" ht="13.5" customHeight="1" x14ac:dyDescent="0.15">
      <c r="A171" s="1"/>
      <c r="B171" s="16" t="s">
        <v>201</v>
      </c>
      <c r="C171" s="10"/>
      <c r="D171" s="11"/>
      <c r="E171" s="11"/>
      <c r="F171" s="11"/>
      <c r="G171" s="11"/>
      <c r="H171" s="11"/>
      <c r="I171" s="11"/>
      <c r="J171" s="11">
        <v>0.65981308411214878</v>
      </c>
      <c r="K171" s="11">
        <v>0.65</v>
      </c>
      <c r="L171" s="11">
        <v>2.3680150000000002</v>
      </c>
      <c r="M171" s="11">
        <v>2.1470889999999998</v>
      </c>
      <c r="N171" s="11">
        <v>2.1122209999999999</v>
      </c>
      <c r="O171" s="11"/>
      <c r="P171" s="11">
        <v>3.5304769999999999</v>
      </c>
      <c r="Q171" s="11">
        <v>4.7926529999999996</v>
      </c>
      <c r="R171" s="11">
        <v>5.3693020000000002</v>
      </c>
      <c r="S171" s="11">
        <v>5.5178310000000002</v>
      </c>
      <c r="T171" s="11">
        <v>7.9264409999999996</v>
      </c>
      <c r="U171" s="11">
        <v>3.6081620000000001</v>
      </c>
      <c r="V171" s="11">
        <v>5.0074740000000002</v>
      </c>
      <c r="W171" s="11">
        <v>7.7100770000000001</v>
      </c>
      <c r="X171" s="11">
        <v>8.7302429999999998</v>
      </c>
      <c r="Y171" s="11">
        <v>7.9732339999999997</v>
      </c>
      <c r="Z171" s="11">
        <v>7.4309820000000002</v>
      </c>
      <c r="AA171" s="11">
        <v>4.1045189999999998</v>
      </c>
      <c r="AB171" s="11">
        <v>3.4680759999999999</v>
      </c>
      <c r="AC171" s="11">
        <v>2.3769480000000001</v>
      </c>
      <c r="AD171" s="11">
        <v>5.2417699999999998</v>
      </c>
      <c r="AE171" s="11">
        <v>1.864072</v>
      </c>
    </row>
    <row r="172" spans="1:31" ht="13.5" customHeight="1" x14ac:dyDescent="0.15">
      <c r="A172" s="1"/>
      <c r="B172" s="16" t="s">
        <v>202</v>
      </c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>
        <v>19.263998000000001</v>
      </c>
      <c r="T172" s="14">
        <v>27.673003000000001</v>
      </c>
      <c r="U172" s="14">
        <v>12.596909999999999</v>
      </c>
      <c r="V172" s="14">
        <v>17.482225</v>
      </c>
      <c r="W172" s="14">
        <v>26.917632000000001</v>
      </c>
      <c r="X172" s="14">
        <v>30.479251000000001</v>
      </c>
      <c r="Y172" s="14">
        <v>27.836364</v>
      </c>
      <c r="Z172" s="14">
        <v>25.943238000000001</v>
      </c>
      <c r="AA172" s="14">
        <v>14.329808</v>
      </c>
      <c r="AB172" s="14">
        <v>12.107839</v>
      </c>
      <c r="AC172" s="14">
        <v>4.5610889999999999</v>
      </c>
      <c r="AD172" s="14">
        <v>1.335933</v>
      </c>
      <c r="AE172" s="14">
        <v>2.1228099999999999</v>
      </c>
    </row>
    <row r="173" spans="1:31" ht="13.5" customHeight="1" x14ac:dyDescent="0.15">
      <c r="A173" s="1"/>
      <c r="B173" s="16" t="s">
        <v>203</v>
      </c>
      <c r="C173" s="10">
        <v>2.2507343124165602</v>
      </c>
      <c r="D173" s="11">
        <v>0.34606141522029399</v>
      </c>
      <c r="E173" s="11">
        <v>0.51642189586114795</v>
      </c>
      <c r="F173" s="11">
        <v>0.34686248331108122</v>
      </c>
      <c r="G173" s="11">
        <v>0.79145527369826407</v>
      </c>
      <c r="H173" s="11">
        <v>1.32817089452603</v>
      </c>
      <c r="I173" s="11">
        <v>1.4574098798397901</v>
      </c>
      <c r="J173" s="11">
        <v>0.93805073431241703</v>
      </c>
      <c r="K173" s="11">
        <v>1.32</v>
      </c>
      <c r="L173" s="11">
        <v>19.9252</v>
      </c>
      <c r="M173" s="11">
        <v>18.066248000000002</v>
      </c>
      <c r="N173" s="11">
        <v>17.772850999999999</v>
      </c>
      <c r="O173" s="11">
        <v>23.970146</v>
      </c>
      <c r="P173" s="11">
        <v>29.706493999999999</v>
      </c>
      <c r="Q173" s="11">
        <v>40.326799000000001</v>
      </c>
      <c r="R173" s="11">
        <v>45.178908</v>
      </c>
      <c r="S173" s="11">
        <v>46.428671000000001</v>
      </c>
      <c r="T173" s="11">
        <v>66.695436000000001</v>
      </c>
      <c r="U173" s="11">
        <v>30.360154000000001</v>
      </c>
      <c r="V173" s="11">
        <v>42.134379000000003</v>
      </c>
      <c r="W173" s="11">
        <v>64.874904999999998</v>
      </c>
      <c r="X173" s="11">
        <v>73.458859000000004</v>
      </c>
      <c r="Y173" s="11">
        <v>67.089157999999998</v>
      </c>
      <c r="Z173" s="11">
        <v>62.526487000000003</v>
      </c>
      <c r="AA173" s="11">
        <v>34.536648999999997</v>
      </c>
      <c r="AB173" s="11">
        <v>29.181422999999999</v>
      </c>
      <c r="AC173" s="11">
        <v>34.291991000000003</v>
      </c>
      <c r="AD173" s="11">
        <v>33.299965</v>
      </c>
      <c r="AE173" s="11">
        <v>26.750598</v>
      </c>
    </row>
    <row r="174" spans="1:31" ht="13.5" customHeight="1" x14ac:dyDescent="0.15">
      <c r="A174" s="1"/>
      <c r="B174" s="16" t="s">
        <v>204</v>
      </c>
      <c r="C174" s="13">
        <v>6.2838451268357769</v>
      </c>
      <c r="D174" s="14">
        <v>1.0272363150867803</v>
      </c>
      <c r="E174" s="14"/>
      <c r="F174" s="14">
        <v>7.6942590120160199</v>
      </c>
      <c r="G174" s="14">
        <v>11.567690253671605</v>
      </c>
      <c r="H174" s="14">
        <v>7.4371161548731566</v>
      </c>
      <c r="I174" s="14">
        <v>4.9636849132176204</v>
      </c>
      <c r="J174" s="14">
        <v>14.559946595460602</v>
      </c>
      <c r="K174" s="14">
        <v>36.21</v>
      </c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>
        <v>32.811067999999999</v>
      </c>
      <c r="AD174" s="14">
        <v>18.357828999999999</v>
      </c>
      <c r="AE174" s="14">
        <v>0.82312099999999999</v>
      </c>
    </row>
    <row r="175" spans="1:31" ht="13.5" customHeight="1" x14ac:dyDescent="0.15">
      <c r="A175" s="1"/>
      <c r="B175" s="16" t="s">
        <v>205</v>
      </c>
      <c r="C175" s="10">
        <v>0.234712950600801</v>
      </c>
      <c r="D175" s="11"/>
      <c r="E175" s="11"/>
      <c r="F175" s="11"/>
      <c r="G175" s="11">
        <v>0.49906542056074799</v>
      </c>
      <c r="H175" s="11">
        <v>1.7652870493991999</v>
      </c>
      <c r="I175" s="11">
        <v>0.31855807743658199</v>
      </c>
      <c r="J175" s="11">
        <v>0.17703604806408499</v>
      </c>
      <c r="K175" s="11">
        <v>0.18</v>
      </c>
      <c r="L175" s="11">
        <v>2.7690250000000001</v>
      </c>
      <c r="M175" s="11">
        <v>2.5106860000000002</v>
      </c>
      <c r="N175" s="11"/>
      <c r="O175" s="11">
        <v>3.3311549999999999</v>
      </c>
      <c r="P175" s="11">
        <v>4.1283430000000001</v>
      </c>
      <c r="Q175" s="11">
        <v>5.6042579999999997</v>
      </c>
      <c r="R175" s="11">
        <v>6.2785599999999997</v>
      </c>
      <c r="S175" s="11">
        <v>6.4522409999999999</v>
      </c>
      <c r="T175" s="11">
        <v>9.2687340000000003</v>
      </c>
      <c r="U175" s="11">
        <v>4.219182</v>
      </c>
      <c r="V175" s="11">
        <v>5.8554570000000004</v>
      </c>
      <c r="W175" s="11">
        <v>9.0157319999999999</v>
      </c>
      <c r="X175" s="11">
        <v>10.208653</v>
      </c>
      <c r="Y175" s="11">
        <v>9.3234499999999993</v>
      </c>
      <c r="Z175" s="11">
        <v>8.6893700000000003</v>
      </c>
      <c r="AA175" s="11">
        <v>4.7995950000000001</v>
      </c>
      <c r="AB175" s="11">
        <v>4.0553739999999996</v>
      </c>
      <c r="AC175" s="11">
        <v>5.9608670000000004</v>
      </c>
      <c r="AD175" s="11">
        <v>7.3999110000000003</v>
      </c>
      <c r="AE175" s="11">
        <v>5.4229659999999997</v>
      </c>
    </row>
    <row r="176" spans="1:31" ht="13.5" customHeight="1" x14ac:dyDescent="0.15">
      <c r="A176" s="1"/>
      <c r="B176" s="16" t="s">
        <v>206</v>
      </c>
      <c r="C176" s="13"/>
      <c r="D176" s="14"/>
      <c r="E176" s="14">
        <v>1.1730307076101498</v>
      </c>
      <c r="F176" s="14">
        <v>32.741522029372497</v>
      </c>
      <c r="G176" s="14">
        <v>166.57009345794401</v>
      </c>
      <c r="H176" s="14">
        <v>207.0993441375</v>
      </c>
      <c r="I176" s="14">
        <v>275.94777912695827</v>
      </c>
      <c r="J176" s="14">
        <v>429.50493991989305</v>
      </c>
      <c r="K176" s="14">
        <v>985.63</v>
      </c>
      <c r="L176" s="14">
        <v>2723.7827820000002</v>
      </c>
      <c r="M176" s="14">
        <v>2469.6635030000002</v>
      </c>
      <c r="N176" s="14">
        <v>2429.5562580000001</v>
      </c>
      <c r="O176" s="14">
        <v>3276.7286650000001</v>
      </c>
      <c r="P176" s="14">
        <v>4060.8899569999999</v>
      </c>
      <c r="Q176" s="14">
        <v>5512.6898430000001</v>
      </c>
      <c r="R176" s="14">
        <v>6175.9751630000001</v>
      </c>
      <c r="S176" s="14">
        <v>6346.8182360000001</v>
      </c>
      <c r="T176" s="14">
        <v>9117.2935579999994</v>
      </c>
      <c r="U176" s="14">
        <v>4150.2455810000001</v>
      </c>
      <c r="V176" s="14">
        <v>5759.7867630000001</v>
      </c>
      <c r="W176" s="14">
        <v>8868.4260909999994</v>
      </c>
      <c r="X176" s="14">
        <v>10041.855987000001</v>
      </c>
      <c r="Y176" s="14">
        <v>9171.1155099999996</v>
      </c>
      <c r="Z176" s="14">
        <v>8547.3962769999998</v>
      </c>
      <c r="AA176" s="14">
        <v>4721.174035</v>
      </c>
      <c r="AB176" s="14">
        <v>3989.1124380000001</v>
      </c>
      <c r="AC176" s="14">
        <v>3997.852367</v>
      </c>
      <c r="AD176" s="14">
        <v>4666.4027919999999</v>
      </c>
      <c r="AE176" s="14">
        <v>3795.6100820000001</v>
      </c>
    </row>
    <row r="177" spans="1:31" ht="13.5" customHeight="1" x14ac:dyDescent="0.15">
      <c r="A177" s="1"/>
      <c r="B177" s="16" t="s">
        <v>207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>
        <v>2.7414999999999998E-2</v>
      </c>
      <c r="AD177" s="11">
        <v>0.83480699999999997</v>
      </c>
      <c r="AE177" s="11">
        <v>0.89557799999999999</v>
      </c>
    </row>
    <row r="178" spans="1:31" ht="13.5" customHeight="1" x14ac:dyDescent="0.15">
      <c r="A178" s="1"/>
      <c r="B178" s="16" t="s">
        <v>208</v>
      </c>
      <c r="C178" s="13">
        <v>103.26675567423203</v>
      </c>
      <c r="D178" s="14">
        <v>119.441922563418</v>
      </c>
      <c r="E178" s="14">
        <v>118.68224299065396</v>
      </c>
      <c r="F178" s="14">
        <v>84.174632843791684</v>
      </c>
      <c r="G178" s="14">
        <v>77.206942590120235</v>
      </c>
      <c r="H178" s="14">
        <v>90.139919893190893</v>
      </c>
      <c r="I178" s="14">
        <v>59.519092122830394</v>
      </c>
      <c r="J178" s="14">
        <v>57.462216288384475</v>
      </c>
      <c r="K178" s="14">
        <v>32.950000000000003</v>
      </c>
      <c r="L178" s="14">
        <v>385.60629499999999</v>
      </c>
      <c r="M178" s="14">
        <v>349.63059199999998</v>
      </c>
      <c r="N178" s="14">
        <v>343.952606</v>
      </c>
      <c r="O178" s="14">
        <v>463.88691599999999</v>
      </c>
      <c r="P178" s="14">
        <v>574.90073600000005</v>
      </c>
      <c r="Q178" s="14">
        <v>780.43223999999998</v>
      </c>
      <c r="R178" s="14">
        <v>874.33362999999997</v>
      </c>
      <c r="S178" s="14">
        <v>898.51990799999999</v>
      </c>
      <c r="T178" s="14">
        <v>1290.736472</v>
      </c>
      <c r="U178" s="14">
        <v>587.55082100000004</v>
      </c>
      <c r="V178" s="14">
        <v>815.41378299999997</v>
      </c>
      <c r="W178" s="14">
        <v>1255.5042679999999</v>
      </c>
      <c r="X178" s="14">
        <v>1421.6268950000001</v>
      </c>
      <c r="Y178" s="14">
        <v>1298.3560500000001</v>
      </c>
      <c r="Z178" s="14">
        <v>1210.0560359999999</v>
      </c>
      <c r="AA178" s="14">
        <v>668.37724000000003</v>
      </c>
      <c r="AB178" s="14">
        <v>564.73918100000003</v>
      </c>
      <c r="AC178" s="14">
        <v>810.14591399999995</v>
      </c>
      <c r="AD178" s="14">
        <v>1393.533285</v>
      </c>
      <c r="AE178" s="14">
        <v>678.05176700000004</v>
      </c>
    </row>
    <row r="179" spans="1:31" ht="13.5" customHeight="1" x14ac:dyDescent="0.15">
      <c r="A179" s="1"/>
      <c r="B179" s="16" t="s">
        <v>209</v>
      </c>
      <c r="C179" s="10"/>
      <c r="D179" s="11"/>
      <c r="E179" s="11"/>
      <c r="F179" s="11"/>
      <c r="G179" s="11"/>
      <c r="H179" s="11"/>
      <c r="I179" s="11"/>
      <c r="J179" s="11"/>
      <c r="K179" s="11">
        <v>0.84</v>
      </c>
      <c r="L179" s="11">
        <v>29.327522999999999</v>
      </c>
      <c r="M179" s="11"/>
      <c r="N179" s="11">
        <v>26.159528999999999</v>
      </c>
      <c r="O179" s="11">
        <v>35.281205999999997</v>
      </c>
      <c r="P179" s="11">
        <v>43.724429999999998</v>
      </c>
      <c r="Q179" s="11">
        <v>59.356256000000002</v>
      </c>
      <c r="R179" s="11">
        <v>66.497985999999997</v>
      </c>
      <c r="S179" s="11">
        <v>68.337487999999993</v>
      </c>
      <c r="T179" s="11">
        <v>98.167760000000001</v>
      </c>
      <c r="U179" s="11">
        <v>44.686540999999998</v>
      </c>
      <c r="V179" s="11">
        <v>62.016798999999999</v>
      </c>
      <c r="W179" s="11">
        <v>95.488152999999997</v>
      </c>
      <c r="X179" s="11">
        <v>108.122711</v>
      </c>
      <c r="Y179" s="11">
        <v>98.74727</v>
      </c>
      <c r="Z179" s="11">
        <v>92.031559000000001</v>
      </c>
      <c r="AA179" s="11">
        <v>50.833846999999999</v>
      </c>
      <c r="AB179" s="11">
        <v>42.951587000000004</v>
      </c>
      <c r="AC179" s="11">
        <v>44.351655000000001</v>
      </c>
      <c r="AD179" s="11">
        <v>102.68838700000001</v>
      </c>
      <c r="AE179" s="11">
        <v>118.18688</v>
      </c>
    </row>
    <row r="180" spans="1:31" ht="13.5" customHeight="1" x14ac:dyDescent="0.15">
      <c r="A180" s="1"/>
      <c r="B180" s="16" t="s">
        <v>210</v>
      </c>
      <c r="C180" s="13">
        <v>0.60186915887850478</v>
      </c>
      <c r="D180" s="14">
        <v>5.2766355140186878</v>
      </c>
      <c r="E180" s="14">
        <v>7.6763684913217602</v>
      </c>
      <c r="F180" s="14">
        <v>7.2352469959946601</v>
      </c>
      <c r="G180" s="14">
        <v>12.233110814419199</v>
      </c>
      <c r="H180" s="14">
        <v>6.8213618157543401</v>
      </c>
      <c r="I180" s="14">
        <v>3.97516688918558</v>
      </c>
      <c r="J180" s="14">
        <v>4.8873164218958633</v>
      </c>
      <c r="K180" s="14">
        <v>4.8499999999999996</v>
      </c>
      <c r="L180" s="14">
        <v>19.157325</v>
      </c>
      <c r="M180" s="14">
        <v>17.370014000000001</v>
      </c>
      <c r="N180" s="14">
        <v>17.087926</v>
      </c>
      <c r="O180" s="14">
        <v>23.046389000000001</v>
      </c>
      <c r="P180" s="14">
        <v>28.561671</v>
      </c>
      <c r="Q180" s="14">
        <v>38.772691000000002</v>
      </c>
      <c r="R180" s="14">
        <v>43.437812000000001</v>
      </c>
      <c r="S180" s="14">
        <v>44.639411000000003</v>
      </c>
      <c r="T180" s="14">
        <v>64.125140999999999</v>
      </c>
      <c r="U180" s="14">
        <v>29.190141000000001</v>
      </c>
      <c r="V180" s="14">
        <v>40.510612999999999</v>
      </c>
      <c r="W180" s="14">
        <v>62.374769999999998</v>
      </c>
      <c r="X180" s="14">
        <v>70.627915999999999</v>
      </c>
      <c r="Y180" s="14">
        <v>64.503692000000001</v>
      </c>
      <c r="Z180" s="14">
        <v>60.116853999999996</v>
      </c>
      <c r="AA180" s="14">
        <v>33.205680999999998</v>
      </c>
      <c r="AB180" s="14">
        <v>28.056833999999998</v>
      </c>
      <c r="AC180" s="14">
        <v>23.722881000000001</v>
      </c>
      <c r="AD180" s="14">
        <v>29.265744999999999</v>
      </c>
      <c r="AE180" s="14">
        <v>33.138525999999999</v>
      </c>
    </row>
    <row r="181" spans="1:31" ht="13.5" customHeight="1" x14ac:dyDescent="0.15">
      <c r="A181" s="1"/>
      <c r="B181" s="16" t="s">
        <v>211</v>
      </c>
      <c r="C181" s="10">
        <v>1.7925233644859799</v>
      </c>
      <c r="D181" s="11">
        <v>9.0122830440587514</v>
      </c>
      <c r="E181" s="11"/>
      <c r="F181" s="11"/>
      <c r="G181" s="11"/>
      <c r="H181" s="11"/>
      <c r="I181" s="11">
        <v>0.144192256341789</v>
      </c>
      <c r="J181" s="11">
        <v>0.66381842456608797</v>
      </c>
      <c r="K181" s="11">
        <v>9.86</v>
      </c>
      <c r="L181" s="11">
        <v>0.37001200000000001</v>
      </c>
      <c r="M181" s="11">
        <v>0.33549099999999998</v>
      </c>
      <c r="N181" s="11">
        <v>0.330042</v>
      </c>
      <c r="O181" s="11">
        <v>0.44512600000000002</v>
      </c>
      <c r="P181" s="11">
        <v>0.55165200000000003</v>
      </c>
      <c r="Q181" s="11">
        <v>0.74886799999999998</v>
      </c>
      <c r="R181" s="11">
        <v>0.83897200000000005</v>
      </c>
      <c r="S181" s="11">
        <v>0.86218099999999998</v>
      </c>
      <c r="T181" s="11">
        <v>1.238534</v>
      </c>
      <c r="U181" s="11">
        <v>0.56378799999999996</v>
      </c>
      <c r="V181" s="11">
        <v>0.78243700000000005</v>
      </c>
      <c r="W181" s="11">
        <v>1.204728</v>
      </c>
      <c r="X181" s="11">
        <v>1.364131</v>
      </c>
      <c r="Y181" s="11">
        <v>1.2458469999999999</v>
      </c>
      <c r="Z181" s="11">
        <v>1.161119</v>
      </c>
      <c r="AA181" s="11">
        <v>0.641347</v>
      </c>
      <c r="AB181" s="11">
        <v>0.54189900000000002</v>
      </c>
      <c r="AC181" s="11">
        <v>2.5702769999999999</v>
      </c>
      <c r="AD181" s="11">
        <v>2.9963980000000001</v>
      </c>
      <c r="AE181" s="11">
        <v>2.8891520000000002</v>
      </c>
    </row>
    <row r="182" spans="1:31" ht="13.5" customHeight="1" x14ac:dyDescent="0.15">
      <c r="A182" s="1"/>
      <c r="B182" s="16" t="s">
        <v>212</v>
      </c>
      <c r="C182" s="13">
        <v>0.66889185580774402</v>
      </c>
      <c r="D182" s="14"/>
      <c r="E182" s="14"/>
      <c r="F182" s="14"/>
      <c r="G182" s="14"/>
      <c r="H182" s="14"/>
      <c r="I182" s="14">
        <v>0.4341789052069428</v>
      </c>
      <c r="J182" s="14">
        <v>3.0160213618157519</v>
      </c>
      <c r="K182" s="14">
        <v>0.95</v>
      </c>
      <c r="L182" s="14">
        <v>8.5059999999999997E-3</v>
      </c>
      <c r="M182" s="14">
        <v>7.7099999999999998E-3</v>
      </c>
      <c r="N182" s="14">
        <v>7.587E-3</v>
      </c>
      <c r="O182" s="14">
        <v>1.0232E-2</v>
      </c>
      <c r="P182" s="14">
        <v>1.268E-2</v>
      </c>
      <c r="Q182" s="14">
        <v>1.7212999999999999E-2</v>
      </c>
      <c r="R182" s="14"/>
      <c r="S182" s="14">
        <v>1.9817000000000001E-2</v>
      </c>
      <c r="T182" s="14"/>
      <c r="U182" s="14">
        <v>1.2958000000000001E-2</v>
      </c>
      <c r="V182" s="14">
        <v>1.7984E-2</v>
      </c>
      <c r="W182" s="14">
        <v>2.7689999999999999E-2</v>
      </c>
      <c r="X182" s="14">
        <v>3.1355000000000001E-2</v>
      </c>
      <c r="Y182" s="14">
        <v>2.8635000000000001E-2</v>
      </c>
      <c r="Z182" s="14">
        <v>2.6688E-2</v>
      </c>
      <c r="AA182" s="14">
        <v>1.4741000000000001E-2</v>
      </c>
      <c r="AB182" s="14">
        <v>1.2455000000000001E-2</v>
      </c>
      <c r="AC182" s="14">
        <v>0.66505300000000001</v>
      </c>
      <c r="AD182" s="14">
        <v>0.67467600000000005</v>
      </c>
      <c r="AE182" s="14">
        <v>0.36160199999999998</v>
      </c>
    </row>
    <row r="183" spans="1:31" ht="13.5" customHeight="1" x14ac:dyDescent="0.15">
      <c r="A183" s="1"/>
      <c r="B183" s="16" t="s">
        <v>213</v>
      </c>
      <c r="C183" s="10">
        <v>0.16475300400534093</v>
      </c>
      <c r="D183" s="11">
        <v>0.32336448598130796</v>
      </c>
      <c r="E183" s="11">
        <v>0.36208277703604802</v>
      </c>
      <c r="F183" s="11">
        <v>0.19145527369826398</v>
      </c>
      <c r="G183" s="11">
        <v>0.33778371161548676</v>
      </c>
      <c r="H183" s="11">
        <v>0.210947930574099</v>
      </c>
      <c r="I183" s="11">
        <v>0.67263017356475274</v>
      </c>
      <c r="J183" s="11">
        <v>0.79118825100133494</v>
      </c>
      <c r="K183" s="11">
        <v>0.55000000000000004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3.5" customHeight="1" x14ac:dyDescent="0.15">
      <c r="A184" s="1"/>
      <c r="B184" s="15" t="s">
        <v>214</v>
      </c>
      <c r="C184" s="13">
        <v>1333.2122830440587</v>
      </c>
      <c r="D184" s="14">
        <v>1437.8208277703575</v>
      </c>
      <c r="E184" s="14">
        <v>1327.7436582109526</v>
      </c>
      <c r="F184" s="14">
        <v>1331.3893190921183</v>
      </c>
      <c r="G184" s="14">
        <v>1129.9620827770391</v>
      </c>
      <c r="H184" s="14">
        <v>1537.3404539385817</v>
      </c>
      <c r="I184" s="14">
        <v>1112.1028037383151</v>
      </c>
      <c r="J184" s="14">
        <v>712.11481975967945</v>
      </c>
      <c r="K184" s="14">
        <v>760.02100489174472</v>
      </c>
      <c r="L184" s="14">
        <v>1077.0119319999999</v>
      </c>
      <c r="M184" s="14">
        <v>956.449702</v>
      </c>
      <c r="N184" s="14">
        <v>1002.257391</v>
      </c>
      <c r="O184" s="14">
        <v>1351.738814</v>
      </c>
      <c r="P184" s="14">
        <v>1712.347904</v>
      </c>
      <c r="Q184" s="14">
        <v>2311.5978180000002</v>
      </c>
      <c r="R184" s="14">
        <v>2606.4355770000002</v>
      </c>
      <c r="S184" s="14">
        <v>2670.7914000000001</v>
      </c>
      <c r="T184" s="14">
        <v>3841.122762</v>
      </c>
      <c r="U184" s="14">
        <v>1756.4612179999999</v>
      </c>
      <c r="V184" s="14">
        <v>2427.3249190000001</v>
      </c>
      <c r="W184" s="14">
        <v>3749.527525</v>
      </c>
      <c r="X184" s="14">
        <v>4253.883664</v>
      </c>
      <c r="Y184" s="14">
        <v>3886.9048339999999</v>
      </c>
      <c r="Z184" s="14">
        <v>3622.553617</v>
      </c>
      <c r="AA184" s="14">
        <v>2000.9293479999999</v>
      </c>
      <c r="AB184" s="14">
        <v>1690.6638210000001</v>
      </c>
      <c r="AC184" s="14">
        <v>1946.1662530000001</v>
      </c>
      <c r="AD184" s="14">
        <v>2806.970499</v>
      </c>
      <c r="AE184" s="14">
        <v>2531.9903570000001</v>
      </c>
    </row>
    <row r="185" spans="1:31" ht="13.5" customHeight="1" x14ac:dyDescent="0.15">
      <c r="A185" s="1"/>
      <c r="B185" s="16" t="s">
        <v>215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>
        <v>1.5453E-2</v>
      </c>
      <c r="AD185" s="11">
        <v>1.3233999999999999E-2</v>
      </c>
      <c r="AE185" s="11">
        <v>0.43873600000000001</v>
      </c>
    </row>
    <row r="186" spans="1:31" ht="13.5" customHeight="1" x14ac:dyDescent="0.15">
      <c r="A186" s="1"/>
      <c r="B186" s="16" t="s">
        <v>216</v>
      </c>
      <c r="C186" s="13">
        <v>3.3719626168224299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 ht="13.5" customHeight="1" x14ac:dyDescent="0.15">
      <c r="A187" s="1"/>
      <c r="B187" s="16" t="s">
        <v>217</v>
      </c>
      <c r="C187" s="10">
        <v>2.3543391188250999</v>
      </c>
      <c r="D187" s="11">
        <v>3.5815754339118802</v>
      </c>
      <c r="E187" s="11"/>
      <c r="F187" s="11">
        <v>7.0608811748998681</v>
      </c>
      <c r="G187" s="11">
        <v>9.1188251001335043</v>
      </c>
      <c r="H187" s="11">
        <v>12.0269692923899</v>
      </c>
      <c r="I187" s="11">
        <v>8.5391188251001289</v>
      </c>
      <c r="J187" s="11">
        <v>18.025634178905197</v>
      </c>
      <c r="K187" s="11">
        <v>8.7899999999999991</v>
      </c>
      <c r="L187" s="11">
        <v>31.388162000000001</v>
      </c>
      <c r="M187" s="11">
        <v>28.459758000000001</v>
      </c>
      <c r="N187" s="11">
        <v>27.997572000000002</v>
      </c>
      <c r="O187" s="11">
        <v>37.760165000000001</v>
      </c>
      <c r="P187" s="11">
        <v>46.796635000000002</v>
      </c>
      <c r="Q187" s="11">
        <v>63.526797000000002</v>
      </c>
      <c r="R187" s="11">
        <v>71.170323999999994</v>
      </c>
      <c r="S187" s="11">
        <v>73.139075000000005</v>
      </c>
      <c r="T187" s="11">
        <v>105.06531</v>
      </c>
      <c r="U187" s="11">
        <v>47.826345000000003</v>
      </c>
      <c r="V187" s="11">
        <v>66.374278000000004</v>
      </c>
      <c r="W187" s="11">
        <v>102.197424</v>
      </c>
      <c r="X187" s="11">
        <v>115.719723</v>
      </c>
      <c r="Y187" s="11">
        <v>105.68554</v>
      </c>
      <c r="Z187" s="11">
        <v>98.497963999999996</v>
      </c>
      <c r="AA187" s="11">
        <v>54.405574999999999</v>
      </c>
      <c r="AB187" s="11">
        <v>45.969489000000003</v>
      </c>
      <c r="AC187" s="11">
        <v>55.997714999999999</v>
      </c>
      <c r="AD187" s="11">
        <v>140.519057</v>
      </c>
      <c r="AE187" s="11">
        <v>81.449869000000007</v>
      </c>
    </row>
    <row r="188" spans="1:31" ht="13.5" customHeight="1" x14ac:dyDescent="0.15">
      <c r="A188" s="1"/>
      <c r="B188" s="16" t="s">
        <v>218</v>
      </c>
      <c r="C188" s="13"/>
      <c r="D188" s="14"/>
      <c r="E188" s="14"/>
      <c r="F188" s="14"/>
      <c r="G188" s="14"/>
      <c r="H188" s="14"/>
      <c r="I188" s="14"/>
      <c r="J188" s="14"/>
      <c r="K188" s="14">
        <v>0.02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>
        <v>0.36078900000000003</v>
      </c>
      <c r="AD188" s="14">
        <v>0.28502499999999997</v>
      </c>
      <c r="AE188" s="14">
        <v>0.52975700000000003</v>
      </c>
    </row>
    <row r="189" spans="1:31" ht="13.5" customHeight="1" x14ac:dyDescent="0.15">
      <c r="A189" s="1"/>
      <c r="B189" s="16" t="s">
        <v>219</v>
      </c>
      <c r="C189" s="10">
        <v>4.0053404539385799E-3</v>
      </c>
      <c r="D189" s="11"/>
      <c r="E189" s="11"/>
      <c r="F189" s="11">
        <v>2.796795727636848</v>
      </c>
      <c r="G189" s="11"/>
      <c r="H189" s="11"/>
      <c r="I189" s="11"/>
      <c r="J189" s="11">
        <v>15.2347129506008</v>
      </c>
      <c r="K189" s="11">
        <v>15.11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>
        <v>1.4938E-2</v>
      </c>
    </row>
    <row r="190" spans="1:31" ht="13.5" customHeight="1" x14ac:dyDescent="0.15">
      <c r="A190" s="1"/>
      <c r="B190" s="16" t="s">
        <v>220</v>
      </c>
      <c r="C190" s="13"/>
      <c r="D190" s="14"/>
      <c r="E190" s="14"/>
      <c r="F190" s="14"/>
      <c r="G190" s="14"/>
      <c r="H190" s="14"/>
      <c r="I190" s="14">
        <v>0.17997329773030701</v>
      </c>
      <c r="J190" s="14"/>
      <c r="K190" s="14">
        <v>0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>
        <v>1.467E-3</v>
      </c>
      <c r="AD190" s="14">
        <v>8.0890000000000007E-3</v>
      </c>
      <c r="AE190" s="14">
        <v>1.8471000000000001E-2</v>
      </c>
    </row>
    <row r="191" spans="1:31" ht="13.5" customHeight="1" x14ac:dyDescent="0.15">
      <c r="A191" s="1"/>
      <c r="B191" s="16" t="s">
        <v>221</v>
      </c>
      <c r="C191" s="10"/>
      <c r="D191" s="11"/>
      <c r="E191" s="11"/>
      <c r="F191" s="11"/>
      <c r="G191" s="11"/>
      <c r="H191" s="11"/>
      <c r="I191" s="11"/>
      <c r="J191" s="11"/>
      <c r="K191" s="11">
        <v>0</v>
      </c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>
        <v>1.8133E-2</v>
      </c>
    </row>
    <row r="192" spans="1:31" ht="13.5" customHeight="1" x14ac:dyDescent="0.15">
      <c r="A192" s="1"/>
      <c r="B192" s="16" t="s">
        <v>222</v>
      </c>
      <c r="C192" s="13">
        <v>0.135647530040053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 ht="13.5" customHeight="1" x14ac:dyDescent="0.15">
      <c r="A193" s="1"/>
      <c r="B193" s="16" t="s">
        <v>223</v>
      </c>
      <c r="C193" s="10"/>
      <c r="D193" s="11"/>
      <c r="E193" s="11"/>
      <c r="F193" s="11"/>
      <c r="G193" s="11"/>
      <c r="H193" s="11"/>
      <c r="I193" s="11"/>
      <c r="J193" s="11"/>
      <c r="K193" s="11">
        <v>0.1</v>
      </c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>
        <v>0.51465300000000003</v>
      </c>
      <c r="AD193" s="11">
        <v>0.98048400000000002</v>
      </c>
      <c r="AE193" s="11">
        <v>0.16706799999999999</v>
      </c>
    </row>
    <row r="194" spans="1:31" ht="13.5" customHeight="1" x14ac:dyDescent="0.15">
      <c r="A194" s="1"/>
      <c r="B194" s="16" t="s">
        <v>224</v>
      </c>
      <c r="C194" s="13">
        <v>1317.2670226969294</v>
      </c>
      <c r="D194" s="14">
        <v>1423.8259012015992</v>
      </c>
      <c r="E194" s="14">
        <v>1322.6491321762401</v>
      </c>
      <c r="F194" s="14">
        <v>1311.4248331108101</v>
      </c>
      <c r="G194" s="14">
        <v>1093.6202937249695</v>
      </c>
      <c r="H194" s="14">
        <v>1309.1692923898499</v>
      </c>
      <c r="I194" s="14">
        <v>1043.6066755674203</v>
      </c>
      <c r="J194" s="14">
        <v>590.03017356475289</v>
      </c>
      <c r="K194" s="14">
        <v>615.47</v>
      </c>
      <c r="L194" s="14">
        <v>996.93746099999998</v>
      </c>
      <c r="M194" s="14">
        <v>903.92673000000002</v>
      </c>
      <c r="N194" s="14">
        <v>889.24699499999997</v>
      </c>
      <c r="O194" s="14">
        <v>1199.3223459999999</v>
      </c>
      <c r="P194" s="14">
        <v>1486.3348679999999</v>
      </c>
      <c r="Q194" s="14">
        <v>2017.711198</v>
      </c>
      <c r="R194" s="14">
        <v>2260.4816519999999</v>
      </c>
      <c r="S194" s="14">
        <v>2323.0122839999999</v>
      </c>
      <c r="T194" s="14">
        <v>3337.0397819999998</v>
      </c>
      <c r="U194" s="14">
        <v>1519.040109</v>
      </c>
      <c r="V194" s="14">
        <v>2108.1516630000001</v>
      </c>
      <c r="W194" s="14">
        <v>3245.9512759999998</v>
      </c>
      <c r="X194" s="14">
        <v>3675.440822</v>
      </c>
      <c r="Y194" s="14">
        <v>3356.7392669999999</v>
      </c>
      <c r="Z194" s="14">
        <v>3128.4504809999999</v>
      </c>
      <c r="AA194" s="14">
        <v>1728.006834</v>
      </c>
      <c r="AB194" s="14">
        <v>1460.063429</v>
      </c>
      <c r="AC194" s="14">
        <v>1582.5476180000001</v>
      </c>
      <c r="AD194" s="14">
        <v>2217.595773</v>
      </c>
      <c r="AE194" s="14">
        <v>2220.0182519999998</v>
      </c>
    </row>
    <row r="195" spans="1:31" ht="13.5" customHeight="1" x14ac:dyDescent="0.15">
      <c r="A195" s="1"/>
      <c r="B195" s="16" t="s">
        <v>225</v>
      </c>
      <c r="C195" s="10"/>
      <c r="D195" s="11"/>
      <c r="E195" s="11"/>
      <c r="F195" s="11">
        <v>0.1570093457943931</v>
      </c>
      <c r="G195" s="11">
        <v>2.6998664886515402</v>
      </c>
      <c r="H195" s="11">
        <v>6.3652870493991998</v>
      </c>
      <c r="I195" s="11">
        <v>15.7975967957276</v>
      </c>
      <c r="J195" s="11">
        <v>24.422429906542089</v>
      </c>
      <c r="K195" s="11">
        <v>7.27</v>
      </c>
      <c r="L195" s="11">
        <v>16.096869000000002</v>
      </c>
      <c r="M195" s="11">
        <v>14.595088000000001</v>
      </c>
      <c r="N195" s="11">
        <v>14.358065</v>
      </c>
      <c r="O195" s="11">
        <v>19.364637999999999</v>
      </c>
      <c r="P195" s="11">
        <v>23.998837000000002</v>
      </c>
      <c r="Q195" s="11">
        <v>32.578608000000003</v>
      </c>
      <c r="R195" s="11">
        <v>36.498457000000002</v>
      </c>
      <c r="S195" s="11">
        <v>37.508094999999997</v>
      </c>
      <c r="T195" s="11">
        <v>53.880906000000003</v>
      </c>
      <c r="U195" s="11">
        <v>24.526903000000001</v>
      </c>
      <c r="V195" s="11">
        <v>34.038888999999998</v>
      </c>
      <c r="W195" s="11">
        <v>52.410162</v>
      </c>
      <c r="X195" s="11">
        <v>59.344835000000003</v>
      </c>
      <c r="Y195" s="11">
        <v>54.198979999999999</v>
      </c>
      <c r="Z195" s="11">
        <v>50.512957</v>
      </c>
      <c r="AA195" s="11">
        <v>27.900946999999999</v>
      </c>
      <c r="AB195" s="11">
        <v>23.574648</v>
      </c>
      <c r="AC195" s="11">
        <v>13.539085999999999</v>
      </c>
      <c r="AD195" s="11">
        <v>13.835383999999999</v>
      </c>
      <c r="AE195" s="11">
        <v>12.863173</v>
      </c>
    </row>
    <row r="196" spans="1:31" ht="13.5" customHeight="1" x14ac:dyDescent="0.15">
      <c r="A196" s="1"/>
      <c r="B196" s="16" t="s">
        <v>226</v>
      </c>
      <c r="C196" s="13"/>
      <c r="D196" s="14"/>
      <c r="E196" s="14">
        <v>2.545527369826428</v>
      </c>
      <c r="F196" s="14"/>
      <c r="G196" s="14">
        <v>2.76101468624833</v>
      </c>
      <c r="H196" s="14">
        <v>1.53778371161549</v>
      </c>
      <c r="I196" s="14">
        <v>0.39813084112149477</v>
      </c>
      <c r="J196" s="14">
        <v>0.30627503337783724</v>
      </c>
      <c r="K196" s="14">
        <v>0.05</v>
      </c>
      <c r="L196" s="14">
        <v>23.958038999999999</v>
      </c>
      <c r="M196" s="14"/>
      <c r="N196" s="14">
        <v>21.370062000000001</v>
      </c>
      <c r="O196" s="14">
        <v>28.821677999999999</v>
      </c>
      <c r="P196" s="14">
        <v>35.719059999999999</v>
      </c>
      <c r="Q196" s="14">
        <v>48.488900000000001</v>
      </c>
      <c r="R196" s="14">
        <v>54.323073999999998</v>
      </c>
      <c r="S196" s="14">
        <v>55.825786000000001</v>
      </c>
      <c r="T196" s="14">
        <v>80.194525999999996</v>
      </c>
      <c r="U196" s="14">
        <v>36.505020000000002</v>
      </c>
      <c r="V196" s="14">
        <v>50.662332999999997</v>
      </c>
      <c r="W196" s="14">
        <v>78.005520000000004</v>
      </c>
      <c r="X196" s="14">
        <v>88.326857000000004</v>
      </c>
      <c r="Y196" s="14">
        <v>80.667935999999997</v>
      </c>
      <c r="Z196" s="14">
        <v>75.181782999999996</v>
      </c>
      <c r="AA196" s="14">
        <v>41.526831999999999</v>
      </c>
      <c r="AB196" s="14">
        <v>35.087715000000003</v>
      </c>
      <c r="AC196" s="14">
        <v>33.251080000000002</v>
      </c>
      <c r="AD196" s="14">
        <v>41.487037000000001</v>
      </c>
      <c r="AE196" s="14">
        <v>32.259813000000001</v>
      </c>
    </row>
    <row r="197" spans="1:31" ht="13.5" customHeight="1" x14ac:dyDescent="0.15">
      <c r="A197" s="1"/>
      <c r="B197" s="16" t="s">
        <v>227</v>
      </c>
      <c r="C197" s="10"/>
      <c r="D197" s="11"/>
      <c r="E197" s="11"/>
      <c r="F197" s="11"/>
      <c r="G197" s="11"/>
      <c r="H197" s="11"/>
      <c r="I197" s="11"/>
      <c r="J197" s="11"/>
      <c r="K197" s="11">
        <v>0.02</v>
      </c>
      <c r="L197" s="11"/>
      <c r="M197" s="11">
        <v>1.2355320000000001</v>
      </c>
      <c r="N197" s="11"/>
      <c r="O197" s="11"/>
      <c r="P197" s="11">
        <v>2.0315970000000001</v>
      </c>
      <c r="Q197" s="11">
        <v>2.7579090000000002</v>
      </c>
      <c r="R197" s="11">
        <v>3.0897420000000002</v>
      </c>
      <c r="S197" s="11">
        <v>3.175211</v>
      </c>
      <c r="T197" s="11">
        <v>4.5612370000000002</v>
      </c>
      <c r="U197" s="11">
        <v>2.0763029999999998</v>
      </c>
      <c r="V197" s="11">
        <v>2.8815300000000001</v>
      </c>
      <c r="W197" s="11">
        <v>4.4367299999999998</v>
      </c>
      <c r="X197" s="11">
        <v>5.0237790000000002</v>
      </c>
      <c r="Y197" s="11">
        <v>4.5881629999999998</v>
      </c>
      <c r="Z197" s="11">
        <v>4.2761250000000004</v>
      </c>
      <c r="AA197" s="11">
        <v>2.3619300000000001</v>
      </c>
      <c r="AB197" s="11">
        <v>1.99569</v>
      </c>
      <c r="AC197" s="11">
        <v>2.9030450000000001</v>
      </c>
      <c r="AD197" s="11">
        <v>6.6816430000000002</v>
      </c>
      <c r="AE197" s="11">
        <v>3.5256120000000002</v>
      </c>
    </row>
    <row r="198" spans="1:31" ht="13.5" customHeight="1" x14ac:dyDescent="0.15">
      <c r="A198" s="1"/>
      <c r="B198" s="16" t="s">
        <v>228</v>
      </c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>
        <v>0.46165600000000001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1.657791</v>
      </c>
      <c r="X198" s="14">
        <v>1.877143</v>
      </c>
      <c r="Y198" s="14">
        <v>1.7143729999999999</v>
      </c>
      <c r="Z198" s="14">
        <v>1.597782</v>
      </c>
      <c r="AA198" s="14">
        <v>0.88253800000000004</v>
      </c>
      <c r="AB198" s="14">
        <v>0.74569200000000002</v>
      </c>
      <c r="AC198" s="14">
        <v>4.5873660000000003</v>
      </c>
      <c r="AD198" s="14">
        <v>5.6340909999999997</v>
      </c>
      <c r="AE198" s="14">
        <v>2.541947</v>
      </c>
    </row>
    <row r="199" spans="1:31" ht="13.5" customHeight="1" x14ac:dyDescent="0.15">
      <c r="A199" s="1"/>
      <c r="B199" s="16" t="s">
        <v>229</v>
      </c>
      <c r="C199" s="10"/>
      <c r="D199" s="11"/>
      <c r="E199" s="11"/>
      <c r="F199" s="11"/>
      <c r="G199" s="11"/>
      <c r="H199" s="11"/>
      <c r="I199" s="11"/>
      <c r="J199" s="11"/>
      <c r="K199" s="11">
        <v>0.23</v>
      </c>
      <c r="L199" s="11"/>
      <c r="M199" s="11"/>
      <c r="N199" s="11"/>
      <c r="O199" s="11"/>
      <c r="P199" s="11"/>
      <c r="Q199" s="11"/>
      <c r="R199" s="11">
        <v>6.3266499999999999</v>
      </c>
      <c r="S199" s="11"/>
      <c r="T199" s="11">
        <v>9.3397269999999999</v>
      </c>
      <c r="U199" s="11">
        <v>4.2514979999999998</v>
      </c>
      <c r="V199" s="11"/>
      <c r="W199" s="11"/>
      <c r="X199" s="11">
        <v>10.286847</v>
      </c>
      <c r="Y199" s="11">
        <v>9.3948630000000009</v>
      </c>
      <c r="Z199" s="11">
        <v>8.7559249999999995</v>
      </c>
      <c r="AA199" s="11">
        <v>4.8363569999999996</v>
      </c>
      <c r="AB199" s="11">
        <v>4.0864349999999998</v>
      </c>
      <c r="AC199" s="11">
        <v>7.0870150000000001</v>
      </c>
      <c r="AD199" s="11">
        <v>13.042339</v>
      </c>
      <c r="AE199" s="11">
        <v>7.1040070000000002</v>
      </c>
    </row>
    <row r="200" spans="1:31" ht="13.5" customHeight="1" x14ac:dyDescent="0.15">
      <c r="A200" s="1"/>
      <c r="B200" s="16" t="s">
        <v>230</v>
      </c>
      <c r="C200" s="13"/>
      <c r="D200" s="14">
        <v>10.189052069425896</v>
      </c>
      <c r="E200" s="14">
        <v>1.57409879839786</v>
      </c>
      <c r="F200" s="14">
        <v>7.0459279038718314</v>
      </c>
      <c r="G200" s="14">
        <v>7.2256341789052083</v>
      </c>
      <c r="H200" s="14">
        <v>16.325767690253699</v>
      </c>
      <c r="I200" s="14"/>
      <c r="J200" s="14">
        <v>1.9441922563417902</v>
      </c>
      <c r="K200" s="14">
        <v>2.12</v>
      </c>
      <c r="L200" s="14"/>
      <c r="M200" s="14"/>
      <c r="N200" s="14">
        <v>7.2367470000000003</v>
      </c>
      <c r="O200" s="14">
        <v>9.7601610000000001</v>
      </c>
      <c r="P200" s="14">
        <v>12.095888</v>
      </c>
      <c r="Q200" s="14">
        <v>16.420261</v>
      </c>
      <c r="R200" s="14">
        <v>18.395944</v>
      </c>
      <c r="S200" s="14">
        <v>18.904819</v>
      </c>
      <c r="T200" s="14">
        <v>27.157039000000001</v>
      </c>
      <c r="U200" s="14">
        <v>12.362045</v>
      </c>
      <c r="V200" s="14">
        <v>17.156272999999999</v>
      </c>
      <c r="W200" s="14">
        <v>26.415755999999998</v>
      </c>
      <c r="X200" s="14">
        <v>29.910968</v>
      </c>
      <c r="Y200" s="14">
        <v>27.317357000000001</v>
      </c>
      <c r="Z200" s="14">
        <v>25.459526</v>
      </c>
      <c r="AA200" s="14">
        <v>14.062628999999999</v>
      </c>
      <c r="AB200" s="14">
        <v>11.882088</v>
      </c>
      <c r="AC200" s="14">
        <v>18.365701999999999</v>
      </c>
      <c r="AD200" s="14">
        <v>35.403635000000001</v>
      </c>
      <c r="AE200" s="14">
        <v>18.753468000000002</v>
      </c>
    </row>
    <row r="201" spans="1:31" ht="13.5" customHeight="1" x14ac:dyDescent="0.15">
      <c r="A201" s="1"/>
      <c r="B201" s="16" t="s">
        <v>231</v>
      </c>
      <c r="C201" s="10"/>
      <c r="D201" s="11"/>
      <c r="E201" s="11"/>
      <c r="F201" s="11"/>
      <c r="G201" s="11"/>
      <c r="H201" s="11"/>
      <c r="I201" s="11"/>
      <c r="J201" s="11"/>
      <c r="K201" s="11">
        <v>0</v>
      </c>
      <c r="L201" s="11"/>
      <c r="M201" s="11">
        <v>1.0224169999999999</v>
      </c>
      <c r="N201" s="11"/>
      <c r="O201" s="11"/>
      <c r="P201" s="11">
        <v>1.6811700000000001</v>
      </c>
      <c r="Q201" s="11"/>
      <c r="R201" s="11"/>
      <c r="S201" s="11"/>
      <c r="T201" s="11"/>
      <c r="U201" s="11"/>
      <c r="V201" s="11">
        <v>2.3844979999999998</v>
      </c>
      <c r="W201" s="11">
        <v>3.6714440000000002</v>
      </c>
      <c r="X201" s="11">
        <v>4.1572339999999999</v>
      </c>
      <c r="Y201" s="11">
        <v>3.7967559999999998</v>
      </c>
      <c r="Z201" s="11">
        <v>3.5385420000000001</v>
      </c>
      <c r="AA201" s="11">
        <v>1.9545220000000001</v>
      </c>
      <c r="AB201" s="11">
        <v>1.6514549999999999</v>
      </c>
      <c r="AC201" s="11">
        <v>12.519677</v>
      </c>
      <c r="AD201" s="11">
        <v>15.395588999999999</v>
      </c>
      <c r="AE201" s="11">
        <v>5.2942169999999997</v>
      </c>
    </row>
    <row r="202" spans="1:31" ht="13.5" customHeight="1" x14ac:dyDescent="0.15">
      <c r="A202" s="1"/>
      <c r="B202" s="16" t="s">
        <v>232</v>
      </c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>
        <v>1.421E-3</v>
      </c>
      <c r="AE202" s="14"/>
    </row>
    <row r="203" spans="1:31" ht="13.5" customHeight="1" x14ac:dyDescent="0.15">
      <c r="A203" s="1"/>
      <c r="B203" s="16" t="s">
        <v>233</v>
      </c>
      <c r="C203" s="10"/>
      <c r="D203" s="11"/>
      <c r="E203" s="11"/>
      <c r="F203" s="11"/>
      <c r="G203" s="11"/>
      <c r="H203" s="11"/>
      <c r="I203" s="11">
        <v>0.16769025367156201</v>
      </c>
      <c r="J203" s="11"/>
      <c r="K203" s="11"/>
      <c r="L203" s="11"/>
      <c r="M203" s="11"/>
      <c r="N203" s="11"/>
      <c r="O203" s="11"/>
      <c r="P203" s="11">
        <v>30.332642</v>
      </c>
      <c r="Q203" s="11">
        <v>41.1768</v>
      </c>
      <c r="R203" s="11">
        <v>46.131180999999998</v>
      </c>
      <c r="S203" s="11">
        <v>47.407288000000001</v>
      </c>
      <c r="T203" s="11">
        <v>68.101232999999993</v>
      </c>
      <c r="U203" s="11">
        <v>31.000081999999999</v>
      </c>
      <c r="V203" s="11">
        <v>43.022480000000002</v>
      </c>
      <c r="W203" s="11">
        <v>66.242328000000001</v>
      </c>
      <c r="X203" s="11">
        <v>75.007211999999996</v>
      </c>
      <c r="Y203" s="11">
        <v>68.503254999999996</v>
      </c>
      <c r="Z203" s="11">
        <v>63.844411000000001</v>
      </c>
      <c r="AA203" s="11">
        <v>35.264606999999998</v>
      </c>
      <c r="AB203" s="11">
        <v>29.796505</v>
      </c>
      <c r="AC203" s="11">
        <v>38.445799999999998</v>
      </c>
      <c r="AD203" s="11">
        <v>59.466647999999999</v>
      </c>
      <c r="AE203" s="11">
        <v>35.019277000000002</v>
      </c>
    </row>
    <row r="204" spans="1:31" ht="13.5" customHeight="1" x14ac:dyDescent="0.15">
      <c r="A204" s="1"/>
      <c r="B204" s="16" t="s">
        <v>234</v>
      </c>
      <c r="C204" s="13">
        <v>0.60534045393858482</v>
      </c>
      <c r="D204" s="14"/>
      <c r="E204" s="14"/>
      <c r="F204" s="14"/>
      <c r="G204" s="14"/>
      <c r="H204" s="14"/>
      <c r="I204" s="14"/>
      <c r="J204" s="14">
        <v>0.22296395193591501</v>
      </c>
      <c r="K204" s="14">
        <v>0.22</v>
      </c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>
        <v>5.9331000000000002E-2</v>
      </c>
      <c r="AE204" s="14">
        <v>0.34179900000000002</v>
      </c>
    </row>
    <row r="205" spans="1:31" ht="13.5" customHeight="1" x14ac:dyDescent="0.15">
      <c r="A205" s="1"/>
      <c r="B205" s="16" t="s">
        <v>235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>
        <v>2.1955830000000001</v>
      </c>
      <c r="AD205" s="11">
        <v>2.4022060000000001</v>
      </c>
      <c r="AE205" s="11">
        <v>1.513191</v>
      </c>
    </row>
    <row r="206" spans="1:31" ht="13.5" customHeight="1" x14ac:dyDescent="0.15">
      <c r="A206" s="1"/>
      <c r="B206" s="16" t="s">
        <v>236</v>
      </c>
      <c r="C206" s="13">
        <v>1.0680907877169601E-2</v>
      </c>
      <c r="D206" s="14"/>
      <c r="E206" s="14"/>
      <c r="F206" s="14"/>
      <c r="G206" s="14">
        <v>0.18024032042723601</v>
      </c>
      <c r="H206" s="14"/>
      <c r="I206" s="14"/>
      <c r="J206" s="14"/>
      <c r="K206" s="14"/>
      <c r="L206" s="14">
        <v>3.2196199999999999</v>
      </c>
      <c r="M206" s="14"/>
      <c r="N206" s="14">
        <v>2.8718319999999999</v>
      </c>
      <c r="O206" s="14">
        <v>3.8732250000000001</v>
      </c>
      <c r="P206" s="14">
        <v>4.800135</v>
      </c>
      <c r="Q206" s="14"/>
      <c r="R206" s="14"/>
      <c r="S206" s="14"/>
      <c r="T206" s="14"/>
      <c r="U206" s="14">
        <v>4.9057560000000002</v>
      </c>
      <c r="V206" s="14"/>
      <c r="W206" s="14">
        <v>10.482837</v>
      </c>
      <c r="X206" s="14">
        <v>11.869878</v>
      </c>
      <c r="Y206" s="14">
        <v>10.840628000000001</v>
      </c>
      <c r="Z206" s="14">
        <v>10.103368</v>
      </c>
      <c r="AA206" s="14">
        <v>5.5806180000000003</v>
      </c>
      <c r="AB206" s="14">
        <v>4.7152900000000004</v>
      </c>
      <c r="AC206" s="14">
        <v>2.7471580000000002</v>
      </c>
      <c r="AD206" s="14">
        <v>4.4712779999999999</v>
      </c>
      <c r="AE206" s="14">
        <v>1.5621719999999999</v>
      </c>
    </row>
    <row r="207" spans="1:31" ht="13.5" customHeight="1" x14ac:dyDescent="0.15">
      <c r="A207" s="1"/>
      <c r="B207" s="16" t="s">
        <v>237</v>
      </c>
      <c r="C207" s="10">
        <v>1.86915887850467E-2</v>
      </c>
      <c r="D207" s="11"/>
      <c r="E207" s="11"/>
      <c r="F207" s="11"/>
      <c r="G207" s="11">
        <v>0.21335113484646198</v>
      </c>
      <c r="H207" s="11"/>
      <c r="I207" s="11"/>
      <c r="J207" s="11"/>
      <c r="K207" s="11">
        <v>0</v>
      </c>
      <c r="L207" s="11"/>
      <c r="M207" s="11">
        <v>1.8370000000000001E-3</v>
      </c>
      <c r="N207" s="11"/>
      <c r="O207" s="11"/>
      <c r="P207" s="11">
        <v>3.0200000000000001E-3</v>
      </c>
      <c r="Q207" s="11"/>
      <c r="R207" s="11"/>
      <c r="S207" s="11"/>
      <c r="T207" s="11">
        <v>6.7780000000000002E-3</v>
      </c>
      <c r="U207" s="11"/>
      <c r="V207" s="11"/>
      <c r="W207" s="11"/>
      <c r="X207" s="11"/>
      <c r="Y207" s="11">
        <v>6.8190000000000004E-3</v>
      </c>
      <c r="Z207" s="11"/>
      <c r="AA207" s="11">
        <v>3.5100000000000001E-3</v>
      </c>
      <c r="AB207" s="11"/>
      <c r="AC207" s="11">
        <v>0.35132400000000003</v>
      </c>
      <c r="AD207" s="11">
        <v>0.65543799999999997</v>
      </c>
      <c r="AE207" s="11">
        <v>7.8769000000000006E-2</v>
      </c>
    </row>
    <row r="208" spans="1:31" ht="13.5" customHeight="1" x14ac:dyDescent="0.15">
      <c r="A208" s="1"/>
      <c r="B208" s="16" t="s">
        <v>238</v>
      </c>
      <c r="C208" s="13"/>
      <c r="D208" s="14"/>
      <c r="E208" s="14">
        <v>0.37703604806408497</v>
      </c>
      <c r="F208" s="14"/>
      <c r="G208" s="14"/>
      <c r="H208" s="14">
        <v>40.320694259012029</v>
      </c>
      <c r="I208" s="14">
        <v>35.705740987984001</v>
      </c>
      <c r="J208" s="14">
        <v>41.230173564752995</v>
      </c>
      <c r="K208" s="14">
        <v>99.61</v>
      </c>
      <c r="L208" s="14">
        <v>3.3734899999999999</v>
      </c>
      <c r="M208" s="14">
        <v>3.0587550000000001</v>
      </c>
      <c r="N208" s="14">
        <v>3.0090819999999998</v>
      </c>
      <c r="O208" s="14">
        <v>4.0583299999999998</v>
      </c>
      <c r="P208" s="14">
        <v>5.0295389999999998</v>
      </c>
      <c r="Q208" s="14">
        <v>6.8276380000000003</v>
      </c>
      <c r="R208" s="14">
        <v>7.6491379999999998</v>
      </c>
      <c r="S208" s="14">
        <v>7.8607310000000004</v>
      </c>
      <c r="T208" s="14">
        <v>11.292054</v>
      </c>
      <c r="U208" s="14">
        <v>5.1402089999999996</v>
      </c>
      <c r="V208" s="14">
        <v>7.1336760000000004</v>
      </c>
      <c r="W208" s="14">
        <v>10.983824</v>
      </c>
      <c r="X208" s="14">
        <v>12.437151999999999</v>
      </c>
      <c r="Y208" s="14">
        <v>11.358713</v>
      </c>
      <c r="Z208" s="14">
        <v>10.586218000000001</v>
      </c>
      <c r="AA208" s="14">
        <v>5.8473230000000003</v>
      </c>
      <c r="AB208" s="14">
        <v>4.9406410000000003</v>
      </c>
      <c r="AC208" s="14">
        <v>18.046341999999999</v>
      </c>
      <c r="AD208" s="14">
        <v>39.481451999999997</v>
      </c>
      <c r="AE208" s="14">
        <v>52.455528999999999</v>
      </c>
    </row>
    <row r="209" spans="1:31" ht="13.5" customHeight="1" x14ac:dyDescent="0.15">
      <c r="A209" s="1"/>
      <c r="B209" s="16" t="s">
        <v>239</v>
      </c>
      <c r="C209" s="10">
        <v>3.0096128170894501</v>
      </c>
      <c r="D209" s="11"/>
      <c r="E209" s="11"/>
      <c r="F209" s="11"/>
      <c r="G209" s="11"/>
      <c r="H209" s="11"/>
      <c r="I209" s="11"/>
      <c r="J209" s="11">
        <v>0.24833110814419196</v>
      </c>
      <c r="K209" s="11">
        <v>0.25</v>
      </c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3.5" customHeight="1" x14ac:dyDescent="0.15">
      <c r="A210" s="1"/>
      <c r="B210" s="16" t="s">
        <v>240</v>
      </c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>
        <v>1.6103209999999999</v>
      </c>
      <c r="AD210" s="14">
        <v>2.7535099999999999</v>
      </c>
      <c r="AE210" s="14">
        <v>3.5868880000000001</v>
      </c>
    </row>
    <row r="211" spans="1:31" ht="13.5" customHeight="1" x14ac:dyDescent="0.15">
      <c r="A211" s="1"/>
      <c r="B211" s="16" t="s">
        <v>241</v>
      </c>
      <c r="C211" s="10">
        <v>6.0392523364485999</v>
      </c>
      <c r="D211" s="11"/>
      <c r="E211" s="11"/>
      <c r="F211" s="11"/>
      <c r="G211" s="11"/>
      <c r="H211" s="11"/>
      <c r="I211" s="11"/>
      <c r="J211" s="11">
        <v>3.7065420560747704</v>
      </c>
      <c r="K211" s="11">
        <v>1.33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>
        <v>0.17474000000000001</v>
      </c>
      <c r="AD211" s="11">
        <v>2.1424539999999999</v>
      </c>
      <c r="AE211" s="11">
        <v>0.19855</v>
      </c>
    </row>
    <row r="212" spans="1:31" ht="13.5" customHeight="1" x14ac:dyDescent="0.15">
      <c r="A212" s="1"/>
      <c r="B212" s="16" t="s">
        <v>242</v>
      </c>
      <c r="C212" s="13">
        <v>0.21014686248331102</v>
      </c>
      <c r="D212" s="14"/>
      <c r="E212" s="14"/>
      <c r="F212" s="14"/>
      <c r="G212" s="14"/>
      <c r="H212" s="14"/>
      <c r="I212" s="14">
        <v>0.18878504672897201</v>
      </c>
      <c r="J212" s="14"/>
      <c r="K212" s="14"/>
      <c r="L212" s="14"/>
      <c r="M212" s="14">
        <v>1.819056</v>
      </c>
      <c r="N212" s="14"/>
      <c r="O212" s="14"/>
      <c r="P212" s="14"/>
      <c r="Q212" s="14"/>
      <c r="R212" s="14">
        <v>4.5489790000000001</v>
      </c>
      <c r="S212" s="14">
        <v>4.6748159999999999</v>
      </c>
      <c r="T212" s="14"/>
      <c r="U212" s="14">
        <v>3.0569069999999998</v>
      </c>
      <c r="V212" s="14">
        <v>4.2424309999999998</v>
      </c>
      <c r="W212" s="14">
        <v>6.5321300000000004</v>
      </c>
      <c r="X212" s="14">
        <v>7.3964350000000003</v>
      </c>
      <c r="Y212" s="14">
        <v>6.7550800000000004</v>
      </c>
      <c r="Z212" s="14">
        <v>6.2956750000000001</v>
      </c>
      <c r="AA212" s="14">
        <v>3.47743</v>
      </c>
      <c r="AB212" s="14">
        <v>2.938221</v>
      </c>
      <c r="AC212" s="14">
        <v>7.1983170000000003</v>
      </c>
      <c r="AD212" s="14">
        <v>9.9152240000000003</v>
      </c>
      <c r="AE212" s="14">
        <v>4.9500070000000003</v>
      </c>
    </row>
    <row r="213" spans="1:31" ht="13.5" customHeight="1" x14ac:dyDescent="0.15">
      <c r="A213" s="1"/>
      <c r="B213" s="16" t="s">
        <v>243</v>
      </c>
      <c r="C213" s="10"/>
      <c r="D213" s="11"/>
      <c r="E213" s="11"/>
      <c r="F213" s="11">
        <v>0.15460614152202901</v>
      </c>
      <c r="G213" s="11"/>
      <c r="H213" s="11">
        <v>0.18584779706275001</v>
      </c>
      <c r="I213" s="11"/>
      <c r="J213" s="11">
        <v>5.6363150867823837</v>
      </c>
      <c r="K213" s="11">
        <v>3.06</v>
      </c>
      <c r="L213" s="11"/>
      <c r="M213" s="11"/>
      <c r="N213" s="11">
        <v>36.167036000000003</v>
      </c>
      <c r="O213" s="11">
        <v>48.778270999999997</v>
      </c>
      <c r="P213" s="11">
        <v>60.451509000000001</v>
      </c>
      <c r="Q213" s="11">
        <v>82.063395999999997</v>
      </c>
      <c r="R213" s="11">
        <v>91.937241</v>
      </c>
      <c r="S213" s="11">
        <v>94.480457000000001</v>
      </c>
      <c r="T213" s="11">
        <v>135.72250500000001</v>
      </c>
      <c r="U213" s="11">
        <v>61.781680999999999</v>
      </c>
      <c r="V213" s="11">
        <v>85.741748999999999</v>
      </c>
      <c r="W213" s="11">
        <v>132.017796</v>
      </c>
      <c r="X213" s="11">
        <v>149.48579000000001</v>
      </c>
      <c r="Y213" s="11">
        <v>136.52371299999999</v>
      </c>
      <c r="Z213" s="11">
        <v>127.23885900000001</v>
      </c>
      <c r="AA213" s="11">
        <v>70.280676</v>
      </c>
      <c r="AB213" s="11">
        <v>59.383009999999999</v>
      </c>
      <c r="AC213" s="11">
        <v>132.74994100000001</v>
      </c>
      <c r="AD213" s="11">
        <v>188.11564799999999</v>
      </c>
      <c r="AE213" s="11">
        <v>43.395665000000001</v>
      </c>
    </row>
    <row r="214" spans="1:31" ht="13.5" customHeight="1" x14ac:dyDescent="0.15">
      <c r="A214" s="1"/>
      <c r="B214" s="16" t="s">
        <v>244</v>
      </c>
      <c r="C214" s="13"/>
      <c r="D214" s="14"/>
      <c r="E214" s="14"/>
      <c r="F214" s="14"/>
      <c r="G214" s="14"/>
      <c r="H214" s="14"/>
      <c r="I214" s="14"/>
      <c r="J214" s="14"/>
      <c r="K214" s="14">
        <v>0</v>
      </c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13.5" customHeight="1" x14ac:dyDescent="0.15">
      <c r="A215" s="1"/>
      <c r="B215" s="16" t="s">
        <v>245</v>
      </c>
      <c r="C215" s="10"/>
      <c r="D215" s="11"/>
      <c r="E215" s="11"/>
      <c r="F215" s="11"/>
      <c r="G215" s="11"/>
      <c r="H215" s="11">
        <v>150.93324432576799</v>
      </c>
      <c r="I215" s="11"/>
      <c r="J215" s="11"/>
      <c r="K215" s="11">
        <v>0.01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>
        <v>6.0769999999999998E-2</v>
      </c>
      <c r="AE215" s="11"/>
    </row>
    <row r="216" spans="1:31" ht="13.5" customHeight="1" x14ac:dyDescent="0.15">
      <c r="A216" s="1"/>
      <c r="B216" s="16" t="s">
        <v>246</v>
      </c>
      <c r="C216" s="13"/>
      <c r="D216" s="14"/>
      <c r="E216" s="14"/>
      <c r="F216" s="14"/>
      <c r="G216" s="14"/>
      <c r="H216" s="14"/>
      <c r="I216" s="14"/>
      <c r="J216" s="14"/>
      <c r="K216" s="14">
        <v>0.02</v>
      </c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>
        <v>1.3289E-2</v>
      </c>
      <c r="AE216" s="14"/>
    </row>
    <row r="217" spans="1:31" ht="13.5" customHeight="1" x14ac:dyDescent="0.15">
      <c r="A217" s="1"/>
      <c r="B217" s="16" t="s">
        <v>247</v>
      </c>
      <c r="C217" s="10"/>
      <c r="D217" s="11"/>
      <c r="E217" s="11">
        <v>0.18024032042723601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>
        <v>7.2800000000000002E-4</v>
      </c>
      <c r="AE217" s="11">
        <v>1.7604000000000002E-2</v>
      </c>
    </row>
    <row r="218" spans="1:31" ht="13.5" customHeight="1" x14ac:dyDescent="0.15">
      <c r="A218" s="1"/>
      <c r="B218" s="16" t="s">
        <v>248</v>
      </c>
      <c r="C218" s="13">
        <v>8.0106809078771008E-4</v>
      </c>
      <c r="D218" s="14"/>
      <c r="E218" s="14"/>
      <c r="F218" s="14"/>
      <c r="G218" s="14"/>
      <c r="H218" s="14"/>
      <c r="I218" s="14"/>
      <c r="J218" s="14"/>
      <c r="K218" s="14">
        <v>2.64</v>
      </c>
      <c r="L218" s="14"/>
      <c r="M218" s="14"/>
      <c r="N218" s="14"/>
      <c r="O218" s="14"/>
      <c r="P218" s="14"/>
      <c r="Q218" s="14"/>
      <c r="R218" s="14">
        <v>1.2615209999999999</v>
      </c>
      <c r="S218" s="14"/>
      <c r="T218" s="14">
        <v>1.86232</v>
      </c>
      <c r="U218" s="14">
        <v>0.84773900000000002</v>
      </c>
      <c r="V218" s="14">
        <v>1.176509</v>
      </c>
      <c r="W218" s="14">
        <v>1.8114889999999999</v>
      </c>
      <c r="X218" s="14"/>
      <c r="Y218" s="14">
        <v>1.8733150000000001</v>
      </c>
      <c r="Z218" s="14">
        <v>1.745914</v>
      </c>
      <c r="AA218" s="14">
        <v>0.96435700000000002</v>
      </c>
      <c r="AB218" s="14">
        <v>0.81482500000000002</v>
      </c>
      <c r="AC218" s="14">
        <v>0.48351100000000002</v>
      </c>
      <c r="AD218" s="14">
        <v>0.38557799999999998</v>
      </c>
      <c r="AE218" s="14">
        <v>0.30116700000000002</v>
      </c>
    </row>
    <row r="219" spans="1:31" ht="13.5" customHeight="1" x14ac:dyDescent="0.15">
      <c r="A219" s="1"/>
      <c r="B219" s="16" t="s">
        <v>249</v>
      </c>
      <c r="C219" s="10">
        <v>5.3404539385847804E-3</v>
      </c>
      <c r="D219" s="11"/>
      <c r="E219" s="11"/>
      <c r="F219" s="11">
        <v>2.4309746328437902</v>
      </c>
      <c r="G219" s="11">
        <v>13.722830440587501</v>
      </c>
      <c r="H219" s="11"/>
      <c r="I219" s="11">
        <v>6.9065420560747741</v>
      </c>
      <c r="J219" s="11">
        <v>10.423230974632796</v>
      </c>
      <c r="K219" s="11">
        <v>2.95</v>
      </c>
      <c r="L219" s="11">
        <v>2.0382910000000001</v>
      </c>
      <c r="M219" s="11">
        <v>1.8481259999999999</v>
      </c>
      <c r="N219" s="11"/>
      <c r="O219" s="11"/>
      <c r="P219" s="11">
        <v>3.0388890000000002</v>
      </c>
      <c r="Q219" s="11"/>
      <c r="R219" s="11">
        <v>4.6216739999999996</v>
      </c>
      <c r="S219" s="11">
        <v>4.7495209999999997</v>
      </c>
      <c r="T219" s="11">
        <v>6.8227539999999998</v>
      </c>
      <c r="U219" s="11">
        <v>3.105756</v>
      </c>
      <c r="V219" s="11">
        <v>4.3102260000000001</v>
      </c>
      <c r="W219" s="11">
        <v>6.6365179999999997</v>
      </c>
      <c r="X219" s="11">
        <v>7.5146319999999998</v>
      </c>
      <c r="Y219" s="11">
        <v>6.8630310000000003</v>
      </c>
      <c r="Z219" s="11">
        <v>6.3962830000000004</v>
      </c>
      <c r="AA219" s="11">
        <v>3.5330010000000001</v>
      </c>
      <c r="AB219" s="11">
        <v>2.9851760000000001</v>
      </c>
      <c r="AC219" s="11">
        <v>10.352865</v>
      </c>
      <c r="AD219" s="11">
        <v>5.9230479999999996</v>
      </c>
      <c r="AE219" s="11">
        <v>3.4785089999999999</v>
      </c>
    </row>
    <row r="220" spans="1:31" ht="13.5" customHeight="1" x14ac:dyDescent="0.15">
      <c r="A220" s="1"/>
      <c r="B220" s="16" t="s">
        <v>250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>
        <v>2.0747000000000002E-2</v>
      </c>
      <c r="N220" s="14"/>
      <c r="O220" s="14"/>
      <c r="P220" s="14">
        <v>3.4114999999999999E-2</v>
      </c>
      <c r="Q220" s="14">
        <v>4.6310999999999998E-2</v>
      </c>
      <c r="R220" s="14"/>
      <c r="S220" s="14">
        <v>5.3317000000000003E-2</v>
      </c>
      <c r="T220" s="14">
        <v>7.6591000000000006E-2</v>
      </c>
      <c r="U220" s="14">
        <v>3.4865E-2</v>
      </c>
      <c r="V220" s="14">
        <v>4.8384000000000003E-2</v>
      </c>
      <c r="W220" s="14">
        <v>7.4499999999999997E-2</v>
      </c>
      <c r="X220" s="14">
        <v>8.4357000000000001E-2</v>
      </c>
      <c r="Y220" s="14">
        <v>7.7045000000000002E-2</v>
      </c>
      <c r="Z220" s="14">
        <v>7.1804000000000007E-2</v>
      </c>
      <c r="AA220" s="14">
        <v>3.9662000000000003E-2</v>
      </c>
      <c r="AB220" s="14">
        <v>3.3512E-2</v>
      </c>
      <c r="AC220" s="14">
        <v>0.119685</v>
      </c>
      <c r="AD220" s="14">
        <v>0.241096</v>
      </c>
      <c r="AE220" s="14">
        <v>9.3769000000000005E-2</v>
      </c>
    </row>
    <row r="221" spans="1:31" ht="13.5" customHeight="1" x14ac:dyDescent="0.15">
      <c r="A221" s="1"/>
      <c r="B221" s="16" t="s">
        <v>251</v>
      </c>
      <c r="C221" s="10">
        <v>0.179439252336449</v>
      </c>
      <c r="D221" s="11">
        <v>0.22429906542056099</v>
      </c>
      <c r="E221" s="11">
        <v>0.41762349799732995</v>
      </c>
      <c r="F221" s="11">
        <v>0.31829105473965302</v>
      </c>
      <c r="G221" s="11">
        <v>0.42002670226969319</v>
      </c>
      <c r="H221" s="11">
        <v>0.47556742323097501</v>
      </c>
      <c r="I221" s="11">
        <v>0.61255006675567447</v>
      </c>
      <c r="J221" s="11">
        <v>0.68384512683578103</v>
      </c>
      <c r="K221" s="11">
        <v>0.76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9" t="s">
        <v>252</v>
      </c>
      <c r="C222" s="13">
        <v>18.741789052069432</v>
      </c>
      <c r="D222" s="14">
        <v>5.8782376502002682</v>
      </c>
      <c r="E222" s="14">
        <v>2.68891855807744</v>
      </c>
      <c r="F222" s="14">
        <v>4.2686248331108105</v>
      </c>
      <c r="G222" s="14">
        <v>2.0584779706275</v>
      </c>
      <c r="H222" s="14">
        <v>4.200267022696929</v>
      </c>
      <c r="I222" s="14">
        <v>4.5682242990654238</v>
      </c>
      <c r="J222" s="14">
        <v>13.580507343124173</v>
      </c>
      <c r="K222" s="14">
        <v>13.467163206592685</v>
      </c>
      <c r="L222" s="14">
        <v>7.0889999999999998E-3</v>
      </c>
      <c r="M222" s="14">
        <v>6.4260000000000003E-3</v>
      </c>
      <c r="N222" s="14">
        <v>6.3210000000000002E-3</v>
      </c>
      <c r="O222" s="14"/>
      <c r="P222" s="14"/>
      <c r="Q222" s="14">
        <v>1.4343E-2</v>
      </c>
      <c r="R222" s="14">
        <v>1.6069E-2</v>
      </c>
      <c r="S222" s="14">
        <v>1.6514999999999998E-2</v>
      </c>
      <c r="T222" s="14">
        <v>2.3723000000000001E-2</v>
      </c>
      <c r="U222" s="14">
        <v>1.0798E-2</v>
      </c>
      <c r="V222" s="14">
        <v>1.4987E-2</v>
      </c>
      <c r="W222" s="14">
        <v>2.3075999999999999E-2</v>
      </c>
      <c r="X222" s="14">
        <v>2.6128999999999999E-2</v>
      </c>
      <c r="Y222" s="14">
        <v>2.3862999999999999E-2</v>
      </c>
      <c r="Z222" s="14">
        <v>2.2239999999999999E-2</v>
      </c>
      <c r="AA222" s="14">
        <v>1.2283000000000001E-2</v>
      </c>
      <c r="AB222" s="14">
        <v>1.0378E-2</v>
      </c>
      <c r="AC222" s="14">
        <v>1.7022699999999999</v>
      </c>
      <c r="AD222" s="14">
        <v>4.3693179999999998</v>
      </c>
      <c r="AE222" s="14">
        <v>9.469659</v>
      </c>
    </row>
    <row r="223" spans="1:31" ht="13.5" customHeight="1" x14ac:dyDescent="0.15">
      <c r="A223" s="1"/>
      <c r="B223" s="12" t="s">
        <v>253</v>
      </c>
      <c r="C223" s="10">
        <v>2.1361815754339102E-3</v>
      </c>
      <c r="D223" s="11"/>
      <c r="E223" s="11"/>
      <c r="F223" s="11"/>
      <c r="G223" s="11"/>
      <c r="H223" s="11">
        <v>0.63150867823764956</v>
      </c>
      <c r="I223" s="11"/>
      <c r="J223" s="11">
        <v>0.229906542056075</v>
      </c>
      <c r="K223" s="11">
        <v>0.23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>
        <v>1.0015529999999999</v>
      </c>
      <c r="AD223" s="11">
        <v>4.1211229999999999</v>
      </c>
      <c r="AE223" s="11">
        <v>9.3603860000000001</v>
      </c>
    </row>
    <row r="224" spans="1:31" ht="13.5" customHeight="1" x14ac:dyDescent="0.15">
      <c r="A224" s="1"/>
      <c r="B224" s="12" t="s">
        <v>254</v>
      </c>
      <c r="C224" s="13">
        <v>18.739652870494002</v>
      </c>
      <c r="D224" s="14">
        <v>5.8782376502002682</v>
      </c>
      <c r="E224" s="14">
        <v>2.68891855807744</v>
      </c>
      <c r="F224" s="14">
        <v>4.2686248331108105</v>
      </c>
      <c r="G224" s="14">
        <v>2.0584779706275</v>
      </c>
      <c r="H224" s="14">
        <v>3.5687583444592801</v>
      </c>
      <c r="I224" s="14">
        <v>4.5682242990654238</v>
      </c>
      <c r="J224" s="14">
        <v>13.350600801068099</v>
      </c>
      <c r="K224" s="14">
        <v>13.24</v>
      </c>
      <c r="L224" s="14">
        <v>7.0889999999999998E-3</v>
      </c>
      <c r="M224" s="14">
        <v>6.4260000000000003E-3</v>
      </c>
      <c r="N224" s="14">
        <v>6.3210000000000002E-3</v>
      </c>
      <c r="O224" s="14"/>
      <c r="P224" s="14"/>
      <c r="Q224" s="14">
        <v>1.4343E-2</v>
      </c>
      <c r="R224" s="14">
        <v>1.6069E-2</v>
      </c>
      <c r="S224" s="14">
        <v>1.6514999999999998E-2</v>
      </c>
      <c r="T224" s="14">
        <v>2.3723000000000001E-2</v>
      </c>
      <c r="U224" s="14">
        <v>1.0798E-2</v>
      </c>
      <c r="V224" s="14">
        <v>1.4987E-2</v>
      </c>
      <c r="W224" s="14">
        <v>2.3075999999999999E-2</v>
      </c>
      <c r="X224" s="14">
        <v>2.6128999999999999E-2</v>
      </c>
      <c r="Y224" s="14">
        <v>2.3862999999999999E-2</v>
      </c>
      <c r="Z224" s="14">
        <v>2.2239999999999999E-2</v>
      </c>
      <c r="AA224" s="14">
        <v>1.2283000000000001E-2</v>
      </c>
      <c r="AB224" s="14">
        <v>1.0378E-2</v>
      </c>
      <c r="AC224" s="14">
        <v>0.70071700000000003</v>
      </c>
      <c r="AD224" s="14">
        <v>0.248195</v>
      </c>
      <c r="AE224" s="14">
        <v>0.109273</v>
      </c>
    </row>
    <row r="225" spans="1:31" ht="13.5" customHeight="1" x14ac:dyDescent="0.15">
      <c r="A225" s="1"/>
      <c r="B225" s="9" t="s">
        <v>255</v>
      </c>
      <c r="C225" s="10">
        <v>70.311882510013433</v>
      </c>
      <c r="D225" s="11">
        <v>64.225367156208293</v>
      </c>
      <c r="E225" s="11">
        <v>182.66782376502002</v>
      </c>
      <c r="F225" s="11">
        <v>39.194392523364485</v>
      </c>
      <c r="G225" s="11">
        <v>67.026168224299084</v>
      </c>
      <c r="H225" s="11">
        <v>28.986381842456602</v>
      </c>
      <c r="I225" s="11">
        <v>9.8352469959946554</v>
      </c>
      <c r="J225" s="11">
        <v>17.7361815754339</v>
      </c>
      <c r="K225" s="11">
        <v>17.59</v>
      </c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>
        <v>8.0000000000000007E-5</v>
      </c>
      <c r="AD225" s="11">
        <v>0.53628799999999999</v>
      </c>
      <c r="AE225" s="11">
        <v>5.7923819999999999</v>
      </c>
    </row>
    <row r="226" spans="1:31" ht="13.5" customHeight="1" x14ac:dyDescent="0.15">
      <c r="A226" s="1"/>
      <c r="B226" s="9" t="s">
        <v>256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1:31" ht="13.5" customHeight="1" x14ac:dyDescent="0.15">
      <c r="A227" s="1"/>
      <c r="B227" s="12" t="s">
        <v>257</v>
      </c>
      <c r="C227" s="10">
        <v>1696.9268357810411</v>
      </c>
      <c r="D227" s="11">
        <v>1305.9850467289723</v>
      </c>
      <c r="E227" s="11">
        <v>1150.3732977303066</v>
      </c>
      <c r="F227" s="11">
        <v>1097.7431241655534</v>
      </c>
      <c r="G227" s="11">
        <v>1431.3158878504667</v>
      </c>
      <c r="H227" s="11">
        <v>2087.5583561535195</v>
      </c>
      <c r="I227" s="11">
        <v>2384.4003825982531</v>
      </c>
      <c r="J227" s="11">
        <v>1951.4838451268365</v>
      </c>
      <c r="K227" s="11">
        <v>2664.4495368621997</v>
      </c>
      <c r="L227" s="11">
        <v>8152.7568769999998</v>
      </c>
      <c r="M227" s="11">
        <v>7435.1360299999997</v>
      </c>
      <c r="N227" s="11">
        <v>7337.6616569999996</v>
      </c>
      <c r="O227" s="11">
        <v>9667.5688969999992</v>
      </c>
      <c r="P227" s="11">
        <v>12273.211265</v>
      </c>
      <c r="Q227" s="11">
        <v>16660.980178999998</v>
      </c>
      <c r="R227" s="11">
        <v>18665.605428999999</v>
      </c>
      <c r="S227" s="11">
        <v>19246.359124999999</v>
      </c>
      <c r="T227" s="11">
        <v>27647.353218</v>
      </c>
      <c r="U227" s="11">
        <v>12585.379616</v>
      </c>
      <c r="V227" s="11">
        <v>17466.220129000001</v>
      </c>
      <c r="W227" s="11">
        <v>26892.989044000002</v>
      </c>
      <c r="X227" s="11">
        <v>31514.817620000002</v>
      </c>
      <c r="Y227" s="11">
        <v>28780.784473</v>
      </c>
      <c r="Z227" s="11">
        <v>26824.686102</v>
      </c>
      <c r="AA227" s="11">
        <v>14816.677199</v>
      </c>
      <c r="AB227" s="11">
        <v>12518.628213</v>
      </c>
      <c r="AC227" s="11">
        <v>15738.399245000001</v>
      </c>
      <c r="AD227" s="11">
        <v>18288.385880999998</v>
      </c>
      <c r="AE227" s="11">
        <v>17810.879218999999</v>
      </c>
    </row>
    <row r="228" spans="1:31" ht="13.5" customHeight="1" x14ac:dyDescent="0.15">
      <c r="A228" s="1"/>
      <c r="B228" s="12" t="s">
        <v>258</v>
      </c>
      <c r="C228" s="13">
        <v>4284.5383177570102</v>
      </c>
      <c r="D228" s="14">
        <v>3729.5233644859841</v>
      </c>
      <c r="E228" s="14">
        <v>3307.0328437917228</v>
      </c>
      <c r="F228" s="14">
        <v>3387.4806408544714</v>
      </c>
      <c r="G228" s="14">
        <v>4370.8584779706289</v>
      </c>
      <c r="H228" s="14">
        <v>5420.7409879839806</v>
      </c>
      <c r="I228" s="14">
        <v>5840.5583444592894</v>
      </c>
      <c r="J228" s="14">
        <v>4312.7225634178885</v>
      </c>
      <c r="K228" s="14">
        <v>4495.8053577536803</v>
      </c>
      <c r="L228" s="14">
        <v>17274.585999999999</v>
      </c>
      <c r="M228" s="14">
        <v>15662.92836</v>
      </c>
      <c r="N228" s="14">
        <v>15408.562970000001</v>
      </c>
      <c r="O228" s="14">
        <v>20774.362235000001</v>
      </c>
      <c r="P228" s="14">
        <v>25754.694276999999</v>
      </c>
      <c r="Q228" s="14">
        <v>34962.198689999997</v>
      </c>
      <c r="R228" s="14">
        <v>39168.840767000002</v>
      </c>
      <c r="S228" s="14">
        <v>40252.349854</v>
      </c>
      <c r="T228" s="14">
        <v>57823.066045</v>
      </c>
      <c r="U228" s="14">
        <v>26321.399301000001</v>
      </c>
      <c r="V228" s="14">
        <v>36529.319606999998</v>
      </c>
      <c r="W228" s="14">
        <v>56244.716069000002</v>
      </c>
      <c r="X228" s="14">
        <v>63686.76167</v>
      </c>
      <c r="Y228" s="14">
        <v>58164.411878999999</v>
      </c>
      <c r="Z228" s="14">
        <v>54208.703068000003</v>
      </c>
      <c r="AA228" s="14">
        <v>29942.302099</v>
      </c>
      <c r="AB228" s="14">
        <v>25299.471878</v>
      </c>
      <c r="AC228" s="14">
        <v>34161.360360999999</v>
      </c>
      <c r="AD228" s="14">
        <v>39338.315689000003</v>
      </c>
      <c r="AE228" s="14">
        <v>34046.885187</v>
      </c>
    </row>
    <row r="229" spans="1:31" ht="13.5" customHeight="1" x14ac:dyDescent="0.15">
      <c r="A229" s="1"/>
      <c r="B229" s="12" t="s">
        <v>259</v>
      </c>
      <c r="C229" s="10">
        <v>9651.4469959946582</v>
      </c>
      <c r="D229" s="11">
        <v>10223.570360480644</v>
      </c>
      <c r="E229" s="11">
        <v>8368.3324432576755</v>
      </c>
      <c r="F229" s="11">
        <v>8863.2411214953408</v>
      </c>
      <c r="G229" s="11">
        <v>9467.9377837116135</v>
      </c>
      <c r="H229" s="11">
        <v>11087.61922563418</v>
      </c>
      <c r="I229" s="11">
        <v>11119.525233644861</v>
      </c>
      <c r="J229" s="11">
        <v>6982.1201602136143</v>
      </c>
      <c r="K229" s="11">
        <v>6907.7121342663404</v>
      </c>
      <c r="L229" s="11">
        <v>11130.919024000001</v>
      </c>
      <c r="M229" s="11">
        <v>10082.138448</v>
      </c>
      <c r="N229" s="11">
        <v>9925.3990209999993</v>
      </c>
      <c r="O229" s="11">
        <v>13380.743984999999</v>
      </c>
      <c r="P229" s="11">
        <v>16690.901999999998</v>
      </c>
      <c r="Q229" s="11">
        <v>22646.512301999999</v>
      </c>
      <c r="R229" s="11">
        <v>25384.769158999999</v>
      </c>
      <c r="S229" s="11">
        <v>26088.111065000001</v>
      </c>
      <c r="T229" s="11">
        <v>37475.938045000003</v>
      </c>
      <c r="U229" s="11">
        <v>17050.596088999999</v>
      </c>
      <c r="V229" s="11">
        <v>23673.249339999998</v>
      </c>
      <c r="W229" s="11">
        <v>36452.987356999998</v>
      </c>
      <c r="X229" s="11">
        <v>41276.281209000001</v>
      </c>
      <c r="Y229" s="11">
        <v>37697.169064000002</v>
      </c>
      <c r="Z229" s="11">
        <v>35133.418847000001</v>
      </c>
      <c r="AA229" s="11">
        <v>19406.024891000001</v>
      </c>
      <c r="AB229" s="11">
        <v>16396.941654999999</v>
      </c>
      <c r="AC229" s="11">
        <v>24035.685778999999</v>
      </c>
      <c r="AD229" s="11">
        <v>38344.909760000002</v>
      </c>
      <c r="AE229" s="11">
        <v>31819.748087</v>
      </c>
    </row>
    <row r="230" spans="1:31" ht="13.5" customHeight="1" x14ac:dyDescent="0.15">
      <c r="A230" s="1"/>
      <c r="B230" s="12" t="s">
        <v>260</v>
      </c>
      <c r="C230" s="13">
        <v>3534.1172229639524</v>
      </c>
      <c r="D230" s="14">
        <v>3563.8432576769037</v>
      </c>
      <c r="E230" s="14">
        <v>3168.0771695594126</v>
      </c>
      <c r="F230" s="14">
        <v>3235.7172229639509</v>
      </c>
      <c r="G230" s="14">
        <v>3891.9866488651546</v>
      </c>
      <c r="H230" s="14">
        <v>4933.7527369826448</v>
      </c>
      <c r="I230" s="14">
        <v>4986.43898531376</v>
      </c>
      <c r="J230" s="14">
        <v>3606.2437917222951</v>
      </c>
      <c r="K230" s="14">
        <v>3585.4764226012867</v>
      </c>
      <c r="L230" s="14">
        <v>14268.708473000001</v>
      </c>
      <c r="M230" s="14">
        <v>12937.509298000001</v>
      </c>
      <c r="N230" s="14">
        <v>12734.620954</v>
      </c>
      <c r="O230" s="14">
        <v>17174.452593999998</v>
      </c>
      <c r="P230" s="14">
        <v>21285.359034000001</v>
      </c>
      <c r="Q230" s="14">
        <v>28895.041179</v>
      </c>
      <c r="R230" s="14">
        <v>32372.894187999998</v>
      </c>
      <c r="S230" s="14">
        <v>33305.116929999997</v>
      </c>
      <c r="T230" s="14">
        <v>47845.130671999999</v>
      </c>
      <c r="U230" s="14">
        <v>21779.384512000001</v>
      </c>
      <c r="V230" s="14">
        <v>30225.828372</v>
      </c>
      <c r="W230" s="14">
        <v>46539.140415000002</v>
      </c>
      <c r="X230" s="14">
        <v>52694.937115000001</v>
      </c>
      <c r="Y230" s="14">
        <v>48127.573955</v>
      </c>
      <c r="Z230" s="14">
        <v>44854.461367999997</v>
      </c>
      <c r="AA230" s="14">
        <v>24775.465134999999</v>
      </c>
      <c r="AB230" s="14">
        <v>20933.800661000001</v>
      </c>
      <c r="AC230" s="14">
        <v>26764.005292999998</v>
      </c>
      <c r="AD230" s="14">
        <v>31694.154885</v>
      </c>
      <c r="AE230" s="14">
        <v>25358.918237000002</v>
      </c>
    </row>
    <row r="231" spans="1:31" ht="13.5" customHeight="1" x14ac:dyDescent="0.15">
      <c r="A231" s="1"/>
      <c r="B231" s="17" t="s">
        <v>261</v>
      </c>
      <c r="C231" s="10">
        <v>7901.9765020026734</v>
      </c>
      <c r="D231" s="11">
        <v>8233.3845126835677</v>
      </c>
      <c r="E231" s="11">
        <v>7246.8937249666278</v>
      </c>
      <c r="F231" s="11">
        <v>7293.0955941254924</v>
      </c>
      <c r="G231" s="11">
        <v>8847.3962616822555</v>
      </c>
      <c r="H231" s="11">
        <v>11285.287862161529</v>
      </c>
      <c r="I231" s="11">
        <v>10876.278887271141</v>
      </c>
      <c r="J231" s="11">
        <v>7814.3409879839755</v>
      </c>
      <c r="K231" s="11">
        <v>11007.208325643312</v>
      </c>
      <c r="L231" s="11">
        <v>55838.287837000003</v>
      </c>
      <c r="M231" s="11">
        <v>50630.451577</v>
      </c>
      <c r="N231" s="11">
        <v>49909.409062999999</v>
      </c>
      <c r="O231" s="11">
        <v>67053.913264999996</v>
      </c>
      <c r="P231" s="11">
        <v>83483.361447000003</v>
      </c>
      <c r="Q231" s="11">
        <v>113265.97338700001</v>
      </c>
      <c r="R231" s="11">
        <v>126960.74221700001</v>
      </c>
      <c r="S231" s="11">
        <v>130496.725953</v>
      </c>
      <c r="T231" s="11">
        <v>187451.26264</v>
      </c>
      <c r="U231" s="11">
        <v>85345.233435000002</v>
      </c>
      <c r="V231" s="11">
        <v>118433.142782</v>
      </c>
      <c r="W231" s="11">
        <v>182365.674814</v>
      </c>
      <c r="X231" s="11">
        <v>207569.230496</v>
      </c>
      <c r="Y231" s="11">
        <v>189569.330644</v>
      </c>
      <c r="Z231" s="11">
        <v>176678.136623</v>
      </c>
      <c r="AA231" s="11">
        <v>97589.037387000004</v>
      </c>
      <c r="AB231" s="11">
        <v>82455.983321000007</v>
      </c>
      <c r="AC231" s="11">
        <v>85723.293088999999</v>
      </c>
      <c r="AD231" s="11">
        <v>116834.42569600001</v>
      </c>
      <c r="AE231" s="11">
        <v>122122.264177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6C2C-6C68-EA48-830C-B4BDA387E0E3}">
  <dimension ref="A1:AG70"/>
  <sheetViews>
    <sheetView tabSelected="1" topLeftCell="R1" workbookViewId="0">
      <selection activeCell="R1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217</v>
      </c>
      <c r="B3" s="25">
        <f>VLOOKUP($A3,'Exports, FOB'!$B:$AE,B$1,FALSE)+VLOOKUP($A3,'Imports, CIF'!$B:$AE,B$1,FALSE)</f>
        <v>31.355674232309699</v>
      </c>
      <c r="C3" s="25">
        <f>VLOOKUP($A3,'Exports, FOB'!$B:$AE,C$1,FALSE)+VLOOKUP($A3,'Imports, CIF'!$B:$AE,C$1,FALSE)</f>
        <v>32.345260347129482</v>
      </c>
      <c r="D3" s="25">
        <f>VLOOKUP($A3,'Exports, FOB'!$B:$AE,D$1,FALSE)+VLOOKUP($A3,'Imports, CIF'!$B:$AE,D$1,FALSE)</f>
        <v>49.847263017356525</v>
      </c>
      <c r="E3" s="25">
        <f>VLOOKUP($A3,'Exports, FOB'!$B:$AE,E$1,FALSE)+VLOOKUP($A3,'Imports, CIF'!$B:$AE,E$1,FALSE)</f>
        <v>13.626435246995998</v>
      </c>
      <c r="F3" s="25">
        <f>VLOOKUP($A3,'Exports, FOB'!$B:$AE,F$1,FALSE)+VLOOKUP($A3,'Imports, CIF'!$B:$AE,F$1,FALSE)</f>
        <v>52.362349799732975</v>
      </c>
      <c r="G3" s="25">
        <f>VLOOKUP($A3,'Exports, FOB'!$B:$AE,G$1,FALSE)+VLOOKUP($A3,'Imports, CIF'!$B:$AE,G$1,FALSE)</f>
        <v>49.016021361815802</v>
      </c>
      <c r="H3" s="25">
        <f>VLOOKUP($A3,'Exports, FOB'!$B:$AE,H$1,FALSE)+VLOOKUP($A3,'Imports, CIF'!$B:$AE,H$1,FALSE)</f>
        <v>53.199465954606126</v>
      </c>
      <c r="I3" s="25">
        <f>VLOOKUP($A3,'Exports, FOB'!$B:$AE,I$1,FALSE)+VLOOKUP($A3,'Imports, CIF'!$B:$AE,I$1,FALSE)</f>
        <v>86.226969292389768</v>
      </c>
      <c r="J3" s="25">
        <f>VLOOKUP($A3,'Exports, FOB'!$B:$AE,J$1,FALSE)+VLOOKUP($A3,'Imports, CIF'!$B:$AE,J$1,FALSE)</f>
        <v>41.159826435246998</v>
      </c>
      <c r="K3" s="25">
        <f>VLOOKUP($A3,'Exports, FOB'!$B:$AE,K$1,FALSE)+VLOOKUP($A3,'Imports, CIF'!$B:$AE,K$1,FALSE)</f>
        <v>72.521128000000004</v>
      </c>
      <c r="L3" s="25">
        <f>VLOOKUP($A3,'Exports, FOB'!$B:$AE,L$1,FALSE)+VLOOKUP($A3,'Imports, CIF'!$B:$AE,L$1,FALSE)</f>
        <v>90.122467999999998</v>
      </c>
      <c r="M3" s="25">
        <f>VLOOKUP($A3,'Exports, FOB'!$B:$AE,M$1,FALSE)+VLOOKUP($A3,'Imports, CIF'!$B:$AE,M$1,FALSE)</f>
        <v>110.868819</v>
      </c>
      <c r="N3" s="25">
        <f>VLOOKUP($A3,'Exports, FOB'!$B:$AE,N$1,FALSE)+VLOOKUP($A3,'Imports, CIF'!$B:$AE,N$1,FALSE)</f>
        <v>177.56953999999999</v>
      </c>
      <c r="O3" s="25">
        <f>VLOOKUP($A3,'Exports, FOB'!$B:$AE,O$1,FALSE)+VLOOKUP($A3,'Imports, CIF'!$B:$AE,O$1,FALSE)</f>
        <v>188.386638</v>
      </c>
      <c r="P3" s="25">
        <f>VLOOKUP($A3,'Exports, FOB'!$B:$AE,P$1,FALSE)+VLOOKUP($A3,'Imports, CIF'!$B:$AE,P$1,FALSE)</f>
        <v>339.22106700000001</v>
      </c>
      <c r="Q3" s="25">
        <f>VLOOKUP($A3,'Exports, FOB'!$B:$AE,Q$1,FALSE)+VLOOKUP($A3,'Imports, CIF'!$B:$AE,Q$1,FALSE)</f>
        <v>493.84984199999997</v>
      </c>
      <c r="R3" s="25">
        <f>VLOOKUP($A3,'Exports, FOB'!$B:$AE,R$1,FALSE)+VLOOKUP($A3,'Imports, CIF'!$B:$AE,R$1,FALSE)</f>
        <v>652.67108900000005</v>
      </c>
      <c r="S3" s="25">
        <f>VLOOKUP($A3,'Exports, FOB'!$B:$AE,S$1,FALSE)+VLOOKUP($A3,'Imports, CIF'!$B:$AE,S$1,FALSE)</f>
        <v>724.84288699999991</v>
      </c>
      <c r="T3" s="25">
        <f>VLOOKUP($A3,'Exports, FOB'!$B:$AE,T$1,FALSE)+VLOOKUP($A3,'Imports, CIF'!$B:$AE,T$1,FALSE)</f>
        <v>396.47365200000002</v>
      </c>
      <c r="U3" s="25">
        <f>VLOOKUP($A3,'Exports, FOB'!$B:$AE,U$1,FALSE)+VLOOKUP($A3,'Imports, CIF'!$B:$AE,U$1,FALSE)</f>
        <v>473.519319</v>
      </c>
      <c r="V3" s="25">
        <f>VLOOKUP($A3,'Exports, FOB'!$B:$AE,V$1,FALSE)+VLOOKUP($A3,'Imports, CIF'!$B:$AE,V$1,FALSE)</f>
        <v>810.82684299999994</v>
      </c>
      <c r="W3" s="25">
        <f>VLOOKUP($A3,'Exports, FOB'!$B:$AE,W$1,FALSE)+VLOOKUP($A3,'Imports, CIF'!$B:$AE,W$1,FALSE)</f>
        <v>1034.2859369999999</v>
      </c>
      <c r="X3" s="25">
        <f>VLOOKUP($A3,'Exports, FOB'!$B:$AE,X$1,FALSE)+VLOOKUP($A3,'Imports, CIF'!$B:$AE,X$1,FALSE)</f>
        <v>1720.4846239999999</v>
      </c>
      <c r="Y3" s="25">
        <f>VLOOKUP($A3,'Exports, FOB'!$B:$AE,Y$1,FALSE)+VLOOKUP($A3,'Imports, CIF'!$B:$AE,Y$1,FALSE)</f>
        <v>1210.38465</v>
      </c>
      <c r="Z3" s="25">
        <f>VLOOKUP($A3,'Exports, FOB'!$B:$AE,Z$1,FALSE)+VLOOKUP($A3,'Imports, CIF'!$B:$AE,Z$1,FALSE)</f>
        <v>617.51839800000005</v>
      </c>
      <c r="AA3" s="25">
        <f>VLOOKUP($A3,'Exports, FOB'!$B:$AE,AA$1,FALSE)+VLOOKUP($A3,'Imports, CIF'!$B:$AE,AA$1,FALSE)</f>
        <v>875.14029699999992</v>
      </c>
      <c r="AB3" s="25">
        <f>VLOOKUP($A3,'Exports, FOB'!$B:$AE,AB$1,FALSE)+VLOOKUP($A3,'Imports, CIF'!$B:$AE,AB$1,FALSE)</f>
        <v>650.69906900000001</v>
      </c>
      <c r="AC3" s="25">
        <f>VLOOKUP($A3,'Exports, FOB'!$B:$AE,AC$1,FALSE)+VLOOKUP($A3,'Imports, CIF'!$B:$AE,AC$1,FALSE)</f>
        <v>662.62712799999997</v>
      </c>
      <c r="AD3" s="25">
        <f>VLOOKUP($A3,'Exports, FOB'!$B:$AE,AD$1,FALSE)+VLOOKUP($A3,'Imports, CIF'!$B:$AE,AD$1,FALSE)</f>
        <v>770.89264600000001</v>
      </c>
    </row>
    <row r="4" spans="1:30" x14ac:dyDescent="0.15">
      <c r="A4" s="26" t="s">
        <v>32</v>
      </c>
      <c r="B4" s="25">
        <f>VLOOKUP($A4,'Exports, FOB'!$B:$AE,B$1,FALSE)+VLOOKUP($A4,'Imports, CIF'!$B:$AE,B$1,FALSE)</f>
        <v>726.62082777036119</v>
      </c>
      <c r="C4" s="25">
        <f>VLOOKUP($A4,'Exports, FOB'!$B:$AE,C$1,FALSE)+VLOOKUP($A4,'Imports, CIF'!$B:$AE,C$1,FALSE)</f>
        <v>641.48251001335097</v>
      </c>
      <c r="D4" s="25">
        <f>VLOOKUP($A4,'Exports, FOB'!$B:$AE,D$1,FALSE)+VLOOKUP($A4,'Imports, CIF'!$B:$AE,D$1,FALSE)</f>
        <v>576.13724966622192</v>
      </c>
      <c r="E4" s="25">
        <f>VLOOKUP($A4,'Exports, FOB'!$B:$AE,E$1,FALSE)+VLOOKUP($A4,'Imports, CIF'!$B:$AE,E$1,FALSE)</f>
        <v>587.71642189586089</v>
      </c>
      <c r="F4" s="25">
        <f>VLOOKUP($A4,'Exports, FOB'!$B:$AE,F$1,FALSE)+VLOOKUP($A4,'Imports, CIF'!$B:$AE,F$1,FALSE)</f>
        <v>805.33991989318997</v>
      </c>
      <c r="G4" s="25">
        <f>VLOOKUP($A4,'Exports, FOB'!$B:$AE,G$1,FALSE)+VLOOKUP($A4,'Imports, CIF'!$B:$AE,G$1,FALSE)</f>
        <v>1051.3508678237652</v>
      </c>
      <c r="H4" s="25">
        <f>VLOOKUP($A4,'Exports, FOB'!$B:$AE,H$1,FALSE)+VLOOKUP($A4,'Imports, CIF'!$B:$AE,H$1,FALSE)</f>
        <v>1017.69826435247</v>
      </c>
      <c r="I4" s="25">
        <f>VLOOKUP($A4,'Exports, FOB'!$B:$AE,I$1,FALSE)+VLOOKUP($A4,'Imports, CIF'!$B:$AE,I$1,FALSE)</f>
        <v>867.57142857142799</v>
      </c>
      <c r="J4" s="25">
        <f>VLOOKUP($A4,'Exports, FOB'!$B:$AE,J$1,FALSE)+VLOOKUP($A4,'Imports, CIF'!$B:$AE,J$1,FALSE)</f>
        <v>1029.9515620827769</v>
      </c>
      <c r="K4" s="25">
        <f>VLOOKUP($A4,'Exports, FOB'!$B:$AE,K$1,FALSE)+VLOOKUP($A4,'Imports, CIF'!$B:$AE,K$1,FALSE)</f>
        <v>877.99092599999994</v>
      </c>
      <c r="L4" s="25">
        <f>VLOOKUP($A4,'Exports, FOB'!$B:$AE,L$1,FALSE)+VLOOKUP($A4,'Imports, CIF'!$B:$AE,L$1,FALSE)</f>
        <v>1355.265488</v>
      </c>
      <c r="M4" s="25">
        <f>VLOOKUP($A4,'Exports, FOB'!$B:$AE,M$1,FALSE)+VLOOKUP($A4,'Imports, CIF'!$B:$AE,M$1,FALSE)</f>
        <v>1217.86265</v>
      </c>
      <c r="N4" s="25">
        <f>VLOOKUP($A4,'Exports, FOB'!$B:$AE,N$1,FALSE)+VLOOKUP($A4,'Imports, CIF'!$B:$AE,N$1,FALSE)</f>
        <v>1112.329943</v>
      </c>
      <c r="O4" s="25">
        <f>VLOOKUP($A4,'Exports, FOB'!$B:$AE,O$1,FALSE)+VLOOKUP($A4,'Imports, CIF'!$B:$AE,O$1,FALSE)</f>
        <v>1433.7323459999998</v>
      </c>
      <c r="P4" s="25">
        <f>VLOOKUP($A4,'Exports, FOB'!$B:$AE,P$1,FALSE)+VLOOKUP($A4,'Imports, CIF'!$B:$AE,P$1,FALSE)</f>
        <v>1881.106835</v>
      </c>
      <c r="Q4" s="25">
        <f>VLOOKUP($A4,'Exports, FOB'!$B:$AE,Q$1,FALSE)+VLOOKUP($A4,'Imports, CIF'!$B:$AE,Q$1,FALSE)</f>
        <v>2281.9312479999999</v>
      </c>
      <c r="R4" s="25">
        <f>VLOOKUP($A4,'Exports, FOB'!$B:$AE,R$1,FALSE)+VLOOKUP($A4,'Imports, CIF'!$B:$AE,R$1,FALSE)</f>
        <v>2169.8581480000003</v>
      </c>
      <c r="S4" s="25">
        <f>VLOOKUP($A4,'Exports, FOB'!$B:$AE,S$1,FALSE)+VLOOKUP($A4,'Imports, CIF'!$B:$AE,S$1,FALSE)</f>
        <v>2801.0262080000002</v>
      </c>
      <c r="T4" s="25">
        <f>VLOOKUP($A4,'Exports, FOB'!$B:$AE,T$1,FALSE)+VLOOKUP($A4,'Imports, CIF'!$B:$AE,T$1,FALSE)</f>
        <v>1807.688836</v>
      </c>
      <c r="U4" s="25">
        <f>VLOOKUP($A4,'Exports, FOB'!$B:$AE,U$1,FALSE)+VLOOKUP($A4,'Imports, CIF'!$B:$AE,U$1,FALSE)</f>
        <v>1857.015846</v>
      </c>
      <c r="V4" s="25">
        <f>VLOOKUP($A4,'Exports, FOB'!$B:$AE,V$1,FALSE)+VLOOKUP($A4,'Imports, CIF'!$B:$AE,V$1,FALSE)</f>
        <v>2068.1980399999998</v>
      </c>
      <c r="W4" s="25">
        <f>VLOOKUP($A4,'Exports, FOB'!$B:$AE,W$1,FALSE)+VLOOKUP($A4,'Imports, CIF'!$B:$AE,W$1,FALSE)</f>
        <v>2545.354092</v>
      </c>
      <c r="X4" s="25">
        <f>VLOOKUP($A4,'Exports, FOB'!$B:$AE,X$1,FALSE)+VLOOKUP($A4,'Imports, CIF'!$B:$AE,X$1,FALSE)</f>
        <v>2714.604077</v>
      </c>
      <c r="Y4" s="25">
        <f>VLOOKUP($A4,'Exports, FOB'!$B:$AE,Y$1,FALSE)+VLOOKUP($A4,'Imports, CIF'!$B:$AE,Y$1,FALSE)</f>
        <v>2623.847417</v>
      </c>
      <c r="Z4" s="25">
        <f>VLOOKUP($A4,'Exports, FOB'!$B:$AE,Z$1,FALSE)+VLOOKUP($A4,'Imports, CIF'!$B:$AE,Z$1,FALSE)</f>
        <v>2087.0500959999999</v>
      </c>
      <c r="AA4" s="25">
        <f>VLOOKUP($A4,'Exports, FOB'!$B:$AE,AA$1,FALSE)+VLOOKUP($A4,'Imports, CIF'!$B:$AE,AA$1,FALSE)</f>
        <v>1522.175021</v>
      </c>
      <c r="AB4" s="25">
        <f>VLOOKUP($A4,'Exports, FOB'!$B:$AE,AB$1,FALSE)+VLOOKUP($A4,'Imports, CIF'!$B:$AE,AB$1,FALSE)</f>
        <v>1464.4939089999998</v>
      </c>
      <c r="AC4" s="25">
        <f>VLOOKUP($A4,'Exports, FOB'!$B:$AE,AC$1,FALSE)+VLOOKUP($A4,'Imports, CIF'!$B:$AE,AC$1,FALSE)</f>
        <v>1246.799853</v>
      </c>
      <c r="AD4" s="25">
        <f>VLOOKUP($A4,'Exports, FOB'!$B:$AE,AD$1,FALSE)+VLOOKUP($A4,'Imports, CIF'!$B:$AE,AD$1,FALSE)</f>
        <v>1134.5283870000001</v>
      </c>
    </row>
    <row r="5" spans="1:30" x14ac:dyDescent="0.15">
      <c r="A5" s="26" t="s">
        <v>36</v>
      </c>
      <c r="B5" s="25">
        <f>VLOOKUP($A5,'Exports, FOB'!$B:$AE,B$1,FALSE)+VLOOKUP($A5,'Imports, CIF'!$B:$AE,B$1,FALSE)</f>
        <v>201.09345794392507</v>
      </c>
      <c r="C5" s="25">
        <f>VLOOKUP($A5,'Exports, FOB'!$B:$AE,C$1,FALSE)+VLOOKUP($A5,'Imports, CIF'!$B:$AE,C$1,FALSE)</f>
        <v>236.59118825100171</v>
      </c>
      <c r="D5" s="25">
        <f>VLOOKUP($A5,'Exports, FOB'!$B:$AE,D$1,FALSE)+VLOOKUP($A5,'Imports, CIF'!$B:$AE,D$1,FALSE)</f>
        <v>284.85500667556806</v>
      </c>
      <c r="E5" s="25">
        <f>VLOOKUP($A5,'Exports, FOB'!$B:$AE,E$1,FALSE)+VLOOKUP($A5,'Imports, CIF'!$B:$AE,E$1,FALSE)</f>
        <v>174.67903871829091</v>
      </c>
      <c r="F5" s="25">
        <f>VLOOKUP($A5,'Exports, FOB'!$B:$AE,F$1,FALSE)+VLOOKUP($A5,'Imports, CIF'!$B:$AE,F$1,FALSE)</f>
        <v>160.18264352469922</v>
      </c>
      <c r="G5" s="25">
        <f>VLOOKUP($A5,'Exports, FOB'!$B:$AE,G$1,FALSE)+VLOOKUP($A5,'Imports, CIF'!$B:$AE,G$1,FALSE)</f>
        <v>155.30440587449957</v>
      </c>
      <c r="H5" s="25">
        <f>VLOOKUP($A5,'Exports, FOB'!$B:$AE,H$1,FALSE)+VLOOKUP($A5,'Imports, CIF'!$B:$AE,H$1,FALSE)</f>
        <v>127.69238985313729</v>
      </c>
      <c r="I5" s="25">
        <f>VLOOKUP($A5,'Exports, FOB'!$B:$AE,I$1,FALSE)+VLOOKUP($A5,'Imports, CIF'!$B:$AE,I$1,FALSE)</f>
        <v>162.39305740987973</v>
      </c>
      <c r="J5" s="25">
        <f>VLOOKUP($A5,'Exports, FOB'!$B:$AE,J$1,FALSE)+VLOOKUP($A5,'Imports, CIF'!$B:$AE,J$1,FALSE)</f>
        <v>221.78707610146898</v>
      </c>
      <c r="K5" s="25">
        <f>VLOOKUP($A5,'Exports, FOB'!$B:$AE,K$1,FALSE)+VLOOKUP($A5,'Imports, CIF'!$B:$AE,K$1,FALSE)</f>
        <v>135.552189</v>
      </c>
      <c r="L5" s="25">
        <f>VLOOKUP($A5,'Exports, FOB'!$B:$AE,L$1,FALSE)+VLOOKUP($A5,'Imports, CIF'!$B:$AE,L$1,FALSE)</f>
        <v>133.99436700000001</v>
      </c>
      <c r="M5" s="25">
        <f>VLOOKUP($A5,'Exports, FOB'!$B:$AE,M$1,FALSE)+VLOOKUP($A5,'Imports, CIF'!$B:$AE,M$1,FALSE)</f>
        <v>174.97981099999998</v>
      </c>
      <c r="N5" s="25">
        <f>VLOOKUP($A5,'Exports, FOB'!$B:$AE,N$1,FALSE)+VLOOKUP($A5,'Imports, CIF'!$B:$AE,N$1,FALSE)</f>
        <v>349.20336300000002</v>
      </c>
      <c r="O5" s="25">
        <f>VLOOKUP($A5,'Exports, FOB'!$B:$AE,O$1,FALSE)+VLOOKUP($A5,'Imports, CIF'!$B:$AE,O$1,FALSE)</f>
        <v>314.48611999999997</v>
      </c>
      <c r="P5" s="25">
        <f>VLOOKUP($A5,'Exports, FOB'!$B:$AE,P$1,FALSE)+VLOOKUP($A5,'Imports, CIF'!$B:$AE,P$1,FALSE)</f>
        <v>463.85609399999998</v>
      </c>
      <c r="Q5" s="25">
        <f>VLOOKUP($A5,'Exports, FOB'!$B:$AE,Q$1,FALSE)+VLOOKUP($A5,'Imports, CIF'!$B:$AE,Q$1,FALSE)</f>
        <v>640.41395199999999</v>
      </c>
      <c r="R5" s="25">
        <f>VLOOKUP($A5,'Exports, FOB'!$B:$AE,R$1,FALSE)+VLOOKUP($A5,'Imports, CIF'!$B:$AE,R$1,FALSE)</f>
        <v>829.47788500000001</v>
      </c>
      <c r="S5" s="25">
        <f>VLOOKUP($A5,'Exports, FOB'!$B:$AE,S$1,FALSE)+VLOOKUP($A5,'Imports, CIF'!$B:$AE,S$1,FALSE)</f>
        <v>1117.0957950000002</v>
      </c>
      <c r="T5" s="25">
        <f>VLOOKUP($A5,'Exports, FOB'!$B:$AE,T$1,FALSE)+VLOOKUP($A5,'Imports, CIF'!$B:$AE,T$1,FALSE)</f>
        <v>1156.228531</v>
      </c>
      <c r="U5" s="25">
        <f>VLOOKUP($A5,'Exports, FOB'!$B:$AE,U$1,FALSE)+VLOOKUP($A5,'Imports, CIF'!$B:$AE,U$1,FALSE)</f>
        <v>748.64870199999996</v>
      </c>
      <c r="V5" s="25">
        <f>VLOOKUP($A5,'Exports, FOB'!$B:$AE,V$1,FALSE)+VLOOKUP($A5,'Imports, CIF'!$B:$AE,V$1,FALSE)</f>
        <v>935.91882299999997</v>
      </c>
      <c r="W5" s="25">
        <f>VLOOKUP($A5,'Exports, FOB'!$B:$AE,W$1,FALSE)+VLOOKUP($A5,'Imports, CIF'!$B:$AE,W$1,FALSE)</f>
        <v>1018.595598</v>
      </c>
      <c r="X5" s="25">
        <f>VLOOKUP($A5,'Exports, FOB'!$B:$AE,X$1,FALSE)+VLOOKUP($A5,'Imports, CIF'!$B:$AE,X$1,FALSE)</f>
        <v>1105.610467</v>
      </c>
      <c r="Y5" s="25">
        <f>VLOOKUP($A5,'Exports, FOB'!$B:$AE,Y$1,FALSE)+VLOOKUP($A5,'Imports, CIF'!$B:$AE,Y$1,FALSE)</f>
        <v>1178.3499980000001</v>
      </c>
      <c r="Z5" s="25">
        <f>VLOOKUP($A5,'Exports, FOB'!$B:$AE,Z$1,FALSE)+VLOOKUP($A5,'Imports, CIF'!$B:$AE,Z$1,FALSE)</f>
        <v>1673.6091220000001</v>
      </c>
      <c r="AA5" s="25">
        <f>VLOOKUP($A5,'Exports, FOB'!$B:$AE,AA$1,FALSE)+VLOOKUP($A5,'Imports, CIF'!$B:$AE,AA$1,FALSE)</f>
        <v>1040.871521</v>
      </c>
      <c r="AB5" s="25">
        <f>VLOOKUP($A5,'Exports, FOB'!$B:$AE,AB$1,FALSE)+VLOOKUP($A5,'Imports, CIF'!$B:$AE,AB$1,FALSE)</f>
        <v>691.42326299999991</v>
      </c>
      <c r="AC5" s="25">
        <f>VLOOKUP($A5,'Exports, FOB'!$B:$AE,AC$1,FALSE)+VLOOKUP($A5,'Imports, CIF'!$B:$AE,AC$1,FALSE)</f>
        <v>609.35549700000001</v>
      </c>
      <c r="AD5" s="25">
        <f>VLOOKUP($A5,'Exports, FOB'!$B:$AE,AD$1,FALSE)+VLOOKUP($A5,'Imports, CIF'!$B:$AE,AD$1,FALSE)</f>
        <v>817.27529000000004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996.59118825100109</v>
      </c>
      <c r="I6" s="25">
        <f>VLOOKUP($A6,'Exports, FOB'!$B:$AE,I$1,FALSE)+VLOOKUP($A6,'Imports, CIF'!$B:$AE,I$1,FALSE)</f>
        <v>786.62376502002598</v>
      </c>
      <c r="J6" s="25">
        <f>VLOOKUP($A6,'Exports, FOB'!$B:$AE,J$1,FALSE)+VLOOKUP($A6,'Imports, CIF'!$B:$AE,J$1,FALSE)</f>
        <v>517.72676902536705</v>
      </c>
      <c r="K6" s="25">
        <f>VLOOKUP($A6,'Exports, FOB'!$B:$AE,K$1,FALSE)+VLOOKUP($A6,'Imports, CIF'!$B:$AE,K$1,FALSE)</f>
        <v>2753.7620049999996</v>
      </c>
      <c r="L6" s="25">
        <f>VLOOKUP($A6,'Exports, FOB'!$B:$AE,L$1,FALSE)+VLOOKUP($A6,'Imports, CIF'!$B:$AE,L$1,FALSE)</f>
        <v>2588.5454690000001</v>
      </c>
      <c r="M6" s="25">
        <f>VLOOKUP($A6,'Exports, FOB'!$B:$AE,M$1,FALSE)+VLOOKUP($A6,'Imports, CIF'!$B:$AE,M$1,FALSE)</f>
        <v>2607.3880449999997</v>
      </c>
      <c r="N6" s="25">
        <f>VLOOKUP($A6,'Exports, FOB'!$B:$AE,N$1,FALSE)+VLOOKUP($A6,'Imports, CIF'!$B:$AE,N$1,FALSE)</f>
        <v>3380.8753900000002</v>
      </c>
      <c r="O6" s="25">
        <f>VLOOKUP($A6,'Exports, FOB'!$B:$AE,O$1,FALSE)+VLOOKUP($A6,'Imports, CIF'!$B:$AE,O$1,FALSE)</f>
        <v>4021.382486</v>
      </c>
      <c r="P6" s="25">
        <f>VLOOKUP($A6,'Exports, FOB'!$B:$AE,P$1,FALSE)+VLOOKUP($A6,'Imports, CIF'!$B:$AE,P$1,FALSE)</f>
        <v>5522.2281489999996</v>
      </c>
      <c r="Q6" s="25">
        <f>VLOOKUP($A6,'Exports, FOB'!$B:$AE,Q$1,FALSE)+VLOOKUP($A6,'Imports, CIF'!$B:$AE,Q$1,FALSE)</f>
        <v>5978.7949370000006</v>
      </c>
      <c r="R6" s="25">
        <f>VLOOKUP($A6,'Exports, FOB'!$B:$AE,R$1,FALSE)+VLOOKUP($A6,'Imports, CIF'!$B:$AE,R$1,FALSE)</f>
        <v>6310.9244150000004</v>
      </c>
      <c r="S6" s="25">
        <f>VLOOKUP($A6,'Exports, FOB'!$B:$AE,S$1,FALSE)+VLOOKUP($A6,'Imports, CIF'!$B:$AE,S$1,FALSE)</f>
        <v>8756.5715120000004</v>
      </c>
      <c r="T6" s="25">
        <f>VLOOKUP($A6,'Exports, FOB'!$B:$AE,T$1,FALSE)+VLOOKUP($A6,'Imports, CIF'!$B:$AE,T$1,FALSE)</f>
        <v>4489.1658630000002</v>
      </c>
      <c r="U6" s="25">
        <f>VLOOKUP($A6,'Exports, FOB'!$B:$AE,U$1,FALSE)+VLOOKUP($A6,'Imports, CIF'!$B:$AE,U$1,FALSE)</f>
        <v>5863.8569200000002</v>
      </c>
      <c r="V6" s="25">
        <f>VLOOKUP($A6,'Exports, FOB'!$B:$AE,V$1,FALSE)+VLOOKUP($A6,'Imports, CIF'!$B:$AE,V$1,FALSE)</f>
        <v>8650.2431159999996</v>
      </c>
      <c r="W6" s="25">
        <f>VLOOKUP($A6,'Exports, FOB'!$B:$AE,W$1,FALSE)+VLOOKUP($A6,'Imports, CIF'!$B:$AE,W$1,FALSE)</f>
        <v>9545.3219699999991</v>
      </c>
      <c r="X6" s="25">
        <f>VLOOKUP($A6,'Exports, FOB'!$B:$AE,X$1,FALSE)+VLOOKUP($A6,'Imports, CIF'!$B:$AE,X$1,FALSE)</f>
        <v>8820.1719109999995</v>
      </c>
      <c r="Y6" s="25">
        <f>VLOOKUP($A6,'Exports, FOB'!$B:$AE,Y$1,FALSE)+VLOOKUP($A6,'Imports, CIF'!$B:$AE,Y$1,FALSE)</f>
        <v>8358.3266519999997</v>
      </c>
      <c r="Z6" s="25">
        <f>VLOOKUP($A6,'Exports, FOB'!$B:$AE,Z$1,FALSE)+VLOOKUP($A6,'Imports, CIF'!$B:$AE,Z$1,FALSE)</f>
        <v>5694.3024530000002</v>
      </c>
      <c r="AA6" s="25">
        <f>VLOOKUP($A6,'Exports, FOB'!$B:$AE,AA$1,FALSE)+VLOOKUP($A6,'Imports, CIF'!$B:$AE,AA$1,FALSE)</f>
        <v>4852.2746960000004</v>
      </c>
      <c r="AB6" s="25">
        <f>VLOOKUP($A6,'Exports, FOB'!$B:$AE,AB$1,FALSE)+VLOOKUP($A6,'Imports, CIF'!$B:$AE,AB$1,FALSE)</f>
        <v>5721.0228229999993</v>
      </c>
      <c r="AC6" s="25">
        <f>VLOOKUP($A6,'Exports, FOB'!$B:$AE,AC$1,FALSE)+VLOOKUP($A6,'Imports, CIF'!$B:$AE,AC$1,FALSE)</f>
        <v>9136.1634040000008</v>
      </c>
      <c r="AD6" s="25">
        <f>VLOOKUP($A6,'Exports, FOB'!$B:$AE,AD$1,FALSE)+VLOOKUP($A6,'Imports, CIF'!$B:$AE,AD$1,FALSE)</f>
        <v>6768.0107339999995</v>
      </c>
    </row>
    <row r="7" spans="1:30" x14ac:dyDescent="0.15">
      <c r="A7" s="26" t="s">
        <v>224</v>
      </c>
      <c r="B7" s="25">
        <f>VLOOKUP($A7,'Exports, FOB'!$B:$AE,B$1,FALSE)+VLOOKUP($A7,'Imports, CIF'!$B:$AE,B$1,FALSE)</f>
        <v>1700.1025367156215</v>
      </c>
      <c r="C7" s="25">
        <f>VLOOKUP($A7,'Exports, FOB'!$B:$AE,C$1,FALSE)+VLOOKUP($A7,'Imports, CIF'!$B:$AE,C$1,FALSE)</f>
        <v>1773.015754339116</v>
      </c>
      <c r="D7" s="25">
        <f>VLOOKUP($A7,'Exports, FOB'!$B:$AE,D$1,FALSE)+VLOOKUP($A7,'Imports, CIF'!$B:$AE,D$1,FALSE)</f>
        <v>1814.501201602141</v>
      </c>
      <c r="E7" s="25">
        <f>VLOOKUP($A7,'Exports, FOB'!$B:$AE,E$1,FALSE)+VLOOKUP($A7,'Imports, CIF'!$B:$AE,E$1,FALSE)</f>
        <v>1585.6170894525994</v>
      </c>
      <c r="F7" s="25">
        <f>VLOOKUP($A7,'Exports, FOB'!$B:$AE,F$1,FALSE)+VLOOKUP($A7,'Imports, CIF'!$B:$AE,F$1,FALSE)</f>
        <v>1537.2253671562116</v>
      </c>
      <c r="G7" s="25">
        <f>VLOOKUP($A7,'Exports, FOB'!$B:$AE,G$1,FALSE)+VLOOKUP($A7,'Imports, CIF'!$B:$AE,G$1,FALSE)</f>
        <v>1784.5604806408508</v>
      </c>
      <c r="H7" s="25">
        <f>VLOOKUP($A7,'Exports, FOB'!$B:$AE,H$1,FALSE)+VLOOKUP($A7,'Imports, CIF'!$B:$AE,H$1,FALSE)</f>
        <v>1612.982643524696</v>
      </c>
      <c r="I7" s="25">
        <f>VLOOKUP($A7,'Exports, FOB'!$B:$AE,I$1,FALSE)+VLOOKUP($A7,'Imports, CIF'!$B:$AE,I$1,FALSE)</f>
        <v>1032.6915887850469</v>
      </c>
      <c r="J7" s="25">
        <f>VLOOKUP($A7,'Exports, FOB'!$B:$AE,J$1,FALSE)+VLOOKUP($A7,'Imports, CIF'!$B:$AE,J$1,FALSE)</f>
        <v>1055.989626168224</v>
      </c>
      <c r="K7" s="25">
        <f>VLOOKUP($A7,'Exports, FOB'!$B:$AE,K$1,FALSE)+VLOOKUP($A7,'Imports, CIF'!$B:$AE,K$1,FALSE)</f>
        <v>1614.0929449999999</v>
      </c>
      <c r="L7" s="25">
        <f>VLOOKUP($A7,'Exports, FOB'!$B:$AE,L$1,FALSE)+VLOOKUP($A7,'Imports, CIF'!$B:$AE,L$1,FALSE)</f>
        <v>1552.0849779999999</v>
      </c>
      <c r="M7" s="25">
        <f>VLOOKUP($A7,'Exports, FOB'!$B:$AE,M$1,FALSE)+VLOOKUP($A7,'Imports, CIF'!$B:$AE,M$1,FALSE)</f>
        <v>1442.2692029999998</v>
      </c>
      <c r="N7" s="25">
        <f>VLOOKUP($A7,'Exports, FOB'!$B:$AE,N$1,FALSE)+VLOOKUP($A7,'Imports, CIF'!$B:$AE,N$1,FALSE)</f>
        <v>1825.7562229999999</v>
      </c>
      <c r="O7" s="25">
        <f>VLOOKUP($A7,'Exports, FOB'!$B:$AE,O$1,FALSE)+VLOOKUP($A7,'Imports, CIF'!$B:$AE,O$1,FALSE)</f>
        <v>2267.8180160000002</v>
      </c>
      <c r="P7" s="25">
        <f>VLOOKUP($A7,'Exports, FOB'!$B:$AE,P$1,FALSE)+VLOOKUP($A7,'Imports, CIF'!$B:$AE,P$1,FALSE)</f>
        <v>3331.1371039999999</v>
      </c>
      <c r="Q7" s="25">
        <f>VLOOKUP($A7,'Exports, FOB'!$B:$AE,Q$1,FALSE)+VLOOKUP($A7,'Imports, CIF'!$B:$AE,Q$1,FALSE)</f>
        <v>3707.6963799999999</v>
      </c>
      <c r="R7" s="25">
        <f>VLOOKUP($A7,'Exports, FOB'!$B:$AE,R$1,FALSE)+VLOOKUP($A7,'Imports, CIF'!$B:$AE,R$1,FALSE)</f>
        <v>4059.5467509999999</v>
      </c>
      <c r="S7" s="25">
        <f>VLOOKUP($A7,'Exports, FOB'!$B:$AE,S$1,FALSE)+VLOOKUP($A7,'Imports, CIF'!$B:$AE,S$1,FALSE)</f>
        <v>6213.49431</v>
      </c>
      <c r="T7" s="25">
        <f>VLOOKUP($A7,'Exports, FOB'!$B:$AE,T$1,FALSE)+VLOOKUP($A7,'Imports, CIF'!$B:$AE,T$1,FALSE)</f>
        <v>3894.946281</v>
      </c>
      <c r="U7" s="25">
        <f>VLOOKUP($A7,'Exports, FOB'!$B:$AE,U$1,FALSE)+VLOOKUP($A7,'Imports, CIF'!$B:$AE,U$1,FALSE)</f>
        <v>5213.2891450000006</v>
      </c>
      <c r="V7" s="25">
        <f>VLOOKUP($A7,'Exports, FOB'!$B:$AE,V$1,FALSE)+VLOOKUP($A7,'Imports, CIF'!$B:$AE,V$1,FALSE)</f>
        <v>7024.5469319999993</v>
      </c>
      <c r="W7" s="25">
        <f>VLOOKUP($A7,'Exports, FOB'!$B:$AE,W$1,FALSE)+VLOOKUP($A7,'Imports, CIF'!$B:$AE,W$1,FALSE)</f>
        <v>6808.2130049999996</v>
      </c>
      <c r="X7" s="25">
        <f>VLOOKUP($A7,'Exports, FOB'!$B:$AE,X$1,FALSE)+VLOOKUP($A7,'Imports, CIF'!$B:$AE,X$1,FALSE)</f>
        <v>6665.9010039999994</v>
      </c>
      <c r="Y7" s="25">
        <f>VLOOKUP($A7,'Exports, FOB'!$B:$AE,Y$1,FALSE)+VLOOKUP($A7,'Imports, CIF'!$B:$AE,Y$1,FALSE)</f>
        <v>6109.3352809999997</v>
      </c>
      <c r="Z7" s="25">
        <f>VLOOKUP($A7,'Exports, FOB'!$B:$AE,Z$1,FALSE)+VLOOKUP($A7,'Imports, CIF'!$B:$AE,Z$1,FALSE)</f>
        <v>4898.2868120000003</v>
      </c>
      <c r="AA7" s="25">
        <f>VLOOKUP($A7,'Exports, FOB'!$B:$AE,AA$1,FALSE)+VLOOKUP($A7,'Imports, CIF'!$B:$AE,AA$1,FALSE)</f>
        <v>4264.8823190000003</v>
      </c>
      <c r="AB7" s="25">
        <f>VLOOKUP($A7,'Exports, FOB'!$B:$AE,AB$1,FALSE)+VLOOKUP($A7,'Imports, CIF'!$B:$AE,AB$1,FALSE)</f>
        <v>4126.573077</v>
      </c>
      <c r="AC7" s="25">
        <f>VLOOKUP($A7,'Exports, FOB'!$B:$AE,AC$1,FALSE)+VLOOKUP($A7,'Imports, CIF'!$B:$AE,AC$1,FALSE)</f>
        <v>4381.5018010000003</v>
      </c>
      <c r="AD7" s="25">
        <f>VLOOKUP($A7,'Exports, FOB'!$B:$AE,AD$1,FALSE)+VLOOKUP($A7,'Imports, CIF'!$B:$AE,AD$1,FALSE)</f>
        <v>4292.481667</v>
      </c>
    </row>
    <row r="8" spans="1:30" x14ac:dyDescent="0.15">
      <c r="A8" s="26" t="s">
        <v>58</v>
      </c>
      <c r="B8" s="25">
        <f>VLOOKUP($A8,'Exports, FOB'!$B:$AE,B$1,FALSE)+VLOOKUP($A8,'Imports, CIF'!$B:$AE,B$1,FALSE)</f>
        <v>688.73511348464604</v>
      </c>
      <c r="C8" s="25">
        <f>VLOOKUP($A8,'Exports, FOB'!$B:$AE,C$1,FALSE)+VLOOKUP($A8,'Imports, CIF'!$B:$AE,C$1,FALSE)</f>
        <v>705.6782376502</v>
      </c>
      <c r="D8" s="25">
        <f>VLOOKUP($A8,'Exports, FOB'!$B:$AE,D$1,FALSE)+VLOOKUP($A8,'Imports, CIF'!$B:$AE,D$1,FALSE)</f>
        <v>670.76208277703586</v>
      </c>
      <c r="E8" s="25">
        <f>VLOOKUP($A8,'Exports, FOB'!$B:$AE,E$1,FALSE)+VLOOKUP($A8,'Imports, CIF'!$B:$AE,E$1,FALSE)</f>
        <v>755.17116154873202</v>
      </c>
      <c r="F8" s="25">
        <f>VLOOKUP($A8,'Exports, FOB'!$B:$AE,F$1,FALSE)+VLOOKUP($A8,'Imports, CIF'!$B:$AE,F$1,FALSE)</f>
        <v>674.40267022696901</v>
      </c>
      <c r="G8" s="25">
        <f>VLOOKUP($A8,'Exports, FOB'!$B:$AE,G$1,FALSE)+VLOOKUP($A8,'Imports, CIF'!$B:$AE,G$1,FALSE)</f>
        <v>855.15433911882496</v>
      </c>
      <c r="H8" s="25">
        <f>VLOOKUP($A8,'Exports, FOB'!$B:$AE,H$1,FALSE)+VLOOKUP($A8,'Imports, CIF'!$B:$AE,H$1,FALSE)</f>
        <v>856.50547396528691</v>
      </c>
      <c r="I8" s="25">
        <f>VLOOKUP($A8,'Exports, FOB'!$B:$AE,I$1,FALSE)+VLOOKUP($A8,'Imports, CIF'!$B:$AE,I$1,FALSE)</f>
        <v>539.84218958611393</v>
      </c>
      <c r="J8" s="25">
        <f>VLOOKUP($A8,'Exports, FOB'!$B:$AE,J$1,FALSE)+VLOOKUP($A8,'Imports, CIF'!$B:$AE,J$1,FALSE)</f>
        <v>622.90204272363098</v>
      </c>
      <c r="K8" s="25">
        <f>VLOOKUP($A8,'Exports, FOB'!$B:$AE,K$1,FALSE)+VLOOKUP($A8,'Imports, CIF'!$B:$AE,K$1,FALSE)</f>
        <v>2170.559847</v>
      </c>
      <c r="L8" s="25">
        <f>VLOOKUP($A8,'Exports, FOB'!$B:$AE,L$1,FALSE)+VLOOKUP($A8,'Imports, CIF'!$B:$AE,L$1,FALSE)</f>
        <v>2082.1183150000002</v>
      </c>
      <c r="M8" s="25">
        <f>VLOOKUP($A8,'Exports, FOB'!$B:$AE,M$1,FALSE)+VLOOKUP($A8,'Imports, CIF'!$B:$AE,M$1,FALSE)</f>
        <v>2031.1094420000002</v>
      </c>
      <c r="N8" s="25">
        <f>VLOOKUP($A8,'Exports, FOB'!$B:$AE,N$1,FALSE)+VLOOKUP($A8,'Imports, CIF'!$B:$AE,N$1,FALSE)</f>
        <v>2634.1956319999999</v>
      </c>
      <c r="O8" s="25">
        <f>VLOOKUP($A8,'Exports, FOB'!$B:$AE,O$1,FALSE)+VLOOKUP($A8,'Imports, CIF'!$B:$AE,O$1,FALSE)</f>
        <v>3305.3856959999998</v>
      </c>
      <c r="P8" s="25">
        <f>VLOOKUP($A8,'Exports, FOB'!$B:$AE,P$1,FALSE)+VLOOKUP($A8,'Imports, CIF'!$B:$AE,P$1,FALSE)</f>
        <v>4327.0696010000001</v>
      </c>
      <c r="Q8" s="25">
        <f>VLOOKUP($A8,'Exports, FOB'!$B:$AE,Q$1,FALSE)+VLOOKUP($A8,'Imports, CIF'!$B:$AE,Q$1,FALSE)</f>
        <v>4908.4780550000005</v>
      </c>
      <c r="R8" s="25">
        <f>VLOOKUP($A8,'Exports, FOB'!$B:$AE,R$1,FALSE)+VLOOKUP($A8,'Imports, CIF'!$B:$AE,R$1,FALSE)</f>
        <v>5288.6834799999997</v>
      </c>
      <c r="S8" s="25">
        <f>VLOOKUP($A8,'Exports, FOB'!$B:$AE,S$1,FALSE)+VLOOKUP($A8,'Imports, CIF'!$B:$AE,S$1,FALSE)</f>
        <v>8062.9635369999996</v>
      </c>
      <c r="T8" s="25">
        <f>VLOOKUP($A8,'Exports, FOB'!$B:$AE,T$1,FALSE)+VLOOKUP($A8,'Imports, CIF'!$B:$AE,T$1,FALSE)</f>
        <v>4170.1107649999994</v>
      </c>
      <c r="U8" s="25">
        <f>VLOOKUP($A8,'Exports, FOB'!$B:$AE,U$1,FALSE)+VLOOKUP($A8,'Imports, CIF'!$B:$AE,U$1,FALSE)</f>
        <v>5408.6381270000002</v>
      </c>
      <c r="V8" s="25">
        <f>VLOOKUP($A8,'Exports, FOB'!$B:$AE,V$1,FALSE)+VLOOKUP($A8,'Imports, CIF'!$B:$AE,V$1,FALSE)</f>
        <v>7710.7461050000002</v>
      </c>
      <c r="W8" s="25">
        <f>VLOOKUP($A8,'Exports, FOB'!$B:$AE,W$1,FALSE)+VLOOKUP($A8,'Imports, CIF'!$B:$AE,W$1,FALSE)</f>
        <v>8913.9573849999997</v>
      </c>
      <c r="X8" s="25">
        <f>VLOOKUP($A8,'Exports, FOB'!$B:$AE,X$1,FALSE)+VLOOKUP($A8,'Imports, CIF'!$B:$AE,X$1,FALSE)</f>
        <v>7845.4302240000006</v>
      </c>
      <c r="Y8" s="25">
        <f>VLOOKUP($A8,'Exports, FOB'!$B:$AE,Y$1,FALSE)+VLOOKUP($A8,'Imports, CIF'!$B:$AE,Y$1,FALSE)</f>
        <v>7472.3821390000003</v>
      </c>
      <c r="Z8" s="25">
        <f>VLOOKUP($A8,'Exports, FOB'!$B:$AE,Z$1,FALSE)+VLOOKUP($A8,'Imports, CIF'!$B:$AE,Z$1,FALSE)</f>
        <v>4948.2199350000001</v>
      </c>
      <c r="AA8" s="25">
        <f>VLOOKUP($A8,'Exports, FOB'!$B:$AE,AA$1,FALSE)+VLOOKUP($A8,'Imports, CIF'!$B:$AE,AA$1,FALSE)</f>
        <v>3832.4347690000004</v>
      </c>
      <c r="AB8" s="25">
        <f>VLOOKUP($A8,'Exports, FOB'!$B:$AE,AB$1,FALSE)+VLOOKUP($A8,'Imports, CIF'!$B:$AE,AB$1,FALSE)</f>
        <v>3161.3529290000001</v>
      </c>
      <c r="AC8" s="25">
        <f>VLOOKUP($A8,'Exports, FOB'!$B:$AE,AC$1,FALSE)+VLOOKUP($A8,'Imports, CIF'!$B:$AE,AC$1,FALSE)</f>
        <v>4357.8893760000001</v>
      </c>
      <c r="AD8" s="25">
        <f>VLOOKUP($A8,'Exports, FOB'!$B:$AE,AD$1,FALSE)+VLOOKUP($A8,'Imports, CIF'!$B:$AE,AD$1,FALSE)</f>
        <v>4649.7716289999998</v>
      </c>
    </row>
    <row r="9" spans="1:30" x14ac:dyDescent="0.15">
      <c r="A9" s="26" t="s">
        <v>225</v>
      </c>
      <c r="B9" s="25">
        <f>VLOOKUP($A9,'Exports, FOB'!$B:$AE,B$1,FALSE)+VLOOKUP($A9,'Imports, CIF'!$B:$AE,B$1,FALSE)</f>
        <v>42.304672897196291</v>
      </c>
      <c r="C9" s="25">
        <f>VLOOKUP($A9,'Exports, FOB'!$B:$AE,C$1,FALSE)+VLOOKUP($A9,'Imports, CIF'!$B:$AE,C$1,FALSE)</f>
        <v>29.491054739652899</v>
      </c>
      <c r="D9" s="25">
        <f>VLOOKUP($A9,'Exports, FOB'!$B:$AE,D$1,FALSE)+VLOOKUP($A9,'Imports, CIF'!$B:$AE,D$1,FALSE)</f>
        <v>43.371161548731578</v>
      </c>
      <c r="E9" s="25">
        <f>VLOOKUP($A9,'Exports, FOB'!$B:$AE,E$1,FALSE)+VLOOKUP($A9,'Imports, CIF'!$B:$AE,E$1,FALSE)</f>
        <v>36.638184245660895</v>
      </c>
      <c r="F9" s="25">
        <f>VLOOKUP($A9,'Exports, FOB'!$B:$AE,F$1,FALSE)+VLOOKUP($A9,'Imports, CIF'!$B:$AE,F$1,FALSE)</f>
        <v>38.873965287049423</v>
      </c>
      <c r="G9" s="25">
        <f>VLOOKUP($A9,'Exports, FOB'!$B:$AE,G$1,FALSE)+VLOOKUP($A9,'Imports, CIF'!$B:$AE,G$1,FALSE)</f>
        <v>41.227770360480569</v>
      </c>
      <c r="H9" s="25">
        <f>VLOOKUP($A9,'Exports, FOB'!$B:$AE,H$1,FALSE)+VLOOKUP($A9,'Imports, CIF'!$B:$AE,H$1,FALSE)</f>
        <v>51.628571428571391</v>
      </c>
      <c r="I9" s="25">
        <f>VLOOKUP($A9,'Exports, FOB'!$B:$AE,I$1,FALSE)+VLOOKUP($A9,'Imports, CIF'!$B:$AE,I$1,FALSE)</f>
        <v>61.86675567423238</v>
      </c>
      <c r="J9" s="25">
        <f>VLOOKUP($A9,'Exports, FOB'!$B:$AE,J$1,FALSE)+VLOOKUP($A9,'Imports, CIF'!$B:$AE,J$1,FALSE)</f>
        <v>48.366929238985293</v>
      </c>
      <c r="K9" s="25">
        <f>VLOOKUP($A9,'Exports, FOB'!$B:$AE,K$1,FALSE)+VLOOKUP($A9,'Imports, CIF'!$B:$AE,K$1,FALSE)</f>
        <v>139.679811</v>
      </c>
      <c r="L9" s="25">
        <f>VLOOKUP($A9,'Exports, FOB'!$B:$AE,L$1,FALSE)+VLOOKUP($A9,'Imports, CIF'!$B:$AE,L$1,FALSE)</f>
        <v>78.196012999999994</v>
      </c>
      <c r="M9" s="25">
        <f>VLOOKUP($A9,'Exports, FOB'!$B:$AE,M$1,FALSE)+VLOOKUP($A9,'Imports, CIF'!$B:$AE,M$1,FALSE)</f>
        <v>62.485253</v>
      </c>
      <c r="N9" s="25">
        <f>VLOOKUP($A9,'Exports, FOB'!$B:$AE,N$1,FALSE)+VLOOKUP($A9,'Imports, CIF'!$B:$AE,N$1,FALSE)</f>
        <v>111.55703800000001</v>
      </c>
      <c r="O9" s="25">
        <f>VLOOKUP($A9,'Exports, FOB'!$B:$AE,O$1,FALSE)+VLOOKUP($A9,'Imports, CIF'!$B:$AE,O$1,FALSE)</f>
        <v>124.93887699999999</v>
      </c>
      <c r="P9" s="25">
        <f>VLOOKUP($A9,'Exports, FOB'!$B:$AE,P$1,FALSE)+VLOOKUP($A9,'Imports, CIF'!$B:$AE,P$1,FALSE)</f>
        <v>124.17334100000001</v>
      </c>
      <c r="Q9" s="25">
        <f>VLOOKUP($A9,'Exports, FOB'!$B:$AE,Q$1,FALSE)+VLOOKUP($A9,'Imports, CIF'!$B:$AE,Q$1,FALSE)</f>
        <v>140.226212</v>
      </c>
      <c r="R9" s="25">
        <f>VLOOKUP($A9,'Exports, FOB'!$B:$AE,R$1,FALSE)+VLOOKUP($A9,'Imports, CIF'!$B:$AE,R$1,FALSE)</f>
        <v>188.30912000000001</v>
      </c>
      <c r="S9" s="25">
        <f>VLOOKUP($A9,'Exports, FOB'!$B:$AE,S$1,FALSE)+VLOOKUP($A9,'Imports, CIF'!$B:$AE,S$1,FALSE)</f>
        <v>226.13072200000002</v>
      </c>
      <c r="T9" s="25">
        <f>VLOOKUP($A9,'Exports, FOB'!$B:$AE,T$1,FALSE)+VLOOKUP($A9,'Imports, CIF'!$B:$AE,T$1,FALSE)</f>
        <v>132.51076900000001</v>
      </c>
      <c r="U9" s="25">
        <f>VLOOKUP($A9,'Exports, FOB'!$B:$AE,U$1,FALSE)+VLOOKUP($A9,'Imports, CIF'!$B:$AE,U$1,FALSE)</f>
        <v>264.49544300000002</v>
      </c>
      <c r="V9" s="25">
        <f>VLOOKUP($A9,'Exports, FOB'!$B:$AE,V$1,FALSE)+VLOOKUP($A9,'Imports, CIF'!$B:$AE,V$1,FALSE)</f>
        <v>349.55613199999999</v>
      </c>
      <c r="W9" s="25">
        <f>VLOOKUP($A9,'Exports, FOB'!$B:$AE,W$1,FALSE)+VLOOKUP($A9,'Imports, CIF'!$B:$AE,W$1,FALSE)</f>
        <v>304.17047400000001</v>
      </c>
      <c r="X9" s="25">
        <f>VLOOKUP($A9,'Exports, FOB'!$B:$AE,X$1,FALSE)+VLOOKUP($A9,'Imports, CIF'!$B:$AE,X$1,FALSE)</f>
        <v>269.32271700000001</v>
      </c>
      <c r="Y9" s="25">
        <f>VLOOKUP($A9,'Exports, FOB'!$B:$AE,Y$1,FALSE)+VLOOKUP($A9,'Imports, CIF'!$B:$AE,Y$1,FALSE)</f>
        <v>191.76257100000001</v>
      </c>
      <c r="Z9" s="25">
        <f>VLOOKUP($A9,'Exports, FOB'!$B:$AE,Z$1,FALSE)+VLOOKUP($A9,'Imports, CIF'!$B:$AE,Z$1,FALSE)</f>
        <v>204.32699600000001</v>
      </c>
      <c r="AA9" s="25">
        <f>VLOOKUP($A9,'Exports, FOB'!$B:$AE,AA$1,FALSE)+VLOOKUP($A9,'Imports, CIF'!$B:$AE,AA$1,FALSE)</f>
        <v>179.48511400000001</v>
      </c>
      <c r="AB9" s="25">
        <f>VLOOKUP($A9,'Exports, FOB'!$B:$AE,AB$1,FALSE)+VLOOKUP($A9,'Imports, CIF'!$B:$AE,AB$1,FALSE)</f>
        <v>144.60822199999998</v>
      </c>
      <c r="AC9" s="25">
        <f>VLOOKUP($A9,'Exports, FOB'!$B:$AE,AC$1,FALSE)+VLOOKUP($A9,'Imports, CIF'!$B:$AE,AC$1,FALSE)</f>
        <v>137.46733599999999</v>
      </c>
      <c r="AD9" s="25">
        <f>VLOOKUP($A9,'Exports, FOB'!$B:$AE,AD$1,FALSE)+VLOOKUP($A9,'Imports, CIF'!$B:$AE,AD$1,FALSE)</f>
        <v>143.74999199999999</v>
      </c>
    </row>
    <row r="10" spans="1:30" x14ac:dyDescent="0.15">
      <c r="A10" s="26" t="s">
        <v>80</v>
      </c>
      <c r="B10" s="25">
        <f>VLOOKUP($A10,'Exports, FOB'!$B:$AE,B$1,FALSE)+VLOOKUP($A10,'Imports, CIF'!$B:$AE,B$1,FALSE)</f>
        <v>718.58958611481955</v>
      </c>
      <c r="C10" s="25">
        <f>VLOOKUP($A10,'Exports, FOB'!$B:$AE,C$1,FALSE)+VLOOKUP($A10,'Imports, CIF'!$B:$AE,C$1,FALSE)</f>
        <v>771.24753004005368</v>
      </c>
      <c r="D10" s="25">
        <f>VLOOKUP($A10,'Exports, FOB'!$B:$AE,D$1,FALSE)+VLOOKUP($A10,'Imports, CIF'!$B:$AE,D$1,FALSE)</f>
        <v>697.68838451268277</v>
      </c>
      <c r="E10" s="25">
        <f>VLOOKUP($A10,'Exports, FOB'!$B:$AE,E$1,FALSE)+VLOOKUP($A10,'Imports, CIF'!$B:$AE,E$1,FALSE)</f>
        <v>623.875300400534</v>
      </c>
      <c r="F10" s="25">
        <f>VLOOKUP($A10,'Exports, FOB'!$B:$AE,F$1,FALSE)+VLOOKUP($A10,'Imports, CIF'!$B:$AE,F$1,FALSE)</f>
        <v>1049.24085447263</v>
      </c>
      <c r="G10" s="25">
        <f>VLOOKUP($A10,'Exports, FOB'!$B:$AE,G$1,FALSE)+VLOOKUP($A10,'Imports, CIF'!$B:$AE,G$1,FALSE)</f>
        <v>1083.8053404539378</v>
      </c>
      <c r="H10" s="25">
        <f>VLOOKUP($A10,'Exports, FOB'!$B:$AE,H$1,FALSE)+VLOOKUP($A10,'Imports, CIF'!$B:$AE,H$1,FALSE)</f>
        <v>1322.1866488651531</v>
      </c>
      <c r="I10" s="25">
        <f>VLOOKUP($A10,'Exports, FOB'!$B:$AE,I$1,FALSE)+VLOOKUP($A10,'Imports, CIF'!$B:$AE,I$1,FALSE)</f>
        <v>1287.9623497997322</v>
      </c>
      <c r="J10" s="25">
        <f>VLOOKUP($A10,'Exports, FOB'!$B:$AE,J$1,FALSE)+VLOOKUP($A10,'Imports, CIF'!$B:$AE,J$1,FALSE)</f>
        <v>1810.5272096128169</v>
      </c>
      <c r="K10" s="25">
        <f>VLOOKUP($A10,'Exports, FOB'!$B:$AE,K$1,FALSE)+VLOOKUP($A10,'Imports, CIF'!$B:$AE,K$1,FALSE)</f>
        <v>20795.758099999999</v>
      </c>
      <c r="L10" s="25">
        <f>VLOOKUP($A10,'Exports, FOB'!$B:$AE,L$1,FALSE)+VLOOKUP($A10,'Imports, CIF'!$B:$AE,L$1,FALSE)</f>
        <v>19211.956751999998</v>
      </c>
      <c r="M10" s="25">
        <f>VLOOKUP($A10,'Exports, FOB'!$B:$AE,M$1,FALSE)+VLOOKUP($A10,'Imports, CIF'!$B:$AE,M$1,FALSE)</f>
        <v>19199.960741000003</v>
      </c>
      <c r="N10" s="25">
        <f>VLOOKUP($A10,'Exports, FOB'!$B:$AE,N$1,FALSE)+VLOOKUP($A10,'Imports, CIF'!$B:$AE,N$1,FALSE)</f>
        <v>25764.866955000001</v>
      </c>
      <c r="O10" s="25">
        <f>VLOOKUP($A10,'Exports, FOB'!$B:$AE,O$1,FALSE)+VLOOKUP($A10,'Imports, CIF'!$B:$AE,O$1,FALSE)</f>
        <v>32189.174438000002</v>
      </c>
      <c r="P10" s="25">
        <f>VLOOKUP($A10,'Exports, FOB'!$B:$AE,P$1,FALSE)+VLOOKUP($A10,'Imports, CIF'!$B:$AE,P$1,FALSE)</f>
        <v>44077.000877000006</v>
      </c>
      <c r="Q10" s="25">
        <f>VLOOKUP($A10,'Exports, FOB'!$B:$AE,Q$1,FALSE)+VLOOKUP($A10,'Imports, CIF'!$B:$AE,Q$1,FALSE)</f>
        <v>50287.865387999998</v>
      </c>
      <c r="R10" s="25">
        <f>VLOOKUP($A10,'Exports, FOB'!$B:$AE,R$1,FALSE)+VLOOKUP($A10,'Imports, CIF'!$B:$AE,R$1,FALSE)</f>
        <v>54245.299235999999</v>
      </c>
      <c r="S10" s="25">
        <f>VLOOKUP($A10,'Exports, FOB'!$B:$AE,S$1,FALSE)+VLOOKUP($A10,'Imports, CIF'!$B:$AE,S$1,FALSE)</f>
        <v>78019.721355000001</v>
      </c>
      <c r="T10" s="25">
        <f>VLOOKUP($A10,'Exports, FOB'!$B:$AE,T$1,FALSE)+VLOOKUP($A10,'Imports, CIF'!$B:$AE,T$1,FALSE)</f>
        <v>40554.273121999999</v>
      </c>
      <c r="U10" s="25">
        <f>VLOOKUP($A10,'Exports, FOB'!$B:$AE,U$1,FALSE)+VLOOKUP($A10,'Imports, CIF'!$B:$AE,U$1,FALSE)</f>
        <v>53782.622386000003</v>
      </c>
      <c r="V10" s="25">
        <f>VLOOKUP($A10,'Exports, FOB'!$B:$AE,V$1,FALSE)+VLOOKUP($A10,'Imports, CIF'!$B:$AE,V$1,FALSE)</f>
        <v>80949.121073999995</v>
      </c>
      <c r="W10" s="25">
        <f>VLOOKUP($A10,'Exports, FOB'!$B:$AE,W$1,FALSE)+VLOOKUP($A10,'Imports, CIF'!$B:$AE,W$1,FALSE)</f>
        <v>91893.627539999987</v>
      </c>
      <c r="X10" s="25">
        <f>VLOOKUP($A10,'Exports, FOB'!$B:$AE,X$1,FALSE)+VLOOKUP($A10,'Imports, CIF'!$B:$AE,X$1,FALSE)</f>
        <v>86800.181683999996</v>
      </c>
      <c r="Y10" s="25">
        <f>VLOOKUP($A10,'Exports, FOB'!$B:$AE,Y$1,FALSE)+VLOOKUP($A10,'Imports, CIF'!$B:$AE,Y$1,FALSE)</f>
        <v>84582.997757999998</v>
      </c>
      <c r="Z10" s="25">
        <f>VLOOKUP($A10,'Exports, FOB'!$B:$AE,Z$1,FALSE)+VLOOKUP($A10,'Imports, CIF'!$B:$AE,Z$1,FALSE)</f>
        <v>58611.783622000003</v>
      </c>
      <c r="AA10" s="25">
        <f>VLOOKUP($A10,'Exports, FOB'!$B:$AE,AA$1,FALSE)+VLOOKUP($A10,'Imports, CIF'!$B:$AE,AA$1,FALSE)</f>
        <v>48786.980683000002</v>
      </c>
      <c r="AB10" s="25">
        <f>VLOOKUP($A10,'Exports, FOB'!$B:$AE,AB$1,FALSE)+VLOOKUP($A10,'Imports, CIF'!$B:$AE,AB$1,FALSE)</f>
        <v>45550.603497000004</v>
      </c>
      <c r="AC10" s="25">
        <f>VLOOKUP($A10,'Exports, FOB'!$B:$AE,AC$1,FALSE)+VLOOKUP($A10,'Imports, CIF'!$B:$AE,AC$1,FALSE)</f>
        <v>59434.882930000007</v>
      </c>
      <c r="AD10" s="25">
        <f>VLOOKUP($A10,'Exports, FOB'!$B:$AE,AD$1,FALSE)+VLOOKUP($A10,'Imports, CIF'!$B:$AE,AD$1,FALSE)</f>
        <v>72850.220176000003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287.68170894526014</v>
      </c>
      <c r="C11" s="25">
        <f>VLOOKUP($A11,'Exports, FOB'!$B:$AE,C$1,FALSE)+VLOOKUP($A11,'Imports, CIF'!$B:$AE,C$1,FALSE)</f>
        <v>336.71348464619473</v>
      </c>
      <c r="D11" s="25">
        <f>VLOOKUP($A11,'Exports, FOB'!$B:$AE,D$1,FALSE)+VLOOKUP($A11,'Imports, CIF'!$B:$AE,D$1,FALSE)</f>
        <v>113.26728971962626</v>
      </c>
      <c r="E11" s="25">
        <f>VLOOKUP($A11,'Exports, FOB'!$B:$AE,E$1,FALSE)+VLOOKUP($A11,'Imports, CIF'!$B:$AE,E$1,FALSE)</f>
        <v>91.634178905206966</v>
      </c>
      <c r="F11" s="25">
        <f>VLOOKUP($A11,'Exports, FOB'!$B:$AE,F$1,FALSE)+VLOOKUP($A11,'Imports, CIF'!$B:$AE,F$1,FALSE)</f>
        <v>125.65046728971983</v>
      </c>
      <c r="G11" s="25">
        <f>VLOOKUP($A11,'Exports, FOB'!$B:$AE,G$1,FALSE)+VLOOKUP($A11,'Imports, CIF'!$B:$AE,G$1,FALSE)</f>
        <v>142.68945260347161</v>
      </c>
      <c r="H11" s="25">
        <f>VLOOKUP($A11,'Exports, FOB'!$B:$AE,H$1,FALSE)+VLOOKUP($A11,'Imports, CIF'!$B:$AE,H$1,FALSE)</f>
        <v>84.916955941254969</v>
      </c>
      <c r="I11" s="25">
        <f>VLOOKUP($A11,'Exports, FOB'!$B:$AE,I$1,FALSE)+VLOOKUP($A11,'Imports, CIF'!$B:$AE,I$1,FALSE)</f>
        <v>121.52069425901151</v>
      </c>
      <c r="J11" s="25">
        <f>VLOOKUP($A11,'Exports, FOB'!$B:$AE,J$1,FALSE)+VLOOKUP($A11,'Imports, CIF'!$B:$AE,J$1,FALSE)</f>
        <v>145.93284379172187</v>
      </c>
      <c r="K11" s="25">
        <f>VLOOKUP($A11,'Exports, FOB'!$B:$AE,K$1,FALSE)+VLOOKUP($A11,'Imports, CIF'!$B:$AE,K$1,FALSE)</f>
        <v>169.91401500000001</v>
      </c>
      <c r="L11" s="25">
        <f>VLOOKUP($A11,'Exports, FOB'!$B:$AE,L$1,FALSE)+VLOOKUP($A11,'Imports, CIF'!$B:$AE,L$1,FALSE)</f>
        <v>237.889296</v>
      </c>
      <c r="M11" s="25">
        <f>VLOOKUP($A11,'Exports, FOB'!$B:$AE,M$1,FALSE)+VLOOKUP($A11,'Imports, CIF'!$B:$AE,M$1,FALSE)</f>
        <v>347.28792300000003</v>
      </c>
      <c r="N11" s="25">
        <f>VLOOKUP($A11,'Exports, FOB'!$B:$AE,N$1,FALSE)+VLOOKUP($A11,'Imports, CIF'!$B:$AE,N$1,FALSE)</f>
        <v>361.35328299999998</v>
      </c>
      <c r="O11" s="25">
        <f>VLOOKUP($A11,'Exports, FOB'!$B:$AE,O$1,FALSE)+VLOOKUP($A11,'Imports, CIF'!$B:$AE,O$1,FALSE)</f>
        <v>308.05409499999996</v>
      </c>
      <c r="P11" s="25">
        <f>VLOOKUP($A11,'Exports, FOB'!$B:$AE,P$1,FALSE)+VLOOKUP($A11,'Imports, CIF'!$B:$AE,P$1,FALSE)</f>
        <v>1046.211595</v>
      </c>
      <c r="Q11" s="25">
        <f>VLOOKUP($A11,'Exports, FOB'!$B:$AE,Q$1,FALSE)+VLOOKUP($A11,'Imports, CIF'!$B:$AE,Q$1,FALSE)</f>
        <v>1177.5372910000001</v>
      </c>
      <c r="R11" s="25">
        <f>VLOOKUP($A11,'Exports, FOB'!$B:$AE,R$1,FALSE)+VLOOKUP($A11,'Imports, CIF'!$B:$AE,R$1,FALSE)</f>
        <v>1290.0087060000001</v>
      </c>
      <c r="S11" s="25">
        <f>VLOOKUP($A11,'Exports, FOB'!$B:$AE,S$1,FALSE)+VLOOKUP($A11,'Imports, CIF'!$B:$AE,S$1,FALSE)</f>
        <v>1219.406279</v>
      </c>
      <c r="T11" s="25">
        <f>VLOOKUP($A11,'Exports, FOB'!$B:$AE,T$1,FALSE)+VLOOKUP($A11,'Imports, CIF'!$B:$AE,T$1,FALSE)</f>
        <v>686.78304099999991</v>
      </c>
      <c r="U11" s="25">
        <f>VLOOKUP($A11,'Exports, FOB'!$B:$AE,U$1,FALSE)+VLOOKUP($A11,'Imports, CIF'!$B:$AE,U$1,FALSE)</f>
        <v>446.34589399999999</v>
      </c>
      <c r="V11" s="25">
        <f>VLOOKUP($A11,'Exports, FOB'!$B:$AE,V$1,FALSE)+VLOOKUP($A11,'Imports, CIF'!$B:$AE,V$1,FALSE)</f>
        <v>619.49643400000002</v>
      </c>
      <c r="W11" s="25">
        <f>VLOOKUP($A11,'Exports, FOB'!$B:$AE,W$1,FALSE)+VLOOKUP($A11,'Imports, CIF'!$B:$AE,W$1,FALSE)</f>
        <v>682.64449500000001</v>
      </c>
      <c r="X11" s="25">
        <f>VLOOKUP($A11,'Exports, FOB'!$B:$AE,X$1,FALSE)+VLOOKUP($A11,'Imports, CIF'!$B:$AE,X$1,FALSE)</f>
        <v>699.05646299999989</v>
      </c>
      <c r="Y11" s="25">
        <f>VLOOKUP($A11,'Exports, FOB'!$B:$AE,Y$1,FALSE)+VLOOKUP($A11,'Imports, CIF'!$B:$AE,Y$1,FALSE)</f>
        <v>922.70793400000002</v>
      </c>
      <c r="Z11" s="25">
        <f>VLOOKUP($A11,'Exports, FOB'!$B:$AE,Z$1,FALSE)+VLOOKUP($A11,'Imports, CIF'!$B:$AE,Z$1,FALSE)</f>
        <v>785.48383100000001</v>
      </c>
      <c r="AA11" s="25">
        <f>VLOOKUP($A11,'Exports, FOB'!$B:$AE,AA$1,FALSE)+VLOOKUP($A11,'Imports, CIF'!$B:$AE,AA$1,FALSE)</f>
        <v>433.73568699999998</v>
      </c>
      <c r="AB11" s="25">
        <f>VLOOKUP($A11,'Exports, FOB'!$B:$AE,AB$1,FALSE)+VLOOKUP($A11,'Imports, CIF'!$B:$AE,AB$1,FALSE)</f>
        <v>614.02204800000004</v>
      </c>
      <c r="AC11" s="25">
        <f>VLOOKUP($A11,'Exports, FOB'!$B:$AE,AC$1,FALSE)+VLOOKUP($A11,'Imports, CIF'!$B:$AE,AC$1,FALSE)</f>
        <v>341.52942099999996</v>
      </c>
      <c r="AD11" s="25">
        <f>VLOOKUP($A11,'Exports, FOB'!$B:$AE,AD$1,FALSE)+VLOOKUP($A11,'Imports, CIF'!$B:$AE,AD$1,FALSE)</f>
        <v>381.96477699999997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3357.5153538050699</v>
      </c>
      <c r="C12" s="25">
        <f>VLOOKUP($A12,'Exports, FOB'!$B:$AE,C$1,FALSE)+VLOOKUP($A12,'Imports, CIF'!$B:$AE,C$1,FALSE)</f>
        <v>3802.6245660881195</v>
      </c>
      <c r="D12" s="25">
        <f>VLOOKUP($A12,'Exports, FOB'!$B:$AE,D$1,FALSE)+VLOOKUP($A12,'Imports, CIF'!$B:$AE,D$1,FALSE)</f>
        <v>3019.6683578104194</v>
      </c>
      <c r="E12" s="25">
        <f>VLOOKUP($A12,'Exports, FOB'!$B:$AE,E$1,FALSE)+VLOOKUP($A12,'Imports, CIF'!$B:$AE,E$1,FALSE)</f>
        <v>3278.3156208277819</v>
      </c>
      <c r="F12" s="25">
        <f>VLOOKUP($A12,'Exports, FOB'!$B:$AE,F$1,FALSE)+VLOOKUP($A12,'Imports, CIF'!$B:$AE,F$1,FALSE)</f>
        <v>3300.9201602136209</v>
      </c>
      <c r="G12" s="25">
        <f>VLOOKUP($A12,'Exports, FOB'!$B:$AE,G$1,FALSE)+VLOOKUP($A12,'Imports, CIF'!$B:$AE,G$1,FALSE)</f>
        <v>3563.6192256341787</v>
      </c>
      <c r="H12" s="25">
        <f>VLOOKUP($A12,'Exports, FOB'!$B:$AE,H$1,FALSE)+VLOOKUP($A12,'Imports, CIF'!$B:$AE,H$1,FALSE)</f>
        <v>3682.964218958612</v>
      </c>
      <c r="I12" s="25">
        <f>VLOOKUP($A12,'Exports, FOB'!$B:$AE,I$1,FALSE)+VLOOKUP($A12,'Imports, CIF'!$B:$AE,I$1,FALSE)</f>
        <v>3027.0088117490004</v>
      </c>
      <c r="J12" s="25">
        <f>VLOOKUP($A12,'Exports, FOB'!$B:$AE,J$1,FALSE)+VLOOKUP($A12,'Imports, CIF'!$B:$AE,J$1,FALSE)</f>
        <v>3052.6018291054706</v>
      </c>
      <c r="K12" s="25">
        <f>VLOOKUP($A12,'Exports, FOB'!$B:$AE,K$1,FALSE)+VLOOKUP($A12,'Imports, CIF'!$B:$AE,K$1,FALSE)</f>
        <v>2347.1695799999998</v>
      </c>
      <c r="L12" s="25">
        <f>VLOOKUP($A12,'Exports, FOB'!$B:$AE,L$1,FALSE)+VLOOKUP($A12,'Imports, CIF'!$B:$AE,L$1,FALSE)</f>
        <v>2190.7434290000001</v>
      </c>
      <c r="M12" s="25">
        <f>VLOOKUP($A12,'Exports, FOB'!$B:$AE,M$1,FALSE)+VLOOKUP($A12,'Imports, CIF'!$B:$AE,M$1,FALSE)</f>
        <v>2141.6696820000002</v>
      </c>
      <c r="N12" s="25">
        <f>VLOOKUP($A12,'Exports, FOB'!$B:$AE,N$1,FALSE)+VLOOKUP($A12,'Imports, CIF'!$B:$AE,N$1,FALSE)</f>
        <v>2673.6777579999998</v>
      </c>
      <c r="O12" s="25">
        <f>VLOOKUP($A12,'Exports, FOB'!$B:$AE,O$1,FALSE)+VLOOKUP($A12,'Imports, CIF'!$B:$AE,O$1,FALSE)</f>
        <v>3205.2648209999998</v>
      </c>
      <c r="P12" s="25">
        <f>VLOOKUP($A12,'Exports, FOB'!$B:$AE,P$1,FALSE)+VLOOKUP($A12,'Imports, CIF'!$B:$AE,P$1,FALSE)</f>
        <v>4278.7732409999999</v>
      </c>
      <c r="Q12" s="25">
        <f>VLOOKUP($A12,'Exports, FOB'!$B:$AE,Q$1,FALSE)+VLOOKUP($A12,'Imports, CIF'!$B:$AE,Q$1,FALSE)</f>
        <v>5048.6825850000005</v>
      </c>
      <c r="R12" s="25">
        <f>VLOOKUP($A12,'Exports, FOB'!$B:$AE,R$1,FALSE)+VLOOKUP($A12,'Imports, CIF'!$B:$AE,R$1,FALSE)</f>
        <v>5501.3002429999997</v>
      </c>
      <c r="S12" s="25">
        <f>VLOOKUP($A12,'Exports, FOB'!$B:$AE,S$1,FALSE)+VLOOKUP($A12,'Imports, CIF'!$B:$AE,S$1,FALSE)</f>
        <v>7484.0178539999997</v>
      </c>
      <c r="T12" s="25">
        <f>VLOOKUP($A12,'Exports, FOB'!$B:$AE,T$1,FALSE)+VLOOKUP($A12,'Imports, CIF'!$B:$AE,T$1,FALSE)</f>
        <v>5055.996341</v>
      </c>
      <c r="U12" s="25">
        <f>VLOOKUP($A12,'Exports, FOB'!$B:$AE,U$1,FALSE)+VLOOKUP($A12,'Imports, CIF'!$B:$AE,U$1,FALSE)</f>
        <v>5917.9300409999996</v>
      </c>
      <c r="V12" s="25">
        <f>VLOOKUP($A12,'Exports, FOB'!$B:$AE,V$1,FALSE)+VLOOKUP($A12,'Imports, CIF'!$B:$AE,V$1,FALSE)</f>
        <v>7471.1022300000004</v>
      </c>
      <c r="W12" s="25">
        <f>VLOOKUP($A12,'Exports, FOB'!$B:$AE,W$1,FALSE)+VLOOKUP($A12,'Imports, CIF'!$B:$AE,W$1,FALSE)</f>
        <v>8505.2365849999987</v>
      </c>
      <c r="X12" s="25">
        <f>VLOOKUP($A12,'Exports, FOB'!$B:$AE,X$1,FALSE)+VLOOKUP($A12,'Imports, CIF'!$B:$AE,X$1,FALSE)</f>
        <v>8334.8859899999989</v>
      </c>
      <c r="Y12" s="25">
        <f>VLOOKUP($A12,'Exports, FOB'!$B:$AE,Y$1,FALSE)+VLOOKUP($A12,'Imports, CIF'!$B:$AE,Y$1,FALSE)</f>
        <v>7949.6187950000003</v>
      </c>
      <c r="Z12" s="25">
        <f>VLOOKUP($A12,'Exports, FOB'!$B:$AE,Z$1,FALSE)+VLOOKUP($A12,'Imports, CIF'!$B:$AE,Z$1,FALSE)</f>
        <v>7366.0570280000002</v>
      </c>
      <c r="AA12" s="25">
        <f>VLOOKUP($A12,'Exports, FOB'!$B:$AE,AA$1,FALSE)+VLOOKUP($A12,'Imports, CIF'!$B:$AE,AA$1,FALSE)</f>
        <v>6548.2004880000004</v>
      </c>
      <c r="AB12" s="25">
        <f>VLOOKUP($A12,'Exports, FOB'!$B:$AE,AB$1,FALSE)+VLOOKUP($A12,'Imports, CIF'!$B:$AE,AB$1,FALSE)</f>
        <v>8318.2825159999993</v>
      </c>
      <c r="AC12" s="25">
        <f>VLOOKUP($A12,'Exports, FOB'!$B:$AE,AC$1,FALSE)+VLOOKUP($A12,'Imports, CIF'!$B:$AE,AC$1,FALSE)</f>
        <v>9149.1582679999992</v>
      </c>
      <c r="AD12" s="25">
        <f>VLOOKUP($A12,'Exports, FOB'!$B:$AE,AD$1,FALSE)+VLOOKUP($A12,'Imports, CIF'!$B:$AE,AD$1,FALSE)</f>
        <v>8576.0416850000001</v>
      </c>
    </row>
    <row r="13" spans="1:30" x14ac:dyDescent="0.15">
      <c r="A13" s="26" t="s">
        <v>44</v>
      </c>
      <c r="B13" s="25">
        <f>VLOOKUP($A13,'Exports, FOB'!$B:$AE,B$1,FALSE)+VLOOKUP($A13,'Imports, CIF'!$B:$AE,B$1,FALSE)</f>
        <v>2544.165287049404</v>
      </c>
      <c r="C13" s="25">
        <f>VLOOKUP($A13,'Exports, FOB'!$B:$AE,C$1,FALSE)+VLOOKUP($A13,'Imports, CIF'!$B:$AE,C$1,FALSE)</f>
        <v>3005.0098798397871</v>
      </c>
      <c r="D13" s="25">
        <f>VLOOKUP($A13,'Exports, FOB'!$B:$AE,D$1,FALSE)+VLOOKUP($A13,'Imports, CIF'!$B:$AE,D$1,FALSE)</f>
        <v>2466.9327102803713</v>
      </c>
      <c r="E13" s="25">
        <f>VLOOKUP($A13,'Exports, FOB'!$B:$AE,E$1,FALSE)+VLOOKUP($A13,'Imports, CIF'!$B:$AE,E$1,FALSE)</f>
        <v>2463.7060080106771</v>
      </c>
      <c r="F13" s="25">
        <f>VLOOKUP($A13,'Exports, FOB'!$B:$AE,F$1,FALSE)+VLOOKUP($A13,'Imports, CIF'!$B:$AE,F$1,FALSE)</f>
        <v>2408.0050734312381</v>
      </c>
      <c r="G13" s="25">
        <f>VLOOKUP($A13,'Exports, FOB'!$B:$AE,G$1,FALSE)+VLOOKUP($A13,'Imports, CIF'!$B:$AE,G$1,FALSE)</f>
        <v>2824.3765020026758</v>
      </c>
      <c r="H13" s="25">
        <f>VLOOKUP($A13,'Exports, FOB'!$B:$AE,H$1,FALSE)+VLOOKUP($A13,'Imports, CIF'!$B:$AE,H$1,FALSE)</f>
        <v>2254.1070761014703</v>
      </c>
      <c r="I13" s="25">
        <f>VLOOKUP($A13,'Exports, FOB'!$B:$AE,I$1,FALSE)+VLOOKUP($A13,'Imports, CIF'!$B:$AE,I$1,FALSE)</f>
        <v>2287.2675567423221</v>
      </c>
      <c r="J13" s="25">
        <f>VLOOKUP($A13,'Exports, FOB'!$B:$AE,J$1,FALSE)+VLOOKUP($A13,'Imports, CIF'!$B:$AE,J$1,FALSE)</f>
        <v>2634.2704005340502</v>
      </c>
      <c r="K13" s="25">
        <f>VLOOKUP($A13,'Exports, FOB'!$B:$AE,K$1,FALSE)+VLOOKUP($A13,'Imports, CIF'!$B:$AE,K$1,FALSE)</f>
        <v>3028.9048030000004</v>
      </c>
      <c r="L13" s="25">
        <f>VLOOKUP($A13,'Exports, FOB'!$B:$AE,L$1,FALSE)+VLOOKUP($A13,'Imports, CIF'!$B:$AE,L$1,FALSE)</f>
        <v>3038.0257879999999</v>
      </c>
      <c r="M13" s="25">
        <f>VLOOKUP($A13,'Exports, FOB'!$B:$AE,M$1,FALSE)+VLOOKUP($A13,'Imports, CIF'!$B:$AE,M$1,FALSE)</f>
        <v>3246.574384</v>
      </c>
      <c r="N13" s="25">
        <f>VLOOKUP($A13,'Exports, FOB'!$B:$AE,N$1,FALSE)+VLOOKUP($A13,'Imports, CIF'!$B:$AE,N$1,FALSE)</f>
        <v>4004.612556</v>
      </c>
      <c r="O13" s="25">
        <f>VLOOKUP($A13,'Exports, FOB'!$B:$AE,O$1,FALSE)+VLOOKUP($A13,'Imports, CIF'!$B:$AE,O$1,FALSE)</f>
        <v>4484.2675429999999</v>
      </c>
      <c r="P13" s="25">
        <f>VLOOKUP($A13,'Exports, FOB'!$B:$AE,P$1,FALSE)+VLOOKUP($A13,'Imports, CIF'!$B:$AE,P$1,FALSE)</f>
        <v>6051.4839780000002</v>
      </c>
      <c r="Q13" s="25">
        <f>VLOOKUP($A13,'Exports, FOB'!$B:$AE,Q$1,FALSE)+VLOOKUP($A13,'Imports, CIF'!$B:$AE,Q$1,FALSE)</f>
        <v>6885.8639739999999</v>
      </c>
      <c r="R13" s="25">
        <f>VLOOKUP($A13,'Exports, FOB'!$B:$AE,R$1,FALSE)+VLOOKUP($A13,'Imports, CIF'!$B:$AE,R$1,FALSE)</f>
        <v>9262.0902100000003</v>
      </c>
      <c r="S13" s="25">
        <f>VLOOKUP($A13,'Exports, FOB'!$B:$AE,S$1,FALSE)+VLOOKUP($A13,'Imports, CIF'!$B:$AE,S$1,FALSE)</f>
        <v>10391.000269</v>
      </c>
      <c r="T13" s="25">
        <f>VLOOKUP($A13,'Exports, FOB'!$B:$AE,T$1,FALSE)+VLOOKUP($A13,'Imports, CIF'!$B:$AE,T$1,FALSE)</f>
        <v>8419.1388329999991</v>
      </c>
      <c r="U13" s="25">
        <f>VLOOKUP($A13,'Exports, FOB'!$B:$AE,U$1,FALSE)+VLOOKUP($A13,'Imports, CIF'!$B:$AE,U$1,FALSE)</f>
        <v>9407.441315</v>
      </c>
      <c r="V13" s="25">
        <f>VLOOKUP($A13,'Exports, FOB'!$B:$AE,V$1,FALSE)+VLOOKUP($A13,'Imports, CIF'!$B:$AE,V$1,FALSE)</f>
        <v>10853.853307000001</v>
      </c>
      <c r="W13" s="25">
        <f>VLOOKUP($A13,'Exports, FOB'!$B:$AE,W$1,FALSE)+VLOOKUP($A13,'Imports, CIF'!$B:$AE,W$1,FALSE)</f>
        <v>13071.438327</v>
      </c>
      <c r="X13" s="25">
        <f>VLOOKUP($A13,'Exports, FOB'!$B:$AE,X$1,FALSE)+VLOOKUP($A13,'Imports, CIF'!$B:$AE,X$1,FALSE)</f>
        <v>13772.291939000001</v>
      </c>
      <c r="Y13" s="25">
        <f>VLOOKUP($A13,'Exports, FOB'!$B:$AE,Y$1,FALSE)+VLOOKUP($A13,'Imports, CIF'!$B:$AE,Y$1,FALSE)</f>
        <v>14252.907467999999</v>
      </c>
      <c r="Z13" s="25">
        <f>VLOOKUP($A13,'Exports, FOB'!$B:$AE,Z$1,FALSE)+VLOOKUP($A13,'Imports, CIF'!$B:$AE,Z$1,FALSE)</f>
        <v>13311.84381</v>
      </c>
      <c r="AA13" s="25">
        <f>VLOOKUP($A13,'Exports, FOB'!$B:$AE,AA$1,FALSE)+VLOOKUP($A13,'Imports, CIF'!$B:$AE,AA$1,FALSE)</f>
        <v>10011.951552</v>
      </c>
      <c r="AB13" s="25">
        <f>VLOOKUP($A13,'Exports, FOB'!$B:$AE,AB$1,FALSE)+VLOOKUP($A13,'Imports, CIF'!$B:$AE,AB$1,FALSE)</f>
        <v>7833.6775260000004</v>
      </c>
      <c r="AC13" s="25">
        <f>VLOOKUP($A13,'Exports, FOB'!$B:$AE,AC$1,FALSE)+VLOOKUP($A13,'Imports, CIF'!$B:$AE,AC$1,FALSE)</f>
        <v>7528.4088809999994</v>
      </c>
      <c r="AD13" s="25">
        <f>VLOOKUP($A13,'Exports, FOB'!$B:$AE,AD$1,FALSE)+VLOOKUP($A13,'Imports, CIF'!$B:$AE,AD$1,FALSE)</f>
        <v>7372.8922459999994</v>
      </c>
    </row>
    <row r="14" spans="1:30" x14ac:dyDescent="0.15">
      <c r="A14" s="26" t="s">
        <v>84</v>
      </c>
      <c r="B14" s="25">
        <f>VLOOKUP($A14,'Exports, FOB'!$B:$AE,B$1,FALSE)+VLOOKUP($A14,'Imports, CIF'!$B:$AE,B$1,FALSE)</f>
        <v>1386.0336448598132</v>
      </c>
      <c r="C14" s="25">
        <f>VLOOKUP($A14,'Exports, FOB'!$B:$AE,C$1,FALSE)+VLOOKUP($A14,'Imports, CIF'!$B:$AE,C$1,FALSE)</f>
        <v>1844.5917222963913</v>
      </c>
      <c r="D14" s="25">
        <f>VLOOKUP($A14,'Exports, FOB'!$B:$AE,D$1,FALSE)+VLOOKUP($A14,'Imports, CIF'!$B:$AE,D$1,FALSE)</f>
        <v>1842.2875834445936</v>
      </c>
      <c r="E14" s="25">
        <f>VLOOKUP($A14,'Exports, FOB'!$B:$AE,E$1,FALSE)+VLOOKUP($A14,'Imports, CIF'!$B:$AE,E$1,FALSE)</f>
        <v>1672.4841121495351</v>
      </c>
      <c r="F14" s="25">
        <f>VLOOKUP($A14,'Exports, FOB'!$B:$AE,F$1,FALSE)+VLOOKUP($A14,'Imports, CIF'!$B:$AE,F$1,FALSE)</f>
        <v>2070.106542056079</v>
      </c>
      <c r="G14" s="25">
        <f>VLOOKUP($A14,'Exports, FOB'!$B:$AE,G$1,FALSE)+VLOOKUP($A14,'Imports, CIF'!$B:$AE,G$1,FALSE)</f>
        <v>2682.1532710280353</v>
      </c>
      <c r="H14" s="25">
        <f>VLOOKUP($A14,'Exports, FOB'!$B:$AE,H$1,FALSE)+VLOOKUP($A14,'Imports, CIF'!$B:$AE,H$1,FALSE)</f>
        <v>3160.2376502002626</v>
      </c>
      <c r="I14" s="25">
        <f>VLOOKUP($A14,'Exports, FOB'!$B:$AE,I$1,FALSE)+VLOOKUP($A14,'Imports, CIF'!$B:$AE,I$1,FALSE)</f>
        <v>2440.8731642189541</v>
      </c>
      <c r="J14" s="25">
        <f>VLOOKUP($A14,'Exports, FOB'!$B:$AE,J$1,FALSE)+VLOOKUP($A14,'Imports, CIF'!$B:$AE,J$1,FALSE)</f>
        <v>3212.4738985313747</v>
      </c>
      <c r="K14" s="25">
        <f>VLOOKUP($A14,'Exports, FOB'!$B:$AE,K$1,FALSE)+VLOOKUP($A14,'Imports, CIF'!$B:$AE,K$1,FALSE)</f>
        <v>15304.408937999999</v>
      </c>
      <c r="L14" s="25">
        <f>VLOOKUP($A14,'Exports, FOB'!$B:$AE,L$1,FALSE)+VLOOKUP($A14,'Imports, CIF'!$B:$AE,L$1,FALSE)</f>
        <v>13868.896144</v>
      </c>
      <c r="M14" s="25">
        <f>VLOOKUP($A14,'Exports, FOB'!$B:$AE,M$1,FALSE)+VLOOKUP($A14,'Imports, CIF'!$B:$AE,M$1,FALSE)</f>
        <v>13788.00585</v>
      </c>
      <c r="N14" s="25">
        <f>VLOOKUP($A14,'Exports, FOB'!$B:$AE,N$1,FALSE)+VLOOKUP($A14,'Imports, CIF'!$B:$AE,N$1,FALSE)</f>
        <v>18498.048016000001</v>
      </c>
      <c r="O14" s="25">
        <f>VLOOKUP($A14,'Exports, FOB'!$B:$AE,O$1,FALSE)+VLOOKUP($A14,'Imports, CIF'!$B:$AE,O$1,FALSE)</f>
        <v>22989.111227000001</v>
      </c>
      <c r="P14" s="25">
        <f>VLOOKUP($A14,'Exports, FOB'!$B:$AE,P$1,FALSE)+VLOOKUP($A14,'Imports, CIF'!$B:$AE,P$1,FALSE)</f>
        <v>31121.608077000001</v>
      </c>
      <c r="Q14" s="25">
        <f>VLOOKUP($A14,'Exports, FOB'!$B:$AE,Q$1,FALSE)+VLOOKUP($A14,'Imports, CIF'!$B:$AE,Q$1,FALSE)</f>
        <v>35347.418690999999</v>
      </c>
      <c r="R14" s="25">
        <f>VLOOKUP($A14,'Exports, FOB'!$B:$AE,R$1,FALSE)+VLOOKUP($A14,'Imports, CIF'!$B:$AE,R$1,FALSE)</f>
        <v>36695.745923999995</v>
      </c>
      <c r="S14" s="25">
        <f>VLOOKUP($A14,'Exports, FOB'!$B:$AE,S$1,FALSE)+VLOOKUP($A14,'Imports, CIF'!$B:$AE,S$1,FALSE)</f>
        <v>53142.943093000002</v>
      </c>
      <c r="T14" s="25">
        <f>VLOOKUP($A14,'Exports, FOB'!$B:$AE,T$1,FALSE)+VLOOKUP($A14,'Imports, CIF'!$B:$AE,T$1,FALSE)</f>
        <v>25438.163833000002</v>
      </c>
      <c r="U14" s="25">
        <f>VLOOKUP($A14,'Exports, FOB'!$B:$AE,U$1,FALSE)+VLOOKUP($A14,'Imports, CIF'!$B:$AE,U$1,FALSE)</f>
        <v>34528.015018999999</v>
      </c>
      <c r="V14" s="25">
        <f>VLOOKUP($A14,'Exports, FOB'!$B:$AE,V$1,FALSE)+VLOOKUP($A14,'Imports, CIF'!$B:$AE,V$1,FALSE)</f>
        <v>51332.548827999999</v>
      </c>
      <c r="W14" s="25">
        <f>VLOOKUP($A14,'Exports, FOB'!$B:$AE,W$1,FALSE)+VLOOKUP($A14,'Imports, CIF'!$B:$AE,W$1,FALSE)</f>
        <v>58469.778164999996</v>
      </c>
      <c r="X14" s="25">
        <f>VLOOKUP($A14,'Exports, FOB'!$B:$AE,X$1,FALSE)+VLOOKUP($A14,'Imports, CIF'!$B:$AE,X$1,FALSE)</f>
        <v>54438.621454</v>
      </c>
      <c r="Y14" s="25">
        <f>VLOOKUP($A14,'Exports, FOB'!$B:$AE,Y$1,FALSE)+VLOOKUP($A14,'Imports, CIF'!$B:$AE,Y$1,FALSE)</f>
        <v>51576.751373000006</v>
      </c>
      <c r="Z14" s="25">
        <f>VLOOKUP($A14,'Exports, FOB'!$B:$AE,Z$1,FALSE)+VLOOKUP($A14,'Imports, CIF'!$B:$AE,Z$1,FALSE)</f>
        <v>31088.246112000001</v>
      </c>
      <c r="AA14" s="25">
        <f>VLOOKUP($A14,'Exports, FOB'!$B:$AE,AA$1,FALSE)+VLOOKUP($A14,'Imports, CIF'!$B:$AE,AA$1,FALSE)</f>
        <v>26434.179419</v>
      </c>
      <c r="AB14" s="25">
        <f>VLOOKUP($A14,'Exports, FOB'!$B:$AE,AB$1,FALSE)+VLOOKUP($A14,'Imports, CIF'!$B:$AE,AB$1,FALSE)</f>
        <v>24817.691120000003</v>
      </c>
      <c r="AC14" s="25">
        <f>VLOOKUP($A14,'Exports, FOB'!$B:$AE,AC$1,FALSE)+VLOOKUP($A14,'Imports, CIF'!$B:$AE,AC$1,FALSE)</f>
        <v>31775.661545000003</v>
      </c>
      <c r="AD14" s="25">
        <f>VLOOKUP($A14,'Exports, FOB'!$B:$AE,AD$1,FALSE)+VLOOKUP($A14,'Imports, CIF'!$B:$AE,AD$1,FALSE)</f>
        <v>33266.226547999999</v>
      </c>
    </row>
    <row r="15" spans="1:30" x14ac:dyDescent="0.15">
      <c r="A15" s="26" t="s">
        <v>85</v>
      </c>
      <c r="B15" s="25">
        <f>VLOOKUP($A15,'Exports, FOB'!$B:$AE,B$1,FALSE)+VLOOKUP($A15,'Imports, CIF'!$B:$AE,B$1,FALSE)</f>
        <v>922.50440587449975</v>
      </c>
      <c r="C15" s="25">
        <f>VLOOKUP($A15,'Exports, FOB'!$B:$AE,C$1,FALSE)+VLOOKUP($A15,'Imports, CIF'!$B:$AE,C$1,FALSE)</f>
        <v>1114.0178905206935</v>
      </c>
      <c r="D15" s="25">
        <f>VLOOKUP($A15,'Exports, FOB'!$B:$AE,D$1,FALSE)+VLOOKUP($A15,'Imports, CIF'!$B:$AE,D$1,FALSE)</f>
        <v>702.63204272363168</v>
      </c>
      <c r="E15" s="25">
        <f>VLOOKUP($A15,'Exports, FOB'!$B:$AE,E$1,FALSE)+VLOOKUP($A15,'Imports, CIF'!$B:$AE,E$1,FALSE)</f>
        <v>754.6016021361819</v>
      </c>
      <c r="F15" s="25">
        <f>VLOOKUP($A15,'Exports, FOB'!$B:$AE,F$1,FALSE)+VLOOKUP($A15,'Imports, CIF'!$B:$AE,F$1,FALSE)</f>
        <v>885.11588785046661</v>
      </c>
      <c r="G15" s="25">
        <f>VLOOKUP($A15,'Exports, FOB'!$B:$AE,G$1,FALSE)+VLOOKUP($A15,'Imports, CIF'!$B:$AE,G$1,FALSE)</f>
        <v>780.28304405874474</v>
      </c>
      <c r="H15" s="25">
        <f>VLOOKUP($A15,'Exports, FOB'!$B:$AE,H$1,FALSE)+VLOOKUP($A15,'Imports, CIF'!$B:$AE,H$1,FALSE)</f>
        <v>870.682242990654</v>
      </c>
      <c r="I15" s="25">
        <f>VLOOKUP($A15,'Exports, FOB'!$B:$AE,I$1,FALSE)+VLOOKUP($A15,'Imports, CIF'!$B:$AE,I$1,FALSE)</f>
        <v>1061.6998664886523</v>
      </c>
      <c r="J15" s="25">
        <f>VLOOKUP($A15,'Exports, FOB'!$B:$AE,J$1,FALSE)+VLOOKUP($A15,'Imports, CIF'!$B:$AE,J$1,FALSE)</f>
        <v>1285.001602136181</v>
      </c>
      <c r="K15" s="25">
        <f>VLOOKUP($A15,'Exports, FOB'!$B:$AE,K$1,FALSE)+VLOOKUP($A15,'Imports, CIF'!$B:$AE,K$1,FALSE)</f>
        <v>1917.899694</v>
      </c>
      <c r="L15" s="25">
        <f>VLOOKUP($A15,'Exports, FOB'!$B:$AE,L$1,FALSE)+VLOOKUP($A15,'Imports, CIF'!$B:$AE,L$1,FALSE)</f>
        <v>1703.4344099999998</v>
      </c>
      <c r="M15" s="25">
        <f>VLOOKUP($A15,'Exports, FOB'!$B:$AE,M$1,FALSE)+VLOOKUP($A15,'Imports, CIF'!$B:$AE,M$1,FALSE)</f>
        <v>1667.8028300000001</v>
      </c>
      <c r="N15" s="25">
        <f>VLOOKUP($A15,'Exports, FOB'!$B:$AE,N$1,FALSE)+VLOOKUP($A15,'Imports, CIF'!$B:$AE,N$1,FALSE)</f>
        <v>2114.4572209999997</v>
      </c>
      <c r="O15" s="25">
        <f>VLOOKUP($A15,'Exports, FOB'!$B:$AE,O$1,FALSE)+VLOOKUP($A15,'Imports, CIF'!$B:$AE,O$1,FALSE)</f>
        <v>2594.673366</v>
      </c>
      <c r="P15" s="25">
        <f>VLOOKUP($A15,'Exports, FOB'!$B:$AE,P$1,FALSE)+VLOOKUP($A15,'Imports, CIF'!$B:$AE,P$1,FALSE)</f>
        <v>3506.1737170000001</v>
      </c>
      <c r="Q15" s="25">
        <f>VLOOKUP($A15,'Exports, FOB'!$B:$AE,Q$1,FALSE)+VLOOKUP($A15,'Imports, CIF'!$B:$AE,Q$1,FALSE)</f>
        <v>3924.4055499999995</v>
      </c>
      <c r="R15" s="25">
        <f>VLOOKUP($A15,'Exports, FOB'!$B:$AE,R$1,FALSE)+VLOOKUP($A15,'Imports, CIF'!$B:$AE,R$1,FALSE)</f>
        <v>4325.212039</v>
      </c>
      <c r="S15" s="25">
        <f>VLOOKUP($A15,'Exports, FOB'!$B:$AE,S$1,FALSE)+VLOOKUP($A15,'Imports, CIF'!$B:$AE,S$1,FALSE)</f>
        <v>6022.6306420000001</v>
      </c>
      <c r="T15" s="25">
        <f>VLOOKUP($A15,'Exports, FOB'!$B:$AE,T$1,FALSE)+VLOOKUP($A15,'Imports, CIF'!$B:$AE,T$1,FALSE)</f>
        <v>3095.1656030000004</v>
      </c>
      <c r="U15" s="25">
        <f>VLOOKUP($A15,'Exports, FOB'!$B:$AE,U$1,FALSE)+VLOOKUP($A15,'Imports, CIF'!$B:$AE,U$1,FALSE)</f>
        <v>4214.3633599999994</v>
      </c>
      <c r="V15" s="25">
        <f>VLOOKUP($A15,'Exports, FOB'!$B:$AE,V$1,FALSE)+VLOOKUP($A15,'Imports, CIF'!$B:$AE,V$1,FALSE)</f>
        <v>6181.9588450000001</v>
      </c>
      <c r="W15" s="25">
        <f>VLOOKUP($A15,'Exports, FOB'!$B:$AE,W$1,FALSE)+VLOOKUP($A15,'Imports, CIF'!$B:$AE,W$1,FALSE)</f>
        <v>7319.955755</v>
      </c>
      <c r="X15" s="25">
        <f>VLOOKUP($A15,'Exports, FOB'!$B:$AE,X$1,FALSE)+VLOOKUP($A15,'Imports, CIF'!$B:$AE,X$1,FALSE)</f>
        <v>6883.5692719999997</v>
      </c>
      <c r="Y15" s="25">
        <f>VLOOKUP($A15,'Exports, FOB'!$B:$AE,Y$1,FALSE)+VLOOKUP($A15,'Imports, CIF'!$B:$AE,Y$1,FALSE)</f>
        <v>7004.3268790000002</v>
      </c>
      <c r="Z15" s="25">
        <f>VLOOKUP($A15,'Exports, FOB'!$B:$AE,Z$1,FALSE)+VLOOKUP($A15,'Imports, CIF'!$B:$AE,Z$1,FALSE)</f>
        <v>5088.0265250000002</v>
      </c>
      <c r="AA15" s="25">
        <f>VLOOKUP($A15,'Exports, FOB'!$B:$AE,AA$1,FALSE)+VLOOKUP($A15,'Imports, CIF'!$B:$AE,AA$1,FALSE)</f>
        <v>3824.098105</v>
      </c>
      <c r="AB15" s="25">
        <f>VLOOKUP($A15,'Exports, FOB'!$B:$AE,AB$1,FALSE)+VLOOKUP($A15,'Imports, CIF'!$B:$AE,AB$1,FALSE)</f>
        <v>4249.4606690000001</v>
      </c>
      <c r="AC15" s="25">
        <f>VLOOKUP($A15,'Exports, FOB'!$B:$AE,AC$1,FALSE)+VLOOKUP($A15,'Imports, CIF'!$B:$AE,AC$1,FALSE)</f>
        <v>4839.2321600000005</v>
      </c>
      <c r="AD15" s="25">
        <f>VLOOKUP($A15,'Exports, FOB'!$B:$AE,AD$1,FALSE)+VLOOKUP($A15,'Imports, CIF'!$B:$AE,AD$1,FALSE)</f>
        <v>5192.697991</v>
      </c>
    </row>
    <row r="16" spans="1:30" x14ac:dyDescent="0.15">
      <c r="A16" s="26" t="s">
        <v>47</v>
      </c>
      <c r="B16" s="25">
        <f>VLOOKUP($A16,'Exports, FOB'!$B:$AE,B$1,FALSE)+VLOOKUP($A16,'Imports, CIF'!$B:$AE,B$1,FALSE)</f>
        <v>3391.1925233644897</v>
      </c>
      <c r="C16" s="25">
        <f>VLOOKUP($A16,'Exports, FOB'!$B:$AE,C$1,FALSE)+VLOOKUP($A16,'Imports, CIF'!$B:$AE,C$1,FALSE)</f>
        <v>3688.1479305741009</v>
      </c>
      <c r="D16" s="25">
        <f>VLOOKUP($A16,'Exports, FOB'!$B:$AE,D$1,FALSE)+VLOOKUP($A16,'Imports, CIF'!$B:$AE,D$1,FALSE)</f>
        <v>3555.6104138851802</v>
      </c>
      <c r="E16" s="25">
        <f>VLOOKUP($A16,'Exports, FOB'!$B:$AE,E$1,FALSE)+VLOOKUP($A16,'Imports, CIF'!$B:$AE,E$1,FALSE)</f>
        <v>3273.238451268363</v>
      </c>
      <c r="F16" s="25">
        <f>VLOOKUP($A16,'Exports, FOB'!$B:$AE,F$1,FALSE)+VLOOKUP($A16,'Imports, CIF'!$B:$AE,F$1,FALSE)</f>
        <v>3197.0846461949304</v>
      </c>
      <c r="G16" s="25">
        <f>VLOOKUP($A16,'Exports, FOB'!$B:$AE,G$1,FALSE)+VLOOKUP($A16,'Imports, CIF'!$B:$AE,G$1,FALSE)</f>
        <v>3081.5626168224298</v>
      </c>
      <c r="H16" s="25">
        <f>VLOOKUP($A16,'Exports, FOB'!$B:$AE,H$1,FALSE)+VLOOKUP($A16,'Imports, CIF'!$B:$AE,H$1,FALSE)</f>
        <v>3462.3196261682206</v>
      </c>
      <c r="I16" s="25">
        <f>VLOOKUP($A16,'Exports, FOB'!$B:$AE,I$1,FALSE)+VLOOKUP($A16,'Imports, CIF'!$B:$AE,I$1,FALSE)</f>
        <v>2556.7564753003999</v>
      </c>
      <c r="J16" s="25">
        <f>VLOOKUP($A16,'Exports, FOB'!$B:$AE,J$1,FALSE)+VLOOKUP($A16,'Imports, CIF'!$B:$AE,J$1,FALSE)</f>
        <v>2245.0234178905193</v>
      </c>
      <c r="K16" s="25">
        <f>VLOOKUP($A16,'Exports, FOB'!$B:$AE,K$1,FALSE)+VLOOKUP($A16,'Imports, CIF'!$B:$AE,K$1,FALSE)</f>
        <v>3204.0584049999998</v>
      </c>
      <c r="L16" s="25">
        <f>VLOOKUP($A16,'Exports, FOB'!$B:$AE,L$1,FALSE)+VLOOKUP($A16,'Imports, CIF'!$B:$AE,L$1,FALSE)</f>
        <v>2980.8212549999998</v>
      </c>
      <c r="M16" s="25">
        <f>VLOOKUP($A16,'Exports, FOB'!$B:$AE,M$1,FALSE)+VLOOKUP($A16,'Imports, CIF'!$B:$AE,M$1,FALSE)</f>
        <v>3128.093687</v>
      </c>
      <c r="N16" s="25">
        <f>VLOOKUP($A16,'Exports, FOB'!$B:$AE,N$1,FALSE)+VLOOKUP($A16,'Imports, CIF'!$B:$AE,N$1,FALSE)</f>
        <v>3816.1629840000005</v>
      </c>
      <c r="O16" s="25">
        <f>VLOOKUP($A16,'Exports, FOB'!$B:$AE,O$1,FALSE)+VLOOKUP($A16,'Imports, CIF'!$B:$AE,O$1,FALSE)</f>
        <v>4433.7384569999995</v>
      </c>
      <c r="P16" s="25">
        <f>VLOOKUP($A16,'Exports, FOB'!$B:$AE,P$1,FALSE)+VLOOKUP($A16,'Imports, CIF'!$B:$AE,P$1,FALSE)</f>
        <v>6209.2719180000004</v>
      </c>
      <c r="Q16" s="25">
        <f>VLOOKUP($A16,'Exports, FOB'!$B:$AE,Q$1,FALSE)+VLOOKUP($A16,'Imports, CIF'!$B:$AE,Q$1,FALSE)</f>
        <v>7154.4985189999998</v>
      </c>
      <c r="R16" s="25">
        <f>VLOOKUP($A16,'Exports, FOB'!$B:$AE,R$1,FALSE)+VLOOKUP($A16,'Imports, CIF'!$B:$AE,R$1,FALSE)</f>
        <v>8564.4587530000008</v>
      </c>
      <c r="S16" s="25">
        <f>VLOOKUP($A16,'Exports, FOB'!$B:$AE,S$1,FALSE)+VLOOKUP($A16,'Imports, CIF'!$B:$AE,S$1,FALSE)</f>
        <v>11059.117828999999</v>
      </c>
      <c r="T16" s="25">
        <f>VLOOKUP($A16,'Exports, FOB'!$B:$AE,T$1,FALSE)+VLOOKUP($A16,'Imports, CIF'!$B:$AE,T$1,FALSE)</f>
        <v>6423.3820909999995</v>
      </c>
      <c r="U16" s="25">
        <f>VLOOKUP($A16,'Exports, FOB'!$B:$AE,U$1,FALSE)+VLOOKUP($A16,'Imports, CIF'!$B:$AE,U$1,FALSE)</f>
        <v>7420.3543929999996</v>
      </c>
      <c r="V16" s="25">
        <f>VLOOKUP($A16,'Exports, FOB'!$B:$AE,V$1,FALSE)+VLOOKUP($A16,'Imports, CIF'!$B:$AE,V$1,FALSE)</f>
        <v>10878.752666</v>
      </c>
      <c r="W16" s="25">
        <f>VLOOKUP($A16,'Exports, FOB'!$B:$AE,W$1,FALSE)+VLOOKUP($A16,'Imports, CIF'!$B:$AE,W$1,FALSE)</f>
        <v>11714.387462999999</v>
      </c>
      <c r="X16" s="25">
        <f>VLOOKUP($A16,'Exports, FOB'!$B:$AE,X$1,FALSE)+VLOOKUP($A16,'Imports, CIF'!$B:$AE,X$1,FALSE)</f>
        <v>11858.338705999999</v>
      </c>
      <c r="Y16" s="25">
        <f>VLOOKUP($A16,'Exports, FOB'!$B:$AE,Y$1,FALSE)+VLOOKUP($A16,'Imports, CIF'!$B:$AE,Y$1,FALSE)</f>
        <v>11852.054281000001</v>
      </c>
      <c r="Z16" s="25">
        <f>VLOOKUP($A16,'Exports, FOB'!$B:$AE,Z$1,FALSE)+VLOOKUP($A16,'Imports, CIF'!$B:$AE,Z$1,FALSE)</f>
        <v>8671.5309969999998</v>
      </c>
      <c r="AA16" s="25">
        <f>VLOOKUP($A16,'Exports, FOB'!$B:$AE,AA$1,FALSE)+VLOOKUP($A16,'Imports, CIF'!$B:$AE,AA$1,FALSE)</f>
        <v>7481.5395430000008</v>
      </c>
      <c r="AB16" s="25">
        <f>VLOOKUP($A16,'Exports, FOB'!$B:$AE,AB$1,FALSE)+VLOOKUP($A16,'Imports, CIF'!$B:$AE,AB$1,FALSE)</f>
        <v>7988.8609359999991</v>
      </c>
      <c r="AC16" s="25">
        <f>VLOOKUP($A16,'Exports, FOB'!$B:$AE,AC$1,FALSE)+VLOOKUP($A16,'Imports, CIF'!$B:$AE,AC$1,FALSE)</f>
        <v>9135.3012240000007</v>
      </c>
      <c r="AD16" s="25">
        <f>VLOOKUP($A16,'Exports, FOB'!$B:$AE,AD$1,FALSE)+VLOOKUP($A16,'Imports, CIF'!$B:$AE,AD$1,FALSE)</f>
        <v>7983.8668710000002</v>
      </c>
    </row>
    <row r="17" spans="1:30" x14ac:dyDescent="0.15">
      <c r="A17" s="26" t="s">
        <v>64</v>
      </c>
      <c r="B17" s="25">
        <f>VLOOKUP($A17,'Exports, FOB'!$B:$AE,B$1,FALSE)+VLOOKUP($A17,'Imports, CIF'!$B:$AE,B$1,FALSE)</f>
        <v>11617.239786381841</v>
      </c>
      <c r="C17" s="25">
        <f>VLOOKUP($A17,'Exports, FOB'!$B:$AE,C$1,FALSE)+VLOOKUP($A17,'Imports, CIF'!$B:$AE,C$1,FALSE)</f>
        <v>12919.280640854471</v>
      </c>
      <c r="D17" s="25">
        <f>VLOOKUP($A17,'Exports, FOB'!$B:$AE,D$1,FALSE)+VLOOKUP($A17,'Imports, CIF'!$B:$AE,D$1,FALSE)</f>
        <v>10708.909479305737</v>
      </c>
      <c r="E17" s="25">
        <f>VLOOKUP($A17,'Exports, FOB'!$B:$AE,E$1,FALSE)+VLOOKUP($A17,'Imports, CIF'!$B:$AE,E$1,FALSE)</f>
        <v>9543.5465954606098</v>
      </c>
      <c r="F17" s="25">
        <f>VLOOKUP($A17,'Exports, FOB'!$B:$AE,F$1,FALSE)+VLOOKUP($A17,'Imports, CIF'!$B:$AE,F$1,FALSE)</f>
        <v>10216.627236315087</v>
      </c>
      <c r="G17" s="25">
        <f>VLOOKUP($A17,'Exports, FOB'!$B:$AE,G$1,FALSE)+VLOOKUP($A17,'Imports, CIF'!$B:$AE,G$1,FALSE)</f>
        <v>11090.891054739659</v>
      </c>
      <c r="H17" s="25">
        <f>VLOOKUP($A17,'Exports, FOB'!$B:$AE,H$1,FALSE)+VLOOKUP($A17,'Imports, CIF'!$B:$AE,H$1,FALSE)</f>
        <v>12412.38985313748</v>
      </c>
      <c r="I17" s="25">
        <f>VLOOKUP($A17,'Exports, FOB'!$B:$AE,I$1,FALSE)+VLOOKUP($A17,'Imports, CIF'!$B:$AE,I$1,FALSE)</f>
        <v>8366.8611481975895</v>
      </c>
      <c r="J17" s="25">
        <f>VLOOKUP($A17,'Exports, FOB'!$B:$AE,J$1,FALSE)+VLOOKUP($A17,'Imports, CIF'!$B:$AE,J$1,FALSE)</f>
        <v>10208.77750333778</v>
      </c>
      <c r="K17" s="25">
        <f>VLOOKUP($A17,'Exports, FOB'!$B:$AE,K$1,FALSE)+VLOOKUP($A17,'Imports, CIF'!$B:$AE,K$1,FALSE)</f>
        <v>22995.433539000001</v>
      </c>
      <c r="L17" s="25">
        <f>VLOOKUP($A17,'Exports, FOB'!$B:$AE,L$1,FALSE)+VLOOKUP($A17,'Imports, CIF'!$B:$AE,L$1,FALSE)</f>
        <v>21465.705078999999</v>
      </c>
      <c r="M17" s="25">
        <f>VLOOKUP($A17,'Exports, FOB'!$B:$AE,M$1,FALSE)+VLOOKUP($A17,'Imports, CIF'!$B:$AE,M$1,FALSE)</f>
        <v>21270.479360999998</v>
      </c>
      <c r="N17" s="25">
        <f>VLOOKUP($A17,'Exports, FOB'!$B:$AE,N$1,FALSE)+VLOOKUP($A17,'Imports, CIF'!$B:$AE,N$1,FALSE)</f>
        <v>27684.591206000001</v>
      </c>
      <c r="O17" s="25">
        <f>VLOOKUP($A17,'Exports, FOB'!$B:$AE,O$1,FALSE)+VLOOKUP($A17,'Imports, CIF'!$B:$AE,O$1,FALSE)</f>
        <v>33943.938920000001</v>
      </c>
      <c r="P17" s="25">
        <f>VLOOKUP($A17,'Exports, FOB'!$B:$AE,P$1,FALSE)+VLOOKUP($A17,'Imports, CIF'!$B:$AE,P$1,FALSE)</f>
        <v>45514.406088999996</v>
      </c>
      <c r="Q17" s="25">
        <f>VLOOKUP($A17,'Exports, FOB'!$B:$AE,Q$1,FALSE)+VLOOKUP($A17,'Imports, CIF'!$B:$AE,Q$1,FALSE)</f>
        <v>50577.160684999995</v>
      </c>
      <c r="R17" s="25">
        <f>VLOOKUP($A17,'Exports, FOB'!$B:$AE,R$1,FALSE)+VLOOKUP($A17,'Imports, CIF'!$B:$AE,R$1,FALSE)</f>
        <v>54062.840131999998</v>
      </c>
      <c r="S17" s="25">
        <f>VLOOKUP($A17,'Exports, FOB'!$B:$AE,S$1,FALSE)+VLOOKUP($A17,'Imports, CIF'!$B:$AE,S$1,FALSE)</f>
        <v>75752.959719000006</v>
      </c>
      <c r="T17" s="25">
        <f>VLOOKUP($A17,'Exports, FOB'!$B:$AE,T$1,FALSE)+VLOOKUP($A17,'Imports, CIF'!$B:$AE,T$1,FALSE)</f>
        <v>37415.513489999998</v>
      </c>
      <c r="U17" s="25">
        <f>VLOOKUP($A17,'Exports, FOB'!$B:$AE,U$1,FALSE)+VLOOKUP($A17,'Imports, CIF'!$B:$AE,U$1,FALSE)</f>
        <v>49891.369674000001</v>
      </c>
      <c r="V17" s="25">
        <f>VLOOKUP($A17,'Exports, FOB'!$B:$AE,V$1,FALSE)+VLOOKUP($A17,'Imports, CIF'!$B:$AE,V$1,FALSE)</f>
        <v>72829.871306999994</v>
      </c>
      <c r="W17" s="25">
        <f>VLOOKUP($A17,'Exports, FOB'!$B:$AE,W$1,FALSE)+VLOOKUP($A17,'Imports, CIF'!$B:$AE,W$1,FALSE)</f>
        <v>83490.278498</v>
      </c>
      <c r="X17" s="25">
        <f>VLOOKUP($A17,'Exports, FOB'!$B:$AE,X$1,FALSE)+VLOOKUP($A17,'Imports, CIF'!$B:$AE,X$1,FALSE)</f>
        <v>76124.287979999994</v>
      </c>
      <c r="Y17" s="25">
        <f>VLOOKUP($A17,'Exports, FOB'!$B:$AE,Y$1,FALSE)+VLOOKUP($A17,'Imports, CIF'!$B:$AE,Y$1,FALSE)</f>
        <v>72158.903139999995</v>
      </c>
      <c r="Z17" s="25">
        <f>VLOOKUP($A17,'Exports, FOB'!$B:$AE,Z$1,FALSE)+VLOOKUP($A17,'Imports, CIF'!$B:$AE,Z$1,FALSE)</f>
        <v>44329.922027000001</v>
      </c>
      <c r="AA17" s="25">
        <f>VLOOKUP($A17,'Exports, FOB'!$B:$AE,AA$1,FALSE)+VLOOKUP($A17,'Imports, CIF'!$B:$AE,AA$1,FALSE)</f>
        <v>36473.834691999997</v>
      </c>
      <c r="AB17" s="25">
        <f>VLOOKUP($A17,'Exports, FOB'!$B:$AE,AB$1,FALSE)+VLOOKUP($A17,'Imports, CIF'!$B:$AE,AB$1,FALSE)</f>
        <v>32085.247335</v>
      </c>
      <c r="AC17" s="25">
        <f>VLOOKUP($A17,'Exports, FOB'!$B:$AE,AC$1,FALSE)+VLOOKUP($A17,'Imports, CIF'!$B:$AE,AC$1,FALSE)</f>
        <v>38153.293297000004</v>
      </c>
      <c r="AD17" s="25">
        <f>VLOOKUP($A17,'Exports, FOB'!$B:$AE,AD$1,FALSE)+VLOOKUP($A17,'Imports, CIF'!$B:$AE,AD$1,FALSE)</f>
        <v>32715.769678999997</v>
      </c>
    </row>
    <row r="18" spans="1:30" x14ac:dyDescent="0.15">
      <c r="A18" s="26" t="s">
        <v>527</v>
      </c>
      <c r="B18" s="25">
        <f>VLOOKUP($A18,'Exports, FOB'!$B:$AE,B$1,FALSE)+VLOOKUP($A18,'Imports, CIF'!$B:$AE,B$1,FALSE)</f>
        <v>3516.1903871829104</v>
      </c>
      <c r="C18" s="25">
        <f>VLOOKUP($A18,'Exports, FOB'!$B:$AE,C$1,FALSE)+VLOOKUP($A18,'Imports, CIF'!$B:$AE,C$1,FALSE)</f>
        <v>4299.168491321765</v>
      </c>
      <c r="D18" s="25">
        <f>VLOOKUP($A18,'Exports, FOB'!$B:$AE,D$1,FALSE)+VLOOKUP($A18,'Imports, CIF'!$B:$AE,D$1,FALSE)</f>
        <v>3938.5121495327121</v>
      </c>
      <c r="E18" s="25">
        <f>VLOOKUP($A18,'Exports, FOB'!$B:$AE,E$1,FALSE)+VLOOKUP($A18,'Imports, CIF'!$B:$AE,E$1,FALSE)</f>
        <v>4132.399732977301</v>
      </c>
      <c r="F18" s="25">
        <f>VLOOKUP($A18,'Exports, FOB'!$B:$AE,F$1,FALSE)+VLOOKUP($A18,'Imports, CIF'!$B:$AE,F$1,FALSE)</f>
        <v>5789.7460614152187</v>
      </c>
      <c r="G18" s="25">
        <f>VLOOKUP($A18,'Exports, FOB'!$B:$AE,G$1,FALSE)+VLOOKUP($A18,'Imports, CIF'!$B:$AE,G$1,FALSE)</f>
        <v>7175.2037383177567</v>
      </c>
      <c r="H18" s="25">
        <f>VLOOKUP($A18,'Exports, FOB'!$B:$AE,H$1,FALSE)+VLOOKUP($A18,'Imports, CIF'!$B:$AE,H$1,FALSE)</f>
        <v>6880.7132176234973</v>
      </c>
      <c r="I18" s="25">
        <f>VLOOKUP($A18,'Exports, FOB'!$B:$AE,I$1,FALSE)+VLOOKUP($A18,'Imports, CIF'!$B:$AE,I$1,FALSE)</f>
        <v>4744.9465954606203</v>
      </c>
      <c r="J18" s="25">
        <f>VLOOKUP($A18,'Exports, FOB'!$B:$AE,J$1,FALSE)+VLOOKUP($A18,'Imports, CIF'!$B:$AE,J$1,FALSE)</f>
        <v>6163.9842590120206</v>
      </c>
      <c r="K18" s="25">
        <f>VLOOKUP($A18,'Exports, FOB'!$B:$AE,K$1,FALSE)+VLOOKUP($A18,'Imports, CIF'!$B:$AE,K$1,FALSE)</f>
        <v>14678.227879</v>
      </c>
      <c r="L18" s="25">
        <f>VLOOKUP($A18,'Exports, FOB'!$B:$AE,L$1,FALSE)+VLOOKUP($A18,'Imports, CIF'!$B:$AE,L$1,FALSE)</f>
        <v>13400.655247999999</v>
      </c>
      <c r="M18" s="25">
        <f>VLOOKUP($A18,'Exports, FOB'!$B:$AE,M$1,FALSE)+VLOOKUP($A18,'Imports, CIF'!$B:$AE,M$1,FALSE)</f>
        <v>13241.710465</v>
      </c>
      <c r="N18" s="25">
        <f>VLOOKUP($A18,'Exports, FOB'!$B:$AE,N$1,FALSE)+VLOOKUP($A18,'Imports, CIF'!$B:$AE,N$1,FALSE)</f>
        <v>17783.996972000001</v>
      </c>
      <c r="O18" s="25">
        <f>VLOOKUP($A18,'Exports, FOB'!$B:$AE,O$1,FALSE)+VLOOKUP($A18,'Imports, CIF'!$B:$AE,O$1,FALSE)</f>
        <v>22056.370879999999</v>
      </c>
      <c r="P18" s="25">
        <f>VLOOKUP($A18,'Exports, FOB'!$B:$AE,P$1,FALSE)+VLOOKUP($A18,'Imports, CIF'!$B:$AE,P$1,FALSE)</f>
        <v>29803.591423000002</v>
      </c>
      <c r="Q18" s="25">
        <f>VLOOKUP($A18,'Exports, FOB'!$B:$AE,Q$1,FALSE)+VLOOKUP($A18,'Imports, CIF'!$B:$AE,Q$1,FALSE)</f>
        <v>33557.941089</v>
      </c>
      <c r="R18" s="25">
        <f>VLOOKUP($A18,'Exports, FOB'!$B:$AE,R$1,FALSE)+VLOOKUP($A18,'Imports, CIF'!$B:$AE,R$1,FALSE)</f>
        <v>35815.529376999999</v>
      </c>
      <c r="S18" s="25">
        <f>VLOOKUP($A18,'Exports, FOB'!$B:$AE,S$1,FALSE)+VLOOKUP($A18,'Imports, CIF'!$B:$AE,S$1,FALSE)</f>
        <v>50778.593055999998</v>
      </c>
      <c r="T18" s="25">
        <f>VLOOKUP($A18,'Exports, FOB'!$B:$AE,T$1,FALSE)+VLOOKUP($A18,'Imports, CIF'!$B:$AE,T$1,FALSE)</f>
        <v>25003.493596</v>
      </c>
      <c r="U18" s="25">
        <f>VLOOKUP($A18,'Exports, FOB'!$B:$AE,U$1,FALSE)+VLOOKUP($A18,'Imports, CIF'!$B:$AE,U$1,FALSE)</f>
        <v>33563.821125999995</v>
      </c>
      <c r="V18" s="25">
        <f>VLOOKUP($A18,'Exports, FOB'!$B:$AE,V$1,FALSE)+VLOOKUP($A18,'Imports, CIF'!$B:$AE,V$1,FALSE)</f>
        <v>52156.043682000003</v>
      </c>
      <c r="W18" s="25">
        <f>VLOOKUP($A18,'Exports, FOB'!$B:$AE,W$1,FALSE)+VLOOKUP($A18,'Imports, CIF'!$B:$AE,W$1,FALSE)</f>
        <v>59707.969312000001</v>
      </c>
      <c r="X18" s="25">
        <f>VLOOKUP($A18,'Exports, FOB'!$B:$AE,X$1,FALSE)+VLOOKUP($A18,'Imports, CIF'!$B:$AE,X$1,FALSE)</f>
        <v>55482.404112999997</v>
      </c>
      <c r="Y18" s="25">
        <f>VLOOKUP($A18,'Exports, FOB'!$B:$AE,Y$1,FALSE)+VLOOKUP($A18,'Imports, CIF'!$B:$AE,Y$1,FALSE)</f>
        <v>51389.566272999997</v>
      </c>
      <c r="Z18" s="25">
        <f>VLOOKUP($A18,'Exports, FOB'!$B:$AE,Z$1,FALSE)+VLOOKUP($A18,'Imports, CIF'!$B:$AE,Z$1,FALSE)</f>
        <v>33597.972927000003</v>
      </c>
      <c r="AA18" s="25">
        <f>VLOOKUP($A18,'Exports, FOB'!$B:$AE,AA$1,FALSE)+VLOOKUP($A18,'Imports, CIF'!$B:$AE,AA$1,FALSE)</f>
        <v>26215.802715999998</v>
      </c>
      <c r="AB18" s="25">
        <f>VLOOKUP($A18,'Exports, FOB'!$B:$AE,AB$1,FALSE)+VLOOKUP($A18,'Imports, CIF'!$B:$AE,AB$1,FALSE)</f>
        <v>24974.266885999998</v>
      </c>
      <c r="AC18" s="25">
        <f>VLOOKUP($A18,'Exports, FOB'!$B:$AE,AC$1,FALSE)+VLOOKUP($A18,'Imports, CIF'!$B:$AE,AC$1,FALSE)</f>
        <v>30413.404461000002</v>
      </c>
      <c r="AD18" s="25">
        <f>VLOOKUP($A18,'Exports, FOB'!$B:$AE,AD$1,FALSE)+VLOOKUP($A18,'Imports, CIF'!$B:$AE,AD$1,FALSE)</f>
        <v>24523.254505000001</v>
      </c>
    </row>
    <row r="19" spans="1:30" x14ac:dyDescent="0.15">
      <c r="A19" s="26" t="s">
        <v>87</v>
      </c>
      <c r="B19" s="25">
        <f>VLOOKUP($A19,'Exports, FOB'!$B:$AE,B$1,FALSE)+VLOOKUP($A19,'Imports, CIF'!$B:$AE,B$1,FALSE)</f>
        <v>263.9962616822429</v>
      </c>
      <c r="C19" s="25">
        <f>VLOOKUP($A19,'Exports, FOB'!$B:$AE,C$1,FALSE)+VLOOKUP($A19,'Imports, CIF'!$B:$AE,C$1,FALSE)</f>
        <v>319.34793057409883</v>
      </c>
      <c r="D19" s="25">
        <f>VLOOKUP($A19,'Exports, FOB'!$B:$AE,D$1,FALSE)+VLOOKUP($A19,'Imports, CIF'!$B:$AE,D$1,FALSE)</f>
        <v>320.7845126835781</v>
      </c>
      <c r="E19" s="25">
        <f>VLOOKUP($A19,'Exports, FOB'!$B:$AE,E$1,FALSE)+VLOOKUP($A19,'Imports, CIF'!$B:$AE,E$1,FALSE)</f>
        <v>298.409612817089</v>
      </c>
      <c r="F19" s="25">
        <f>VLOOKUP($A19,'Exports, FOB'!$B:$AE,F$1,FALSE)+VLOOKUP($A19,'Imports, CIF'!$B:$AE,F$1,FALSE)</f>
        <v>433.63177570093399</v>
      </c>
      <c r="G19" s="25">
        <f>VLOOKUP($A19,'Exports, FOB'!$B:$AE,G$1,FALSE)+VLOOKUP($A19,'Imports, CIF'!$B:$AE,G$1,FALSE)</f>
        <v>496.25020026702299</v>
      </c>
      <c r="H19" s="25">
        <f>VLOOKUP($A19,'Exports, FOB'!$B:$AE,H$1,FALSE)+VLOOKUP($A19,'Imports, CIF'!$B:$AE,H$1,FALSE)</f>
        <v>438.93805073431298</v>
      </c>
      <c r="I19" s="25">
        <f>VLOOKUP($A19,'Exports, FOB'!$B:$AE,I$1,FALSE)+VLOOKUP($A19,'Imports, CIF'!$B:$AE,I$1,FALSE)</f>
        <v>358.11962616822495</v>
      </c>
      <c r="J19" s="25">
        <f>VLOOKUP($A19,'Exports, FOB'!$B:$AE,J$1,FALSE)+VLOOKUP($A19,'Imports, CIF'!$B:$AE,J$1,FALSE)</f>
        <v>498.91409879839796</v>
      </c>
      <c r="K19" s="25">
        <f>VLOOKUP($A19,'Exports, FOB'!$B:$AE,K$1,FALSE)+VLOOKUP($A19,'Imports, CIF'!$B:$AE,K$1,FALSE)</f>
        <v>1505.9909280000002</v>
      </c>
      <c r="L19" s="25">
        <f>VLOOKUP($A19,'Exports, FOB'!$B:$AE,L$1,FALSE)+VLOOKUP($A19,'Imports, CIF'!$B:$AE,L$1,FALSE)</f>
        <v>1391.09518</v>
      </c>
      <c r="M19" s="25">
        <f>VLOOKUP($A19,'Exports, FOB'!$B:$AE,M$1,FALSE)+VLOOKUP($A19,'Imports, CIF'!$B:$AE,M$1,FALSE)</f>
        <v>1369.1297399999999</v>
      </c>
      <c r="N19" s="25">
        <f>VLOOKUP($A19,'Exports, FOB'!$B:$AE,N$1,FALSE)+VLOOKUP($A19,'Imports, CIF'!$B:$AE,N$1,FALSE)</f>
        <v>1813.3276309999999</v>
      </c>
      <c r="O19" s="25">
        <f>VLOOKUP($A19,'Exports, FOB'!$B:$AE,O$1,FALSE)+VLOOKUP($A19,'Imports, CIF'!$B:$AE,O$1,FALSE)</f>
        <v>2233.3462949999998</v>
      </c>
      <c r="P19" s="25">
        <f>VLOOKUP($A19,'Exports, FOB'!$B:$AE,P$1,FALSE)+VLOOKUP($A19,'Imports, CIF'!$B:$AE,P$1,FALSE)</f>
        <v>2972.3102520000002</v>
      </c>
      <c r="Q19" s="25">
        <f>VLOOKUP($A19,'Exports, FOB'!$B:$AE,Q$1,FALSE)+VLOOKUP($A19,'Imports, CIF'!$B:$AE,Q$1,FALSE)</f>
        <v>3280.8414790000002</v>
      </c>
      <c r="R19" s="25">
        <f>VLOOKUP($A19,'Exports, FOB'!$B:$AE,R$1,FALSE)+VLOOKUP($A19,'Imports, CIF'!$B:$AE,R$1,FALSE)</f>
        <v>3627.2203</v>
      </c>
      <c r="S19" s="25">
        <f>VLOOKUP($A19,'Exports, FOB'!$B:$AE,S$1,FALSE)+VLOOKUP($A19,'Imports, CIF'!$B:$AE,S$1,FALSE)</f>
        <v>5205.7481580000003</v>
      </c>
      <c r="T19" s="25">
        <f>VLOOKUP($A19,'Exports, FOB'!$B:$AE,T$1,FALSE)+VLOOKUP($A19,'Imports, CIF'!$B:$AE,T$1,FALSE)</f>
        <v>2739.8482749999998</v>
      </c>
      <c r="U19" s="25">
        <f>VLOOKUP($A19,'Exports, FOB'!$B:$AE,U$1,FALSE)+VLOOKUP($A19,'Imports, CIF'!$B:$AE,U$1,FALSE)</f>
        <v>3689.1296469999997</v>
      </c>
      <c r="V19" s="25">
        <f>VLOOKUP($A19,'Exports, FOB'!$B:$AE,V$1,FALSE)+VLOOKUP($A19,'Imports, CIF'!$B:$AE,V$1,FALSE)</f>
        <v>5509.5584170000002</v>
      </c>
      <c r="W19" s="25">
        <f>VLOOKUP($A19,'Exports, FOB'!$B:$AE,W$1,FALSE)+VLOOKUP($A19,'Imports, CIF'!$B:$AE,W$1,FALSE)</f>
        <v>5948.5157939999999</v>
      </c>
      <c r="X19" s="25">
        <f>VLOOKUP($A19,'Exports, FOB'!$B:$AE,X$1,FALSE)+VLOOKUP($A19,'Imports, CIF'!$B:$AE,X$1,FALSE)</f>
        <v>5295.4243669999996</v>
      </c>
      <c r="Y19" s="25">
        <f>VLOOKUP($A19,'Exports, FOB'!$B:$AE,Y$1,FALSE)+VLOOKUP($A19,'Imports, CIF'!$B:$AE,Y$1,FALSE)</f>
        <v>5134.2712510000001</v>
      </c>
      <c r="Z19" s="25">
        <f>VLOOKUP($A19,'Exports, FOB'!$B:$AE,Z$1,FALSE)+VLOOKUP($A19,'Imports, CIF'!$B:$AE,Z$1,FALSE)</f>
        <v>3329.9212529999995</v>
      </c>
      <c r="AA19" s="25">
        <f>VLOOKUP($A19,'Exports, FOB'!$B:$AE,AA$1,FALSE)+VLOOKUP($A19,'Imports, CIF'!$B:$AE,AA$1,FALSE)</f>
        <v>2836.2955240000001</v>
      </c>
      <c r="AB19" s="25">
        <f>VLOOKUP($A19,'Exports, FOB'!$B:$AE,AB$1,FALSE)+VLOOKUP($A19,'Imports, CIF'!$B:$AE,AB$1,FALSE)</f>
        <v>3148.3546719999999</v>
      </c>
      <c r="AC19" s="25">
        <f>VLOOKUP($A19,'Exports, FOB'!$B:$AE,AC$1,FALSE)+VLOOKUP($A19,'Imports, CIF'!$B:$AE,AC$1,FALSE)</f>
        <v>4189.3448550000003</v>
      </c>
      <c r="AD19" s="25">
        <f>VLOOKUP($A19,'Exports, FOB'!$B:$AE,AD$1,FALSE)+VLOOKUP($A19,'Imports, CIF'!$B:$AE,AD$1,FALSE)</f>
        <v>4203.9767469999997</v>
      </c>
    </row>
    <row r="20" spans="1:30" x14ac:dyDescent="0.15">
      <c r="A20" s="26" t="s">
        <v>238</v>
      </c>
      <c r="B20" s="25">
        <f>VLOOKUP($A20,'Exports, FOB'!$B:$AE,B$1,FALSE)+VLOOKUP($A20,'Imports, CIF'!$B:$AE,B$1,FALSE)</f>
        <v>14.450200267022705</v>
      </c>
      <c r="C20" s="25">
        <f>VLOOKUP($A20,'Exports, FOB'!$B:$AE,C$1,FALSE)+VLOOKUP($A20,'Imports, CIF'!$B:$AE,C$1,FALSE)</f>
        <v>33.314285714285688</v>
      </c>
      <c r="D20" s="25">
        <f>VLOOKUP($A20,'Exports, FOB'!$B:$AE,D$1,FALSE)+VLOOKUP($A20,'Imports, CIF'!$B:$AE,D$1,FALSE)</f>
        <v>13.111081441922584</v>
      </c>
      <c r="E20" s="25">
        <f>VLOOKUP($A20,'Exports, FOB'!$B:$AE,E$1,FALSE)+VLOOKUP($A20,'Imports, CIF'!$B:$AE,E$1,FALSE)</f>
        <v>12.655540720961307</v>
      </c>
      <c r="F20" s="25">
        <f>VLOOKUP($A20,'Exports, FOB'!$B:$AE,F$1,FALSE)+VLOOKUP($A20,'Imports, CIF'!$B:$AE,F$1,FALSE)</f>
        <v>46.905473965286987</v>
      </c>
      <c r="G20" s="25">
        <f>VLOOKUP($A20,'Exports, FOB'!$B:$AE,G$1,FALSE)+VLOOKUP($A20,'Imports, CIF'!$B:$AE,G$1,FALSE)</f>
        <v>96.59279038718293</v>
      </c>
      <c r="H20" s="25">
        <f>VLOOKUP($A20,'Exports, FOB'!$B:$AE,H$1,FALSE)+VLOOKUP($A20,'Imports, CIF'!$B:$AE,H$1,FALSE)</f>
        <v>135.36261682242989</v>
      </c>
      <c r="I20" s="25">
        <f>VLOOKUP($A20,'Exports, FOB'!$B:$AE,I$1,FALSE)+VLOOKUP($A20,'Imports, CIF'!$B:$AE,I$1,FALSE)</f>
        <v>191.63497997329799</v>
      </c>
      <c r="J20" s="25">
        <f>VLOOKUP($A20,'Exports, FOB'!$B:$AE,J$1,FALSE)+VLOOKUP($A20,'Imports, CIF'!$B:$AE,J$1,FALSE)</f>
        <v>209.350186915888</v>
      </c>
      <c r="K20" s="25">
        <f>VLOOKUP($A20,'Exports, FOB'!$B:$AE,K$1,FALSE)+VLOOKUP($A20,'Imports, CIF'!$B:$AE,K$1,FALSE)</f>
        <v>213.200109</v>
      </c>
      <c r="L20" s="25">
        <f>VLOOKUP($A20,'Exports, FOB'!$B:$AE,L$1,FALSE)+VLOOKUP($A20,'Imports, CIF'!$B:$AE,L$1,FALSE)</f>
        <v>160.89893699999999</v>
      </c>
      <c r="M20" s="25">
        <f>VLOOKUP($A20,'Exports, FOB'!$B:$AE,M$1,FALSE)+VLOOKUP($A20,'Imports, CIF'!$B:$AE,M$1,FALSE)</f>
        <v>141.42657700000001</v>
      </c>
      <c r="N20" s="25">
        <f>VLOOKUP($A20,'Exports, FOB'!$B:$AE,N$1,FALSE)+VLOOKUP($A20,'Imports, CIF'!$B:$AE,N$1,FALSE)</f>
        <v>128.55376900000002</v>
      </c>
      <c r="O20" s="25">
        <f>VLOOKUP($A20,'Exports, FOB'!$B:$AE,O$1,FALSE)+VLOOKUP($A20,'Imports, CIF'!$B:$AE,O$1,FALSE)</f>
        <v>188.12681900000001</v>
      </c>
      <c r="P20" s="25">
        <f>VLOOKUP($A20,'Exports, FOB'!$B:$AE,P$1,FALSE)+VLOOKUP($A20,'Imports, CIF'!$B:$AE,P$1,FALSE)</f>
        <v>349.60735399999999</v>
      </c>
      <c r="Q20" s="25">
        <f>VLOOKUP($A20,'Exports, FOB'!$B:$AE,Q$1,FALSE)+VLOOKUP($A20,'Imports, CIF'!$B:$AE,Q$1,FALSE)</f>
        <v>423.21890200000001</v>
      </c>
      <c r="R20" s="25">
        <f>VLOOKUP($A20,'Exports, FOB'!$B:$AE,R$1,FALSE)+VLOOKUP($A20,'Imports, CIF'!$B:$AE,R$1,FALSE)</f>
        <v>396.33283999999998</v>
      </c>
      <c r="S20" s="25">
        <f>VLOOKUP($A20,'Exports, FOB'!$B:$AE,S$1,FALSE)+VLOOKUP($A20,'Imports, CIF'!$B:$AE,S$1,FALSE)</f>
        <v>426.32963899999999</v>
      </c>
      <c r="T20" s="25">
        <f>VLOOKUP($A20,'Exports, FOB'!$B:$AE,T$1,FALSE)+VLOOKUP($A20,'Imports, CIF'!$B:$AE,T$1,FALSE)</f>
        <v>373.12596400000001</v>
      </c>
      <c r="U20" s="25">
        <f>VLOOKUP($A20,'Exports, FOB'!$B:$AE,U$1,FALSE)+VLOOKUP($A20,'Imports, CIF'!$B:$AE,U$1,FALSE)</f>
        <v>382.61281199999996</v>
      </c>
      <c r="V20" s="25">
        <f>VLOOKUP($A20,'Exports, FOB'!$B:$AE,V$1,FALSE)+VLOOKUP($A20,'Imports, CIF'!$B:$AE,V$1,FALSE)</f>
        <v>690.58840600000008</v>
      </c>
      <c r="W20" s="25">
        <f>VLOOKUP($A20,'Exports, FOB'!$B:$AE,W$1,FALSE)+VLOOKUP($A20,'Imports, CIF'!$B:$AE,W$1,FALSE)</f>
        <v>994.61198100000001</v>
      </c>
      <c r="X20" s="25">
        <f>VLOOKUP($A20,'Exports, FOB'!$B:$AE,X$1,FALSE)+VLOOKUP($A20,'Imports, CIF'!$B:$AE,X$1,FALSE)</f>
        <v>1626.4154000000001</v>
      </c>
      <c r="Y20" s="25">
        <f>VLOOKUP($A20,'Exports, FOB'!$B:$AE,Y$1,FALSE)+VLOOKUP($A20,'Imports, CIF'!$B:$AE,Y$1,FALSE)</f>
        <v>1564.4941699999999</v>
      </c>
      <c r="Z20" s="25">
        <f>VLOOKUP($A20,'Exports, FOB'!$B:$AE,Z$1,FALSE)+VLOOKUP($A20,'Imports, CIF'!$B:$AE,Z$1,FALSE)</f>
        <v>1175.807918</v>
      </c>
      <c r="AA20" s="25">
        <f>VLOOKUP($A20,'Exports, FOB'!$B:$AE,AA$1,FALSE)+VLOOKUP($A20,'Imports, CIF'!$B:$AE,AA$1,FALSE)</f>
        <v>828.17716500000006</v>
      </c>
      <c r="AB20" s="25">
        <f>VLOOKUP($A20,'Exports, FOB'!$B:$AE,AB$1,FALSE)+VLOOKUP($A20,'Imports, CIF'!$B:$AE,AB$1,FALSE)</f>
        <v>624.04789600000004</v>
      </c>
      <c r="AC20" s="25">
        <f>VLOOKUP($A20,'Exports, FOB'!$B:$AE,AC$1,FALSE)+VLOOKUP($A20,'Imports, CIF'!$B:$AE,AC$1,FALSE)</f>
        <v>750.39126999999996</v>
      </c>
      <c r="AD20" s="25">
        <f>VLOOKUP($A20,'Exports, FOB'!$B:$AE,AD$1,FALSE)+VLOOKUP($A20,'Imports, CIF'!$B:$AE,AD$1,FALSE)</f>
        <v>914.89497699999993</v>
      </c>
    </row>
    <row r="21" spans="1:30" x14ac:dyDescent="0.15">
      <c r="A21" s="26" t="s">
        <v>52</v>
      </c>
      <c r="B21" s="25">
        <f>VLOOKUP($A21,'Exports, FOB'!$B:$AE,B$1,FALSE)+VLOOKUP($A21,'Imports, CIF'!$B:$AE,B$1,FALSE)</f>
        <v>3458.9767690253666</v>
      </c>
      <c r="C21" s="25">
        <f>VLOOKUP($A21,'Exports, FOB'!$B:$AE,C$1,FALSE)+VLOOKUP($A21,'Imports, CIF'!$B:$AE,C$1,FALSE)</f>
        <v>3178.0162883845132</v>
      </c>
      <c r="D21" s="25">
        <f>VLOOKUP($A21,'Exports, FOB'!$B:$AE,D$1,FALSE)+VLOOKUP($A21,'Imports, CIF'!$B:$AE,D$1,FALSE)</f>
        <v>2308.0777036048034</v>
      </c>
      <c r="E21" s="25">
        <f>VLOOKUP($A21,'Exports, FOB'!$B:$AE,E$1,FALSE)+VLOOKUP($A21,'Imports, CIF'!$B:$AE,E$1,FALSE)</f>
        <v>2458.0510013351168</v>
      </c>
      <c r="F21" s="25">
        <f>VLOOKUP($A21,'Exports, FOB'!$B:$AE,F$1,FALSE)+VLOOKUP($A21,'Imports, CIF'!$B:$AE,F$1,FALSE)</f>
        <v>2853.7190921228275</v>
      </c>
      <c r="G21" s="25">
        <f>VLOOKUP($A21,'Exports, FOB'!$B:$AE,G$1,FALSE)+VLOOKUP($A21,'Imports, CIF'!$B:$AE,G$1,FALSE)</f>
        <v>3069.4798397863838</v>
      </c>
      <c r="H21" s="25">
        <f>VLOOKUP($A21,'Exports, FOB'!$B:$AE,H$1,FALSE)+VLOOKUP($A21,'Imports, CIF'!$B:$AE,H$1,FALSE)</f>
        <v>3385.2643524699561</v>
      </c>
      <c r="I21" s="25">
        <f>VLOOKUP($A21,'Exports, FOB'!$B:$AE,I$1,FALSE)+VLOOKUP($A21,'Imports, CIF'!$B:$AE,I$1,FALSE)</f>
        <v>2101.9735647530019</v>
      </c>
      <c r="J21" s="25">
        <f>VLOOKUP($A21,'Exports, FOB'!$B:$AE,J$1,FALSE)+VLOOKUP($A21,'Imports, CIF'!$B:$AE,J$1,FALSE)</f>
        <v>2334.2606275033381</v>
      </c>
      <c r="K21" s="25">
        <f>VLOOKUP($A21,'Exports, FOB'!$B:$AE,K$1,FALSE)+VLOOKUP($A21,'Imports, CIF'!$B:$AE,K$1,FALSE)</f>
        <v>2037.1925019999999</v>
      </c>
      <c r="L21" s="25">
        <f>VLOOKUP($A21,'Exports, FOB'!$B:$AE,L$1,FALSE)+VLOOKUP($A21,'Imports, CIF'!$B:$AE,L$1,FALSE)</f>
        <v>1853.9108470000001</v>
      </c>
      <c r="M21" s="25">
        <f>VLOOKUP($A21,'Exports, FOB'!$B:$AE,M$1,FALSE)+VLOOKUP($A21,'Imports, CIF'!$B:$AE,M$1,FALSE)</f>
        <v>1794.8017890000001</v>
      </c>
      <c r="N21" s="25">
        <f>VLOOKUP($A21,'Exports, FOB'!$B:$AE,N$1,FALSE)+VLOOKUP($A21,'Imports, CIF'!$B:$AE,N$1,FALSE)</f>
        <v>2424.0044330000001</v>
      </c>
      <c r="O21" s="25">
        <f>VLOOKUP($A21,'Exports, FOB'!$B:$AE,O$1,FALSE)+VLOOKUP($A21,'Imports, CIF'!$B:$AE,O$1,FALSE)</f>
        <v>2894.5765689999998</v>
      </c>
      <c r="P21" s="25">
        <f>VLOOKUP($A21,'Exports, FOB'!$B:$AE,P$1,FALSE)+VLOOKUP($A21,'Imports, CIF'!$B:$AE,P$1,FALSE)</f>
        <v>3823.1432850000001</v>
      </c>
      <c r="Q21" s="25">
        <f>VLOOKUP($A21,'Exports, FOB'!$B:$AE,Q$1,FALSE)+VLOOKUP($A21,'Imports, CIF'!$B:$AE,Q$1,FALSE)</f>
        <v>4165.3521929999997</v>
      </c>
      <c r="R21" s="25">
        <f>VLOOKUP($A21,'Exports, FOB'!$B:$AE,R$1,FALSE)+VLOOKUP($A21,'Imports, CIF'!$B:$AE,R$1,FALSE)</f>
        <v>4438.1113519999999</v>
      </c>
      <c r="S21" s="25">
        <f>VLOOKUP($A21,'Exports, FOB'!$B:$AE,S$1,FALSE)+VLOOKUP($A21,'Imports, CIF'!$B:$AE,S$1,FALSE)</f>
        <v>6107.3171510000002</v>
      </c>
      <c r="T21" s="25">
        <f>VLOOKUP($A21,'Exports, FOB'!$B:$AE,T$1,FALSE)+VLOOKUP($A21,'Imports, CIF'!$B:$AE,T$1,FALSE)</f>
        <v>3289.2535509999998</v>
      </c>
      <c r="U21" s="25">
        <f>VLOOKUP($A21,'Exports, FOB'!$B:$AE,U$1,FALSE)+VLOOKUP($A21,'Imports, CIF'!$B:$AE,U$1,FALSE)</f>
        <v>4140.4768059999997</v>
      </c>
      <c r="V21" s="25">
        <f>VLOOKUP($A21,'Exports, FOB'!$B:$AE,V$1,FALSE)+VLOOKUP($A21,'Imports, CIF'!$B:$AE,V$1,FALSE)</f>
        <v>5992.592412</v>
      </c>
      <c r="W21" s="25">
        <f>VLOOKUP($A21,'Exports, FOB'!$B:$AE,W$1,FALSE)+VLOOKUP($A21,'Imports, CIF'!$B:$AE,W$1,FALSE)</f>
        <v>6790.551676</v>
      </c>
      <c r="X21" s="25">
        <f>VLOOKUP($A21,'Exports, FOB'!$B:$AE,X$1,FALSE)+VLOOKUP($A21,'Imports, CIF'!$B:$AE,X$1,FALSE)</f>
        <v>6476.9742960000003</v>
      </c>
      <c r="Y21" s="25">
        <f>VLOOKUP($A21,'Exports, FOB'!$B:$AE,Y$1,FALSE)+VLOOKUP($A21,'Imports, CIF'!$B:$AE,Y$1,FALSE)</f>
        <v>6235.6272489999992</v>
      </c>
      <c r="Z21" s="25">
        <f>VLOOKUP($A21,'Exports, FOB'!$B:$AE,Z$1,FALSE)+VLOOKUP($A21,'Imports, CIF'!$B:$AE,Z$1,FALSE)</f>
        <v>4192.1394290000007</v>
      </c>
      <c r="AA21" s="25">
        <f>VLOOKUP($A21,'Exports, FOB'!$B:$AE,AA$1,FALSE)+VLOOKUP($A21,'Imports, CIF'!$B:$AE,AA$1,FALSE)</f>
        <v>3543.0417440000001</v>
      </c>
      <c r="AB21" s="25">
        <f>VLOOKUP($A21,'Exports, FOB'!$B:$AE,AB$1,FALSE)+VLOOKUP($A21,'Imports, CIF'!$B:$AE,AB$1,FALSE)</f>
        <v>6837.5613890000004</v>
      </c>
      <c r="AC21" s="25">
        <f>VLOOKUP($A21,'Exports, FOB'!$B:$AE,AC$1,FALSE)+VLOOKUP($A21,'Imports, CIF'!$B:$AE,AC$1,FALSE)</f>
        <v>12142.199860999999</v>
      </c>
      <c r="AD21" s="25">
        <f>VLOOKUP($A21,'Exports, FOB'!$B:$AE,AD$1,FALSE)+VLOOKUP($A21,'Imports, CIF'!$B:$AE,AD$1,FALSE)</f>
        <v>9507.6744429999999</v>
      </c>
    </row>
    <row r="22" spans="1:30" x14ac:dyDescent="0.15">
      <c r="A22" s="26" t="s">
        <v>66</v>
      </c>
      <c r="B22" s="25">
        <f>VLOOKUP($A22,'Exports, FOB'!$B:$AE,B$1,FALSE)+VLOOKUP($A22,'Imports, CIF'!$B:$AE,B$1,FALSE)</f>
        <v>252.23070761014691</v>
      </c>
      <c r="C22" s="25">
        <f>VLOOKUP($A22,'Exports, FOB'!$B:$AE,C$1,FALSE)+VLOOKUP($A22,'Imports, CIF'!$B:$AE,C$1,FALSE)</f>
        <v>227.562349799733</v>
      </c>
      <c r="D22" s="25">
        <f>VLOOKUP($A22,'Exports, FOB'!$B:$AE,D$1,FALSE)+VLOOKUP($A22,'Imports, CIF'!$B:$AE,D$1,FALSE)</f>
        <v>221.16181575433876</v>
      </c>
      <c r="E22" s="25">
        <f>VLOOKUP($A22,'Exports, FOB'!$B:$AE,E$1,FALSE)+VLOOKUP($A22,'Imports, CIF'!$B:$AE,E$1,FALSE)</f>
        <v>135.58024032042729</v>
      </c>
      <c r="F22" s="25">
        <f>VLOOKUP($A22,'Exports, FOB'!$B:$AE,F$1,FALSE)+VLOOKUP($A22,'Imports, CIF'!$B:$AE,F$1,FALSE)</f>
        <v>189.0202937249669</v>
      </c>
      <c r="G22" s="25">
        <f>VLOOKUP($A22,'Exports, FOB'!$B:$AE,G$1,FALSE)+VLOOKUP($A22,'Imports, CIF'!$B:$AE,G$1,FALSE)</f>
        <v>281.5564753004</v>
      </c>
      <c r="H22" s="25">
        <f>VLOOKUP($A22,'Exports, FOB'!$B:$AE,H$1,FALSE)+VLOOKUP($A22,'Imports, CIF'!$B:$AE,H$1,FALSE)</f>
        <v>326.26942590120098</v>
      </c>
      <c r="I22" s="25">
        <f>VLOOKUP($A22,'Exports, FOB'!$B:$AE,I$1,FALSE)+VLOOKUP($A22,'Imports, CIF'!$B:$AE,I$1,FALSE)</f>
        <v>204.95060080106774</v>
      </c>
      <c r="J22" s="25">
        <f>VLOOKUP($A22,'Exports, FOB'!$B:$AE,J$1,FALSE)+VLOOKUP($A22,'Imports, CIF'!$B:$AE,J$1,FALSE)</f>
        <v>234.95546061415217</v>
      </c>
      <c r="K22" s="25">
        <f>VLOOKUP($A22,'Exports, FOB'!$B:$AE,K$1,FALSE)+VLOOKUP($A22,'Imports, CIF'!$B:$AE,K$1,FALSE)</f>
        <v>157.38550900000001</v>
      </c>
      <c r="L22" s="25">
        <f>VLOOKUP($A22,'Exports, FOB'!$B:$AE,L$1,FALSE)+VLOOKUP($A22,'Imports, CIF'!$B:$AE,L$1,FALSE)</f>
        <v>174.982665</v>
      </c>
      <c r="M22" s="25">
        <f>VLOOKUP($A22,'Exports, FOB'!$B:$AE,M$1,FALSE)+VLOOKUP($A22,'Imports, CIF'!$B:$AE,M$1,FALSE)</f>
        <v>162.12857099999999</v>
      </c>
      <c r="N22" s="25">
        <f>VLOOKUP($A22,'Exports, FOB'!$B:$AE,N$1,FALSE)+VLOOKUP($A22,'Imports, CIF'!$B:$AE,N$1,FALSE)</f>
        <v>229.62859</v>
      </c>
      <c r="O22" s="25">
        <f>VLOOKUP($A22,'Exports, FOB'!$B:$AE,O$1,FALSE)+VLOOKUP($A22,'Imports, CIF'!$B:$AE,O$1,FALSE)</f>
        <v>301.63851299999999</v>
      </c>
      <c r="P22" s="25">
        <f>VLOOKUP($A22,'Exports, FOB'!$B:$AE,P$1,FALSE)+VLOOKUP($A22,'Imports, CIF'!$B:$AE,P$1,FALSE)</f>
        <v>427.10117399999996</v>
      </c>
      <c r="Q22" s="25">
        <f>VLOOKUP($A22,'Exports, FOB'!$B:$AE,Q$1,FALSE)+VLOOKUP($A22,'Imports, CIF'!$B:$AE,Q$1,FALSE)</f>
        <v>413.500021</v>
      </c>
      <c r="R22" s="25">
        <f>VLOOKUP($A22,'Exports, FOB'!$B:$AE,R$1,FALSE)+VLOOKUP($A22,'Imports, CIF'!$B:$AE,R$1,FALSE)</f>
        <v>554.78494599999999</v>
      </c>
      <c r="S22" s="25">
        <f>VLOOKUP($A22,'Exports, FOB'!$B:$AE,S$1,FALSE)+VLOOKUP($A22,'Imports, CIF'!$B:$AE,S$1,FALSE)</f>
        <v>784.59273100000007</v>
      </c>
      <c r="T22" s="25">
        <f>VLOOKUP($A22,'Exports, FOB'!$B:$AE,T$1,FALSE)+VLOOKUP($A22,'Imports, CIF'!$B:$AE,T$1,FALSE)</f>
        <v>437.80431900000002</v>
      </c>
      <c r="U22" s="25">
        <f>VLOOKUP($A22,'Exports, FOB'!$B:$AE,U$1,FALSE)+VLOOKUP($A22,'Imports, CIF'!$B:$AE,U$1,FALSE)</f>
        <v>610.45278099999996</v>
      </c>
      <c r="V22" s="25">
        <f>VLOOKUP($A22,'Exports, FOB'!$B:$AE,V$1,FALSE)+VLOOKUP($A22,'Imports, CIF'!$B:$AE,V$1,FALSE)</f>
        <v>794.87696599999992</v>
      </c>
      <c r="W22" s="25">
        <f>VLOOKUP($A22,'Exports, FOB'!$B:$AE,W$1,FALSE)+VLOOKUP($A22,'Imports, CIF'!$B:$AE,W$1,FALSE)</f>
        <v>853.80879000000004</v>
      </c>
      <c r="X22" s="25">
        <f>VLOOKUP($A22,'Exports, FOB'!$B:$AE,X$1,FALSE)+VLOOKUP($A22,'Imports, CIF'!$B:$AE,X$1,FALSE)</f>
        <v>732.66235000000006</v>
      </c>
      <c r="Y22" s="25">
        <f>VLOOKUP($A22,'Exports, FOB'!$B:$AE,Y$1,FALSE)+VLOOKUP($A22,'Imports, CIF'!$B:$AE,Y$1,FALSE)</f>
        <v>895.18631899999991</v>
      </c>
      <c r="Z22" s="25">
        <f>VLOOKUP($A22,'Exports, FOB'!$B:$AE,Z$1,FALSE)+VLOOKUP($A22,'Imports, CIF'!$B:$AE,Z$1,FALSE)</f>
        <v>624.9640629999999</v>
      </c>
      <c r="AA22" s="25">
        <f>VLOOKUP($A22,'Exports, FOB'!$B:$AE,AA$1,FALSE)+VLOOKUP($A22,'Imports, CIF'!$B:$AE,AA$1,FALSE)</f>
        <v>497.76392600000003</v>
      </c>
      <c r="AB22" s="25">
        <f>VLOOKUP($A22,'Exports, FOB'!$B:$AE,AB$1,FALSE)+VLOOKUP($A22,'Imports, CIF'!$B:$AE,AB$1,FALSE)</f>
        <v>733.22980400000006</v>
      </c>
      <c r="AC22" s="25">
        <f>VLOOKUP($A22,'Exports, FOB'!$B:$AE,AC$1,FALSE)+VLOOKUP($A22,'Imports, CIF'!$B:$AE,AC$1,FALSE)</f>
        <v>762.13624200000004</v>
      </c>
      <c r="AD22" s="25">
        <f>VLOOKUP($A22,'Exports, FOB'!$B:$AE,AD$1,FALSE)+VLOOKUP($A22,'Imports, CIF'!$B:$AE,AD$1,FALSE)</f>
        <v>669.94675499999994</v>
      </c>
    </row>
    <row r="23" spans="1:30" x14ac:dyDescent="0.15">
      <c r="A23" s="26" t="s">
        <v>67</v>
      </c>
      <c r="B23" s="25">
        <f>VLOOKUP($A23,'Exports, FOB'!$B:$AE,B$1,FALSE)+VLOOKUP($A23,'Imports, CIF'!$B:$AE,B$1,FALSE)</f>
        <v>31.907343124165568</v>
      </c>
      <c r="C23" s="25">
        <f>VLOOKUP($A23,'Exports, FOB'!$B:$AE,C$1,FALSE)+VLOOKUP($A23,'Imports, CIF'!$B:$AE,C$1,FALSE)</f>
        <v>38.68891855807739</v>
      </c>
      <c r="D23" s="25">
        <f>VLOOKUP($A23,'Exports, FOB'!$B:$AE,D$1,FALSE)+VLOOKUP($A23,'Imports, CIF'!$B:$AE,D$1,FALSE)</f>
        <v>27.617356475300369</v>
      </c>
      <c r="E23" s="25">
        <f>VLOOKUP($A23,'Exports, FOB'!$B:$AE,E$1,FALSE)+VLOOKUP($A23,'Imports, CIF'!$B:$AE,E$1,FALSE)</f>
        <v>27.644592790387154</v>
      </c>
      <c r="F23" s="25">
        <f>VLOOKUP($A23,'Exports, FOB'!$B:$AE,F$1,FALSE)+VLOOKUP($A23,'Imports, CIF'!$B:$AE,F$1,FALSE)</f>
        <v>32.140720961281737</v>
      </c>
      <c r="G23" s="25">
        <f>VLOOKUP($A23,'Exports, FOB'!$B:$AE,G$1,FALSE)+VLOOKUP($A23,'Imports, CIF'!$B:$AE,G$1,FALSE)</f>
        <v>52.400801068090828</v>
      </c>
      <c r="H23" s="25">
        <f>VLOOKUP($A23,'Exports, FOB'!$B:$AE,H$1,FALSE)+VLOOKUP($A23,'Imports, CIF'!$B:$AE,H$1,FALSE)</f>
        <v>37.35674232309745</v>
      </c>
      <c r="I23" s="25">
        <f>VLOOKUP($A23,'Exports, FOB'!$B:$AE,I$1,FALSE)+VLOOKUP($A23,'Imports, CIF'!$B:$AE,I$1,FALSE)</f>
        <v>38.290520694258987</v>
      </c>
      <c r="J23" s="25">
        <f>VLOOKUP($A23,'Exports, FOB'!$B:$AE,J$1,FALSE)+VLOOKUP($A23,'Imports, CIF'!$B:$AE,J$1,FALSE)</f>
        <v>55.537009345794402</v>
      </c>
      <c r="K23" s="25">
        <f>VLOOKUP($A23,'Exports, FOB'!$B:$AE,K$1,FALSE)+VLOOKUP($A23,'Imports, CIF'!$B:$AE,K$1,FALSE)</f>
        <v>54.069920000000003</v>
      </c>
      <c r="L23" s="25">
        <f>VLOOKUP($A23,'Exports, FOB'!$B:$AE,L$1,FALSE)+VLOOKUP($A23,'Imports, CIF'!$B:$AE,L$1,FALSE)</f>
        <v>64.597538999999998</v>
      </c>
      <c r="M23" s="25">
        <f>VLOOKUP($A23,'Exports, FOB'!$B:$AE,M$1,FALSE)+VLOOKUP($A23,'Imports, CIF'!$B:$AE,M$1,FALSE)</f>
        <v>37.946242999999996</v>
      </c>
      <c r="N23" s="25">
        <f>VLOOKUP($A23,'Exports, FOB'!$B:$AE,N$1,FALSE)+VLOOKUP($A23,'Imports, CIF'!$B:$AE,N$1,FALSE)</f>
        <v>52.882719999999999</v>
      </c>
      <c r="O23" s="25">
        <f>VLOOKUP($A23,'Exports, FOB'!$B:$AE,O$1,FALSE)+VLOOKUP($A23,'Imports, CIF'!$B:$AE,O$1,FALSE)</f>
        <v>200.16445400000001</v>
      </c>
      <c r="P23" s="25">
        <f>VLOOKUP($A23,'Exports, FOB'!$B:$AE,P$1,FALSE)+VLOOKUP($A23,'Imports, CIF'!$B:$AE,P$1,FALSE)</f>
        <v>59.982533000000004</v>
      </c>
      <c r="Q23" s="25">
        <f>VLOOKUP($A23,'Exports, FOB'!$B:$AE,Q$1,FALSE)+VLOOKUP($A23,'Imports, CIF'!$B:$AE,Q$1,FALSE)</f>
        <v>122.600694</v>
      </c>
      <c r="R23" s="25">
        <f>VLOOKUP($A23,'Exports, FOB'!$B:$AE,R$1,FALSE)+VLOOKUP($A23,'Imports, CIF'!$B:$AE,R$1,FALSE)</f>
        <v>252.96555499999999</v>
      </c>
      <c r="S23" s="25">
        <f>VLOOKUP($A23,'Exports, FOB'!$B:$AE,S$1,FALSE)+VLOOKUP($A23,'Imports, CIF'!$B:$AE,S$1,FALSE)</f>
        <v>283.35462799999999</v>
      </c>
      <c r="T23" s="25">
        <f>VLOOKUP($A23,'Exports, FOB'!$B:$AE,T$1,FALSE)+VLOOKUP($A23,'Imports, CIF'!$B:$AE,T$1,FALSE)</f>
        <v>235.43040399999998</v>
      </c>
      <c r="U23" s="25">
        <f>VLOOKUP($A23,'Exports, FOB'!$B:$AE,U$1,FALSE)+VLOOKUP($A23,'Imports, CIF'!$B:$AE,U$1,FALSE)</f>
        <v>205.870744</v>
      </c>
      <c r="V23" s="25">
        <f>VLOOKUP($A23,'Exports, FOB'!$B:$AE,V$1,FALSE)+VLOOKUP($A23,'Imports, CIF'!$B:$AE,V$1,FALSE)</f>
        <v>105.397412</v>
      </c>
      <c r="W23" s="25">
        <f>VLOOKUP($A23,'Exports, FOB'!$B:$AE,W$1,FALSE)+VLOOKUP($A23,'Imports, CIF'!$B:$AE,W$1,FALSE)</f>
        <v>215.64764500000001</v>
      </c>
      <c r="X23" s="25">
        <f>VLOOKUP($A23,'Exports, FOB'!$B:$AE,X$1,FALSE)+VLOOKUP($A23,'Imports, CIF'!$B:$AE,X$1,FALSE)</f>
        <v>163.503252</v>
      </c>
      <c r="Y23" s="25">
        <f>VLOOKUP($A23,'Exports, FOB'!$B:$AE,Y$1,FALSE)+VLOOKUP($A23,'Imports, CIF'!$B:$AE,Y$1,FALSE)</f>
        <v>167.58614400000002</v>
      </c>
      <c r="Z23" s="25">
        <f>VLOOKUP($A23,'Exports, FOB'!$B:$AE,Z$1,FALSE)+VLOOKUP($A23,'Imports, CIF'!$B:$AE,Z$1,FALSE)</f>
        <v>228.24438599999999</v>
      </c>
      <c r="AA23" s="25">
        <f>VLOOKUP($A23,'Exports, FOB'!$B:$AE,AA$1,FALSE)+VLOOKUP($A23,'Imports, CIF'!$B:$AE,AA$1,FALSE)</f>
        <v>206.86347700000002</v>
      </c>
      <c r="AB23" s="25">
        <f>VLOOKUP($A23,'Exports, FOB'!$B:$AE,AB$1,FALSE)+VLOOKUP($A23,'Imports, CIF'!$B:$AE,AB$1,FALSE)</f>
        <v>139.733193</v>
      </c>
      <c r="AC23" s="25">
        <f>VLOOKUP($A23,'Exports, FOB'!$B:$AE,AC$1,FALSE)+VLOOKUP($A23,'Imports, CIF'!$B:$AE,AC$1,FALSE)</f>
        <v>193.00402199999999</v>
      </c>
      <c r="AD23" s="25">
        <f>VLOOKUP($A23,'Exports, FOB'!$B:$AE,AD$1,FALSE)+VLOOKUP($A23,'Imports, CIF'!$B:$AE,AD$1,FALSE)</f>
        <v>309.02175499999998</v>
      </c>
    </row>
    <row r="24" spans="1:30" x14ac:dyDescent="0.15">
      <c r="A24" s="26" t="s">
        <v>243</v>
      </c>
      <c r="B24" s="25">
        <f>VLOOKUP($A24,'Exports, FOB'!$B:$AE,B$1,FALSE)+VLOOKUP($A24,'Imports, CIF'!$B:$AE,B$1,FALSE)</f>
        <v>0.45287049399198898</v>
      </c>
      <c r="C24" s="25">
        <f>VLOOKUP($A24,'Exports, FOB'!$B:$AE,C$1,FALSE)+VLOOKUP($A24,'Imports, CIF'!$B:$AE,C$1,FALSE)</f>
        <v>1.43871829105474</v>
      </c>
      <c r="D24" s="25">
        <f>VLOOKUP($A24,'Exports, FOB'!$B:$AE,D$1,FALSE)+VLOOKUP($A24,'Imports, CIF'!$B:$AE,D$1,FALSE)</f>
        <v>3.90627503337784</v>
      </c>
      <c r="E24" s="25">
        <f>VLOOKUP($A24,'Exports, FOB'!$B:$AE,E$1,FALSE)+VLOOKUP($A24,'Imports, CIF'!$B:$AE,E$1,FALSE)</f>
        <v>3.9732977303070789</v>
      </c>
      <c r="F24" s="25">
        <f>VLOOKUP($A24,'Exports, FOB'!$B:$AE,F$1,FALSE)+VLOOKUP($A24,'Imports, CIF'!$B:$AE,F$1,FALSE)</f>
        <v>3.9332443257676899</v>
      </c>
      <c r="G24" s="25">
        <f>VLOOKUP($A24,'Exports, FOB'!$B:$AE,G$1,FALSE)+VLOOKUP($A24,'Imports, CIF'!$B:$AE,G$1,FALSE)</f>
        <v>5.2141522029372496</v>
      </c>
      <c r="H24" s="25">
        <f>VLOOKUP($A24,'Exports, FOB'!$B:$AE,H$1,FALSE)+VLOOKUP($A24,'Imports, CIF'!$B:$AE,H$1,FALSE)</f>
        <v>0.82803738317756992</v>
      </c>
      <c r="I24" s="25">
        <f>VLOOKUP($A24,'Exports, FOB'!$B:$AE,I$1,FALSE)+VLOOKUP($A24,'Imports, CIF'!$B:$AE,I$1,FALSE)</f>
        <v>6.4080106809078847</v>
      </c>
      <c r="J24" s="25">
        <f>VLOOKUP($A24,'Exports, FOB'!$B:$AE,J$1,FALSE)+VLOOKUP($A24,'Imports, CIF'!$B:$AE,J$1,FALSE)</f>
        <v>3.7198130841121491</v>
      </c>
      <c r="K24" s="25">
        <f>VLOOKUP($A24,'Exports, FOB'!$B:$AE,K$1,FALSE)+VLOOKUP($A24,'Imports, CIF'!$B:$AE,K$1,FALSE)</f>
        <v>2.7561520000000002</v>
      </c>
      <c r="L24" s="25">
        <f>VLOOKUP($A24,'Exports, FOB'!$B:$AE,L$1,FALSE)+VLOOKUP($A24,'Imports, CIF'!$B:$AE,L$1,FALSE)</f>
        <v>2.3508969999999998</v>
      </c>
      <c r="M24" s="25">
        <f>VLOOKUP($A24,'Exports, FOB'!$B:$AE,M$1,FALSE)+VLOOKUP($A24,'Imports, CIF'!$B:$AE,M$1,FALSE)</f>
        <v>38.643926</v>
      </c>
      <c r="N24" s="25">
        <f>VLOOKUP($A24,'Exports, FOB'!$B:$AE,N$1,FALSE)+VLOOKUP($A24,'Imports, CIF'!$B:$AE,N$1,FALSE)</f>
        <v>56.421907999999995</v>
      </c>
      <c r="O24" s="25">
        <f>VLOOKUP($A24,'Exports, FOB'!$B:$AE,O$1,FALSE)+VLOOKUP($A24,'Imports, CIF'!$B:$AE,O$1,FALSE)</f>
        <v>66.779449</v>
      </c>
      <c r="P24" s="25">
        <f>VLOOKUP($A24,'Exports, FOB'!$B:$AE,P$1,FALSE)+VLOOKUP($A24,'Imports, CIF'!$B:$AE,P$1,FALSE)</f>
        <v>85.897153000000003</v>
      </c>
      <c r="Q24" s="25">
        <f>VLOOKUP($A24,'Exports, FOB'!$B:$AE,Q$1,FALSE)+VLOOKUP($A24,'Imports, CIF'!$B:$AE,Q$1,FALSE)</f>
        <v>100.166625</v>
      </c>
      <c r="R24" s="25">
        <f>VLOOKUP($A24,'Exports, FOB'!$B:$AE,R$1,FALSE)+VLOOKUP($A24,'Imports, CIF'!$B:$AE,R$1,FALSE)</f>
        <v>104.603413</v>
      </c>
      <c r="S24" s="25">
        <f>VLOOKUP($A24,'Exports, FOB'!$B:$AE,S$1,FALSE)+VLOOKUP($A24,'Imports, CIF'!$B:$AE,S$1,FALSE)</f>
        <v>143.30411400000003</v>
      </c>
      <c r="T24" s="25">
        <f>VLOOKUP($A24,'Exports, FOB'!$B:$AE,T$1,FALSE)+VLOOKUP($A24,'Imports, CIF'!$B:$AE,T$1,FALSE)</f>
        <v>68.497719000000004</v>
      </c>
      <c r="U24" s="25">
        <f>VLOOKUP($A24,'Exports, FOB'!$B:$AE,U$1,FALSE)+VLOOKUP($A24,'Imports, CIF'!$B:$AE,U$1,FALSE)</f>
        <v>94.133758999999998</v>
      </c>
      <c r="V24" s="25">
        <f>VLOOKUP($A24,'Exports, FOB'!$B:$AE,V$1,FALSE)+VLOOKUP($A24,'Imports, CIF'!$B:$AE,V$1,FALSE)</f>
        <v>138.16793799999999</v>
      </c>
      <c r="W24" s="25">
        <f>VLOOKUP($A24,'Exports, FOB'!$B:$AE,W$1,FALSE)+VLOOKUP($A24,'Imports, CIF'!$B:$AE,W$1,FALSE)</f>
        <v>162.51140700000002</v>
      </c>
      <c r="X24" s="25">
        <f>VLOOKUP($A24,'Exports, FOB'!$B:$AE,X$1,FALSE)+VLOOKUP($A24,'Imports, CIF'!$B:$AE,X$1,FALSE)</f>
        <v>147.15626099999997</v>
      </c>
      <c r="Y24" s="25">
        <f>VLOOKUP($A24,'Exports, FOB'!$B:$AE,Y$1,FALSE)+VLOOKUP($A24,'Imports, CIF'!$B:$AE,Y$1,FALSE)</f>
        <v>143.01557600000001</v>
      </c>
      <c r="Z24" s="25">
        <f>VLOOKUP($A24,'Exports, FOB'!$B:$AE,Z$1,FALSE)+VLOOKUP($A24,'Imports, CIF'!$B:$AE,Z$1,FALSE)</f>
        <v>94.154577000000003</v>
      </c>
      <c r="AA24" s="25">
        <f>VLOOKUP($A24,'Exports, FOB'!$B:$AE,AA$1,FALSE)+VLOOKUP($A24,'Imports, CIF'!$B:$AE,AA$1,FALSE)</f>
        <v>85.568757000000005</v>
      </c>
      <c r="AB24" s="25">
        <f>VLOOKUP($A24,'Exports, FOB'!$B:$AE,AB$1,FALSE)+VLOOKUP($A24,'Imports, CIF'!$B:$AE,AB$1,FALSE)</f>
        <v>145.74778800000001</v>
      </c>
      <c r="AC24" s="25">
        <f>VLOOKUP($A24,'Exports, FOB'!$B:$AE,AC$1,FALSE)+VLOOKUP($A24,'Imports, CIF'!$B:$AE,AC$1,FALSE)</f>
        <v>199.07904600000001</v>
      </c>
      <c r="AD24" s="25">
        <f>VLOOKUP($A24,'Exports, FOB'!$B:$AE,AD$1,FALSE)+VLOOKUP($A24,'Imports, CIF'!$B:$AE,AD$1,FALSE)</f>
        <v>58.187257000000002</v>
      </c>
    </row>
    <row r="25" spans="1:30" x14ac:dyDescent="0.15">
      <c r="A25" s="26" t="s">
        <v>98</v>
      </c>
      <c r="B25" s="25">
        <f>VLOOKUP($A25,'Exports, FOB'!$B:$AE,B$1,FALSE)+VLOOKUP($A25,'Imports, CIF'!$B:$AE,B$1,FALSE)</f>
        <v>577.69559412550041</v>
      </c>
      <c r="C25" s="25">
        <f>VLOOKUP($A25,'Exports, FOB'!$B:$AE,C$1,FALSE)+VLOOKUP($A25,'Imports, CIF'!$B:$AE,C$1,FALSE)</f>
        <v>693.38237650200233</v>
      </c>
      <c r="D25" s="25">
        <f>VLOOKUP($A25,'Exports, FOB'!$B:$AE,D$1,FALSE)+VLOOKUP($A25,'Imports, CIF'!$B:$AE,D$1,FALSE)</f>
        <v>624.97596795727623</v>
      </c>
      <c r="E25" s="25">
        <f>VLOOKUP($A25,'Exports, FOB'!$B:$AE,E$1,FALSE)+VLOOKUP($A25,'Imports, CIF'!$B:$AE,E$1,FALSE)</f>
        <v>770.02296395193559</v>
      </c>
      <c r="F25" s="25">
        <f>VLOOKUP($A25,'Exports, FOB'!$B:$AE,F$1,FALSE)+VLOOKUP($A25,'Imports, CIF'!$B:$AE,F$1,FALSE)</f>
        <v>1067.9497997329772</v>
      </c>
      <c r="G25" s="25">
        <f>VLOOKUP($A25,'Exports, FOB'!$B:$AE,G$1,FALSE)+VLOOKUP($A25,'Imports, CIF'!$B:$AE,G$1,FALSE)</f>
        <v>1268.6619492656889</v>
      </c>
      <c r="H25" s="25">
        <f>VLOOKUP($A25,'Exports, FOB'!$B:$AE,H$1,FALSE)+VLOOKUP($A25,'Imports, CIF'!$B:$AE,H$1,FALSE)</f>
        <v>1010.3372496662219</v>
      </c>
      <c r="I25" s="25">
        <f>VLOOKUP($A25,'Exports, FOB'!$B:$AE,I$1,FALSE)+VLOOKUP($A25,'Imports, CIF'!$B:$AE,I$1,FALSE)</f>
        <v>590.5901201602137</v>
      </c>
      <c r="J25" s="25">
        <f>VLOOKUP($A25,'Exports, FOB'!$B:$AE,J$1,FALSE)+VLOOKUP($A25,'Imports, CIF'!$B:$AE,J$1,FALSE)</f>
        <v>808.33297730307072</v>
      </c>
      <c r="K25" s="25">
        <f>VLOOKUP($A25,'Exports, FOB'!$B:$AE,K$1,FALSE)+VLOOKUP($A25,'Imports, CIF'!$B:$AE,K$1,FALSE)</f>
        <v>1089.262792</v>
      </c>
      <c r="L25" s="25">
        <f>VLOOKUP($A25,'Exports, FOB'!$B:$AE,L$1,FALSE)+VLOOKUP($A25,'Imports, CIF'!$B:$AE,L$1,FALSE)</f>
        <v>994.84323300000005</v>
      </c>
      <c r="M25" s="25">
        <f>VLOOKUP($A25,'Exports, FOB'!$B:$AE,M$1,FALSE)+VLOOKUP($A25,'Imports, CIF'!$B:$AE,M$1,FALSE)</f>
        <v>986.37460499999997</v>
      </c>
      <c r="N25" s="25">
        <f>VLOOKUP($A25,'Exports, FOB'!$B:$AE,N$1,FALSE)+VLOOKUP($A25,'Imports, CIF'!$B:$AE,N$1,FALSE)</f>
        <v>1321.2233650000001</v>
      </c>
      <c r="O25" s="25">
        <f>VLOOKUP($A25,'Exports, FOB'!$B:$AE,O$1,FALSE)+VLOOKUP($A25,'Imports, CIF'!$B:$AE,O$1,FALSE)</f>
        <v>1630.6252020000002</v>
      </c>
      <c r="P25" s="25">
        <f>VLOOKUP($A25,'Exports, FOB'!$B:$AE,P$1,FALSE)+VLOOKUP($A25,'Imports, CIF'!$B:$AE,P$1,FALSE)</f>
        <v>2210.503749</v>
      </c>
      <c r="Q25" s="25">
        <f>VLOOKUP($A25,'Exports, FOB'!$B:$AE,Q$1,FALSE)+VLOOKUP($A25,'Imports, CIF'!$B:$AE,Q$1,FALSE)</f>
        <v>2485.0835179999999</v>
      </c>
      <c r="R25" s="25">
        <f>VLOOKUP($A25,'Exports, FOB'!$B:$AE,R$1,FALSE)+VLOOKUP($A25,'Imports, CIF'!$B:$AE,R$1,FALSE)</f>
        <v>2562.125196</v>
      </c>
      <c r="S25" s="25">
        <f>VLOOKUP($A25,'Exports, FOB'!$B:$AE,S$1,FALSE)+VLOOKUP($A25,'Imports, CIF'!$B:$AE,S$1,FALSE)</f>
        <v>3674.9256739999996</v>
      </c>
      <c r="T25" s="25">
        <f>VLOOKUP($A25,'Exports, FOB'!$B:$AE,T$1,FALSE)+VLOOKUP($A25,'Imports, CIF'!$B:$AE,T$1,FALSE)</f>
        <v>1753.570534</v>
      </c>
      <c r="U25" s="25">
        <f>VLOOKUP($A25,'Exports, FOB'!$B:$AE,U$1,FALSE)+VLOOKUP($A25,'Imports, CIF'!$B:$AE,U$1,FALSE)</f>
        <v>2403.1666700000001</v>
      </c>
      <c r="V25" s="25">
        <f>VLOOKUP($A25,'Exports, FOB'!$B:$AE,V$1,FALSE)+VLOOKUP($A25,'Imports, CIF'!$B:$AE,V$1,FALSE)</f>
        <v>3657.7736360000004</v>
      </c>
      <c r="W25" s="25">
        <f>VLOOKUP($A25,'Exports, FOB'!$B:$AE,W$1,FALSE)+VLOOKUP($A25,'Imports, CIF'!$B:$AE,W$1,FALSE)</f>
        <v>4125.4661159999996</v>
      </c>
      <c r="X25" s="25">
        <f>VLOOKUP($A25,'Exports, FOB'!$B:$AE,X$1,FALSE)+VLOOKUP($A25,'Imports, CIF'!$B:$AE,X$1,FALSE)</f>
        <v>3770.8618260000003</v>
      </c>
      <c r="Y25" s="25">
        <f>VLOOKUP($A25,'Exports, FOB'!$B:$AE,Y$1,FALSE)+VLOOKUP($A25,'Imports, CIF'!$B:$AE,Y$1,FALSE)</f>
        <v>3519.526374</v>
      </c>
      <c r="Z25" s="25">
        <f>VLOOKUP($A25,'Exports, FOB'!$B:$AE,Z$1,FALSE)+VLOOKUP($A25,'Imports, CIF'!$B:$AE,Z$1,FALSE)</f>
        <v>2111.782483</v>
      </c>
      <c r="AA25" s="25">
        <f>VLOOKUP($A25,'Exports, FOB'!$B:$AE,AA$1,FALSE)+VLOOKUP($A25,'Imports, CIF'!$B:$AE,AA$1,FALSE)</f>
        <v>1818.0853829999999</v>
      </c>
      <c r="AB25" s="25">
        <f>VLOOKUP($A25,'Exports, FOB'!$B:$AE,AB$1,FALSE)+VLOOKUP($A25,'Imports, CIF'!$B:$AE,AB$1,FALSE)</f>
        <v>1797.731016</v>
      </c>
      <c r="AC25" s="25">
        <f>VLOOKUP($A25,'Exports, FOB'!$B:$AE,AC$1,FALSE)+VLOOKUP($A25,'Imports, CIF'!$B:$AE,AC$1,FALSE)</f>
        <v>2418.074513</v>
      </c>
      <c r="AD25" s="25">
        <f>VLOOKUP($A25,'Exports, FOB'!$B:$AE,AD$1,FALSE)+VLOOKUP($A25,'Imports, CIF'!$B:$AE,AD$1,FALSE)</f>
        <v>1367.9387140000001</v>
      </c>
    </row>
    <row r="26" spans="1:30" x14ac:dyDescent="0.15">
      <c r="A26" s="26" t="s">
        <v>68</v>
      </c>
      <c r="B26" s="25">
        <f>VLOOKUP($A26,'Exports, FOB'!$B:$AE,B$1,FALSE)+VLOOKUP($A26,'Imports, CIF'!$B:$AE,B$1,FALSE)</f>
        <v>2602.9732977303051</v>
      </c>
      <c r="C26" s="25">
        <f>VLOOKUP($A26,'Exports, FOB'!$B:$AE,C$1,FALSE)+VLOOKUP($A26,'Imports, CIF'!$B:$AE,C$1,FALSE)</f>
        <v>2862.3196261682251</v>
      </c>
      <c r="D26" s="25">
        <f>VLOOKUP($A26,'Exports, FOB'!$B:$AE,D$1,FALSE)+VLOOKUP($A26,'Imports, CIF'!$B:$AE,D$1,FALSE)</f>
        <v>2253.4926568758342</v>
      </c>
      <c r="E26" s="25">
        <f>VLOOKUP($A26,'Exports, FOB'!$B:$AE,E$1,FALSE)+VLOOKUP($A26,'Imports, CIF'!$B:$AE,E$1,FALSE)</f>
        <v>2177.4897196261718</v>
      </c>
      <c r="F26" s="25">
        <f>VLOOKUP($A26,'Exports, FOB'!$B:$AE,F$1,FALSE)+VLOOKUP($A26,'Imports, CIF'!$B:$AE,F$1,FALSE)</f>
        <v>2794.8958611481962</v>
      </c>
      <c r="G26" s="25">
        <f>VLOOKUP($A26,'Exports, FOB'!$B:$AE,G$1,FALSE)+VLOOKUP($A26,'Imports, CIF'!$B:$AE,G$1,FALSE)</f>
        <v>3749.155140186911</v>
      </c>
      <c r="H26" s="25">
        <f>VLOOKUP($A26,'Exports, FOB'!$B:$AE,H$1,FALSE)+VLOOKUP($A26,'Imports, CIF'!$B:$AE,H$1,FALSE)</f>
        <v>4305.5492656875822</v>
      </c>
      <c r="I26" s="25">
        <f>VLOOKUP($A26,'Exports, FOB'!$B:$AE,I$1,FALSE)+VLOOKUP($A26,'Imports, CIF'!$B:$AE,I$1,FALSE)</f>
        <v>2466.2117489986667</v>
      </c>
      <c r="J26" s="25">
        <f>VLOOKUP($A26,'Exports, FOB'!$B:$AE,J$1,FALSE)+VLOOKUP($A26,'Imports, CIF'!$B:$AE,J$1,FALSE)</f>
        <v>3098.3443925233641</v>
      </c>
      <c r="K26" s="25">
        <f>VLOOKUP($A26,'Exports, FOB'!$B:$AE,K$1,FALSE)+VLOOKUP($A26,'Imports, CIF'!$B:$AE,K$1,FALSE)</f>
        <v>6467.2865400000001</v>
      </c>
      <c r="L26" s="25">
        <f>VLOOKUP($A26,'Exports, FOB'!$B:$AE,L$1,FALSE)+VLOOKUP($A26,'Imports, CIF'!$B:$AE,L$1,FALSE)</f>
        <v>5867.6289489999999</v>
      </c>
      <c r="M26" s="25">
        <f>VLOOKUP($A26,'Exports, FOB'!$B:$AE,M$1,FALSE)+VLOOKUP($A26,'Imports, CIF'!$B:$AE,M$1,FALSE)</f>
        <v>5799.5283129999998</v>
      </c>
      <c r="N26" s="25">
        <f>VLOOKUP($A26,'Exports, FOB'!$B:$AE,N$1,FALSE)+VLOOKUP($A26,'Imports, CIF'!$B:$AE,N$1,FALSE)</f>
        <v>7785.5585309999997</v>
      </c>
      <c r="O26" s="25">
        <f>VLOOKUP($A26,'Exports, FOB'!$B:$AE,O$1,FALSE)+VLOOKUP($A26,'Imports, CIF'!$B:$AE,O$1,FALSE)</f>
        <v>9624.7399019999993</v>
      </c>
      <c r="P26" s="25">
        <f>VLOOKUP($A26,'Exports, FOB'!$B:$AE,P$1,FALSE)+VLOOKUP($A26,'Imports, CIF'!$B:$AE,P$1,FALSE)</f>
        <v>13088.826498</v>
      </c>
      <c r="Q26" s="25">
        <f>VLOOKUP($A26,'Exports, FOB'!$B:$AE,Q$1,FALSE)+VLOOKUP($A26,'Imports, CIF'!$B:$AE,Q$1,FALSE)</f>
        <v>15129.826315999999</v>
      </c>
      <c r="R26" s="25">
        <f>VLOOKUP($A26,'Exports, FOB'!$B:$AE,R$1,FALSE)+VLOOKUP($A26,'Imports, CIF'!$B:$AE,R$1,FALSE)</f>
        <v>15622.218418999999</v>
      </c>
      <c r="S26" s="25">
        <f>VLOOKUP($A26,'Exports, FOB'!$B:$AE,S$1,FALSE)+VLOOKUP($A26,'Imports, CIF'!$B:$AE,S$1,FALSE)</f>
        <v>21910.708699000003</v>
      </c>
      <c r="T26" s="25">
        <f>VLOOKUP($A26,'Exports, FOB'!$B:$AE,T$1,FALSE)+VLOOKUP($A26,'Imports, CIF'!$B:$AE,T$1,FALSE)</f>
        <v>10322.808527000001</v>
      </c>
      <c r="U26" s="25">
        <f>VLOOKUP($A26,'Exports, FOB'!$B:$AE,U$1,FALSE)+VLOOKUP($A26,'Imports, CIF'!$B:$AE,U$1,FALSE)</f>
        <v>13954.432327999999</v>
      </c>
      <c r="V26" s="25">
        <f>VLOOKUP($A26,'Exports, FOB'!$B:$AE,V$1,FALSE)+VLOOKUP($A26,'Imports, CIF'!$B:$AE,V$1,FALSE)</f>
        <v>21240.973488</v>
      </c>
      <c r="W26" s="25">
        <f>VLOOKUP($A26,'Exports, FOB'!$B:$AE,W$1,FALSE)+VLOOKUP($A26,'Imports, CIF'!$B:$AE,W$1,FALSE)</f>
        <v>24375.688202999998</v>
      </c>
      <c r="X26" s="25">
        <f>VLOOKUP($A26,'Exports, FOB'!$B:$AE,X$1,FALSE)+VLOOKUP($A26,'Imports, CIF'!$B:$AE,X$1,FALSE)</f>
        <v>22912.502526</v>
      </c>
      <c r="Y26" s="25">
        <f>VLOOKUP($A26,'Exports, FOB'!$B:$AE,Y$1,FALSE)+VLOOKUP($A26,'Imports, CIF'!$B:$AE,Y$1,FALSE)</f>
        <v>21231.877347000001</v>
      </c>
      <c r="Z26" s="25">
        <f>VLOOKUP($A26,'Exports, FOB'!$B:$AE,Z$1,FALSE)+VLOOKUP($A26,'Imports, CIF'!$B:$AE,Z$1,FALSE)</f>
        <v>11739.826035</v>
      </c>
      <c r="AA26" s="25">
        <f>VLOOKUP($A26,'Exports, FOB'!$B:$AE,AA$1,FALSE)+VLOOKUP($A26,'Imports, CIF'!$B:$AE,AA$1,FALSE)</f>
        <v>9884.9929710000015</v>
      </c>
      <c r="AB26" s="25">
        <f>VLOOKUP($A26,'Exports, FOB'!$B:$AE,AB$1,FALSE)+VLOOKUP($A26,'Imports, CIF'!$B:$AE,AB$1,FALSE)</f>
        <v>9827.3050239999993</v>
      </c>
      <c r="AC26" s="25">
        <f>VLOOKUP($A26,'Exports, FOB'!$B:$AE,AC$1,FALSE)+VLOOKUP($A26,'Imports, CIF'!$B:$AE,AC$1,FALSE)</f>
        <v>12463.588482000001</v>
      </c>
      <c r="AD26" s="25">
        <f>VLOOKUP($A26,'Exports, FOB'!$B:$AE,AD$1,FALSE)+VLOOKUP($A26,'Imports, CIF'!$B:$AE,AD$1,FALSE)</f>
        <v>9898.4878470000003</v>
      </c>
    </row>
    <row r="27" spans="1:30" x14ac:dyDescent="0.15">
      <c r="A27" s="26" t="s">
        <v>206</v>
      </c>
      <c r="B27" s="25">
        <f>VLOOKUP($A27,'Exports, FOB'!$B:$AE,B$1,FALSE)+VLOOKUP($A27,'Imports, CIF'!$B:$AE,B$1,FALSE)</f>
        <v>7.7436582109479297E-3</v>
      </c>
      <c r="C27" s="25">
        <f>VLOOKUP($A27,'Exports, FOB'!$B:$AE,C$1,FALSE)+VLOOKUP($A27,'Imports, CIF'!$B:$AE,C$1,FALSE)</f>
        <v>0</v>
      </c>
      <c r="D27" s="25">
        <f>VLOOKUP($A27,'Exports, FOB'!$B:$AE,D$1,FALSE)+VLOOKUP($A27,'Imports, CIF'!$B:$AE,D$1,FALSE)</f>
        <v>1.1730307076101498</v>
      </c>
      <c r="E27" s="25">
        <f>VLOOKUP($A27,'Exports, FOB'!$B:$AE,E$1,FALSE)+VLOOKUP($A27,'Imports, CIF'!$B:$AE,E$1,FALSE)</f>
        <v>42.559145527369829</v>
      </c>
      <c r="F27" s="25">
        <f>VLOOKUP($A27,'Exports, FOB'!$B:$AE,F$1,FALSE)+VLOOKUP($A27,'Imports, CIF'!$B:$AE,F$1,FALSE)</f>
        <v>243.78931909212292</v>
      </c>
      <c r="G27" s="25">
        <f>VLOOKUP($A27,'Exports, FOB'!$B:$AE,G$1,FALSE)+VLOOKUP($A27,'Imports, CIF'!$B:$AE,G$1,FALSE)</f>
        <v>411.88759513883508</v>
      </c>
      <c r="H27" s="25">
        <f>VLOOKUP($A27,'Exports, FOB'!$B:$AE,H$1,FALSE)+VLOOKUP($A27,'Imports, CIF'!$B:$AE,H$1,FALSE)</f>
        <v>448.47611440907713</v>
      </c>
      <c r="I27" s="25">
        <f>VLOOKUP($A27,'Exports, FOB'!$B:$AE,I$1,FALSE)+VLOOKUP($A27,'Imports, CIF'!$B:$AE,I$1,FALSE)</f>
        <v>886.90280373831706</v>
      </c>
      <c r="J27" s="25">
        <f>VLOOKUP($A27,'Exports, FOB'!$B:$AE,J$1,FALSE)+VLOOKUP($A27,'Imports, CIF'!$B:$AE,J$1,FALSE)</f>
        <v>1386.5792656875831</v>
      </c>
      <c r="K27" s="25">
        <f>VLOOKUP($A27,'Exports, FOB'!$B:$AE,K$1,FALSE)+VLOOKUP($A27,'Imports, CIF'!$B:$AE,K$1,FALSE)</f>
        <v>3000.6317580000004</v>
      </c>
      <c r="L27" s="25">
        <f>VLOOKUP($A27,'Exports, FOB'!$B:$AE,L$1,FALSE)+VLOOKUP($A27,'Imports, CIF'!$B:$AE,L$1,FALSE)</f>
        <v>2707.797998</v>
      </c>
      <c r="M27" s="25">
        <f>VLOOKUP($A27,'Exports, FOB'!$B:$AE,M$1,FALSE)+VLOOKUP($A27,'Imports, CIF'!$B:$AE,M$1,FALSE)</f>
        <v>2645.334061</v>
      </c>
      <c r="N27" s="25">
        <f>VLOOKUP($A27,'Exports, FOB'!$B:$AE,N$1,FALSE)+VLOOKUP($A27,'Imports, CIF'!$B:$AE,N$1,FALSE)</f>
        <v>3460.4096</v>
      </c>
      <c r="O27" s="25">
        <f>VLOOKUP($A27,'Exports, FOB'!$B:$AE,O$1,FALSE)+VLOOKUP($A27,'Imports, CIF'!$B:$AE,O$1,FALSE)</f>
        <v>4474.4250809999994</v>
      </c>
      <c r="P27" s="25">
        <f>VLOOKUP($A27,'Exports, FOB'!$B:$AE,P$1,FALSE)+VLOOKUP($A27,'Imports, CIF'!$B:$AE,P$1,FALSE)</f>
        <v>5943.484649</v>
      </c>
      <c r="Q27" s="25">
        <f>VLOOKUP($A27,'Exports, FOB'!$B:$AE,Q$1,FALSE)+VLOOKUP($A27,'Imports, CIF'!$B:$AE,Q$1,FALSE)</f>
        <v>6565.4444979999998</v>
      </c>
      <c r="R27" s="25">
        <f>VLOOKUP($A27,'Exports, FOB'!$B:$AE,R$1,FALSE)+VLOOKUP($A27,'Imports, CIF'!$B:$AE,R$1,FALSE)</f>
        <v>6911.8474480000004</v>
      </c>
      <c r="S27" s="25">
        <f>VLOOKUP($A27,'Exports, FOB'!$B:$AE,S$1,FALSE)+VLOOKUP($A27,'Imports, CIF'!$B:$AE,S$1,FALSE)</f>
        <v>9753.1292869999997</v>
      </c>
      <c r="T27" s="25">
        <f>VLOOKUP($A27,'Exports, FOB'!$B:$AE,T$1,FALSE)+VLOOKUP($A27,'Imports, CIF'!$B:$AE,T$1,FALSE)</f>
        <v>4547.8631940000005</v>
      </c>
      <c r="U27" s="25">
        <f>VLOOKUP($A27,'Exports, FOB'!$B:$AE,U$1,FALSE)+VLOOKUP($A27,'Imports, CIF'!$B:$AE,U$1,FALSE)</f>
        <v>6159.930464</v>
      </c>
      <c r="V27" s="25">
        <f>VLOOKUP($A27,'Exports, FOB'!$B:$AE,V$1,FALSE)+VLOOKUP($A27,'Imports, CIF'!$B:$AE,V$1,FALSE)</f>
        <v>9316.2861159999993</v>
      </c>
      <c r="W27" s="25">
        <f>VLOOKUP($A27,'Exports, FOB'!$B:$AE,W$1,FALSE)+VLOOKUP($A27,'Imports, CIF'!$B:$AE,W$1,FALSE)</f>
        <v>10501.398430000001</v>
      </c>
      <c r="X27" s="25">
        <f>VLOOKUP($A27,'Exports, FOB'!$B:$AE,X$1,FALSE)+VLOOKUP($A27,'Imports, CIF'!$B:$AE,X$1,FALSE)</f>
        <v>9953.9066199999997</v>
      </c>
      <c r="Y27" s="25">
        <f>VLOOKUP($A27,'Exports, FOB'!$B:$AE,Y$1,FALSE)+VLOOKUP($A27,'Imports, CIF'!$B:$AE,Y$1,FALSE)</f>
        <v>9600.4061259999999</v>
      </c>
      <c r="Z27" s="25">
        <f>VLOOKUP($A27,'Exports, FOB'!$B:$AE,Z$1,FALSE)+VLOOKUP($A27,'Imports, CIF'!$B:$AE,Z$1,FALSE)</f>
        <v>5940.4145980000003</v>
      </c>
      <c r="AA27" s="25">
        <f>VLOOKUP($A27,'Exports, FOB'!$B:$AE,AA$1,FALSE)+VLOOKUP($A27,'Imports, CIF'!$B:$AE,AA$1,FALSE)</f>
        <v>4816.6929190000001</v>
      </c>
      <c r="AB27" s="25">
        <f>VLOOKUP($A27,'Exports, FOB'!$B:$AE,AB$1,FALSE)+VLOOKUP($A27,'Imports, CIF'!$B:$AE,AB$1,FALSE)</f>
        <v>4848.4564579999997</v>
      </c>
      <c r="AC27" s="25">
        <f>VLOOKUP($A27,'Exports, FOB'!$B:$AE,AC$1,FALSE)+VLOOKUP($A27,'Imports, CIF'!$B:$AE,AC$1,FALSE)</f>
        <v>5243.2907619999996</v>
      </c>
      <c r="AD27" s="25">
        <f>VLOOKUP($A27,'Exports, FOB'!$B:$AE,AD$1,FALSE)+VLOOKUP($A27,'Imports, CIF'!$B:$AE,AD$1,FALSE)</f>
        <v>4557.4081679999999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1321.2798397863821</v>
      </c>
      <c r="C28" s="25">
        <f>VLOOKUP($A28,'Exports, FOB'!$B:$AE,C$1,FALSE)+VLOOKUP($A28,'Imports, CIF'!$B:$AE,C$1,FALSE)</f>
        <v>1494.6256341789078</v>
      </c>
      <c r="D28" s="25">
        <f>VLOOKUP($A28,'Exports, FOB'!$B:$AE,D$1,FALSE)+VLOOKUP($A28,'Imports, CIF'!$B:$AE,D$1,FALSE)</f>
        <v>966.81281708945198</v>
      </c>
      <c r="E28" s="25">
        <f>VLOOKUP($A28,'Exports, FOB'!$B:$AE,E$1,FALSE)+VLOOKUP($A28,'Imports, CIF'!$B:$AE,E$1,FALSE)</f>
        <v>925.08117489986591</v>
      </c>
      <c r="F28" s="25">
        <f>VLOOKUP($A28,'Exports, FOB'!$B:$AE,F$1,FALSE)+VLOOKUP($A28,'Imports, CIF'!$B:$AE,F$1,FALSE)</f>
        <v>1578.2269692923892</v>
      </c>
      <c r="G28" s="25">
        <f>VLOOKUP($A28,'Exports, FOB'!$B:$AE,G$1,FALSE)+VLOOKUP($A28,'Imports, CIF'!$B:$AE,G$1,FALSE)</f>
        <v>1708.3975967957301</v>
      </c>
      <c r="H28" s="25">
        <f>VLOOKUP($A28,'Exports, FOB'!$B:$AE,H$1,FALSE)+VLOOKUP($A28,'Imports, CIF'!$B:$AE,H$1,FALSE)</f>
        <v>1507.956742323096</v>
      </c>
      <c r="I28" s="25">
        <f>VLOOKUP($A28,'Exports, FOB'!$B:$AE,I$1,FALSE)+VLOOKUP($A28,'Imports, CIF'!$B:$AE,I$1,FALSE)</f>
        <v>1298.2392523364479</v>
      </c>
      <c r="J28" s="25">
        <f>VLOOKUP($A28,'Exports, FOB'!$B:$AE,J$1,FALSE)+VLOOKUP($A28,'Imports, CIF'!$B:$AE,J$1,FALSE)</f>
        <v>1232.30606141522</v>
      </c>
      <c r="K28" s="25">
        <f>VLOOKUP($A28,'Exports, FOB'!$B:$AE,K$1,FALSE)+VLOOKUP($A28,'Imports, CIF'!$B:$AE,K$1,FALSE)</f>
        <v>2700.4088079999997</v>
      </c>
      <c r="L28" s="25">
        <f>VLOOKUP($A28,'Exports, FOB'!$B:$AE,L$1,FALSE)+VLOOKUP($A28,'Imports, CIF'!$B:$AE,L$1,FALSE)</f>
        <v>2504.2061159999998</v>
      </c>
      <c r="M28" s="25">
        <f>VLOOKUP($A28,'Exports, FOB'!$B:$AE,M$1,FALSE)+VLOOKUP($A28,'Imports, CIF'!$B:$AE,M$1,FALSE)</f>
        <v>2437.0466289999999</v>
      </c>
      <c r="N28" s="25">
        <f>VLOOKUP($A28,'Exports, FOB'!$B:$AE,N$1,FALSE)+VLOOKUP($A28,'Imports, CIF'!$B:$AE,N$1,FALSE)</f>
        <v>3222.045466</v>
      </c>
      <c r="O28" s="25">
        <f>VLOOKUP($A28,'Exports, FOB'!$B:$AE,O$1,FALSE)+VLOOKUP($A28,'Imports, CIF'!$B:$AE,O$1,FALSE)</f>
        <v>3984.6094680000001</v>
      </c>
      <c r="P28" s="25">
        <f>VLOOKUP($A28,'Exports, FOB'!$B:$AE,P$1,FALSE)+VLOOKUP($A28,'Imports, CIF'!$B:$AE,P$1,FALSE)</f>
        <v>5267.8324909999992</v>
      </c>
      <c r="Q28" s="25">
        <f>VLOOKUP($A28,'Exports, FOB'!$B:$AE,Q$1,FALSE)+VLOOKUP($A28,'Imports, CIF'!$B:$AE,Q$1,FALSE)</f>
        <v>5873.5414099999998</v>
      </c>
      <c r="R28" s="25">
        <f>VLOOKUP($A28,'Exports, FOB'!$B:$AE,R$1,FALSE)+VLOOKUP($A28,'Imports, CIF'!$B:$AE,R$1,FALSE)</f>
        <v>6429.7813970000007</v>
      </c>
      <c r="S28" s="25">
        <f>VLOOKUP($A28,'Exports, FOB'!$B:$AE,S$1,FALSE)+VLOOKUP($A28,'Imports, CIF'!$B:$AE,S$1,FALSE)</f>
        <v>8905.0299670000004</v>
      </c>
      <c r="T28" s="25">
        <f>VLOOKUP($A28,'Exports, FOB'!$B:$AE,T$1,FALSE)+VLOOKUP($A28,'Imports, CIF'!$B:$AE,T$1,FALSE)</f>
        <v>4637.083842</v>
      </c>
      <c r="U28" s="25">
        <f>VLOOKUP($A28,'Exports, FOB'!$B:$AE,U$1,FALSE)+VLOOKUP($A28,'Imports, CIF'!$B:$AE,U$1,FALSE)</f>
        <v>6010.0555349999995</v>
      </c>
      <c r="V28" s="25">
        <f>VLOOKUP($A28,'Exports, FOB'!$B:$AE,V$1,FALSE)+VLOOKUP($A28,'Imports, CIF'!$B:$AE,V$1,FALSE)</f>
        <v>8820.470147</v>
      </c>
      <c r="W28" s="25">
        <f>VLOOKUP($A28,'Exports, FOB'!$B:$AE,W$1,FALSE)+VLOOKUP($A28,'Imports, CIF'!$B:$AE,W$1,FALSE)</f>
        <v>10181.223381</v>
      </c>
      <c r="X28" s="25">
        <f>VLOOKUP($A28,'Exports, FOB'!$B:$AE,X$1,FALSE)+VLOOKUP($A28,'Imports, CIF'!$B:$AE,X$1,FALSE)</f>
        <v>9673.8323400000008</v>
      </c>
      <c r="Y28" s="25">
        <f>VLOOKUP($A28,'Exports, FOB'!$B:$AE,Y$1,FALSE)+VLOOKUP($A28,'Imports, CIF'!$B:$AE,Y$1,FALSE)</f>
        <v>9314.3877250000005</v>
      </c>
      <c r="Z28" s="25">
        <f>VLOOKUP($A28,'Exports, FOB'!$B:$AE,Z$1,FALSE)+VLOOKUP($A28,'Imports, CIF'!$B:$AE,Z$1,FALSE)</f>
        <v>6494.1426499999998</v>
      </c>
      <c r="AA28" s="25">
        <f>VLOOKUP($A28,'Exports, FOB'!$B:$AE,AA$1,FALSE)+VLOOKUP($A28,'Imports, CIF'!$B:$AE,AA$1,FALSE)</f>
        <v>5937.1767739999996</v>
      </c>
      <c r="AB28" s="25">
        <f>VLOOKUP($A28,'Exports, FOB'!$B:$AE,AB$1,FALSE)+VLOOKUP($A28,'Imports, CIF'!$B:$AE,AB$1,FALSE)</f>
        <v>6104.3685879999994</v>
      </c>
      <c r="AC28" s="25">
        <f>VLOOKUP($A28,'Exports, FOB'!$B:$AE,AC$1,FALSE)+VLOOKUP($A28,'Imports, CIF'!$B:$AE,AC$1,FALSE)</f>
        <v>7105.7610810000006</v>
      </c>
      <c r="AD28" s="25">
        <f>VLOOKUP($A28,'Exports, FOB'!$B:$AE,AD$1,FALSE)+VLOOKUP($A28,'Imports, CIF'!$B:$AE,AD$1,FALSE)</f>
        <v>6395.9594029999998</v>
      </c>
    </row>
    <row r="29" spans="1:30" x14ac:dyDescent="0.15">
      <c r="A29" s="26" t="s">
        <v>69</v>
      </c>
      <c r="B29" s="25">
        <f>VLOOKUP($A29,'Exports, FOB'!$B:$AE,B$1,FALSE)+VLOOKUP($A29,'Imports, CIF'!$B:$AE,B$1,FALSE)</f>
        <v>428.39012016021366</v>
      </c>
      <c r="C29" s="25">
        <f>VLOOKUP($A29,'Exports, FOB'!$B:$AE,C$1,FALSE)+VLOOKUP($A29,'Imports, CIF'!$B:$AE,C$1,FALSE)</f>
        <v>687.58611481975902</v>
      </c>
      <c r="D29" s="25">
        <f>VLOOKUP($A29,'Exports, FOB'!$B:$AE,D$1,FALSE)+VLOOKUP($A29,'Imports, CIF'!$B:$AE,D$1,FALSE)</f>
        <v>767.11989319092095</v>
      </c>
      <c r="E29" s="25">
        <f>VLOOKUP($A29,'Exports, FOB'!$B:$AE,E$1,FALSE)+VLOOKUP($A29,'Imports, CIF'!$B:$AE,E$1,FALSE)</f>
        <v>624.93271028037407</v>
      </c>
      <c r="F29" s="25">
        <f>VLOOKUP($A29,'Exports, FOB'!$B:$AE,F$1,FALSE)+VLOOKUP($A29,'Imports, CIF'!$B:$AE,F$1,FALSE)</f>
        <v>636.54045393858496</v>
      </c>
      <c r="G29" s="25">
        <f>VLOOKUP($A29,'Exports, FOB'!$B:$AE,G$1,FALSE)+VLOOKUP($A29,'Imports, CIF'!$B:$AE,G$1,FALSE)</f>
        <v>656.97997329772988</v>
      </c>
      <c r="H29" s="25">
        <f>VLOOKUP($A29,'Exports, FOB'!$B:$AE,H$1,FALSE)+VLOOKUP($A29,'Imports, CIF'!$B:$AE,H$1,FALSE)</f>
        <v>602.75407209612786</v>
      </c>
      <c r="I29" s="25">
        <f>VLOOKUP($A29,'Exports, FOB'!$B:$AE,I$1,FALSE)+VLOOKUP($A29,'Imports, CIF'!$B:$AE,I$1,FALSE)</f>
        <v>499.96208277703579</v>
      </c>
      <c r="J29" s="25">
        <f>VLOOKUP($A29,'Exports, FOB'!$B:$AE,J$1,FALSE)+VLOOKUP($A29,'Imports, CIF'!$B:$AE,J$1,FALSE)</f>
        <v>572.88377837116195</v>
      </c>
      <c r="K29" s="25">
        <f>VLOOKUP($A29,'Exports, FOB'!$B:$AE,K$1,FALSE)+VLOOKUP($A29,'Imports, CIF'!$B:$AE,K$1,FALSE)</f>
        <v>546.15838399999996</v>
      </c>
      <c r="L29" s="25">
        <f>VLOOKUP($A29,'Exports, FOB'!$B:$AE,L$1,FALSE)+VLOOKUP($A29,'Imports, CIF'!$B:$AE,L$1,FALSE)</f>
        <v>495.61774399999996</v>
      </c>
      <c r="M29" s="25">
        <f>VLOOKUP($A29,'Exports, FOB'!$B:$AE,M$1,FALSE)+VLOOKUP($A29,'Imports, CIF'!$B:$AE,M$1,FALSE)</f>
        <v>453.42865800000004</v>
      </c>
      <c r="N29" s="25">
        <f>VLOOKUP($A29,'Exports, FOB'!$B:$AE,N$1,FALSE)+VLOOKUP($A29,'Imports, CIF'!$B:$AE,N$1,FALSE)</f>
        <v>635.21204499999999</v>
      </c>
      <c r="O29" s="25">
        <f>VLOOKUP($A29,'Exports, FOB'!$B:$AE,O$1,FALSE)+VLOOKUP($A29,'Imports, CIF'!$B:$AE,O$1,FALSE)</f>
        <v>838.10036500000001</v>
      </c>
      <c r="P29" s="25">
        <f>VLOOKUP($A29,'Exports, FOB'!$B:$AE,P$1,FALSE)+VLOOKUP($A29,'Imports, CIF'!$B:$AE,P$1,FALSE)</f>
        <v>1093.518466</v>
      </c>
      <c r="Q29" s="25">
        <f>VLOOKUP($A29,'Exports, FOB'!$B:$AE,Q$1,FALSE)+VLOOKUP($A29,'Imports, CIF'!$B:$AE,Q$1,FALSE)</f>
        <v>1186.7130569999999</v>
      </c>
      <c r="R29" s="25">
        <f>VLOOKUP($A29,'Exports, FOB'!$B:$AE,R$1,FALSE)+VLOOKUP($A29,'Imports, CIF'!$B:$AE,R$1,FALSE)</f>
        <v>1393.0473010000001</v>
      </c>
      <c r="S29" s="25">
        <f>VLOOKUP($A29,'Exports, FOB'!$B:$AE,S$1,FALSE)+VLOOKUP($A29,'Imports, CIF'!$B:$AE,S$1,FALSE)</f>
        <v>1740.2941330000001</v>
      </c>
      <c r="T29" s="25">
        <f>VLOOKUP($A29,'Exports, FOB'!$B:$AE,T$1,FALSE)+VLOOKUP($A29,'Imports, CIF'!$B:$AE,T$1,FALSE)</f>
        <v>1467.785791</v>
      </c>
      <c r="U29" s="25">
        <f>VLOOKUP($A29,'Exports, FOB'!$B:$AE,U$1,FALSE)+VLOOKUP($A29,'Imports, CIF'!$B:$AE,U$1,FALSE)</f>
        <v>1478.468347</v>
      </c>
      <c r="V29" s="25">
        <f>VLOOKUP($A29,'Exports, FOB'!$B:$AE,V$1,FALSE)+VLOOKUP($A29,'Imports, CIF'!$B:$AE,V$1,FALSE)</f>
        <v>1936.1107630000001</v>
      </c>
      <c r="W29" s="25">
        <f>VLOOKUP($A29,'Exports, FOB'!$B:$AE,W$1,FALSE)+VLOOKUP($A29,'Imports, CIF'!$B:$AE,W$1,FALSE)</f>
        <v>1976.1276330000001</v>
      </c>
      <c r="X29" s="25">
        <f>VLOOKUP($A29,'Exports, FOB'!$B:$AE,X$1,FALSE)+VLOOKUP($A29,'Imports, CIF'!$B:$AE,X$1,FALSE)</f>
        <v>1926.845204</v>
      </c>
      <c r="Y29" s="25">
        <f>VLOOKUP($A29,'Exports, FOB'!$B:$AE,Y$1,FALSE)+VLOOKUP($A29,'Imports, CIF'!$B:$AE,Y$1,FALSE)</f>
        <v>1870.1365719999999</v>
      </c>
      <c r="Z29" s="25">
        <f>VLOOKUP($A29,'Exports, FOB'!$B:$AE,Z$1,FALSE)+VLOOKUP($A29,'Imports, CIF'!$B:$AE,Z$1,FALSE)</f>
        <v>1570.487877</v>
      </c>
      <c r="AA29" s="25">
        <f>VLOOKUP($A29,'Exports, FOB'!$B:$AE,AA$1,FALSE)+VLOOKUP($A29,'Imports, CIF'!$B:$AE,AA$1,FALSE)</f>
        <v>1299.5778110000001</v>
      </c>
      <c r="AB29" s="25">
        <f>VLOOKUP($A29,'Exports, FOB'!$B:$AE,AB$1,FALSE)+VLOOKUP($A29,'Imports, CIF'!$B:$AE,AB$1,FALSE)</f>
        <v>1147.1161399999999</v>
      </c>
      <c r="AC29" s="25">
        <f>VLOOKUP($A29,'Exports, FOB'!$B:$AE,AC$1,FALSE)+VLOOKUP($A29,'Imports, CIF'!$B:$AE,AC$1,FALSE)</f>
        <v>1094.526417</v>
      </c>
      <c r="AD29" s="25">
        <f>VLOOKUP($A29,'Exports, FOB'!$B:$AE,AD$1,FALSE)+VLOOKUP($A29,'Imports, CIF'!$B:$AE,AD$1,FALSE)</f>
        <v>1114.4725369999999</v>
      </c>
    </row>
    <row r="30" spans="1:30" x14ac:dyDescent="0.15">
      <c r="A30" s="26" t="s">
        <v>70</v>
      </c>
      <c r="B30" s="25">
        <f>VLOOKUP($A30,'Exports, FOB'!$B:$AE,B$1,FALSE)+VLOOKUP($A30,'Imports, CIF'!$B:$AE,B$1,FALSE)</f>
        <v>1413.32096128171</v>
      </c>
      <c r="C30" s="25">
        <f>VLOOKUP($A30,'Exports, FOB'!$B:$AE,C$1,FALSE)+VLOOKUP($A30,'Imports, CIF'!$B:$AE,C$1,FALSE)</f>
        <v>1524.0421895861139</v>
      </c>
      <c r="D30" s="25">
        <f>VLOOKUP($A30,'Exports, FOB'!$B:$AE,D$1,FALSE)+VLOOKUP($A30,'Imports, CIF'!$B:$AE,D$1,FALSE)</f>
        <v>1051.1687583444557</v>
      </c>
      <c r="E30" s="25">
        <f>VLOOKUP($A30,'Exports, FOB'!$B:$AE,E$1,FALSE)+VLOOKUP($A30,'Imports, CIF'!$B:$AE,E$1,FALSE)</f>
        <v>975.06995994659542</v>
      </c>
      <c r="F30" s="25">
        <f>VLOOKUP($A30,'Exports, FOB'!$B:$AE,F$1,FALSE)+VLOOKUP($A30,'Imports, CIF'!$B:$AE,F$1,FALSE)</f>
        <v>1390.9943925233636</v>
      </c>
      <c r="G30" s="25">
        <f>VLOOKUP($A30,'Exports, FOB'!$B:$AE,G$1,FALSE)+VLOOKUP($A30,'Imports, CIF'!$B:$AE,G$1,FALSE)</f>
        <v>1298.7548731642162</v>
      </c>
      <c r="H30" s="25">
        <f>VLOOKUP($A30,'Exports, FOB'!$B:$AE,H$1,FALSE)+VLOOKUP($A30,'Imports, CIF'!$B:$AE,H$1,FALSE)</f>
        <v>1664.7004005340409</v>
      </c>
      <c r="I30" s="25">
        <f>VLOOKUP($A30,'Exports, FOB'!$B:$AE,I$1,FALSE)+VLOOKUP($A30,'Imports, CIF'!$B:$AE,I$1,FALSE)</f>
        <v>1318.0189586114859</v>
      </c>
      <c r="J30" s="25">
        <f>VLOOKUP($A30,'Exports, FOB'!$B:$AE,J$1,FALSE)+VLOOKUP($A30,'Imports, CIF'!$B:$AE,J$1,FALSE)</f>
        <v>1027.983791722296</v>
      </c>
      <c r="K30" s="25">
        <f>VLOOKUP($A30,'Exports, FOB'!$B:$AE,K$1,FALSE)+VLOOKUP($A30,'Imports, CIF'!$B:$AE,K$1,FALSE)</f>
        <v>999.13172300000008</v>
      </c>
      <c r="L30" s="25">
        <f>VLOOKUP($A30,'Exports, FOB'!$B:$AE,L$1,FALSE)+VLOOKUP($A30,'Imports, CIF'!$B:$AE,L$1,FALSE)</f>
        <v>768.12213100000008</v>
      </c>
      <c r="M30" s="25">
        <f>VLOOKUP($A30,'Exports, FOB'!$B:$AE,M$1,FALSE)+VLOOKUP($A30,'Imports, CIF'!$B:$AE,M$1,FALSE)</f>
        <v>549.18390399999998</v>
      </c>
      <c r="N30" s="25">
        <f>VLOOKUP($A30,'Exports, FOB'!$B:$AE,N$1,FALSE)+VLOOKUP($A30,'Imports, CIF'!$B:$AE,N$1,FALSE)</f>
        <v>730.30485499999998</v>
      </c>
      <c r="O30" s="25">
        <f>VLOOKUP($A30,'Exports, FOB'!$B:$AE,O$1,FALSE)+VLOOKUP($A30,'Imports, CIF'!$B:$AE,O$1,FALSE)</f>
        <v>866.51878999999997</v>
      </c>
      <c r="P30" s="25">
        <f>VLOOKUP($A30,'Exports, FOB'!$B:$AE,P$1,FALSE)+VLOOKUP($A30,'Imports, CIF'!$B:$AE,P$1,FALSE)</f>
        <v>1312.7233940000001</v>
      </c>
      <c r="Q30" s="25">
        <f>VLOOKUP($A30,'Exports, FOB'!$B:$AE,Q$1,FALSE)+VLOOKUP($A30,'Imports, CIF'!$B:$AE,Q$1,FALSE)</f>
        <v>1113.9443650000001</v>
      </c>
      <c r="R30" s="25">
        <f>VLOOKUP($A30,'Exports, FOB'!$B:$AE,R$1,FALSE)+VLOOKUP($A30,'Imports, CIF'!$B:$AE,R$1,FALSE)</f>
        <v>1416.931591</v>
      </c>
      <c r="S30" s="25">
        <f>VLOOKUP($A30,'Exports, FOB'!$B:$AE,S$1,FALSE)+VLOOKUP($A30,'Imports, CIF'!$B:$AE,S$1,FALSE)</f>
        <v>2077.6972139999998</v>
      </c>
      <c r="T30" s="25">
        <f>VLOOKUP($A30,'Exports, FOB'!$B:$AE,T$1,FALSE)+VLOOKUP($A30,'Imports, CIF'!$B:$AE,T$1,FALSE)</f>
        <v>1576.004498</v>
      </c>
      <c r="U30" s="25">
        <f>VLOOKUP($A30,'Exports, FOB'!$B:$AE,U$1,FALSE)+VLOOKUP($A30,'Imports, CIF'!$B:$AE,U$1,FALSE)</f>
        <v>2211.4732610000001</v>
      </c>
      <c r="V30" s="25">
        <f>VLOOKUP($A30,'Exports, FOB'!$B:$AE,V$1,FALSE)+VLOOKUP($A30,'Imports, CIF'!$B:$AE,V$1,FALSE)</f>
        <v>3279.3981119999999</v>
      </c>
      <c r="W30" s="25">
        <f>VLOOKUP($A30,'Exports, FOB'!$B:$AE,W$1,FALSE)+VLOOKUP($A30,'Imports, CIF'!$B:$AE,W$1,FALSE)</f>
        <v>3589.7026810000002</v>
      </c>
      <c r="X30" s="25">
        <f>VLOOKUP($A30,'Exports, FOB'!$B:$AE,X$1,FALSE)+VLOOKUP($A30,'Imports, CIF'!$B:$AE,X$1,FALSE)</f>
        <v>5138.6429799999996</v>
      </c>
      <c r="Y30" s="25">
        <f>VLOOKUP($A30,'Exports, FOB'!$B:$AE,Y$1,FALSE)+VLOOKUP($A30,'Imports, CIF'!$B:$AE,Y$1,FALSE)</f>
        <v>4721.4147659999999</v>
      </c>
      <c r="Z30" s="25">
        <f>VLOOKUP($A30,'Exports, FOB'!$B:$AE,Z$1,FALSE)+VLOOKUP($A30,'Imports, CIF'!$B:$AE,Z$1,FALSE)</f>
        <v>4111.712149</v>
      </c>
      <c r="AA30" s="25">
        <f>VLOOKUP($A30,'Exports, FOB'!$B:$AE,AA$1,FALSE)+VLOOKUP($A30,'Imports, CIF'!$B:$AE,AA$1,FALSE)</f>
        <v>2460.6288420000001</v>
      </c>
      <c r="AB30" s="25">
        <f>VLOOKUP($A30,'Exports, FOB'!$B:$AE,AB$1,FALSE)+VLOOKUP($A30,'Imports, CIF'!$B:$AE,AB$1,FALSE)</f>
        <v>2100.627023</v>
      </c>
      <c r="AC30" s="25">
        <f>VLOOKUP($A30,'Exports, FOB'!$B:$AE,AC$1,FALSE)+VLOOKUP($A30,'Imports, CIF'!$B:$AE,AC$1,FALSE)</f>
        <v>2371.8873610000001</v>
      </c>
      <c r="AD30" s="25">
        <f>VLOOKUP($A30,'Exports, FOB'!$B:$AE,AD$1,FALSE)+VLOOKUP($A30,'Imports, CIF'!$B:$AE,AD$1,FALSE)</f>
        <v>2016.6327740000002</v>
      </c>
    </row>
    <row r="31" spans="1:30" x14ac:dyDescent="0.15">
      <c r="A31" s="26" t="s">
        <v>102</v>
      </c>
      <c r="B31" s="25">
        <f>VLOOKUP($A31,'Exports, FOB'!$B:$AE,B$1,FALSE)+VLOOKUP($A31,'Imports, CIF'!$B:$AE,B$1,FALSE)</f>
        <v>550.46809078771707</v>
      </c>
      <c r="C31" s="25">
        <f>VLOOKUP($A31,'Exports, FOB'!$B:$AE,C$1,FALSE)+VLOOKUP($A31,'Imports, CIF'!$B:$AE,C$1,FALSE)</f>
        <v>603.19038718291108</v>
      </c>
      <c r="D31" s="25">
        <f>VLOOKUP($A31,'Exports, FOB'!$B:$AE,D$1,FALSE)+VLOOKUP($A31,'Imports, CIF'!$B:$AE,D$1,FALSE)</f>
        <v>560.758611481976</v>
      </c>
      <c r="E31" s="25">
        <f>VLOOKUP($A31,'Exports, FOB'!$B:$AE,E$1,FALSE)+VLOOKUP($A31,'Imports, CIF'!$B:$AE,E$1,FALSE)</f>
        <v>435.811748998665</v>
      </c>
      <c r="F31" s="25">
        <f>VLOOKUP($A31,'Exports, FOB'!$B:$AE,F$1,FALSE)+VLOOKUP($A31,'Imports, CIF'!$B:$AE,F$1,FALSE)</f>
        <v>714.97917222963883</v>
      </c>
      <c r="G31" s="25">
        <f>VLOOKUP($A31,'Exports, FOB'!$B:$AE,G$1,FALSE)+VLOOKUP($A31,'Imports, CIF'!$B:$AE,G$1,FALSE)</f>
        <v>1123.1615487316421</v>
      </c>
      <c r="H31" s="25">
        <f>VLOOKUP($A31,'Exports, FOB'!$B:$AE,H$1,FALSE)+VLOOKUP($A31,'Imports, CIF'!$B:$AE,H$1,FALSE)</f>
        <v>1067.8066755674229</v>
      </c>
      <c r="I31" s="25">
        <f>VLOOKUP($A31,'Exports, FOB'!$B:$AE,I$1,FALSE)+VLOOKUP($A31,'Imports, CIF'!$B:$AE,I$1,FALSE)</f>
        <v>679.35834445927901</v>
      </c>
      <c r="J31" s="25">
        <f>VLOOKUP($A31,'Exports, FOB'!$B:$AE,J$1,FALSE)+VLOOKUP($A31,'Imports, CIF'!$B:$AE,J$1,FALSE)</f>
        <v>858.84506008010692</v>
      </c>
      <c r="K31" s="25">
        <f>VLOOKUP($A31,'Exports, FOB'!$B:$AE,K$1,FALSE)+VLOOKUP($A31,'Imports, CIF'!$B:$AE,K$1,FALSE)</f>
        <v>3267.7231649999999</v>
      </c>
      <c r="L31" s="25">
        <f>VLOOKUP($A31,'Exports, FOB'!$B:$AE,L$1,FALSE)+VLOOKUP($A31,'Imports, CIF'!$B:$AE,L$1,FALSE)</f>
        <v>3017.9005620000003</v>
      </c>
      <c r="M31" s="25">
        <f>VLOOKUP($A31,'Exports, FOB'!$B:$AE,M$1,FALSE)+VLOOKUP($A31,'Imports, CIF'!$B:$AE,M$1,FALSE)</f>
        <v>3003.7117520000002</v>
      </c>
      <c r="N31" s="25">
        <f>VLOOKUP($A31,'Exports, FOB'!$B:$AE,N$1,FALSE)+VLOOKUP($A31,'Imports, CIF'!$B:$AE,N$1,FALSE)</f>
        <v>4010.4467019999997</v>
      </c>
      <c r="O31" s="25">
        <f>VLOOKUP($A31,'Exports, FOB'!$B:$AE,O$1,FALSE)+VLOOKUP($A31,'Imports, CIF'!$B:$AE,O$1,FALSE)</f>
        <v>5028.2055739999996</v>
      </c>
      <c r="P31" s="25">
        <f>VLOOKUP($A31,'Exports, FOB'!$B:$AE,P$1,FALSE)+VLOOKUP($A31,'Imports, CIF'!$B:$AE,P$1,FALSE)</f>
        <v>7094.5218949999999</v>
      </c>
      <c r="Q31" s="25">
        <f>VLOOKUP($A31,'Exports, FOB'!$B:$AE,Q$1,FALSE)+VLOOKUP($A31,'Imports, CIF'!$B:$AE,Q$1,FALSE)</f>
        <v>8091.4482889999999</v>
      </c>
      <c r="R31" s="25">
        <f>VLOOKUP($A31,'Exports, FOB'!$B:$AE,R$1,FALSE)+VLOOKUP($A31,'Imports, CIF'!$B:$AE,R$1,FALSE)</f>
        <v>8446.5455719999991</v>
      </c>
      <c r="S31" s="25">
        <f>VLOOKUP($A31,'Exports, FOB'!$B:$AE,S$1,FALSE)+VLOOKUP($A31,'Imports, CIF'!$B:$AE,S$1,FALSE)</f>
        <v>12097.506297</v>
      </c>
      <c r="T31" s="25">
        <f>VLOOKUP($A31,'Exports, FOB'!$B:$AE,T$1,FALSE)+VLOOKUP($A31,'Imports, CIF'!$B:$AE,T$1,FALSE)</f>
        <v>6606.9915270000001</v>
      </c>
      <c r="U31" s="25">
        <f>VLOOKUP($A31,'Exports, FOB'!$B:$AE,U$1,FALSE)+VLOOKUP($A31,'Imports, CIF'!$B:$AE,U$1,FALSE)</f>
        <v>8644.9552499999991</v>
      </c>
      <c r="V31" s="25">
        <f>VLOOKUP($A31,'Exports, FOB'!$B:$AE,V$1,FALSE)+VLOOKUP($A31,'Imports, CIF'!$B:$AE,V$1,FALSE)</f>
        <v>12440.824863</v>
      </c>
      <c r="W31" s="25">
        <f>VLOOKUP($A31,'Exports, FOB'!$B:$AE,W$1,FALSE)+VLOOKUP($A31,'Imports, CIF'!$B:$AE,W$1,FALSE)</f>
        <v>14420.125886000002</v>
      </c>
      <c r="X31" s="25">
        <f>VLOOKUP($A31,'Exports, FOB'!$B:$AE,X$1,FALSE)+VLOOKUP($A31,'Imports, CIF'!$B:$AE,X$1,FALSE)</f>
        <v>13671.828698000001</v>
      </c>
      <c r="Y31" s="25">
        <f>VLOOKUP($A31,'Exports, FOB'!$B:$AE,Y$1,FALSE)+VLOOKUP($A31,'Imports, CIF'!$B:$AE,Y$1,FALSE)</f>
        <v>13091.156587000001</v>
      </c>
      <c r="Z31" s="25">
        <f>VLOOKUP($A31,'Exports, FOB'!$B:$AE,Z$1,FALSE)+VLOOKUP($A31,'Imports, CIF'!$B:$AE,Z$1,FALSE)</f>
        <v>8952.7101249999996</v>
      </c>
      <c r="AA31" s="25">
        <f>VLOOKUP($A31,'Exports, FOB'!$B:$AE,AA$1,FALSE)+VLOOKUP($A31,'Imports, CIF'!$B:$AE,AA$1,FALSE)</f>
        <v>7386.3507759999993</v>
      </c>
      <c r="AB31" s="25">
        <f>VLOOKUP($A31,'Exports, FOB'!$B:$AE,AB$1,FALSE)+VLOOKUP($A31,'Imports, CIF'!$B:$AE,AB$1,FALSE)</f>
        <v>6955.2129270000005</v>
      </c>
      <c r="AC31" s="25">
        <f>VLOOKUP($A31,'Exports, FOB'!$B:$AE,AC$1,FALSE)+VLOOKUP($A31,'Imports, CIF'!$B:$AE,AC$1,FALSE)</f>
        <v>7813.8054300000003</v>
      </c>
      <c r="AD31" s="25">
        <f>VLOOKUP($A31,'Exports, FOB'!$B:$AE,AD$1,FALSE)+VLOOKUP($A31,'Imports, CIF'!$B:$AE,AD$1,FALSE)</f>
        <v>7095.9762050000008</v>
      </c>
    </row>
    <row r="32" spans="1:30" x14ac:dyDescent="0.15">
      <c r="A32" s="26" t="s">
        <v>129</v>
      </c>
      <c r="B32" s="25">
        <f>VLOOKUP($A32,'Exports, FOB'!$B:$AE,B$1,FALSE)+VLOOKUP($A32,'Imports, CIF'!$B:$AE,B$1,FALSE)</f>
        <v>1749.3473965287076</v>
      </c>
      <c r="C32" s="25">
        <f>VLOOKUP($A32,'Exports, FOB'!$B:$AE,C$1,FALSE)+VLOOKUP($A32,'Imports, CIF'!$B:$AE,C$1,FALSE)</f>
        <v>1808.42002670227</v>
      </c>
      <c r="D32" s="25">
        <f>VLOOKUP($A32,'Exports, FOB'!$B:$AE,D$1,FALSE)+VLOOKUP($A32,'Imports, CIF'!$B:$AE,D$1,FALSE)</f>
        <v>2004.2138851802422</v>
      </c>
      <c r="E32" s="25">
        <f>VLOOKUP($A32,'Exports, FOB'!$B:$AE,E$1,FALSE)+VLOOKUP($A32,'Imports, CIF'!$B:$AE,E$1,FALSE)</f>
        <v>1675.7281708945209</v>
      </c>
      <c r="F32" s="25">
        <f>VLOOKUP($A32,'Exports, FOB'!$B:$AE,F$1,FALSE)+VLOOKUP($A32,'Imports, CIF'!$B:$AE,F$1,FALSE)</f>
        <v>1750.5660881174949</v>
      </c>
      <c r="G32" s="25">
        <f>VLOOKUP($A32,'Exports, FOB'!$B:$AE,G$1,FALSE)+VLOOKUP($A32,'Imports, CIF'!$B:$AE,G$1,FALSE)</f>
        <v>1860.4953271028082</v>
      </c>
      <c r="H32" s="25">
        <f>VLOOKUP($A32,'Exports, FOB'!$B:$AE,H$1,FALSE)+VLOOKUP($A32,'Imports, CIF'!$B:$AE,H$1,FALSE)</f>
        <v>1256.5658210947931</v>
      </c>
      <c r="I32" s="25">
        <f>VLOOKUP($A32,'Exports, FOB'!$B:$AE,I$1,FALSE)+VLOOKUP($A32,'Imports, CIF'!$B:$AE,I$1,FALSE)</f>
        <v>971.07877169559367</v>
      </c>
      <c r="J32" s="25">
        <f>VLOOKUP($A32,'Exports, FOB'!$B:$AE,J$1,FALSE)+VLOOKUP($A32,'Imports, CIF'!$B:$AE,J$1,FALSE)</f>
        <v>789.60639519359097</v>
      </c>
      <c r="K32" s="25">
        <f>VLOOKUP($A32,'Exports, FOB'!$B:$AE,K$1,FALSE)+VLOOKUP($A32,'Imports, CIF'!$B:$AE,K$1,FALSE)</f>
        <v>1535.4937</v>
      </c>
      <c r="L32" s="25">
        <f>VLOOKUP($A32,'Exports, FOB'!$B:$AE,L$1,FALSE)+VLOOKUP($A32,'Imports, CIF'!$B:$AE,L$1,FALSE)</f>
        <v>1542.5920619999999</v>
      </c>
      <c r="M32" s="25">
        <f>VLOOKUP($A32,'Exports, FOB'!$B:$AE,M$1,FALSE)+VLOOKUP($A32,'Imports, CIF'!$B:$AE,M$1,FALSE)</f>
        <v>1564.003868</v>
      </c>
      <c r="N32" s="25">
        <f>VLOOKUP($A32,'Exports, FOB'!$B:$AE,N$1,FALSE)+VLOOKUP($A32,'Imports, CIF'!$B:$AE,N$1,FALSE)</f>
        <v>2139.4024410000002</v>
      </c>
      <c r="O32" s="25">
        <f>VLOOKUP($A32,'Exports, FOB'!$B:$AE,O$1,FALSE)+VLOOKUP($A32,'Imports, CIF'!$B:$AE,O$1,FALSE)</f>
        <v>2557.4032099999999</v>
      </c>
      <c r="P32" s="25">
        <f>VLOOKUP($A32,'Exports, FOB'!$B:$AE,P$1,FALSE)+VLOOKUP($A32,'Imports, CIF'!$B:$AE,P$1,FALSE)</f>
        <v>3496.1714179999999</v>
      </c>
      <c r="Q32" s="25">
        <f>VLOOKUP($A32,'Exports, FOB'!$B:$AE,Q$1,FALSE)+VLOOKUP($A32,'Imports, CIF'!$B:$AE,Q$1,FALSE)</f>
        <v>3764.6401390000001</v>
      </c>
      <c r="R32" s="25">
        <f>VLOOKUP($A32,'Exports, FOB'!$B:$AE,R$1,FALSE)+VLOOKUP($A32,'Imports, CIF'!$B:$AE,R$1,FALSE)</f>
        <v>4261.3882700000004</v>
      </c>
      <c r="S32" s="25">
        <f>VLOOKUP($A32,'Exports, FOB'!$B:$AE,S$1,FALSE)+VLOOKUP($A32,'Imports, CIF'!$B:$AE,S$1,FALSE)</f>
        <v>6205.2526539999999</v>
      </c>
      <c r="T32" s="25">
        <f>VLOOKUP($A32,'Exports, FOB'!$B:$AE,T$1,FALSE)+VLOOKUP($A32,'Imports, CIF'!$B:$AE,T$1,FALSE)</f>
        <v>3514.0487279999998</v>
      </c>
      <c r="U32" s="25">
        <f>VLOOKUP($A32,'Exports, FOB'!$B:$AE,U$1,FALSE)+VLOOKUP($A32,'Imports, CIF'!$B:$AE,U$1,FALSE)</f>
        <v>4893.0351759999994</v>
      </c>
      <c r="V32" s="25">
        <f>VLOOKUP($A32,'Exports, FOB'!$B:$AE,V$1,FALSE)+VLOOKUP($A32,'Imports, CIF'!$B:$AE,V$1,FALSE)</f>
        <v>6636.2112100000004</v>
      </c>
      <c r="W32" s="25">
        <f>VLOOKUP($A32,'Exports, FOB'!$B:$AE,W$1,FALSE)+VLOOKUP($A32,'Imports, CIF'!$B:$AE,W$1,FALSE)</f>
        <v>8209.077421</v>
      </c>
      <c r="X32" s="25">
        <f>VLOOKUP($A32,'Exports, FOB'!$B:$AE,X$1,FALSE)+VLOOKUP($A32,'Imports, CIF'!$B:$AE,X$1,FALSE)</f>
        <v>7537.8843429999997</v>
      </c>
      <c r="Y32" s="25">
        <f>VLOOKUP($A32,'Exports, FOB'!$B:$AE,Y$1,FALSE)+VLOOKUP($A32,'Imports, CIF'!$B:$AE,Y$1,FALSE)</f>
        <v>6912.9008360000007</v>
      </c>
      <c r="Z32" s="25">
        <f>VLOOKUP($A32,'Exports, FOB'!$B:$AE,Z$1,FALSE)+VLOOKUP($A32,'Imports, CIF'!$B:$AE,Z$1,FALSE)</f>
        <v>5675.2308350000003</v>
      </c>
      <c r="AA32" s="25">
        <f>VLOOKUP($A32,'Exports, FOB'!$B:$AE,AA$1,FALSE)+VLOOKUP($A32,'Imports, CIF'!$B:$AE,AA$1,FALSE)</f>
        <v>5140.7024659999997</v>
      </c>
      <c r="AB32" s="25">
        <f>VLOOKUP($A32,'Exports, FOB'!$B:$AE,AB$1,FALSE)+VLOOKUP($A32,'Imports, CIF'!$B:$AE,AB$1,FALSE)</f>
        <v>5426.5637380000007</v>
      </c>
      <c r="AC32" s="25">
        <f>VLOOKUP($A32,'Exports, FOB'!$B:$AE,AC$1,FALSE)+VLOOKUP($A32,'Imports, CIF'!$B:$AE,AC$1,FALSE)</f>
        <v>5824.3366160000005</v>
      </c>
      <c r="AD32" s="25">
        <f>VLOOKUP($A32,'Exports, FOB'!$B:$AE,AD$1,FALSE)+VLOOKUP($A32,'Imports, CIF'!$B:$AE,AD$1,FALSE)</f>
        <v>5551.6448490000002</v>
      </c>
    </row>
    <row r="33" spans="1:33" x14ac:dyDescent="0.15">
      <c r="A33" s="26" t="s">
        <v>72</v>
      </c>
      <c r="B33" s="25">
        <f>VLOOKUP($A33,'Exports, FOB'!$B:$AE,B$1,FALSE)+VLOOKUP($A33,'Imports, CIF'!$B:$AE,B$1,FALSE)</f>
        <v>4213.5914552737022</v>
      </c>
      <c r="C33" s="25">
        <f>VLOOKUP($A33,'Exports, FOB'!$B:$AE,C$1,FALSE)+VLOOKUP($A33,'Imports, CIF'!$B:$AE,C$1,FALSE)</f>
        <v>4571.302536715617</v>
      </c>
      <c r="D33" s="25">
        <f>VLOOKUP($A33,'Exports, FOB'!$B:$AE,D$1,FALSE)+VLOOKUP($A33,'Imports, CIF'!$B:$AE,D$1,FALSE)</f>
        <v>4491.7871829105497</v>
      </c>
      <c r="E33" s="25">
        <f>VLOOKUP($A33,'Exports, FOB'!$B:$AE,E$1,FALSE)+VLOOKUP($A33,'Imports, CIF'!$B:$AE,E$1,FALSE)</f>
        <v>2816.5369826435235</v>
      </c>
      <c r="F33" s="25">
        <f>VLOOKUP($A33,'Exports, FOB'!$B:$AE,F$1,FALSE)+VLOOKUP($A33,'Imports, CIF'!$B:$AE,F$1,FALSE)</f>
        <v>3108.534579439256</v>
      </c>
      <c r="G33" s="25">
        <f>VLOOKUP($A33,'Exports, FOB'!$B:$AE,G$1,FALSE)+VLOOKUP($A33,'Imports, CIF'!$B:$AE,G$1,FALSE)</f>
        <v>2942.3094793057367</v>
      </c>
      <c r="H33" s="25">
        <f>VLOOKUP($A33,'Exports, FOB'!$B:$AE,H$1,FALSE)+VLOOKUP($A33,'Imports, CIF'!$B:$AE,H$1,FALSE)</f>
        <v>3545.2184245660887</v>
      </c>
      <c r="I33" s="25">
        <f>VLOOKUP($A33,'Exports, FOB'!$B:$AE,I$1,FALSE)+VLOOKUP($A33,'Imports, CIF'!$B:$AE,I$1,FALSE)</f>
        <v>2881.9973297730294</v>
      </c>
      <c r="J33" s="25">
        <f>VLOOKUP($A33,'Exports, FOB'!$B:$AE,J$1,FALSE)+VLOOKUP($A33,'Imports, CIF'!$B:$AE,J$1,FALSE)</f>
        <v>3544.95021361816</v>
      </c>
      <c r="K33" s="25">
        <f>VLOOKUP($A33,'Exports, FOB'!$B:$AE,K$1,FALSE)+VLOOKUP($A33,'Imports, CIF'!$B:$AE,K$1,FALSE)</f>
        <v>2977.6535089999998</v>
      </c>
      <c r="L33" s="25">
        <f>VLOOKUP($A33,'Exports, FOB'!$B:$AE,L$1,FALSE)+VLOOKUP($A33,'Imports, CIF'!$B:$AE,L$1,FALSE)</f>
        <v>3076.1151999999997</v>
      </c>
      <c r="M33" s="25">
        <f>VLOOKUP($A33,'Exports, FOB'!$B:$AE,M$1,FALSE)+VLOOKUP($A33,'Imports, CIF'!$B:$AE,M$1,FALSE)</f>
        <v>2848.549172</v>
      </c>
      <c r="N33" s="25">
        <f>VLOOKUP($A33,'Exports, FOB'!$B:$AE,N$1,FALSE)+VLOOKUP($A33,'Imports, CIF'!$B:$AE,N$1,FALSE)</f>
        <v>3404.406395</v>
      </c>
      <c r="O33" s="25">
        <f>VLOOKUP($A33,'Exports, FOB'!$B:$AE,O$1,FALSE)+VLOOKUP($A33,'Imports, CIF'!$B:$AE,O$1,FALSE)</f>
        <v>4075.079612</v>
      </c>
      <c r="P33" s="25">
        <f>VLOOKUP($A33,'Exports, FOB'!$B:$AE,P$1,FALSE)+VLOOKUP($A33,'Imports, CIF'!$B:$AE,P$1,FALSE)</f>
        <v>4869.339086</v>
      </c>
      <c r="Q33" s="25">
        <f>VLOOKUP($A33,'Exports, FOB'!$B:$AE,Q$1,FALSE)+VLOOKUP($A33,'Imports, CIF'!$B:$AE,Q$1,FALSE)</f>
        <v>4910.6839300000001</v>
      </c>
      <c r="R33" s="25">
        <f>VLOOKUP($A33,'Exports, FOB'!$B:$AE,R$1,FALSE)+VLOOKUP($A33,'Imports, CIF'!$B:$AE,R$1,FALSE)</f>
        <v>5634.8147719999997</v>
      </c>
      <c r="S33" s="25">
        <f>VLOOKUP($A33,'Exports, FOB'!$B:$AE,S$1,FALSE)+VLOOKUP($A33,'Imports, CIF'!$B:$AE,S$1,FALSE)</f>
        <v>7404.7445420000004</v>
      </c>
      <c r="T33" s="25">
        <f>VLOOKUP($A33,'Exports, FOB'!$B:$AE,T$1,FALSE)+VLOOKUP($A33,'Imports, CIF'!$B:$AE,T$1,FALSE)</f>
        <v>4692.196097</v>
      </c>
      <c r="U33" s="25">
        <f>VLOOKUP($A33,'Exports, FOB'!$B:$AE,U$1,FALSE)+VLOOKUP($A33,'Imports, CIF'!$B:$AE,U$1,FALSE)</f>
        <v>5390.2857480000002</v>
      </c>
      <c r="V33" s="25">
        <f>VLOOKUP($A33,'Exports, FOB'!$B:$AE,V$1,FALSE)+VLOOKUP($A33,'Imports, CIF'!$B:$AE,V$1,FALSE)</f>
        <v>6985.8907520000002</v>
      </c>
      <c r="W33" s="25">
        <f>VLOOKUP($A33,'Exports, FOB'!$B:$AE,W$1,FALSE)+VLOOKUP($A33,'Imports, CIF'!$B:$AE,W$1,FALSE)</f>
        <v>7825.200323</v>
      </c>
      <c r="X33" s="25">
        <f>VLOOKUP($A33,'Exports, FOB'!$B:$AE,X$1,FALSE)+VLOOKUP($A33,'Imports, CIF'!$B:$AE,X$1,FALSE)</f>
        <v>7568.1027149999991</v>
      </c>
      <c r="Y33" s="25">
        <f>VLOOKUP($A33,'Exports, FOB'!$B:$AE,Y$1,FALSE)+VLOOKUP($A33,'Imports, CIF'!$B:$AE,Y$1,FALSE)</f>
        <v>7739.4057499999999</v>
      </c>
      <c r="Z33" s="25">
        <f>VLOOKUP($A33,'Exports, FOB'!$B:$AE,Z$1,FALSE)+VLOOKUP($A33,'Imports, CIF'!$B:$AE,Z$1,FALSE)</f>
        <v>6796.5361549999998</v>
      </c>
      <c r="AA33" s="25">
        <f>VLOOKUP($A33,'Exports, FOB'!$B:$AE,AA$1,FALSE)+VLOOKUP($A33,'Imports, CIF'!$B:$AE,AA$1,FALSE)</f>
        <v>4821.1976699999996</v>
      </c>
      <c r="AB33" s="25">
        <f>VLOOKUP($A33,'Exports, FOB'!$B:$AE,AB$1,FALSE)+VLOOKUP($A33,'Imports, CIF'!$B:$AE,AB$1,FALSE)</f>
        <v>4793.3915500000003</v>
      </c>
      <c r="AC33" s="25">
        <f>VLOOKUP($A33,'Exports, FOB'!$B:$AE,AC$1,FALSE)+VLOOKUP($A33,'Imports, CIF'!$B:$AE,AC$1,FALSE)</f>
        <v>4787.6431949999997</v>
      </c>
      <c r="AD33" s="25">
        <f>VLOOKUP($A33,'Exports, FOB'!$B:$AE,AD$1,FALSE)+VLOOKUP($A33,'Imports, CIF'!$B:$AE,AD$1,FALSE)</f>
        <v>5200.1462510000001</v>
      </c>
    </row>
    <row r="34" spans="1:33" x14ac:dyDescent="0.15">
      <c r="A34" s="26" t="s">
        <v>73</v>
      </c>
      <c r="B34" s="25">
        <f>VLOOKUP($A34,'Exports, FOB'!$B:$AE,B$1,FALSE)+VLOOKUP($A34,'Imports, CIF'!$B:$AE,B$1,FALSE)</f>
        <v>16781.370627503311</v>
      </c>
      <c r="C34" s="25">
        <f>VLOOKUP($A34,'Exports, FOB'!$B:$AE,C$1,FALSE)+VLOOKUP($A34,'Imports, CIF'!$B:$AE,C$1,FALSE)</f>
        <v>18225.255006675579</v>
      </c>
      <c r="D34" s="25">
        <f>VLOOKUP($A34,'Exports, FOB'!$B:$AE,D$1,FALSE)+VLOOKUP($A34,'Imports, CIF'!$B:$AE,D$1,FALSE)</f>
        <v>13203.135914552728</v>
      </c>
      <c r="E34" s="25">
        <f>VLOOKUP($A34,'Exports, FOB'!$B:$AE,E$1,FALSE)+VLOOKUP($A34,'Imports, CIF'!$B:$AE,E$1,FALSE)</f>
        <v>12863.891321762334</v>
      </c>
      <c r="F34" s="25">
        <f>VLOOKUP($A34,'Exports, FOB'!$B:$AE,F$1,FALSE)+VLOOKUP($A34,'Imports, CIF'!$B:$AE,F$1,FALSE)</f>
        <v>14339.384779706275</v>
      </c>
      <c r="G34" s="25">
        <f>VLOOKUP($A34,'Exports, FOB'!$B:$AE,G$1,FALSE)+VLOOKUP($A34,'Imports, CIF'!$B:$AE,G$1,FALSE)</f>
        <v>16755.305473965327</v>
      </c>
      <c r="H34" s="25">
        <f>VLOOKUP($A34,'Exports, FOB'!$B:$AE,H$1,FALSE)+VLOOKUP($A34,'Imports, CIF'!$B:$AE,H$1,FALSE)</f>
        <v>15644.227770360474</v>
      </c>
      <c r="I34" s="25">
        <f>VLOOKUP($A34,'Exports, FOB'!$B:$AE,I$1,FALSE)+VLOOKUP($A34,'Imports, CIF'!$B:$AE,I$1,FALSE)</f>
        <v>12736.650734312418</v>
      </c>
      <c r="J34" s="25">
        <f>VLOOKUP($A34,'Exports, FOB'!$B:$AE,J$1,FALSE)+VLOOKUP($A34,'Imports, CIF'!$B:$AE,J$1,FALSE)</f>
        <v>13249.549586114819</v>
      </c>
      <c r="K34" s="25">
        <f>VLOOKUP($A34,'Exports, FOB'!$B:$AE,K$1,FALSE)+VLOOKUP($A34,'Imports, CIF'!$B:$AE,K$1,FALSE)</f>
        <v>18967.161184000001</v>
      </c>
      <c r="L34" s="25">
        <f>VLOOKUP($A34,'Exports, FOB'!$B:$AE,L$1,FALSE)+VLOOKUP($A34,'Imports, CIF'!$B:$AE,L$1,FALSE)</f>
        <v>17468.199607000002</v>
      </c>
      <c r="M34" s="25">
        <f>VLOOKUP($A34,'Exports, FOB'!$B:$AE,M$1,FALSE)+VLOOKUP($A34,'Imports, CIF'!$B:$AE,M$1,FALSE)</f>
        <v>16999.18923</v>
      </c>
      <c r="N34" s="25">
        <f>VLOOKUP($A34,'Exports, FOB'!$B:$AE,N$1,FALSE)+VLOOKUP($A34,'Imports, CIF'!$B:$AE,N$1,FALSE)</f>
        <v>21374.193813999998</v>
      </c>
      <c r="O34" s="25">
        <f>VLOOKUP($A34,'Exports, FOB'!$B:$AE,O$1,FALSE)+VLOOKUP($A34,'Imports, CIF'!$B:$AE,O$1,FALSE)</f>
        <v>26454.151653000001</v>
      </c>
      <c r="P34" s="25">
        <f>VLOOKUP($A34,'Exports, FOB'!$B:$AE,P$1,FALSE)+VLOOKUP($A34,'Imports, CIF'!$B:$AE,P$1,FALSE)</f>
        <v>35423.061795999995</v>
      </c>
      <c r="Q34" s="25">
        <f>VLOOKUP($A34,'Exports, FOB'!$B:$AE,Q$1,FALSE)+VLOOKUP($A34,'Imports, CIF'!$B:$AE,Q$1,FALSE)</f>
        <v>39756.230431000004</v>
      </c>
      <c r="R34" s="25">
        <f>VLOOKUP($A34,'Exports, FOB'!$B:$AE,R$1,FALSE)+VLOOKUP($A34,'Imports, CIF'!$B:$AE,R$1,FALSE)</f>
        <v>42578.777889999998</v>
      </c>
      <c r="S34" s="25">
        <f>VLOOKUP($A34,'Exports, FOB'!$B:$AE,S$1,FALSE)+VLOOKUP($A34,'Imports, CIF'!$B:$AE,S$1,FALSE)</f>
        <v>59507.294053000005</v>
      </c>
      <c r="T34" s="25">
        <f>VLOOKUP($A34,'Exports, FOB'!$B:$AE,T$1,FALSE)+VLOOKUP($A34,'Imports, CIF'!$B:$AE,T$1,FALSE)</f>
        <v>33501.376651999999</v>
      </c>
      <c r="U34" s="25">
        <f>VLOOKUP($A34,'Exports, FOB'!$B:$AE,U$1,FALSE)+VLOOKUP($A34,'Imports, CIF'!$B:$AE,U$1,FALSE)</f>
        <v>41694.994957999996</v>
      </c>
      <c r="V34" s="25">
        <f>VLOOKUP($A34,'Exports, FOB'!$B:$AE,V$1,FALSE)+VLOOKUP($A34,'Imports, CIF'!$B:$AE,V$1,FALSE)</f>
        <v>59130.965535999996</v>
      </c>
      <c r="W34" s="25">
        <f>VLOOKUP($A34,'Exports, FOB'!$B:$AE,W$1,FALSE)+VLOOKUP($A34,'Imports, CIF'!$B:$AE,W$1,FALSE)</f>
        <v>68745.03198900001</v>
      </c>
      <c r="X34" s="25">
        <f>VLOOKUP($A34,'Exports, FOB'!$B:$AE,X$1,FALSE)+VLOOKUP($A34,'Imports, CIF'!$B:$AE,X$1,FALSE)</f>
        <v>65779.746509000004</v>
      </c>
      <c r="Y34" s="25">
        <f>VLOOKUP($A34,'Exports, FOB'!$B:$AE,Y$1,FALSE)+VLOOKUP($A34,'Imports, CIF'!$B:$AE,Y$1,FALSE)</f>
        <v>62658.601597000001</v>
      </c>
      <c r="Z34" s="25">
        <f>VLOOKUP($A34,'Exports, FOB'!$B:$AE,Z$1,FALSE)+VLOOKUP($A34,'Imports, CIF'!$B:$AE,Z$1,FALSE)</f>
        <v>46751.773749</v>
      </c>
      <c r="AA34" s="25">
        <f>VLOOKUP($A34,'Exports, FOB'!$B:$AE,AA$1,FALSE)+VLOOKUP($A34,'Imports, CIF'!$B:$AE,AA$1,FALSE)</f>
        <v>40037.639479999998</v>
      </c>
      <c r="AB34" s="25">
        <f>VLOOKUP($A34,'Exports, FOB'!$B:$AE,AB$1,FALSE)+VLOOKUP($A34,'Imports, CIF'!$B:$AE,AB$1,FALSE)</f>
        <v>35592.858423999998</v>
      </c>
      <c r="AC34" s="25">
        <f>VLOOKUP($A34,'Exports, FOB'!$B:$AE,AC$1,FALSE)+VLOOKUP($A34,'Imports, CIF'!$B:$AE,AC$1,FALSE)</f>
        <v>43209.970235000001</v>
      </c>
      <c r="AD34" s="25">
        <f>VLOOKUP($A34,'Exports, FOB'!$B:$AE,AD$1,FALSE)+VLOOKUP($A34,'Imports, CIF'!$B:$AE,AD$1,FALSE)</f>
        <v>28791.989823</v>
      </c>
    </row>
    <row r="36" spans="1:33" x14ac:dyDescent="0.15">
      <c r="A36" s="20" t="s">
        <v>528</v>
      </c>
      <c r="B36" s="27">
        <f t="shared" ref="B36:AD36" si="1">SUM(B3:B34)</f>
        <v>64791.784245660863</v>
      </c>
      <c r="C36" s="27">
        <f t="shared" si="1"/>
        <v>71467.898531375162</v>
      </c>
      <c r="D36" s="27">
        <f t="shared" si="1"/>
        <v>59304.279839786366</v>
      </c>
      <c r="E36" s="27">
        <f t="shared" si="1"/>
        <v>55230.688117489975</v>
      </c>
      <c r="F36" s="27">
        <f t="shared" si="1"/>
        <v>63496.095861148191</v>
      </c>
      <c r="G36" s="27">
        <f t="shared" si="1"/>
        <v>72137.801346807784</v>
      </c>
      <c r="H36" s="27">
        <f t="shared" si="1"/>
        <v>74224.427249255474</v>
      </c>
      <c r="I36" s="27">
        <f t="shared" si="1"/>
        <v>56662.499866488652</v>
      </c>
      <c r="J36" s="27">
        <f t="shared" si="1"/>
        <v>64202.595514018714</v>
      </c>
      <c r="K36" s="27">
        <f t="shared" si="1"/>
        <v>137727.44048699999</v>
      </c>
      <c r="L36" s="27">
        <f t="shared" si="1"/>
        <v>128069.31416600001</v>
      </c>
      <c r="M36" s="27">
        <f t="shared" si="1"/>
        <v>126508.97518400004</v>
      </c>
      <c r="N36" s="27">
        <f t="shared" si="1"/>
        <v>165081.27634499996</v>
      </c>
      <c r="O36" s="27">
        <f t="shared" si="1"/>
        <v>203279.214882</v>
      </c>
      <c r="P36" s="27">
        <f t="shared" si="1"/>
        <v>275115.33829900005</v>
      </c>
      <c r="Q36" s="27">
        <f t="shared" si="1"/>
        <v>309496.00026499998</v>
      </c>
      <c r="R36" s="27">
        <f t="shared" si="1"/>
        <v>333893.45176999993</v>
      </c>
      <c r="S36" s="27">
        <f t="shared" si="1"/>
        <v>467999.74400800001</v>
      </c>
      <c r="T36" s="27">
        <f t="shared" si="1"/>
        <v>247902.72426900003</v>
      </c>
      <c r="U36" s="27">
        <f t="shared" si="1"/>
        <v>320965.20099599997</v>
      </c>
      <c r="V36" s="27">
        <f t="shared" si="1"/>
        <v>467498.8705379999</v>
      </c>
      <c r="W36" s="27">
        <f t="shared" si="1"/>
        <v>533939.903957</v>
      </c>
      <c r="X36" s="27">
        <f t="shared" si="1"/>
        <v>505911.45231200015</v>
      </c>
      <c r="Y36" s="27">
        <f t="shared" si="1"/>
        <v>483634.21699799993</v>
      </c>
      <c r="Z36" s="27">
        <f t="shared" si="1"/>
        <v>332764.02897299995</v>
      </c>
      <c r="AA36" s="27">
        <f t="shared" si="1"/>
        <v>274378.34230699996</v>
      </c>
      <c r="AB36" s="27">
        <f t="shared" si="1"/>
        <v>262614.59145499999</v>
      </c>
      <c r="AC36" s="27">
        <f t="shared" si="1"/>
        <v>321871.71597000002</v>
      </c>
      <c r="AD36" s="27">
        <f t="shared" si="1"/>
        <v>299094.00332799996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529</v>
      </c>
    </row>
    <row r="39" spans="1:33" x14ac:dyDescent="0.15">
      <c r="A39" s="22" t="s">
        <v>217</v>
      </c>
      <c r="B39" s="20">
        <f t="shared" ref="B39:AD47" si="2">B3/B$36</f>
        <v>4.839452192491458E-4</v>
      </c>
      <c r="C39" s="20">
        <f t="shared" si="2"/>
        <v>4.5258446116097243E-4</v>
      </c>
      <c r="D39" s="20">
        <f t="shared" si="2"/>
        <v>8.4053399100404778E-4</v>
      </c>
      <c r="E39" s="20">
        <f t="shared" si="2"/>
        <v>2.4671854926031414E-4</v>
      </c>
      <c r="F39" s="20">
        <f t="shared" si="2"/>
        <v>8.2465463568402318E-4</v>
      </c>
      <c r="G39" s="20">
        <f t="shared" si="2"/>
        <v>6.7947761709797163E-4</v>
      </c>
      <c r="H39" s="20">
        <f t="shared" si="2"/>
        <v>7.1673797867048889E-4</v>
      </c>
      <c r="I39" s="20">
        <f t="shared" si="2"/>
        <v>1.5217642972964937E-3</v>
      </c>
      <c r="J39" s="20">
        <f t="shared" si="2"/>
        <v>6.4109287335992052E-4</v>
      </c>
      <c r="K39" s="20">
        <f t="shared" si="2"/>
        <v>5.2655540350976927E-4</v>
      </c>
      <c r="L39" s="20">
        <f t="shared" si="2"/>
        <v>7.0370071540467271E-4</v>
      </c>
      <c r="M39" s="20">
        <f t="shared" si="2"/>
        <v>8.7637117318156807E-4</v>
      </c>
      <c r="N39" s="20">
        <f t="shared" si="2"/>
        <v>1.0756491828237448E-3</v>
      </c>
      <c r="O39" s="20">
        <f t="shared" si="2"/>
        <v>9.2673831955399435E-4</v>
      </c>
      <c r="P39" s="20">
        <f t="shared" si="2"/>
        <v>1.2330140118590144E-3</v>
      </c>
      <c r="Q39" s="20">
        <f t="shared" si="2"/>
        <v>1.5956582365431236E-3</v>
      </c>
      <c r="R39" s="20">
        <f t="shared" si="2"/>
        <v>1.9547286283697106E-3</v>
      </c>
      <c r="S39" s="20">
        <f t="shared" si="2"/>
        <v>1.5488104347929075E-3</v>
      </c>
      <c r="T39" s="20">
        <f t="shared" si="2"/>
        <v>1.5993113959077965E-3</v>
      </c>
      <c r="U39" s="20">
        <f t="shared" si="2"/>
        <v>1.4752979996915654E-3</v>
      </c>
      <c r="V39" s="20">
        <f t="shared" si="2"/>
        <v>1.7343931592110513E-3</v>
      </c>
      <c r="W39" s="20">
        <f t="shared" si="2"/>
        <v>1.9370830487381863E-3</v>
      </c>
      <c r="X39" s="20">
        <f t="shared" si="2"/>
        <v>3.4007623589808788E-3</v>
      </c>
      <c r="Y39" s="20">
        <f t="shared" si="2"/>
        <v>2.5026861364629326E-3</v>
      </c>
      <c r="Z39" s="20">
        <f t="shared" si="2"/>
        <v>1.8557246103367282E-3</v>
      </c>
      <c r="AA39" s="20">
        <f t="shared" si="2"/>
        <v>3.1895385387991438E-3</v>
      </c>
      <c r="AB39" s="20">
        <f t="shared" si="2"/>
        <v>2.4777719524069165E-3</v>
      </c>
      <c r="AC39" s="20">
        <f t="shared" si="2"/>
        <v>2.0586683921670211E-3</v>
      </c>
      <c r="AD39" s="20">
        <f t="shared" si="2"/>
        <v>2.577425951113451E-3</v>
      </c>
      <c r="AF39" s="21">
        <f t="shared" ref="AF39:AF70" si="3">AVERAGE(B39:AD39)</f>
        <v>1.4364620438840534E-3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1.1214706250646637E-2</v>
      </c>
      <c r="C40" s="20">
        <f t="shared" si="2"/>
        <v>8.9758132419653185E-3</v>
      </c>
      <c r="D40" s="20">
        <f t="shared" si="2"/>
        <v>9.7149354350594425E-3</v>
      </c>
      <c r="E40" s="20">
        <f t="shared" si="2"/>
        <v>1.064112075963341E-2</v>
      </c>
      <c r="F40" s="20">
        <f t="shared" si="2"/>
        <v>1.2683298224418221E-2</v>
      </c>
      <c r="G40" s="20">
        <f t="shared" si="2"/>
        <v>1.4574201711101764E-2</v>
      </c>
      <c r="H40" s="20">
        <f t="shared" si="2"/>
        <v>1.3711096226245091E-2</v>
      </c>
      <c r="I40" s="20">
        <f t="shared" si="2"/>
        <v>1.5311209893944818E-2</v>
      </c>
      <c r="J40" s="20">
        <f t="shared" si="2"/>
        <v>1.6042210658880385E-2</v>
      </c>
      <c r="K40" s="20">
        <f t="shared" si="2"/>
        <v>6.3748438429949116E-3</v>
      </c>
      <c r="L40" s="20">
        <f t="shared" si="2"/>
        <v>1.0582281140690276E-2</v>
      </c>
      <c r="M40" s="20">
        <f t="shared" si="2"/>
        <v>9.6266897129526872E-3</v>
      </c>
      <c r="N40" s="20">
        <f t="shared" si="2"/>
        <v>6.7380745268492137E-3</v>
      </c>
      <c r="O40" s="20">
        <f t="shared" si="2"/>
        <v>7.0530198910511146E-3</v>
      </c>
      <c r="P40" s="20">
        <f t="shared" si="2"/>
        <v>6.83752075268003E-3</v>
      </c>
      <c r="Q40" s="20">
        <f t="shared" si="2"/>
        <v>7.3730556971532439E-3</v>
      </c>
      <c r="R40" s="20">
        <f t="shared" si="2"/>
        <v>6.4986543955785374E-3</v>
      </c>
      <c r="S40" s="20">
        <f t="shared" si="2"/>
        <v>5.9851020088423799E-3</v>
      </c>
      <c r="T40" s="20">
        <f t="shared" si="2"/>
        <v>7.2919280791705673E-3</v>
      </c>
      <c r="U40" s="20">
        <f t="shared" si="2"/>
        <v>5.785723312799705E-3</v>
      </c>
      <c r="V40" s="20">
        <f t="shared" si="2"/>
        <v>4.4239637148639687E-3</v>
      </c>
      <c r="W40" s="20">
        <f t="shared" si="2"/>
        <v>4.7671171851673142E-3</v>
      </c>
      <c r="X40" s="20">
        <f t="shared" si="2"/>
        <v>5.3657691767884296E-3</v>
      </c>
      <c r="Y40" s="20">
        <f t="shared" si="2"/>
        <v>5.4252724988870064E-3</v>
      </c>
      <c r="Z40" s="20">
        <f t="shared" si="2"/>
        <v>6.2718620832942868E-3</v>
      </c>
      <c r="AA40" s="20">
        <f t="shared" si="2"/>
        <v>5.5477229295920498E-3</v>
      </c>
      <c r="AB40" s="20">
        <f t="shared" si="2"/>
        <v>5.5765900168991429E-3</v>
      </c>
      <c r="AC40" s="20">
        <f t="shared" si="2"/>
        <v>3.8735924628935325E-3</v>
      </c>
      <c r="AD40" s="20">
        <f t="shared" si="2"/>
        <v>3.793216762543464E-3</v>
      </c>
      <c r="AF40" s="21">
        <f t="shared" si="3"/>
        <v>8.2089859515029982E-3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3.1036876092417906E-3</v>
      </c>
      <c r="C41" s="20">
        <f t="shared" si="2"/>
        <v>3.3104539676248588E-3</v>
      </c>
      <c r="D41" s="20">
        <f t="shared" si="2"/>
        <v>4.8032790794377547E-3</v>
      </c>
      <c r="E41" s="20">
        <f t="shared" si="2"/>
        <v>3.1627170450366899E-3</v>
      </c>
      <c r="F41" s="20">
        <f t="shared" si="2"/>
        <v>2.5227164182658247E-3</v>
      </c>
      <c r="G41" s="20">
        <f t="shared" si="2"/>
        <v>2.1528852137849643E-3</v>
      </c>
      <c r="H41" s="20">
        <f t="shared" si="2"/>
        <v>1.7203553410298379E-3</v>
      </c>
      <c r="I41" s="20">
        <f t="shared" si="2"/>
        <v>2.8659705765280269E-3</v>
      </c>
      <c r="J41" s="20">
        <f t="shared" si="2"/>
        <v>3.454487693617332E-3</v>
      </c>
      <c r="K41" s="20">
        <f t="shared" si="2"/>
        <v>9.8420611405172147E-4</v>
      </c>
      <c r="L41" s="20">
        <f t="shared" si="2"/>
        <v>1.0462644222980699E-3</v>
      </c>
      <c r="M41" s="20">
        <f t="shared" si="2"/>
        <v>1.3831414786619044E-3</v>
      </c>
      <c r="N41" s="20">
        <f t="shared" si="2"/>
        <v>2.1153420347332858E-3</v>
      </c>
      <c r="O41" s="20">
        <f t="shared" si="2"/>
        <v>1.547064810253983E-3</v>
      </c>
      <c r="P41" s="20">
        <f t="shared" si="2"/>
        <v>1.6860422863659941E-3</v>
      </c>
      <c r="Q41" s="20">
        <f t="shared" si="2"/>
        <v>2.069215600368528E-3</v>
      </c>
      <c r="R41" s="20">
        <f t="shared" si="2"/>
        <v>2.4842592168335779E-3</v>
      </c>
      <c r="S41" s="20">
        <f t="shared" si="2"/>
        <v>2.3869581325687743E-3</v>
      </c>
      <c r="T41" s="20">
        <f t="shared" si="2"/>
        <v>4.6640412460549358E-3</v>
      </c>
      <c r="U41" s="20">
        <f t="shared" si="2"/>
        <v>2.332491808074016E-3</v>
      </c>
      <c r="V41" s="20">
        <f t="shared" si="2"/>
        <v>2.0019702334744473E-3</v>
      </c>
      <c r="W41" s="20">
        <f t="shared" si="2"/>
        <v>1.9076970843558284E-3</v>
      </c>
      <c r="X41" s="20">
        <f t="shared" si="2"/>
        <v>2.1853833550266421E-3</v>
      </c>
      <c r="Y41" s="20">
        <f t="shared" si="2"/>
        <v>2.4364487800598964E-3</v>
      </c>
      <c r="Z41" s="20">
        <f t="shared" si="2"/>
        <v>5.0294171733802229E-3</v>
      </c>
      <c r="AA41" s="20">
        <f t="shared" si="2"/>
        <v>3.7935629767577514E-3</v>
      </c>
      <c r="AB41" s="20">
        <f t="shared" si="2"/>
        <v>2.6328440440769566E-3</v>
      </c>
      <c r="AC41" s="20">
        <f t="shared" si="2"/>
        <v>1.8931626072319907E-3</v>
      </c>
      <c r="AD41" s="20">
        <f t="shared" si="2"/>
        <v>2.7325030957031228E-3</v>
      </c>
      <c r="AF41" s="21">
        <f t="shared" si="3"/>
        <v>2.5658127394792662E-3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1.3426727900564536E-2</v>
      </c>
      <c r="I42" s="20">
        <f t="shared" si="2"/>
        <v>1.388261666664042E-2</v>
      </c>
      <c r="J42" s="20">
        <f t="shared" si="2"/>
        <v>8.0639538772590714E-3</v>
      </c>
      <c r="K42" s="20">
        <f t="shared" si="2"/>
        <v>1.9994287233268709E-2</v>
      </c>
      <c r="L42" s="20">
        <f t="shared" si="2"/>
        <v>2.0212066300634646E-2</v>
      </c>
      <c r="M42" s="20">
        <f t="shared" si="2"/>
        <v>2.0610300899265872E-2</v>
      </c>
      <c r="N42" s="20">
        <f t="shared" si="2"/>
        <v>2.0480065727953172E-2</v>
      </c>
      <c r="O42" s="20">
        <f t="shared" si="2"/>
        <v>1.9782556167064799E-2</v>
      </c>
      <c r="P42" s="20">
        <f t="shared" si="2"/>
        <v>2.0072411022748385E-2</v>
      </c>
      <c r="Q42" s="20">
        <f t="shared" si="2"/>
        <v>1.931784233683399E-2</v>
      </c>
      <c r="R42" s="20">
        <f t="shared" si="2"/>
        <v>1.8901012827730549E-2</v>
      </c>
      <c r="S42" s="20">
        <f t="shared" si="2"/>
        <v>1.871063312344529E-2</v>
      </c>
      <c r="T42" s="20">
        <f t="shared" si="2"/>
        <v>1.8108578178143746E-2</v>
      </c>
      <c r="U42" s="20">
        <f t="shared" si="2"/>
        <v>1.8269447596822429E-2</v>
      </c>
      <c r="V42" s="20">
        <f t="shared" si="2"/>
        <v>1.8503238534127921E-2</v>
      </c>
      <c r="W42" s="20">
        <f t="shared" si="2"/>
        <v>1.7877146658753409E-2</v>
      </c>
      <c r="X42" s="20">
        <f t="shared" si="2"/>
        <v>1.7434220693546425E-2</v>
      </c>
      <c r="Y42" s="20">
        <f t="shared" si="2"/>
        <v>1.7282331063921737E-2</v>
      </c>
      <c r="Z42" s="20">
        <f t="shared" si="2"/>
        <v>1.7112133395469943E-2</v>
      </c>
      <c r="AA42" s="20">
        <f t="shared" si="2"/>
        <v>1.7684612623582459E-2</v>
      </c>
      <c r="AB42" s="20">
        <f t="shared" si="2"/>
        <v>2.1784862719558058E-2</v>
      </c>
      <c r="AC42" s="20">
        <f t="shared" si="2"/>
        <v>2.8384486584871391E-2</v>
      </c>
      <c r="AD42" s="20">
        <f t="shared" si="2"/>
        <v>2.2628373216088501E-2</v>
      </c>
      <c r="AF42" s="21">
        <f t="shared" si="3"/>
        <v>1.4776686391320532E-2</v>
      </c>
      <c r="AG42" s="21" t="str">
        <f t="shared" si="4"/>
        <v>Belgium</v>
      </c>
    </row>
    <row r="43" spans="1:33" x14ac:dyDescent="0.15">
      <c r="A43" s="26" t="s">
        <v>224</v>
      </c>
      <c r="B43" s="20">
        <f t="shared" si="2"/>
        <v>2.6239477065018134E-2</v>
      </c>
      <c r="C43" s="20">
        <f t="shared" si="2"/>
        <v>2.4808561476881028E-2</v>
      </c>
      <c r="D43" s="20">
        <f t="shared" si="2"/>
        <v>3.0596462961933128E-2</v>
      </c>
      <c r="E43" s="20">
        <f t="shared" si="2"/>
        <v>2.8708986679282018E-2</v>
      </c>
      <c r="F43" s="20">
        <f t="shared" si="2"/>
        <v>2.4209761975252476E-2</v>
      </c>
      <c r="G43" s="20">
        <f t="shared" si="2"/>
        <v>2.4738215572463113E-2</v>
      </c>
      <c r="H43" s="20">
        <f t="shared" si="2"/>
        <v>2.1731156484483018E-2</v>
      </c>
      <c r="I43" s="20">
        <f t="shared" si="2"/>
        <v>1.8225309353070065E-2</v>
      </c>
      <c r="J43" s="20">
        <f t="shared" si="2"/>
        <v>1.6447771584836433E-2</v>
      </c>
      <c r="K43" s="20">
        <f t="shared" si="2"/>
        <v>1.1719472454382488E-2</v>
      </c>
      <c r="L43" s="20">
        <f t="shared" si="2"/>
        <v>1.2119101192251479E-2</v>
      </c>
      <c r="M43" s="20">
        <f t="shared" si="2"/>
        <v>1.1400528704799814E-2</v>
      </c>
      <c r="N43" s="20">
        <f t="shared" si="2"/>
        <v>1.1059741379660704E-2</v>
      </c>
      <c r="O43" s="20">
        <f t="shared" si="2"/>
        <v>1.1156172643211105E-2</v>
      </c>
      <c r="P43" s="20">
        <f t="shared" si="2"/>
        <v>1.210814753039928E-2</v>
      </c>
      <c r="Q43" s="20">
        <f t="shared" si="2"/>
        <v>1.197978770913148E-2</v>
      </c>
      <c r="R43" s="20">
        <f t="shared" si="2"/>
        <v>1.2158210140031106E-2</v>
      </c>
      <c r="S43" s="20">
        <f t="shared" si="2"/>
        <v>1.3276704505833632E-2</v>
      </c>
      <c r="T43" s="20">
        <f t="shared" si="2"/>
        <v>1.5711591280350681E-2</v>
      </c>
      <c r="U43" s="20">
        <f t="shared" si="2"/>
        <v>1.6242536975418002E-2</v>
      </c>
      <c r="V43" s="20">
        <f t="shared" si="2"/>
        <v>1.502580514026936E-2</v>
      </c>
      <c r="W43" s="20">
        <f t="shared" si="2"/>
        <v>1.2750897534618968E-2</v>
      </c>
      <c r="X43" s="20">
        <f t="shared" si="2"/>
        <v>1.3176023143056027E-2</v>
      </c>
      <c r="Y43" s="20">
        <f t="shared" si="2"/>
        <v>1.2632140295865926E-2</v>
      </c>
      <c r="Z43" s="20">
        <f t="shared" si="2"/>
        <v>1.4720000918120393E-2</v>
      </c>
      <c r="AA43" s="20">
        <f t="shared" si="2"/>
        <v>1.5543800881441487E-2</v>
      </c>
      <c r="AB43" s="20">
        <f t="shared" si="2"/>
        <v>1.5713418870356655E-2</v>
      </c>
      <c r="AC43" s="20">
        <f t="shared" si="2"/>
        <v>1.3612571666310616E-2</v>
      </c>
      <c r="AD43" s="20">
        <f t="shared" si="2"/>
        <v>1.435161393821952E-2</v>
      </c>
      <c r="AF43" s="21">
        <f t="shared" si="3"/>
        <v>1.6626343795067177E-2</v>
      </c>
      <c r="AG43" s="21" t="str">
        <f t="shared" si="4"/>
        <v>Brazil</v>
      </c>
    </row>
    <row r="44" spans="1:33" x14ac:dyDescent="0.15">
      <c r="A44" s="26" t="s">
        <v>58</v>
      </c>
      <c r="B44" s="20">
        <f t="shared" si="2"/>
        <v>1.0629976030190447E-2</v>
      </c>
      <c r="C44" s="20">
        <f t="shared" si="2"/>
        <v>9.8740588733051918E-3</v>
      </c>
      <c r="D44" s="20">
        <f t="shared" si="2"/>
        <v>1.1310517294689943E-2</v>
      </c>
      <c r="E44" s="20">
        <f t="shared" si="2"/>
        <v>1.3673035540355524E-2</v>
      </c>
      <c r="F44" s="20">
        <f t="shared" si="2"/>
        <v>1.0621167507711613E-2</v>
      </c>
      <c r="G44" s="20">
        <f t="shared" si="2"/>
        <v>1.185445526690795E-2</v>
      </c>
      <c r="H44" s="20">
        <f t="shared" si="2"/>
        <v>1.1539401591999194E-2</v>
      </c>
      <c r="I44" s="20">
        <f t="shared" si="2"/>
        <v>9.5273274362783194E-3</v>
      </c>
      <c r="J44" s="20">
        <f t="shared" si="2"/>
        <v>9.7021317866755018E-3</v>
      </c>
      <c r="K44" s="20">
        <f t="shared" si="2"/>
        <v>1.5759821276899993E-2</v>
      </c>
      <c r="L44" s="20">
        <f t="shared" si="2"/>
        <v>1.6257745491642238E-2</v>
      </c>
      <c r="M44" s="20">
        <f t="shared" si="2"/>
        <v>1.6055062014737439E-2</v>
      </c>
      <c r="N44" s="20">
        <f t="shared" si="2"/>
        <v>1.5956961869466338E-2</v>
      </c>
      <c r="O44" s="20">
        <f t="shared" si="2"/>
        <v>1.6260323013932921E-2</v>
      </c>
      <c r="P44" s="20">
        <f t="shared" si="2"/>
        <v>1.5728201952510793E-2</v>
      </c>
      <c r="Q44" s="20">
        <f t="shared" si="2"/>
        <v>1.5859584779115758E-2</v>
      </c>
      <c r="R44" s="20">
        <f t="shared" si="2"/>
        <v>1.5839434562026303E-2</v>
      </c>
      <c r="S44" s="20">
        <f t="shared" si="2"/>
        <v>1.7228563990116564E-2</v>
      </c>
      <c r="T44" s="20">
        <f t="shared" si="2"/>
        <v>1.6821560865442522E-2</v>
      </c>
      <c r="U44" s="20">
        <f t="shared" si="2"/>
        <v>1.6851166762677817E-2</v>
      </c>
      <c r="V44" s="20">
        <f t="shared" si="2"/>
        <v>1.6493614404087087E-2</v>
      </c>
      <c r="W44" s="20">
        <f t="shared" si="2"/>
        <v>1.6694682901463517E-2</v>
      </c>
      <c r="X44" s="20">
        <f t="shared" si="2"/>
        <v>1.5507516558770551E-2</v>
      </c>
      <c r="Y44" s="20">
        <f t="shared" si="2"/>
        <v>1.5450482774734903E-2</v>
      </c>
      <c r="Z44" s="20">
        <f t="shared" si="2"/>
        <v>1.4870056569129628E-2</v>
      </c>
      <c r="AA44" s="20">
        <f t="shared" si="2"/>
        <v>1.3967701447484935E-2</v>
      </c>
      <c r="AB44" s="20">
        <f t="shared" si="2"/>
        <v>1.2037994200873297E-2</v>
      </c>
      <c r="AC44" s="20">
        <f t="shared" si="2"/>
        <v>1.3539211927543756E-2</v>
      </c>
      <c r="AD44" s="20">
        <f t="shared" si="2"/>
        <v>1.5546188078872484E-2</v>
      </c>
      <c r="AF44" s="21">
        <f t="shared" si="3"/>
        <v>1.4188205061022158E-2</v>
      </c>
      <c r="AG44" s="21" t="str">
        <f t="shared" si="4"/>
        <v>Canada</v>
      </c>
    </row>
    <row r="45" spans="1:33" x14ac:dyDescent="0.15">
      <c r="A45" s="26" t="s">
        <v>225</v>
      </c>
      <c r="B45" s="20">
        <f t="shared" si="2"/>
        <v>6.5293267332778313E-4</v>
      </c>
      <c r="C45" s="20">
        <f t="shared" si="2"/>
        <v>4.1264757108684278E-4</v>
      </c>
      <c r="D45" s="20">
        <f t="shared" si="2"/>
        <v>7.3133274134516181E-4</v>
      </c>
      <c r="E45" s="20">
        <f t="shared" si="2"/>
        <v>6.6336642715227425E-4</v>
      </c>
      <c r="F45" s="20">
        <f t="shared" si="2"/>
        <v>6.1222607090769985E-4</v>
      </c>
      <c r="G45" s="20">
        <f t="shared" si="2"/>
        <v>5.7151409650364911E-4</v>
      </c>
      <c r="H45" s="20">
        <f t="shared" si="2"/>
        <v>6.9557386081533243E-4</v>
      </c>
      <c r="I45" s="20">
        <f t="shared" si="2"/>
        <v>1.0918465620120236E-3</v>
      </c>
      <c r="J45" s="20">
        <f t="shared" si="2"/>
        <v>7.5334850330816168E-4</v>
      </c>
      <c r="K45" s="20">
        <f t="shared" si="2"/>
        <v>1.0141756102204215E-3</v>
      </c>
      <c r="L45" s="20">
        <f t="shared" si="2"/>
        <v>6.1057571448102255E-4</v>
      </c>
      <c r="M45" s="20">
        <f t="shared" si="2"/>
        <v>4.9391952554448239E-4</v>
      </c>
      <c r="N45" s="20">
        <f t="shared" si="2"/>
        <v>6.7577038698719079E-4</v>
      </c>
      <c r="O45" s="20">
        <f t="shared" si="2"/>
        <v>6.1461707766101328E-4</v>
      </c>
      <c r="P45" s="20">
        <f t="shared" si="2"/>
        <v>4.5135012016322512E-4</v>
      </c>
      <c r="Q45" s="20">
        <f t="shared" si="2"/>
        <v>4.5307923811594987E-4</v>
      </c>
      <c r="R45" s="20">
        <f t="shared" si="2"/>
        <v>5.6397967376046467E-4</v>
      </c>
      <c r="S45" s="20">
        <f t="shared" si="2"/>
        <v>4.8318556771717922E-4</v>
      </c>
      <c r="T45" s="20">
        <f t="shared" si="2"/>
        <v>5.3452728037071571E-4</v>
      </c>
      <c r="U45" s="20">
        <f t="shared" si="2"/>
        <v>8.2406267775831656E-4</v>
      </c>
      <c r="V45" s="20">
        <f t="shared" si="2"/>
        <v>7.4771545778865554E-4</v>
      </c>
      <c r="W45" s="20">
        <f t="shared" si="2"/>
        <v>5.6967173973289679E-4</v>
      </c>
      <c r="X45" s="20">
        <f t="shared" si="2"/>
        <v>5.3235149307097774E-4</v>
      </c>
      <c r="Y45" s="20">
        <f t="shared" si="2"/>
        <v>3.9650331647397282E-4</v>
      </c>
      <c r="Z45" s="20">
        <f t="shared" si="2"/>
        <v>6.1402969735223042E-4</v>
      </c>
      <c r="AA45" s="20">
        <f t="shared" si="2"/>
        <v>6.5415190022241403E-4</v>
      </c>
      <c r="AB45" s="20">
        <f t="shared" si="2"/>
        <v>5.506480854654992E-4</v>
      </c>
      <c r="AC45" s="20">
        <f t="shared" si="2"/>
        <v>4.2708734312278809E-4</v>
      </c>
      <c r="AD45" s="20">
        <f t="shared" si="2"/>
        <v>4.8061810133437306E-4</v>
      </c>
      <c r="AF45" s="21">
        <f t="shared" si="3"/>
        <v>6.1644167288974893E-4</v>
      </c>
      <c r="AG45" s="21" t="str">
        <f t="shared" si="4"/>
        <v>Chile</v>
      </c>
    </row>
    <row r="46" spans="1:33" x14ac:dyDescent="0.15">
      <c r="A46" s="26" t="s">
        <v>80</v>
      </c>
      <c r="B46" s="20">
        <f t="shared" si="2"/>
        <v>1.1090751620456321E-2</v>
      </c>
      <c r="C46" s="20">
        <f t="shared" si="2"/>
        <v>1.079152382942207E-2</v>
      </c>
      <c r="D46" s="20">
        <f t="shared" si="2"/>
        <v>1.1764553694902369E-2</v>
      </c>
      <c r="E46" s="20">
        <f t="shared" si="2"/>
        <v>1.1295808936390393E-2</v>
      </c>
      <c r="F46" s="20">
        <f t="shared" si="2"/>
        <v>1.6524493990419283E-2</v>
      </c>
      <c r="G46" s="20">
        <f t="shared" si="2"/>
        <v>1.5024097216984254E-2</v>
      </c>
      <c r="H46" s="20">
        <f t="shared" si="2"/>
        <v>1.7813362768365662E-2</v>
      </c>
      <c r="I46" s="20">
        <f t="shared" si="2"/>
        <v>2.2730418757282173E-2</v>
      </c>
      <c r="J46" s="20">
        <f t="shared" si="2"/>
        <v>2.8200218310761069E-2</v>
      </c>
      <c r="K46" s="20">
        <f t="shared" si="2"/>
        <v>0.15099211911923172</v>
      </c>
      <c r="L46" s="20">
        <f t="shared" si="2"/>
        <v>0.1500121779921299</v>
      </c>
      <c r="M46" s="20">
        <f t="shared" si="2"/>
        <v>0.15176757785820938</v>
      </c>
      <c r="N46" s="20">
        <f t="shared" si="2"/>
        <v>0.15607382936120834</v>
      </c>
      <c r="O46" s="20">
        <f t="shared" si="2"/>
        <v>0.15834956100497166</v>
      </c>
      <c r="P46" s="20">
        <f t="shared" si="2"/>
        <v>0.16021280801543811</v>
      </c>
      <c r="Q46" s="20">
        <f t="shared" si="2"/>
        <v>0.16248308651789356</v>
      </c>
      <c r="R46" s="20">
        <f t="shared" si="2"/>
        <v>0.16246290230742974</v>
      </c>
      <c r="S46" s="20">
        <f t="shared" si="2"/>
        <v>0.16670889750244464</v>
      </c>
      <c r="T46" s="20">
        <f t="shared" si="2"/>
        <v>0.16358946131626384</v>
      </c>
      <c r="U46" s="20">
        <f t="shared" si="2"/>
        <v>0.16756527567195756</v>
      </c>
      <c r="V46" s="20">
        <f t="shared" si="2"/>
        <v>0.17315361849076419</v>
      </c>
      <c r="W46" s="20">
        <f t="shared" si="2"/>
        <v>0.17210481340499414</v>
      </c>
      <c r="X46" s="20">
        <f t="shared" si="2"/>
        <v>0.17157188533156498</v>
      </c>
      <c r="Y46" s="20">
        <f t="shared" si="2"/>
        <v>0.17489043327624976</v>
      </c>
      <c r="Z46" s="20">
        <f t="shared" si="2"/>
        <v>0.17613617614527588</v>
      </c>
      <c r="AA46" s="20">
        <f t="shared" si="2"/>
        <v>0.17780915313065271</v>
      </c>
      <c r="AB46" s="20">
        <f t="shared" si="2"/>
        <v>0.17345039072135973</v>
      </c>
      <c r="AC46" s="20">
        <f t="shared" si="2"/>
        <v>0.18465394746129113</v>
      </c>
      <c r="AD46" s="20">
        <f t="shared" si="2"/>
        <v>0.24356964487886829</v>
      </c>
      <c r="AF46" s="21">
        <f t="shared" si="3"/>
        <v>0.12216527547010975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4.4400954888740591E-3</v>
      </c>
      <c r="C47" s="20">
        <f t="shared" si="2"/>
        <v>4.7113947879462827E-3</v>
      </c>
      <c r="D47" s="20">
        <f t="shared" si="2"/>
        <v>1.9099344941987965E-3</v>
      </c>
      <c r="E47" s="20">
        <f t="shared" si="2"/>
        <v>1.6591170964641495E-3</v>
      </c>
      <c r="F47" s="20">
        <f t="shared" si="2"/>
        <v>1.978869182201208E-3</v>
      </c>
      <c r="G47" s="20">
        <f t="shared" si="2"/>
        <v>1.9780122202156061E-3</v>
      </c>
      <c r="H47" s="20">
        <f t="shared" si="2"/>
        <v>1.144056735609324E-3</v>
      </c>
      <c r="I47" s="20">
        <f t="shared" si="2"/>
        <v>2.1446405390751441E-3</v>
      </c>
      <c r="J47" s="20">
        <f t="shared" si="2"/>
        <v>2.2730053609726301E-3</v>
      </c>
      <c r="K47" s="20">
        <f t="shared" si="2"/>
        <v>1.2336976160973389E-3</v>
      </c>
      <c r="L47" s="20">
        <f t="shared" si="2"/>
        <v>1.8575042550134553E-3</v>
      </c>
      <c r="M47" s="20">
        <f t="shared" si="2"/>
        <v>2.7451643054960304E-3</v>
      </c>
      <c r="N47" s="20">
        <f t="shared" si="2"/>
        <v>2.1889416595302739E-3</v>
      </c>
      <c r="O47" s="20">
        <f t="shared" si="2"/>
        <v>1.5154234788776605E-3</v>
      </c>
      <c r="P47" s="20">
        <f t="shared" si="2"/>
        <v>3.8028108555072976E-3</v>
      </c>
      <c r="Q47" s="20">
        <f t="shared" si="2"/>
        <v>3.8046930816287012E-3</v>
      </c>
      <c r="R47" s="20">
        <f t="shared" si="2"/>
        <v>3.863534008114101E-3</v>
      </c>
      <c r="S47" s="20">
        <f t="shared" si="2"/>
        <v>2.6055703974469597E-3</v>
      </c>
      <c r="T47" s="20">
        <f t="shared" si="2"/>
        <v>2.770373109150545E-3</v>
      </c>
      <c r="U47" s="20">
        <f t="shared" si="2"/>
        <v>1.3906364073579508E-3</v>
      </c>
      <c r="V47" s="20">
        <f t="shared" si="2"/>
        <v>1.3251292634933656E-3</v>
      </c>
      <c r="W47" s="20">
        <f t="shared" si="2"/>
        <v>1.2785043596497626E-3</v>
      </c>
      <c r="X47" s="20">
        <f t="shared" si="2"/>
        <v>1.3817763163995059E-3</v>
      </c>
      <c r="Y47" s="20">
        <f t="shared" ref="Y47:AD47" si="5">Y11/Y$36</f>
        <v>1.9078632188752184E-3</v>
      </c>
      <c r="Z47" s="20">
        <f t="shared" si="5"/>
        <v>2.360482992780849E-3</v>
      </c>
      <c r="AA47" s="20">
        <f t="shared" si="5"/>
        <v>1.5807941813231609E-3</v>
      </c>
      <c r="AB47" s="20">
        <f t="shared" si="5"/>
        <v>2.3381109351085509E-3</v>
      </c>
      <c r="AC47" s="20">
        <f t="shared" si="5"/>
        <v>1.0610731047639866E-3</v>
      </c>
      <c r="AD47" s="20">
        <f t="shared" si="5"/>
        <v>1.2770726686255898E-3</v>
      </c>
      <c r="AF47" s="21">
        <f t="shared" si="3"/>
        <v>2.2251131765792243E-3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5.1820078624087655E-2</v>
      </c>
      <c r="C48" s="20">
        <f t="shared" si="6"/>
        <v>5.3207448997800423E-2</v>
      </c>
      <c r="D48" s="20">
        <f t="shared" si="6"/>
        <v>5.0918219831152363E-2</v>
      </c>
      <c r="E48" s="20">
        <f t="shared" si="6"/>
        <v>5.9356776686431204E-2</v>
      </c>
      <c r="F48" s="20">
        <f t="shared" si="6"/>
        <v>5.198619089009815E-2</v>
      </c>
      <c r="G48" s="20">
        <f t="shared" si="6"/>
        <v>4.9400164117864048E-2</v>
      </c>
      <c r="H48" s="20">
        <f t="shared" si="6"/>
        <v>4.9619301292696129E-2</v>
      </c>
      <c r="I48" s="20">
        <f t="shared" si="6"/>
        <v>5.3421730754580329E-2</v>
      </c>
      <c r="J48" s="20">
        <f t="shared" si="6"/>
        <v>4.7546392862558511E-2</v>
      </c>
      <c r="K48" s="20">
        <f t="shared" si="6"/>
        <v>1.7042134608038023E-2</v>
      </c>
      <c r="L48" s="20">
        <f t="shared" si="6"/>
        <v>1.7105919893975672E-2</v>
      </c>
      <c r="M48" s="20">
        <f t="shared" si="6"/>
        <v>1.6928994001295675E-2</v>
      </c>
      <c r="N48" s="20">
        <f t="shared" si="6"/>
        <v>1.6196129671376756E-2</v>
      </c>
      <c r="O48" s="20">
        <f t="shared" si="6"/>
        <v>1.5767794178369883E-2</v>
      </c>
      <c r="P48" s="20">
        <f t="shared" si="6"/>
        <v>1.5552652452804197E-2</v>
      </c>
      <c r="Q48" s="20">
        <f t="shared" si="6"/>
        <v>1.6312593961399061E-2</v>
      </c>
      <c r="R48" s="20">
        <f t="shared" si="6"/>
        <v>1.6476214833915134E-2</v>
      </c>
      <c r="S48" s="20">
        <f t="shared" si="6"/>
        <v>1.5991499888239398E-2</v>
      </c>
      <c r="T48" s="20">
        <f t="shared" si="6"/>
        <v>2.0395081804400514E-2</v>
      </c>
      <c r="U48" s="20">
        <f t="shared" si="6"/>
        <v>1.8437917950718127E-2</v>
      </c>
      <c r="V48" s="20">
        <f t="shared" si="6"/>
        <v>1.5981005946393456E-2</v>
      </c>
      <c r="W48" s="20">
        <f t="shared" si="6"/>
        <v>1.5929201998142763E-2</v>
      </c>
      <c r="X48" s="20">
        <f t="shared" si="6"/>
        <v>1.6474989747533527E-2</v>
      </c>
      <c r="Y48" s="20">
        <f t="shared" si="6"/>
        <v>1.6437254676363967E-2</v>
      </c>
      <c r="Z48" s="20">
        <f t="shared" si="6"/>
        <v>2.2135977409378203E-2</v>
      </c>
      <c r="AA48" s="20">
        <f t="shared" si="6"/>
        <v>2.3865588052402714E-2</v>
      </c>
      <c r="AB48" s="20">
        <f t="shared" si="6"/>
        <v>3.1674867987772755E-2</v>
      </c>
      <c r="AC48" s="20">
        <f t="shared" si="6"/>
        <v>2.8424859389797223E-2</v>
      </c>
      <c r="AD48" s="20">
        <f t="shared" si="6"/>
        <v>2.8673398963452727E-2</v>
      </c>
      <c r="AF48" s="21">
        <f t="shared" si="3"/>
        <v>2.9416564878380649E-2</v>
      </c>
      <c r="AG48" s="21" t="str">
        <f t="shared" si="4"/>
        <v>France</v>
      </c>
    </row>
    <row r="49" spans="1:33" x14ac:dyDescent="0.15">
      <c r="A49" s="26" t="s">
        <v>44</v>
      </c>
      <c r="B49" s="20">
        <f t="shared" si="6"/>
        <v>3.9266788477426255E-2</v>
      </c>
      <c r="C49" s="20">
        <f t="shared" si="6"/>
        <v>4.2046988110620825E-2</v>
      </c>
      <c r="D49" s="20">
        <f t="shared" si="6"/>
        <v>4.1597886644014898E-2</v>
      </c>
      <c r="E49" s="20">
        <f t="shared" si="6"/>
        <v>4.4607555907500852E-2</v>
      </c>
      <c r="F49" s="20">
        <f t="shared" si="6"/>
        <v>3.7923671381261119E-2</v>
      </c>
      <c r="G49" s="20">
        <f t="shared" si="6"/>
        <v>3.9152517116848043E-2</v>
      </c>
      <c r="H49" s="20">
        <f t="shared" si="6"/>
        <v>3.036880390510633E-2</v>
      </c>
      <c r="I49" s="20">
        <f t="shared" si="6"/>
        <v>4.0366513340069882E-2</v>
      </c>
      <c r="J49" s="20">
        <f t="shared" si="6"/>
        <v>4.1030590421517368E-2</v>
      </c>
      <c r="K49" s="20">
        <f t="shared" si="6"/>
        <v>2.1992021287042626E-2</v>
      </c>
      <c r="L49" s="20">
        <f t="shared" si="6"/>
        <v>2.3721730750132636E-2</v>
      </c>
      <c r="M49" s="20">
        <f t="shared" si="6"/>
        <v>2.5662798858958773E-2</v>
      </c>
      <c r="N49" s="20">
        <f t="shared" si="6"/>
        <v>2.4258429815086011E-2</v>
      </c>
      <c r="O49" s="20">
        <f t="shared" si="6"/>
        <v>2.2059646115826639E-2</v>
      </c>
      <c r="P49" s="20">
        <f t="shared" si="6"/>
        <v>2.1996170825717989E-2</v>
      </c>
      <c r="Q49" s="20">
        <f t="shared" si="6"/>
        <v>2.224863638982123E-2</v>
      </c>
      <c r="R49" s="20">
        <f t="shared" si="6"/>
        <v>2.7739658148133207E-2</v>
      </c>
      <c r="S49" s="20">
        <f t="shared" si="6"/>
        <v>2.220300417263129E-2</v>
      </c>
      <c r="T49" s="20">
        <f t="shared" si="6"/>
        <v>3.3961461528209606E-2</v>
      </c>
      <c r="U49" s="20">
        <f t="shared" si="6"/>
        <v>2.9309848188549387E-2</v>
      </c>
      <c r="V49" s="20">
        <f t="shared" si="6"/>
        <v>2.3216854608673891E-2</v>
      </c>
      <c r="W49" s="20">
        <f t="shared" si="6"/>
        <v>2.4481104015879447E-2</v>
      </c>
      <c r="X49" s="20">
        <f t="shared" si="6"/>
        <v>2.7222732112627695E-2</v>
      </c>
      <c r="Y49" s="20">
        <f t="shared" si="6"/>
        <v>2.9470428201855168E-2</v>
      </c>
      <c r="Z49" s="20">
        <f t="shared" si="6"/>
        <v>4.0003854536453234E-2</v>
      </c>
      <c r="AA49" s="20">
        <f t="shared" si="6"/>
        <v>3.6489583936612967E-2</v>
      </c>
      <c r="AB49" s="20">
        <f t="shared" si="6"/>
        <v>2.9829559289139235E-2</v>
      </c>
      <c r="AC49" s="20">
        <f t="shared" si="6"/>
        <v>2.3389470113309625E-2</v>
      </c>
      <c r="AD49" s="20">
        <f t="shared" si="6"/>
        <v>2.4650752485714512E-2</v>
      </c>
      <c r="AF49" s="21">
        <f t="shared" si="3"/>
        <v>3.0698933127060023E-2</v>
      </c>
      <c r="AG49" s="21" t="str">
        <f t="shared" si="4"/>
        <v>Germany</v>
      </c>
    </row>
    <row r="50" spans="1:33" x14ac:dyDescent="0.15">
      <c r="A50" s="26" t="s">
        <v>84</v>
      </c>
      <c r="B50" s="20">
        <f t="shared" si="6"/>
        <v>2.1392120328167015E-2</v>
      </c>
      <c r="C50" s="20">
        <f t="shared" si="6"/>
        <v>2.5810073616290761E-2</v>
      </c>
      <c r="D50" s="20">
        <f t="shared" si="6"/>
        <v>3.1065002195821794E-2</v>
      </c>
      <c r="E50" s="20">
        <f t="shared" si="6"/>
        <v>3.0281790235742279E-2</v>
      </c>
      <c r="F50" s="20">
        <f t="shared" si="6"/>
        <v>3.2602107483630814E-2</v>
      </c>
      <c r="G50" s="20">
        <f t="shared" si="6"/>
        <v>3.718096782758025E-2</v>
      </c>
      <c r="H50" s="20">
        <f t="shared" si="6"/>
        <v>4.2576787283083575E-2</v>
      </c>
      <c r="I50" s="20">
        <f t="shared" si="6"/>
        <v>4.3077399867112745E-2</v>
      </c>
      <c r="J50" s="20">
        <f t="shared" si="6"/>
        <v>5.0036511340572319E-2</v>
      </c>
      <c r="K50" s="20">
        <f t="shared" si="6"/>
        <v>0.11112098565023848</v>
      </c>
      <c r="L50" s="20">
        <f t="shared" si="6"/>
        <v>0.10829210911540847</v>
      </c>
      <c r="M50" s="20">
        <f t="shared" si="6"/>
        <v>0.10898836094392621</v>
      </c>
      <c r="N50" s="20">
        <f t="shared" si="6"/>
        <v>0.11205418582626725</v>
      </c>
      <c r="O50" s="20">
        <f t="shared" si="6"/>
        <v>0.11309130272047133</v>
      </c>
      <c r="P50" s="20">
        <f t="shared" si="6"/>
        <v>0.11312203917608005</v>
      </c>
      <c r="Q50" s="20">
        <f t="shared" si="6"/>
        <v>0.11420961389075934</v>
      </c>
      <c r="R50" s="20">
        <f t="shared" si="6"/>
        <v>0.10990256241765889</v>
      </c>
      <c r="S50" s="20">
        <f t="shared" si="6"/>
        <v>0.11355335931998196</v>
      </c>
      <c r="T50" s="20">
        <f t="shared" si="6"/>
        <v>0.10261349046490094</v>
      </c>
      <c r="U50" s="20">
        <f t="shared" si="6"/>
        <v>0.10757557178116112</v>
      </c>
      <c r="V50" s="20">
        <f t="shared" si="6"/>
        <v>0.10980250876098643</v>
      </c>
      <c r="W50" s="20">
        <f t="shared" si="6"/>
        <v>0.10950629037403574</v>
      </c>
      <c r="X50" s="20">
        <f t="shared" si="6"/>
        <v>0.1076050387972384</v>
      </c>
      <c r="Y50" s="20">
        <f t="shared" si="6"/>
        <v>0.10664413219797743</v>
      </c>
      <c r="Z50" s="20">
        <f t="shared" si="6"/>
        <v>9.3424298918205667E-2</v>
      </c>
      <c r="AA50" s="20">
        <f t="shared" si="6"/>
        <v>9.6342077136040816E-2</v>
      </c>
      <c r="AB50" s="20">
        <f t="shared" si="6"/>
        <v>9.4502331277554349E-2</v>
      </c>
      <c r="AC50" s="20">
        <f t="shared" si="6"/>
        <v>9.8721509124342091E-2</v>
      </c>
      <c r="AD50" s="20">
        <f t="shared" si="6"/>
        <v>0.11122331500414187</v>
      </c>
      <c r="AF50" s="21">
        <f t="shared" si="3"/>
        <v>8.4700615278461303E-2</v>
      </c>
      <c r="AG50" s="21" t="str">
        <f t="shared" si="4"/>
        <v>India</v>
      </c>
    </row>
    <row r="51" spans="1:33" x14ac:dyDescent="0.15">
      <c r="A51" s="26" t="s">
        <v>85</v>
      </c>
      <c r="B51" s="20">
        <f t="shared" si="6"/>
        <v>1.4237984284809695E-2</v>
      </c>
      <c r="C51" s="20">
        <f t="shared" si="6"/>
        <v>1.5587668217663178E-2</v>
      </c>
      <c r="D51" s="20">
        <f t="shared" si="6"/>
        <v>1.1847914596076863E-2</v>
      </c>
      <c r="E51" s="20">
        <f t="shared" si="6"/>
        <v>1.3662723168158777E-2</v>
      </c>
      <c r="F51" s="20">
        <f t="shared" si="6"/>
        <v>1.3939689926543165E-2</v>
      </c>
      <c r="G51" s="20">
        <f t="shared" si="6"/>
        <v>1.0816562599509744E-2</v>
      </c>
      <c r="H51" s="20">
        <f t="shared" si="6"/>
        <v>1.1730400290820535E-2</v>
      </c>
      <c r="I51" s="20">
        <f t="shared" si="6"/>
        <v>1.8737257780547786E-2</v>
      </c>
      <c r="J51" s="20">
        <f t="shared" si="6"/>
        <v>2.0014792110010556E-2</v>
      </c>
      <c r="K51" s="20">
        <f t="shared" si="6"/>
        <v>1.3925327351022903E-2</v>
      </c>
      <c r="L51" s="20">
        <f t="shared" si="6"/>
        <v>1.3300878677245463E-2</v>
      </c>
      <c r="M51" s="20">
        <f t="shared" si="6"/>
        <v>1.3183276740438982E-2</v>
      </c>
      <c r="N51" s="20">
        <f t="shared" si="6"/>
        <v>1.2808582946627085E-2</v>
      </c>
      <c r="O51" s="20">
        <f t="shared" si="6"/>
        <v>1.2764085927359382E-2</v>
      </c>
      <c r="P51" s="20">
        <f t="shared" si="6"/>
        <v>1.2744377462478775E-2</v>
      </c>
      <c r="Q51" s="20">
        <f t="shared" si="6"/>
        <v>1.267998793729096E-2</v>
      </c>
      <c r="R51" s="20">
        <f t="shared" si="6"/>
        <v>1.2953869014416584E-2</v>
      </c>
      <c r="S51" s="20">
        <f t="shared" si="6"/>
        <v>1.2868875932327538E-2</v>
      </c>
      <c r="T51" s="20">
        <f t="shared" si="6"/>
        <v>1.2485403749098886E-2</v>
      </c>
      <c r="U51" s="20">
        <f t="shared" si="6"/>
        <v>1.3130281248316764E-2</v>
      </c>
      <c r="V51" s="20">
        <f t="shared" si="6"/>
        <v>1.3223473327081566E-2</v>
      </c>
      <c r="W51" s="20">
        <f t="shared" si="6"/>
        <v>1.3709325152048386E-2</v>
      </c>
      <c r="X51" s="20">
        <f t="shared" si="6"/>
        <v>1.3606272877481415E-2</v>
      </c>
      <c r="Y51" s="20">
        <f t="shared" si="6"/>
        <v>1.4482695046841498E-2</v>
      </c>
      <c r="Z51" s="20">
        <f t="shared" si="6"/>
        <v>1.5290193897168002E-2</v>
      </c>
      <c r="AA51" s="20">
        <f t="shared" si="6"/>
        <v>1.3937317620795465E-2</v>
      </c>
      <c r="AB51" s="20">
        <f t="shared" si="6"/>
        <v>1.618135780443929E-2</v>
      </c>
      <c r="AC51" s="20">
        <f t="shared" si="6"/>
        <v>1.5034661077368601E-2</v>
      </c>
      <c r="AD51" s="20">
        <f t="shared" si="6"/>
        <v>1.7361424613068731E-2</v>
      </c>
      <c r="AF51" s="21">
        <f t="shared" si="3"/>
        <v>1.4008505564726091E-2</v>
      </c>
      <c r="AG51" s="21" t="str">
        <f t="shared" si="4"/>
        <v>Indonesia</v>
      </c>
    </row>
    <row r="52" spans="1:33" x14ac:dyDescent="0.15">
      <c r="A52" s="26" t="s">
        <v>47</v>
      </c>
      <c r="B52" s="20">
        <f t="shared" si="6"/>
        <v>5.2339853931273696E-2</v>
      </c>
      <c r="C52" s="20">
        <f t="shared" si="6"/>
        <v>5.1605658013785936E-2</v>
      </c>
      <c r="D52" s="20">
        <f t="shared" si="6"/>
        <v>5.9955376298149961E-2</v>
      </c>
      <c r="E52" s="20">
        <f t="shared" si="6"/>
        <v>5.9264850083079489E-2</v>
      </c>
      <c r="F52" s="20">
        <f t="shared" si="6"/>
        <v>5.0350885402249641E-2</v>
      </c>
      <c r="G52" s="20">
        <f t="shared" si="6"/>
        <v>4.2717723014700587E-2</v>
      </c>
      <c r="H52" s="20">
        <f t="shared" si="6"/>
        <v>4.6646633116363322E-2</v>
      </c>
      <c r="I52" s="20">
        <f t="shared" si="6"/>
        <v>4.5122549857926714E-2</v>
      </c>
      <c r="J52" s="20">
        <f t="shared" si="6"/>
        <v>3.4967798418684116E-2</v>
      </c>
      <c r="K52" s="20">
        <f t="shared" si="6"/>
        <v>2.3263762062741805E-2</v>
      </c>
      <c r="L52" s="20">
        <f t="shared" si="6"/>
        <v>2.3275062214640575E-2</v>
      </c>
      <c r="M52" s="20">
        <f t="shared" si="6"/>
        <v>2.4726259006132706E-2</v>
      </c>
      <c r="N52" s="20">
        <f t="shared" si="6"/>
        <v>2.3116873509171808E-2</v>
      </c>
      <c r="O52" s="20">
        <f t="shared" si="6"/>
        <v>2.181107625574856E-2</v>
      </c>
      <c r="P52" s="20">
        <f t="shared" si="6"/>
        <v>2.2569704606042931E-2</v>
      </c>
      <c r="Q52" s="20">
        <f t="shared" si="6"/>
        <v>2.3116610595529823E-2</v>
      </c>
      <c r="R52" s="20">
        <f t="shared" si="6"/>
        <v>2.5650274683732242E-2</v>
      </c>
      <c r="S52" s="20">
        <f t="shared" si="6"/>
        <v>2.3630606577449226E-2</v>
      </c>
      <c r="T52" s="20">
        <f t="shared" si="6"/>
        <v>2.5910897550403551E-2</v>
      </c>
      <c r="U52" s="20">
        <f t="shared" si="6"/>
        <v>2.3118875099149692E-2</v>
      </c>
      <c r="V52" s="20">
        <f t="shared" si="6"/>
        <v>2.3270115398312471E-2</v>
      </c>
      <c r="W52" s="20">
        <f t="shared" si="6"/>
        <v>2.1939524235190706E-2</v>
      </c>
      <c r="X52" s="20">
        <f t="shared" si="6"/>
        <v>2.3439553802958497E-2</v>
      </c>
      <c r="Y52" s="20">
        <f t="shared" si="6"/>
        <v>2.4506236044603551E-2</v>
      </c>
      <c r="Z52" s="20">
        <f t="shared" si="6"/>
        <v>2.6059099668202409E-2</v>
      </c>
      <c r="AA52" s="20">
        <f t="shared" si="6"/>
        <v>2.7267237931735005E-2</v>
      </c>
      <c r="AB52" s="20">
        <f t="shared" si="6"/>
        <v>3.0420476226161716E-2</v>
      </c>
      <c r="AC52" s="20">
        <f t="shared" si="6"/>
        <v>2.8381807940065958E-2</v>
      </c>
      <c r="AD52" s="20">
        <f t="shared" si="6"/>
        <v>2.6693503654917922E-2</v>
      </c>
      <c r="AF52" s="21">
        <f t="shared" si="3"/>
        <v>3.2246168455141541E-2</v>
      </c>
      <c r="AG52" s="21" t="str">
        <f t="shared" si="4"/>
        <v>Italy</v>
      </c>
    </row>
    <row r="53" spans="1:33" x14ac:dyDescent="0.15">
      <c r="A53" s="26" t="s">
        <v>64</v>
      </c>
      <c r="B53" s="20">
        <f t="shared" si="6"/>
        <v>0.17930112469714635</v>
      </c>
      <c r="C53" s="20">
        <f t="shared" si="6"/>
        <v>0.18077040050621848</v>
      </c>
      <c r="D53" s="20">
        <f t="shared" si="6"/>
        <v>0.18057566010811396</v>
      </c>
      <c r="E53" s="20">
        <f t="shared" si="6"/>
        <v>0.17279427290782645</v>
      </c>
      <c r="F53" s="20">
        <f t="shared" si="6"/>
        <v>0.16090166013760238</v>
      </c>
      <c r="G53" s="20">
        <f t="shared" si="6"/>
        <v>0.15374589809605349</v>
      </c>
      <c r="H53" s="20">
        <f t="shared" si="6"/>
        <v>0.16722782934322994</v>
      </c>
      <c r="I53" s="20">
        <f t="shared" si="6"/>
        <v>0.14766134865055469</v>
      </c>
      <c r="J53" s="20">
        <f t="shared" si="6"/>
        <v>0.15900879741082558</v>
      </c>
      <c r="K53" s="20">
        <f t="shared" si="6"/>
        <v>0.16696334047658809</v>
      </c>
      <c r="L53" s="20">
        <f t="shared" si="6"/>
        <v>0.16761005724741157</v>
      </c>
      <c r="M53" s="20">
        <f t="shared" si="6"/>
        <v>0.16813415277503677</v>
      </c>
      <c r="N53" s="20">
        <f t="shared" si="6"/>
        <v>0.16770279355087214</v>
      </c>
      <c r="O53" s="20">
        <f t="shared" si="6"/>
        <v>0.16698184779837849</v>
      </c>
      <c r="P53" s="20">
        <f t="shared" si="6"/>
        <v>0.16543754474181357</v>
      </c>
      <c r="Q53" s="20">
        <f t="shared" si="6"/>
        <v>0.16341781684317172</v>
      </c>
      <c r="R53" s="20">
        <f t="shared" si="6"/>
        <v>0.16191644324082399</v>
      </c>
      <c r="S53" s="20">
        <f t="shared" si="6"/>
        <v>0.16186538708385506</v>
      </c>
      <c r="T53" s="20">
        <f t="shared" si="6"/>
        <v>0.15092820621608138</v>
      </c>
      <c r="U53" s="20">
        <f t="shared" si="6"/>
        <v>0.15544167878380613</v>
      </c>
      <c r="V53" s="20">
        <f t="shared" si="6"/>
        <v>0.15578619735099475</v>
      </c>
      <c r="W53" s="20">
        <f t="shared" si="6"/>
        <v>0.15636643352418131</v>
      </c>
      <c r="X53" s="20">
        <f t="shared" si="6"/>
        <v>0.15046958836791355</v>
      </c>
      <c r="Y53" s="20">
        <f t="shared" si="6"/>
        <v>0.14920140181127509</v>
      </c>
      <c r="Z53" s="20">
        <f t="shared" si="6"/>
        <v>0.13321728963257887</v>
      </c>
      <c r="AA53" s="20">
        <f t="shared" si="6"/>
        <v>0.13293263012424533</v>
      </c>
      <c r="AB53" s="20">
        <f t="shared" si="6"/>
        <v>0.12217617900526266</v>
      </c>
      <c r="AC53" s="20">
        <f t="shared" si="6"/>
        <v>0.1185357128445423</v>
      </c>
      <c r="AD53" s="20">
        <f t="shared" si="6"/>
        <v>0.10938290074349104</v>
      </c>
      <c r="AF53" s="21">
        <f t="shared" si="3"/>
        <v>0.15608464117309986</v>
      </c>
      <c r="AG53" s="21" t="str">
        <f t="shared" si="4"/>
        <v>Japan</v>
      </c>
    </row>
    <row r="54" spans="1:33" x14ac:dyDescent="0.15">
      <c r="A54" s="26" t="s">
        <v>527</v>
      </c>
      <c r="B54" s="20">
        <f t="shared" si="6"/>
        <v>5.4269077910420273E-2</v>
      </c>
      <c r="C54" s="20">
        <f t="shared" si="6"/>
        <v>6.0155238640945692E-2</v>
      </c>
      <c r="D54" s="20">
        <f t="shared" si="6"/>
        <v>6.6411937893400108E-2</v>
      </c>
      <c r="E54" s="20">
        <f t="shared" si="6"/>
        <v>7.4820717862261951E-2</v>
      </c>
      <c r="F54" s="20">
        <f t="shared" si="6"/>
        <v>9.1182709470454731E-2</v>
      </c>
      <c r="G54" s="20">
        <f t="shared" si="6"/>
        <v>9.9465240198026508E-2</v>
      </c>
      <c r="H54" s="20">
        <f t="shared" si="6"/>
        <v>9.2701465981234854E-2</v>
      </c>
      <c r="I54" s="20">
        <f t="shared" si="6"/>
        <v>8.3740509272286406E-2</v>
      </c>
      <c r="J54" s="20">
        <f t="shared" si="6"/>
        <v>9.6008334393055922E-2</v>
      </c>
      <c r="K54" s="20">
        <f t="shared" si="6"/>
        <v>0.10657446204691119</v>
      </c>
      <c r="L54" s="20">
        <f t="shared" si="6"/>
        <v>0.10463595698365676</v>
      </c>
      <c r="M54" s="20">
        <f t="shared" si="6"/>
        <v>0.10467012673006554</v>
      </c>
      <c r="N54" s="20">
        <f t="shared" si="6"/>
        <v>0.10772873438919621</v>
      </c>
      <c r="O54" s="20">
        <f t="shared" si="6"/>
        <v>0.10850283386229789</v>
      </c>
      <c r="P54" s="20">
        <f t="shared" si="6"/>
        <v>0.10833126065333715</v>
      </c>
      <c r="Q54" s="20">
        <f t="shared" si="6"/>
        <v>0.10842770523776288</v>
      </c>
      <c r="R54" s="20">
        <f t="shared" si="6"/>
        <v>0.10726634256269052</v>
      </c>
      <c r="S54" s="20">
        <f t="shared" si="6"/>
        <v>0.10850132656297347</v>
      </c>
      <c r="T54" s="20">
        <f t="shared" si="6"/>
        <v>0.1008601001450417</v>
      </c>
      <c r="U54" s="20">
        <f t="shared" si="6"/>
        <v>0.10457152682548375</v>
      </c>
      <c r="V54" s="20">
        <f t="shared" si="6"/>
        <v>0.11156399933539643</v>
      </c>
      <c r="W54" s="20">
        <f t="shared" si="6"/>
        <v>0.11182526136276282</v>
      </c>
      <c r="X54" s="20">
        <f t="shared" si="6"/>
        <v>0.10966821142207213</v>
      </c>
      <c r="Y54" s="20">
        <f t="shared" si="6"/>
        <v>0.10625709361918972</v>
      </c>
      <c r="Z54" s="20">
        <f t="shared" si="6"/>
        <v>0.1009663605489225</v>
      </c>
      <c r="AA54" s="20">
        <f t="shared" si="6"/>
        <v>9.5546180852231127E-2</v>
      </c>
      <c r="AB54" s="20">
        <f t="shared" si="6"/>
        <v>9.509855011342519E-2</v>
      </c>
      <c r="AC54" s="20">
        <f t="shared" si="6"/>
        <v>9.4489210924748282E-2</v>
      </c>
      <c r="AD54" s="20">
        <f t="shared" si="6"/>
        <v>8.1991795997684025E-2</v>
      </c>
      <c r="AF54" s="21">
        <f t="shared" si="3"/>
        <v>9.6421802475790866E-2</v>
      </c>
      <c r="AG54" s="21" t="str">
        <f t="shared" si="4"/>
        <v>Korea, Rep. Of</v>
      </c>
    </row>
    <row r="55" spans="1:33" x14ac:dyDescent="0.15">
      <c r="A55" s="26" t="s">
        <v>87</v>
      </c>
      <c r="B55" s="20">
        <f t="shared" si="6"/>
        <v>4.0745329790778662E-3</v>
      </c>
      <c r="C55" s="20">
        <f t="shared" si="6"/>
        <v>4.4684108129176585E-3</v>
      </c>
      <c r="D55" s="20">
        <f t="shared" si="6"/>
        <v>5.4091292154663092E-3</v>
      </c>
      <c r="E55" s="20">
        <f t="shared" si="6"/>
        <v>5.4029674984728505E-3</v>
      </c>
      <c r="F55" s="20">
        <f t="shared" si="6"/>
        <v>6.8292667418354356E-3</v>
      </c>
      <c r="G55" s="20">
        <f t="shared" si="6"/>
        <v>6.8791977437912709E-3</v>
      </c>
      <c r="H55" s="20">
        <f t="shared" si="6"/>
        <v>5.9136603272168173E-3</v>
      </c>
      <c r="I55" s="20">
        <f t="shared" si="6"/>
        <v>6.3202228460100844E-3</v>
      </c>
      <c r="J55" s="20">
        <f t="shared" si="6"/>
        <v>7.7709334771280305E-3</v>
      </c>
      <c r="K55" s="20">
        <f t="shared" si="6"/>
        <v>1.0934574277100212E-2</v>
      </c>
      <c r="L55" s="20">
        <f t="shared" si="6"/>
        <v>1.0862049110350507E-2</v>
      </c>
      <c r="M55" s="20">
        <f t="shared" si="6"/>
        <v>1.0822392150506944E-2</v>
      </c>
      <c r="N55" s="20">
        <f t="shared" si="6"/>
        <v>1.0984453665177411E-2</v>
      </c>
      <c r="O55" s="20">
        <f t="shared" si="6"/>
        <v>1.0986594454806499E-2</v>
      </c>
      <c r="P55" s="20">
        <f t="shared" si="6"/>
        <v>1.0803869643827865E-2</v>
      </c>
      <c r="Q55" s="20">
        <f t="shared" si="6"/>
        <v>1.0600594114918586E-2</v>
      </c>
      <c r="R55" s="20">
        <f t="shared" si="6"/>
        <v>1.0863406517174179E-2</v>
      </c>
      <c r="S55" s="20">
        <f t="shared" si="6"/>
        <v>1.1123399584404501E-2</v>
      </c>
      <c r="T55" s="20">
        <f t="shared" si="6"/>
        <v>1.1052110391602562E-2</v>
      </c>
      <c r="U55" s="20">
        <f t="shared" si="6"/>
        <v>1.1493861750595124E-2</v>
      </c>
      <c r="V55" s="20">
        <f t="shared" si="6"/>
        <v>1.1785180166659172E-2</v>
      </c>
      <c r="W55" s="20">
        <f t="shared" si="6"/>
        <v>1.1140796464013775E-2</v>
      </c>
      <c r="X55" s="20">
        <f t="shared" si="6"/>
        <v>1.0467097241622163E-2</v>
      </c>
      <c r="Y55" s="20">
        <f t="shared" si="6"/>
        <v>1.0616021510779981E-2</v>
      </c>
      <c r="Z55" s="20">
        <f t="shared" si="6"/>
        <v>1.0006854596865651E-2</v>
      </c>
      <c r="AA55" s="20">
        <f t="shared" si="6"/>
        <v>1.033716983691989E-2</v>
      </c>
      <c r="AB55" s="20">
        <f t="shared" si="6"/>
        <v>1.1988498638086842E-2</v>
      </c>
      <c r="AC55" s="20">
        <f t="shared" si="6"/>
        <v>1.3015573121654675E-2</v>
      </c>
      <c r="AD55" s="20">
        <f t="shared" si="6"/>
        <v>1.4055703893166087E-2</v>
      </c>
      <c r="AF55" s="21">
        <f t="shared" si="3"/>
        <v>9.5520180266258272E-3</v>
      </c>
      <c r="AG55" s="21" t="str">
        <f t="shared" si="4"/>
        <v>Malaysia</v>
      </c>
    </row>
    <row r="56" spans="1:33" x14ac:dyDescent="0.15">
      <c r="A56" s="26" t="s">
        <v>238</v>
      </c>
      <c r="B56" s="20">
        <f t="shared" si="6"/>
        <v>2.2302519424737777E-4</v>
      </c>
      <c r="C56" s="20">
        <f t="shared" si="6"/>
        <v>4.6614335105516451E-4</v>
      </c>
      <c r="D56" s="20">
        <f t="shared" si="6"/>
        <v>2.2108153875812777E-4</v>
      </c>
      <c r="E56" s="20">
        <f t="shared" si="6"/>
        <v>2.2913965319497188E-4</v>
      </c>
      <c r="F56" s="20">
        <f t="shared" si="6"/>
        <v>7.3871429934619607E-4</v>
      </c>
      <c r="G56" s="20">
        <f t="shared" si="6"/>
        <v>1.3390038036064614E-3</v>
      </c>
      <c r="H56" s="20">
        <f t="shared" si="6"/>
        <v>1.8236936523317892E-3</v>
      </c>
      <c r="I56" s="20">
        <f t="shared" si="6"/>
        <v>3.3820424517950858E-3</v>
      </c>
      <c r="J56" s="20">
        <f t="shared" si="6"/>
        <v>3.2607745098120859E-3</v>
      </c>
      <c r="K56" s="20">
        <f t="shared" si="6"/>
        <v>1.5479857045635277E-3</v>
      </c>
      <c r="L56" s="20">
        <f t="shared" si="6"/>
        <v>1.2563426145270607E-3</v>
      </c>
      <c r="M56" s="20">
        <f t="shared" si="6"/>
        <v>1.1179173398116868E-3</v>
      </c>
      <c r="N56" s="20">
        <f t="shared" si="6"/>
        <v>7.7873016156803959E-4</v>
      </c>
      <c r="O56" s="20">
        <f t="shared" si="6"/>
        <v>9.254601810086895E-4</v>
      </c>
      <c r="P56" s="20">
        <f t="shared" si="6"/>
        <v>1.2707664943785895E-3</v>
      </c>
      <c r="Q56" s="20">
        <f t="shared" si="6"/>
        <v>1.36744546500642E-3</v>
      </c>
      <c r="R56" s="20">
        <f t="shared" si="6"/>
        <v>1.1870039316404773E-3</v>
      </c>
      <c r="S56" s="20">
        <f t="shared" si="6"/>
        <v>9.1096126538204323E-4</v>
      </c>
      <c r="T56" s="20">
        <f t="shared" si="6"/>
        <v>1.5051305511072958E-3</v>
      </c>
      <c r="U56" s="20">
        <f t="shared" si="6"/>
        <v>1.1920694542981571E-3</v>
      </c>
      <c r="V56" s="20">
        <f t="shared" si="6"/>
        <v>1.4771980201904395E-3</v>
      </c>
      <c r="W56" s="20">
        <f t="shared" si="6"/>
        <v>1.8627788888393318E-3</v>
      </c>
      <c r="X56" s="20">
        <f t="shared" si="6"/>
        <v>3.2148222630014214E-3</v>
      </c>
      <c r="Y56" s="20">
        <f t="shared" ref="Y56:AD56" si="7">Y20/Y$36</f>
        <v>3.234870724637893E-3</v>
      </c>
      <c r="Z56" s="20">
        <f t="shared" si="7"/>
        <v>3.533458594154128E-3</v>
      </c>
      <c r="AA56" s="20">
        <f t="shared" si="7"/>
        <v>3.0183765891892392E-3</v>
      </c>
      <c r="AB56" s="20">
        <f t="shared" si="7"/>
        <v>2.3762879760126847E-3</v>
      </c>
      <c r="AC56" s="20">
        <f t="shared" si="7"/>
        <v>2.3313364696820396E-3</v>
      </c>
      <c r="AD56" s="20">
        <f t="shared" si="7"/>
        <v>3.0588877303457163E-3</v>
      </c>
      <c r="AF56" s="21">
        <f t="shared" si="3"/>
        <v>1.6845327197755912E-3</v>
      </c>
      <c r="AG56" s="21" t="str">
        <f t="shared" si="4"/>
        <v>Mexico</v>
      </c>
    </row>
    <row r="57" spans="1:33" x14ac:dyDescent="0.15">
      <c r="A57" s="26" t="s">
        <v>52</v>
      </c>
      <c r="B57" s="20">
        <f t="shared" ref="B57:AD65" si="8">B21/B$36</f>
        <v>5.3386039747115248E-2</v>
      </c>
      <c r="C57" s="20">
        <f t="shared" si="8"/>
        <v>4.4467745011270064E-2</v>
      </c>
      <c r="D57" s="20">
        <f t="shared" si="8"/>
        <v>3.8919243431337451E-2</v>
      </c>
      <c r="E57" s="20">
        <f t="shared" si="8"/>
        <v>4.4505167056876169E-2</v>
      </c>
      <c r="F57" s="20">
        <f t="shared" si="8"/>
        <v>4.4943221365346224E-2</v>
      </c>
      <c r="G57" s="20">
        <f t="shared" si="8"/>
        <v>4.2550227238416012E-2</v>
      </c>
      <c r="H57" s="20">
        <f t="shared" si="8"/>
        <v>4.5608494102646148E-2</v>
      </c>
      <c r="I57" s="20">
        <f t="shared" si="8"/>
        <v>3.7096378905021654E-2</v>
      </c>
      <c r="J57" s="20">
        <f t="shared" si="8"/>
        <v>3.6357729914418324E-2</v>
      </c>
      <c r="K57" s="20">
        <f t="shared" si="8"/>
        <v>1.4791478697320955E-2</v>
      </c>
      <c r="L57" s="20">
        <f t="shared" si="8"/>
        <v>1.4475839580096529E-2</v>
      </c>
      <c r="M57" s="20">
        <f t="shared" si="8"/>
        <v>1.4187149855490995E-2</v>
      </c>
      <c r="N57" s="20">
        <f t="shared" si="8"/>
        <v>1.4683703001751229E-2</v>
      </c>
      <c r="O57" s="20">
        <f t="shared" si="8"/>
        <v>1.4239412380061831E-2</v>
      </c>
      <c r="P57" s="20">
        <f t="shared" si="8"/>
        <v>1.3896510854821706E-2</v>
      </c>
      <c r="Q57" s="20">
        <f t="shared" si="8"/>
        <v>1.3458500883479907E-2</v>
      </c>
      <c r="R57" s="20">
        <f t="shared" si="8"/>
        <v>1.3291998775277451E-2</v>
      </c>
      <c r="S57" s="20">
        <f t="shared" si="8"/>
        <v>1.3049830110367755E-2</v>
      </c>
      <c r="T57" s="20">
        <f t="shared" si="8"/>
        <v>1.3268323535770508E-2</v>
      </c>
      <c r="U57" s="20">
        <f t="shared" si="8"/>
        <v>1.29000801119608E-2</v>
      </c>
      <c r="V57" s="20">
        <f t="shared" si="8"/>
        <v>1.2818410459695222E-2</v>
      </c>
      <c r="W57" s="20">
        <f t="shared" si="8"/>
        <v>1.2717820162298389E-2</v>
      </c>
      <c r="X57" s="20">
        <f t="shared" si="8"/>
        <v>1.2802584852349995E-2</v>
      </c>
      <c r="Y57" s="20">
        <f t="shared" si="8"/>
        <v>1.2893271463929084E-2</v>
      </c>
      <c r="Z57" s="20">
        <f t="shared" si="8"/>
        <v>1.259793446406476E-2</v>
      </c>
      <c r="AA57" s="20">
        <f t="shared" si="8"/>
        <v>1.2912978896984938E-2</v>
      </c>
      <c r="AB57" s="20">
        <f t="shared" si="8"/>
        <v>2.6036486971713613E-2</v>
      </c>
      <c r="AC57" s="20">
        <f t="shared" si="8"/>
        <v>3.7723724262033978E-2</v>
      </c>
      <c r="AD57" s="20">
        <f t="shared" si="8"/>
        <v>3.1788248300563406E-2</v>
      </c>
      <c r="AF57" s="21">
        <f t="shared" si="3"/>
        <v>2.4564432220430345E-2</v>
      </c>
      <c r="AG57" s="21" t="str">
        <f t="shared" si="4"/>
        <v>Netherlands, The</v>
      </c>
    </row>
    <row r="58" spans="1:33" x14ac:dyDescent="0.15">
      <c r="A58" s="26" t="s">
        <v>66</v>
      </c>
      <c r="B58" s="20">
        <f t="shared" si="8"/>
        <v>3.8929427634498107E-3</v>
      </c>
      <c r="C58" s="20">
        <f t="shared" si="8"/>
        <v>3.1841197863098033E-3</v>
      </c>
      <c r="D58" s="20">
        <f t="shared" si="8"/>
        <v>3.7292724294404897E-3</v>
      </c>
      <c r="E58" s="20">
        <f t="shared" si="8"/>
        <v>2.454799042735318E-3</v>
      </c>
      <c r="F58" s="20">
        <f t="shared" si="8"/>
        <v>2.9768805650399696E-3</v>
      </c>
      <c r="G58" s="20">
        <f t="shared" si="8"/>
        <v>3.903036550099393E-3</v>
      </c>
      <c r="H58" s="20">
        <f t="shared" si="8"/>
        <v>4.3957149686793132E-3</v>
      </c>
      <c r="I58" s="20">
        <f t="shared" si="8"/>
        <v>3.617041275693515E-3</v>
      </c>
      <c r="J58" s="20">
        <f t="shared" si="8"/>
        <v>3.6595944250080881E-3</v>
      </c>
      <c r="K58" s="20">
        <f t="shared" si="8"/>
        <v>1.1427316767340604E-3</v>
      </c>
      <c r="L58" s="20">
        <f t="shared" si="8"/>
        <v>1.3663121891415156E-3</v>
      </c>
      <c r="M58" s="20">
        <f t="shared" si="8"/>
        <v>1.2815578559876349E-3</v>
      </c>
      <c r="N58" s="20">
        <f t="shared" si="8"/>
        <v>1.3910032384296808E-3</v>
      </c>
      <c r="O58" s="20">
        <f t="shared" si="8"/>
        <v>1.483863036243503E-3</v>
      </c>
      <c r="P58" s="20">
        <f t="shared" si="8"/>
        <v>1.5524440645174756E-3</v>
      </c>
      <c r="Q58" s="20">
        <f t="shared" si="8"/>
        <v>1.3360431819666445E-3</v>
      </c>
      <c r="R58" s="20">
        <f t="shared" si="8"/>
        <v>1.6615628220890044E-3</v>
      </c>
      <c r="S58" s="20">
        <f t="shared" si="8"/>
        <v>1.6764811114652837E-3</v>
      </c>
      <c r="T58" s="20">
        <f t="shared" si="8"/>
        <v>1.7660327061389499E-3</v>
      </c>
      <c r="U58" s="20">
        <f t="shared" si="8"/>
        <v>1.9019282436403681E-3</v>
      </c>
      <c r="V58" s="20">
        <f t="shared" si="8"/>
        <v>1.7002756928273469E-3</v>
      </c>
      <c r="W58" s="20">
        <f t="shared" si="8"/>
        <v>1.5990728238748759E-3</v>
      </c>
      <c r="X58" s="20">
        <f t="shared" si="8"/>
        <v>1.4482027371623138E-3</v>
      </c>
      <c r="Y58" s="20">
        <f t="shared" si="8"/>
        <v>1.8509573713716412E-3</v>
      </c>
      <c r="Z58" s="20">
        <f t="shared" si="8"/>
        <v>1.8780998202504295E-3</v>
      </c>
      <c r="AA58" s="20">
        <f t="shared" si="8"/>
        <v>1.8141516630458228E-3</v>
      </c>
      <c r="AB58" s="20">
        <f t="shared" si="8"/>
        <v>2.7920375632503338E-3</v>
      </c>
      <c r="AC58" s="20">
        <f t="shared" si="8"/>
        <v>2.3678260753766719E-3</v>
      </c>
      <c r="AD58" s="20">
        <f t="shared" si="8"/>
        <v>2.2399203847136518E-3</v>
      </c>
      <c r="AF58" s="21">
        <f t="shared" si="3"/>
        <v>2.2780657263683762E-3</v>
      </c>
      <c r="AG58" s="21" t="str">
        <f t="shared" si="4"/>
        <v>New Zealand</v>
      </c>
    </row>
    <row r="59" spans="1:33" x14ac:dyDescent="0.15">
      <c r="A59" s="26" t="s">
        <v>67</v>
      </c>
      <c r="B59" s="20">
        <f t="shared" si="8"/>
        <v>4.9245970759483168E-4</v>
      </c>
      <c r="C59" s="20">
        <f t="shared" si="8"/>
        <v>5.4134680539252942E-4</v>
      </c>
      <c r="D59" s="20">
        <f t="shared" si="8"/>
        <v>4.6568909613117489E-4</v>
      </c>
      <c r="E59" s="20">
        <f t="shared" si="8"/>
        <v>5.0052957391332777E-4</v>
      </c>
      <c r="F59" s="20">
        <f t="shared" si="8"/>
        <v>5.0618420747578451E-4</v>
      </c>
      <c r="G59" s="20">
        <f t="shared" si="8"/>
        <v>7.2639864384236111E-4</v>
      </c>
      <c r="H59" s="20">
        <f t="shared" si="8"/>
        <v>5.0329445045966539E-4</v>
      </c>
      <c r="I59" s="20">
        <f t="shared" si="8"/>
        <v>6.757647612527024E-4</v>
      </c>
      <c r="J59" s="20">
        <f t="shared" si="8"/>
        <v>8.6502747904744492E-4</v>
      </c>
      <c r="K59" s="20">
        <f t="shared" si="8"/>
        <v>3.9258639969500946E-4</v>
      </c>
      <c r="L59" s="20">
        <f t="shared" si="8"/>
        <v>5.0439513493662029E-4</v>
      </c>
      <c r="M59" s="20">
        <f t="shared" si="8"/>
        <v>2.9994901899101914E-4</v>
      </c>
      <c r="N59" s="20">
        <f t="shared" si="8"/>
        <v>3.2034353726149712E-4</v>
      </c>
      <c r="O59" s="20">
        <f t="shared" si="8"/>
        <v>9.8467742565904706E-4</v>
      </c>
      <c r="P59" s="20">
        <f t="shared" si="8"/>
        <v>2.1802685873809755E-4</v>
      </c>
      <c r="Q59" s="20">
        <f t="shared" si="8"/>
        <v>3.9613014027653194E-4</v>
      </c>
      <c r="R59" s="20">
        <f t="shared" si="8"/>
        <v>7.5762358818061957E-4</v>
      </c>
      <c r="S59" s="20">
        <f t="shared" si="8"/>
        <v>6.0545893801847107E-4</v>
      </c>
      <c r="T59" s="20">
        <f t="shared" si="8"/>
        <v>9.496886518460915E-4</v>
      </c>
      <c r="U59" s="20">
        <f t="shared" si="8"/>
        <v>6.4141141582063806E-4</v>
      </c>
      <c r="V59" s="20">
        <f t="shared" si="8"/>
        <v>2.2544955430311129E-4</v>
      </c>
      <c r="W59" s="20">
        <f t="shared" si="8"/>
        <v>4.0387999361322664E-4</v>
      </c>
      <c r="X59" s="20">
        <f t="shared" si="8"/>
        <v>3.2318551250973873E-4</v>
      </c>
      <c r="Y59" s="20">
        <f t="shared" si="8"/>
        <v>3.4651424177601785E-4</v>
      </c>
      <c r="Z59" s="20">
        <f t="shared" si="8"/>
        <v>6.8590462347875786E-4</v>
      </c>
      <c r="AA59" s="20">
        <f t="shared" si="8"/>
        <v>7.5393515122466176E-4</v>
      </c>
      <c r="AB59" s="20">
        <f t="shared" si="8"/>
        <v>5.3208465007910204E-4</v>
      </c>
      <c r="AC59" s="20">
        <f t="shared" si="8"/>
        <v>5.9963026393406024E-4</v>
      </c>
      <c r="AD59" s="20">
        <f t="shared" si="8"/>
        <v>1.0331927473019671E-3</v>
      </c>
      <c r="AF59" s="21">
        <f t="shared" si="3"/>
        <v>5.6037112319841744E-4</v>
      </c>
      <c r="AG59" s="21" t="str">
        <f t="shared" si="4"/>
        <v>Norway</v>
      </c>
    </row>
    <row r="60" spans="1:33" x14ac:dyDescent="0.15">
      <c r="A60" s="26" t="s">
        <v>243</v>
      </c>
      <c r="B60" s="20">
        <f t="shared" si="8"/>
        <v>6.9896283805815694E-6</v>
      </c>
      <c r="C60" s="20">
        <f t="shared" si="8"/>
        <v>2.0130972375284372E-5</v>
      </c>
      <c r="D60" s="20">
        <f t="shared" si="8"/>
        <v>6.5868349534482968E-5</v>
      </c>
      <c r="E60" s="20">
        <f t="shared" si="8"/>
        <v>7.1940036703052577E-5</v>
      </c>
      <c r="F60" s="20">
        <f t="shared" si="8"/>
        <v>6.1944664036806582E-5</v>
      </c>
      <c r="G60" s="20">
        <f t="shared" si="8"/>
        <v>7.2280442508496052E-5</v>
      </c>
      <c r="H60" s="20">
        <f t="shared" si="8"/>
        <v>1.1155860865007561E-5</v>
      </c>
      <c r="I60" s="20">
        <f t="shared" si="8"/>
        <v>1.1309085719844337E-4</v>
      </c>
      <c r="J60" s="20">
        <f t="shared" si="8"/>
        <v>5.7938671393743315E-5</v>
      </c>
      <c r="K60" s="20">
        <f t="shared" si="8"/>
        <v>2.0011640311141567E-5</v>
      </c>
      <c r="L60" s="20">
        <f t="shared" si="8"/>
        <v>1.8356442488267176E-5</v>
      </c>
      <c r="M60" s="20">
        <f t="shared" si="8"/>
        <v>3.0546390834163846E-4</v>
      </c>
      <c r="N60" s="20">
        <f t="shared" si="8"/>
        <v>3.4178260096611449E-4</v>
      </c>
      <c r="O60" s="20">
        <f t="shared" si="8"/>
        <v>3.2851095493833095E-4</v>
      </c>
      <c r="P60" s="20">
        <f t="shared" si="8"/>
        <v>3.1222233384401674E-4</v>
      </c>
      <c r="Q60" s="20">
        <f t="shared" si="8"/>
        <v>3.2364432792098848E-4</v>
      </c>
      <c r="R60" s="20">
        <f t="shared" si="8"/>
        <v>3.132838108848427E-4</v>
      </c>
      <c r="S60" s="20">
        <f t="shared" si="8"/>
        <v>3.0620553928668469E-4</v>
      </c>
      <c r="T60" s="20">
        <f t="shared" si="8"/>
        <v>2.7630885946082994E-4</v>
      </c>
      <c r="U60" s="20">
        <f t="shared" si="8"/>
        <v>2.9328337996732906E-4</v>
      </c>
      <c r="V60" s="20">
        <f t="shared" si="8"/>
        <v>2.9554710547427781E-4</v>
      </c>
      <c r="W60" s="20">
        <f t="shared" si="8"/>
        <v>3.0436273032908142E-4</v>
      </c>
      <c r="X60" s="20">
        <f t="shared" si="8"/>
        <v>2.9087355174013213E-4</v>
      </c>
      <c r="Y60" s="20">
        <f t="shared" si="8"/>
        <v>2.9571021026535734E-4</v>
      </c>
      <c r="Z60" s="20">
        <f t="shared" si="8"/>
        <v>2.8294697984811211E-4</v>
      </c>
      <c r="AA60" s="20">
        <f t="shared" si="8"/>
        <v>3.1186410807984886E-4</v>
      </c>
      <c r="AB60" s="20">
        <f t="shared" si="8"/>
        <v>5.5498739499771645E-4</v>
      </c>
      <c r="AC60" s="20">
        <f t="shared" si="8"/>
        <v>6.1850431747334739E-4</v>
      </c>
      <c r="AD60" s="20">
        <f t="shared" si="8"/>
        <v>1.9454504721777799E-4</v>
      </c>
      <c r="AF60" s="21">
        <f t="shared" si="3"/>
        <v>2.2309499058040472E-4</v>
      </c>
      <c r="AG60" s="21" t="str">
        <f t="shared" si="4"/>
        <v>Peru</v>
      </c>
    </row>
    <row r="61" spans="1:33" x14ac:dyDescent="0.15">
      <c r="A61" s="26" t="s">
        <v>98</v>
      </c>
      <c r="B61" s="20">
        <f t="shared" si="8"/>
        <v>8.9161859154108566E-3</v>
      </c>
      <c r="C61" s="20">
        <f t="shared" si="8"/>
        <v>9.7020115429530939E-3</v>
      </c>
      <c r="D61" s="20">
        <f t="shared" si="8"/>
        <v>1.0538463153851318E-2</v>
      </c>
      <c r="E61" s="20">
        <f t="shared" si="8"/>
        <v>1.3941940435612487E-2</v>
      </c>
      <c r="F61" s="20">
        <f t="shared" si="8"/>
        <v>1.6819141165282752E-2</v>
      </c>
      <c r="G61" s="20">
        <f t="shared" si="8"/>
        <v>1.7586645636266392E-2</v>
      </c>
      <c r="H61" s="20">
        <f t="shared" si="8"/>
        <v>1.3611923824934011E-2</v>
      </c>
      <c r="I61" s="20">
        <f t="shared" si="8"/>
        <v>1.0422945008635255E-2</v>
      </c>
      <c r="J61" s="20">
        <f t="shared" si="8"/>
        <v>1.2590347334580426E-2</v>
      </c>
      <c r="K61" s="20">
        <f t="shared" si="8"/>
        <v>7.9088291203873416E-3</v>
      </c>
      <c r="L61" s="20">
        <f t="shared" si="8"/>
        <v>7.768006250978364E-3</v>
      </c>
      <c r="M61" s="20">
        <f t="shared" si="8"/>
        <v>7.7968745187080579E-3</v>
      </c>
      <c r="N61" s="20">
        <f t="shared" si="8"/>
        <v>8.0034719518330029E-3</v>
      </c>
      <c r="O61" s="20">
        <f t="shared" si="8"/>
        <v>8.0216032069316545E-3</v>
      </c>
      <c r="P61" s="20">
        <f t="shared" si="8"/>
        <v>8.0348255486852819E-3</v>
      </c>
      <c r="Q61" s="20">
        <f t="shared" si="8"/>
        <v>8.0294527744209782E-3</v>
      </c>
      <c r="R61" s="20">
        <f t="shared" si="8"/>
        <v>7.6734814127618805E-3</v>
      </c>
      <c r="S61" s="20">
        <f t="shared" si="8"/>
        <v>7.8524095815257124E-3</v>
      </c>
      <c r="T61" s="20">
        <f t="shared" si="8"/>
        <v>7.0736234915159506E-3</v>
      </c>
      <c r="U61" s="20">
        <f t="shared" si="8"/>
        <v>7.4873122149773166E-3</v>
      </c>
      <c r="V61" s="20">
        <f t="shared" si="8"/>
        <v>7.8241336322173727E-3</v>
      </c>
      <c r="W61" s="20">
        <f t="shared" si="8"/>
        <v>7.7264615089196204E-3</v>
      </c>
      <c r="X61" s="20">
        <f t="shared" si="8"/>
        <v>7.4536004448353061E-3</v>
      </c>
      <c r="Y61" s="20">
        <f t="shared" si="8"/>
        <v>7.2772484871858334E-3</v>
      </c>
      <c r="Z61" s="20">
        <f t="shared" si="8"/>
        <v>6.3461861833970859E-3</v>
      </c>
      <c r="AA61" s="20">
        <f t="shared" si="8"/>
        <v>6.6261985829980602E-3</v>
      </c>
      <c r="AB61" s="20">
        <f t="shared" si="8"/>
        <v>6.8455107769898917E-3</v>
      </c>
      <c r="AC61" s="20">
        <f t="shared" si="8"/>
        <v>7.512541155450192E-3</v>
      </c>
      <c r="AD61" s="20">
        <f t="shared" si="8"/>
        <v>4.5736079586318453E-3</v>
      </c>
      <c r="AF61" s="21">
        <f t="shared" si="3"/>
        <v>9.0332752696854254E-3</v>
      </c>
      <c r="AG61" s="21" t="str">
        <f t="shared" si="4"/>
        <v>Philippines</v>
      </c>
    </row>
    <row r="62" spans="1:33" x14ac:dyDescent="0.15">
      <c r="A62" s="26" t="s">
        <v>68</v>
      </c>
      <c r="B62" s="20">
        <f t="shared" si="8"/>
        <v>4.0174434583573421E-2</v>
      </c>
      <c r="C62" s="20">
        <f t="shared" si="8"/>
        <v>4.0050423826462962E-2</v>
      </c>
      <c r="D62" s="20">
        <f t="shared" si="8"/>
        <v>3.7998820033963203E-2</v>
      </c>
      <c r="E62" s="20">
        <f t="shared" si="8"/>
        <v>3.9425359231340509E-2</v>
      </c>
      <c r="F62" s="20">
        <f t="shared" si="8"/>
        <v>4.4016814313434488E-2</v>
      </c>
      <c r="G62" s="20">
        <f t="shared" si="8"/>
        <v>5.1972129316259198E-2</v>
      </c>
      <c r="H62" s="20">
        <f t="shared" si="8"/>
        <v>5.8007173989082818E-2</v>
      </c>
      <c r="I62" s="20">
        <f t="shared" si="8"/>
        <v>4.3524584245483215E-2</v>
      </c>
      <c r="J62" s="20">
        <f t="shared" si="8"/>
        <v>4.8258865046146571E-2</v>
      </c>
      <c r="K62" s="20">
        <f t="shared" si="8"/>
        <v>4.6957138803508394E-2</v>
      </c>
      <c r="L62" s="20">
        <f t="shared" si="8"/>
        <v>4.5816041002566289E-2</v>
      </c>
      <c r="M62" s="20">
        <f t="shared" si="8"/>
        <v>4.5842821069136945E-2</v>
      </c>
      <c r="N62" s="20">
        <f t="shared" si="8"/>
        <v>4.7161971989658727E-2</v>
      </c>
      <c r="O62" s="20">
        <f t="shared" si="8"/>
        <v>4.7347388209793076E-2</v>
      </c>
      <c r="P62" s="20">
        <f t="shared" si="8"/>
        <v>4.7575778867606576E-2</v>
      </c>
      <c r="Q62" s="20">
        <f t="shared" si="8"/>
        <v>4.8885369449186346E-2</v>
      </c>
      <c r="R62" s="20">
        <f t="shared" si="8"/>
        <v>4.6788034734389611E-2</v>
      </c>
      <c r="S62" s="20">
        <f t="shared" si="8"/>
        <v>4.6817779239266978E-2</v>
      </c>
      <c r="T62" s="20">
        <f t="shared" si="8"/>
        <v>4.1640561060550058E-2</v>
      </c>
      <c r="U62" s="20">
        <f t="shared" si="8"/>
        <v>4.3476465002116868E-2</v>
      </c>
      <c r="V62" s="20">
        <f t="shared" si="8"/>
        <v>4.5435347177536035E-2</v>
      </c>
      <c r="W62" s="20">
        <f t="shared" si="8"/>
        <v>4.5652493889954807E-2</v>
      </c>
      <c r="X62" s="20">
        <f t="shared" si="8"/>
        <v>4.5289551009945618E-2</v>
      </c>
      <c r="Y62" s="20">
        <f t="shared" si="8"/>
        <v>4.3900693128765544E-2</v>
      </c>
      <c r="Z62" s="20">
        <f t="shared" si="8"/>
        <v>3.5279732822181192E-2</v>
      </c>
      <c r="AA62" s="20">
        <f t="shared" si="8"/>
        <v>3.6026870371349329E-2</v>
      </c>
      <c r="AB62" s="20">
        <f t="shared" si="8"/>
        <v>3.7421016743785715E-2</v>
      </c>
      <c r="AC62" s="20">
        <f t="shared" si="8"/>
        <v>3.8722223369143959E-2</v>
      </c>
      <c r="AD62" s="20">
        <f t="shared" si="8"/>
        <v>3.3094905738196539E-2</v>
      </c>
      <c r="AF62" s="21">
        <f t="shared" si="3"/>
        <v>4.3881406491875344E-2</v>
      </c>
      <c r="AG62" s="21" t="str">
        <f t="shared" si="4"/>
        <v>Singapore</v>
      </c>
    </row>
    <row r="63" spans="1:33" x14ac:dyDescent="0.15">
      <c r="A63" s="26" t="s">
        <v>206</v>
      </c>
      <c r="B63" s="20">
        <f t="shared" si="8"/>
        <v>1.1951605131890663E-7</v>
      </c>
      <c r="C63" s="20">
        <f t="shared" si="8"/>
        <v>0</v>
      </c>
      <c r="D63" s="20">
        <f t="shared" si="8"/>
        <v>1.9779865985712228E-5</v>
      </c>
      <c r="E63" s="20">
        <f t="shared" si="8"/>
        <v>7.7057061894350305E-4</v>
      </c>
      <c r="F63" s="20">
        <f t="shared" si="8"/>
        <v>3.8394379337154181E-3</v>
      </c>
      <c r="G63" s="20">
        <f t="shared" si="8"/>
        <v>5.7097331419716435E-3</v>
      </c>
      <c r="H63" s="20">
        <f t="shared" si="8"/>
        <v>6.0421633555087575E-3</v>
      </c>
      <c r="I63" s="20">
        <f t="shared" si="8"/>
        <v>1.5652376895267363E-2</v>
      </c>
      <c r="J63" s="20">
        <f t="shared" si="8"/>
        <v>2.1596934743624528E-2</v>
      </c>
      <c r="K63" s="20">
        <f t="shared" si="8"/>
        <v>2.1786738702105107E-2</v>
      </c>
      <c r="L63" s="20">
        <f t="shared" si="8"/>
        <v>2.1143222446637178E-2</v>
      </c>
      <c r="M63" s="20">
        <f t="shared" si="8"/>
        <v>2.0910248123917799E-2</v>
      </c>
      <c r="N63" s="20">
        <f t="shared" si="8"/>
        <v>2.096185392199271E-2</v>
      </c>
      <c r="O63" s="20">
        <f t="shared" si="8"/>
        <v>2.2011227678133863E-2</v>
      </c>
      <c r="P63" s="20">
        <f t="shared" si="8"/>
        <v>2.1603610637442976E-2</v>
      </c>
      <c r="Q63" s="20">
        <f t="shared" si="8"/>
        <v>2.1213341989487634E-2</v>
      </c>
      <c r="R63" s="20">
        <f t="shared" si="8"/>
        <v>2.0700757715851153E-2</v>
      </c>
      <c r="S63" s="20">
        <f t="shared" si="8"/>
        <v>2.0840031243336062E-2</v>
      </c>
      <c r="T63" s="20">
        <f t="shared" si="8"/>
        <v>1.8345353837520156E-2</v>
      </c>
      <c r="U63" s="20">
        <f t="shared" si="8"/>
        <v>1.9191895086709938E-2</v>
      </c>
      <c r="V63" s="20">
        <f t="shared" si="8"/>
        <v>1.9927932885225527E-2</v>
      </c>
      <c r="W63" s="20">
        <f t="shared" si="8"/>
        <v>1.9667753528392801E-2</v>
      </c>
      <c r="X63" s="20">
        <f t="shared" si="8"/>
        <v>1.9675195282713893E-2</v>
      </c>
      <c r="Y63" s="20">
        <f t="shared" si="8"/>
        <v>1.9850551901789245E-2</v>
      </c>
      <c r="Z63" s="20">
        <f t="shared" si="8"/>
        <v>1.7851733002313172E-2</v>
      </c>
      <c r="AA63" s="20">
        <f t="shared" si="8"/>
        <v>1.7554931189177597E-2</v>
      </c>
      <c r="AB63" s="20">
        <f t="shared" si="8"/>
        <v>1.8462250825962964E-2</v>
      </c>
      <c r="AC63" s="20">
        <f t="shared" si="8"/>
        <v>1.6290001580905291E-2</v>
      </c>
      <c r="AD63" s="20">
        <f t="shared" si="8"/>
        <v>1.5237377270323073E-2</v>
      </c>
      <c r="AF63" s="21">
        <f t="shared" si="3"/>
        <v>1.5408866376586429E-2</v>
      </c>
      <c r="AG63" s="21" t="str">
        <f t="shared" si="4"/>
        <v>South Africa</v>
      </c>
    </row>
    <row r="64" spans="1:33" x14ac:dyDescent="0.15">
      <c r="A64" s="26" t="s">
        <v>56</v>
      </c>
      <c r="B64" s="20">
        <f t="shared" si="8"/>
        <v>2.0392706500822578E-2</v>
      </c>
      <c r="C64" s="20">
        <f t="shared" si="8"/>
        <v>2.0913244476088118E-2</v>
      </c>
      <c r="D64" s="20">
        <f t="shared" si="8"/>
        <v>1.6302580854220771E-2</v>
      </c>
      <c r="E64" s="20">
        <f t="shared" si="8"/>
        <v>1.6749405202628992E-2</v>
      </c>
      <c r="F64" s="20">
        <f t="shared" si="8"/>
        <v>2.4855496198437455E-2</v>
      </c>
      <c r="G64" s="20">
        <f t="shared" si="8"/>
        <v>2.3682418439432095E-2</v>
      </c>
      <c r="H64" s="20">
        <f t="shared" si="8"/>
        <v>2.0316178894303587E-2</v>
      </c>
      <c r="I64" s="20">
        <f t="shared" si="8"/>
        <v>2.2911789197360366E-2</v>
      </c>
      <c r="J64" s="20">
        <f t="shared" si="8"/>
        <v>1.9194022477582617E-2</v>
      </c>
      <c r="K64" s="20">
        <f t="shared" si="8"/>
        <v>1.9606904756607958E-2</v>
      </c>
      <c r="L64" s="20">
        <f t="shared" si="8"/>
        <v>1.9553521718357256E-2</v>
      </c>
      <c r="M64" s="20">
        <f t="shared" si="8"/>
        <v>1.9263823973401536E-2</v>
      </c>
      <c r="N64" s="20">
        <f t="shared" si="8"/>
        <v>1.9517934058531954E-2</v>
      </c>
      <c r="O64" s="20">
        <f t="shared" si="8"/>
        <v>1.96016571114415E-2</v>
      </c>
      <c r="P64" s="20">
        <f t="shared" si="8"/>
        <v>1.9147723727692814E-2</v>
      </c>
      <c r="Q64" s="20">
        <f t="shared" si="8"/>
        <v>1.8977761925746676E-2</v>
      </c>
      <c r="R64" s="20">
        <f t="shared" si="8"/>
        <v>1.9256985612970658E-2</v>
      </c>
      <c r="S64" s="20">
        <f t="shared" si="8"/>
        <v>1.9027852217901594E-2</v>
      </c>
      <c r="T64" s="20">
        <f t="shared" si="8"/>
        <v>1.8705255683145641E-2</v>
      </c>
      <c r="U64" s="20">
        <f t="shared" si="8"/>
        <v>1.8724944375122149E-2</v>
      </c>
      <c r="V64" s="20">
        <f t="shared" si="8"/>
        <v>1.8867361405278608E-2</v>
      </c>
      <c r="W64" s="20">
        <f t="shared" si="8"/>
        <v>1.906810730111666E-2</v>
      </c>
      <c r="X64" s="20">
        <f t="shared" si="8"/>
        <v>1.9121591922441915E-2</v>
      </c>
      <c r="Y64" s="20">
        <f t="shared" si="8"/>
        <v>1.9259157846225179E-2</v>
      </c>
      <c r="Z64" s="20">
        <f t="shared" si="8"/>
        <v>1.9515759170372727E-2</v>
      </c>
      <c r="AA64" s="20">
        <f t="shared" si="8"/>
        <v>2.1638649479691567E-2</v>
      </c>
      <c r="AB64" s="20">
        <f t="shared" si="8"/>
        <v>2.324459031076347E-2</v>
      </c>
      <c r="AC64" s="20">
        <f t="shared" si="8"/>
        <v>2.2076376172370148E-2</v>
      </c>
      <c r="AD64" s="20">
        <f t="shared" si="8"/>
        <v>2.1384445464745418E-2</v>
      </c>
      <c r="AF64" s="21">
        <f t="shared" si="3"/>
        <v>2.0030284361200065E-2</v>
      </c>
      <c r="AG64" s="21" t="str">
        <f t="shared" si="4"/>
        <v>Spain</v>
      </c>
    </row>
    <row r="65" spans="1:33" x14ac:dyDescent="0.15">
      <c r="A65" s="26" t="s">
        <v>69</v>
      </c>
      <c r="B65" s="20">
        <f t="shared" si="8"/>
        <v>6.6117969299310225E-3</v>
      </c>
      <c r="C65" s="20">
        <f t="shared" si="8"/>
        <v>9.6209085330514008E-3</v>
      </c>
      <c r="D65" s="20">
        <f t="shared" si="8"/>
        <v>1.2935320945863195E-2</v>
      </c>
      <c r="E65" s="20">
        <f t="shared" si="8"/>
        <v>1.1314954268738792E-2</v>
      </c>
      <c r="F65" s="20">
        <f t="shared" si="8"/>
        <v>1.0024875471565324E-2</v>
      </c>
      <c r="G65" s="20">
        <f t="shared" si="8"/>
        <v>9.1072913373010968E-3</v>
      </c>
      <c r="H65" s="20">
        <f t="shared" si="8"/>
        <v>8.120696843803182E-3</v>
      </c>
      <c r="I65" s="20">
        <f t="shared" si="8"/>
        <v>8.8235090925228212E-3</v>
      </c>
      <c r="J65" s="20">
        <f t="shared" si="8"/>
        <v>8.9230625924784004E-3</v>
      </c>
      <c r="K65" s="20">
        <f t="shared" si="8"/>
        <v>3.9655015882731921E-3</v>
      </c>
      <c r="L65" s="20">
        <f t="shared" si="8"/>
        <v>3.869917998917317E-3</v>
      </c>
      <c r="M65" s="20">
        <f t="shared" si="8"/>
        <v>3.5841619722277738E-3</v>
      </c>
      <c r="N65" s="20">
        <f t="shared" si="8"/>
        <v>3.8478745686002778E-3</v>
      </c>
      <c r="O65" s="20">
        <f t="shared" si="8"/>
        <v>4.1229024102956251E-3</v>
      </c>
      <c r="P65" s="20">
        <f t="shared" si="8"/>
        <v>3.9747637218668823E-3</v>
      </c>
      <c r="Q65" s="20">
        <f t="shared" si="8"/>
        <v>3.834340527773864E-3</v>
      </c>
      <c r="R65" s="20">
        <f t="shared" si="8"/>
        <v>4.1721312401166539E-3</v>
      </c>
      <c r="S65" s="20">
        <f t="shared" si="8"/>
        <v>3.7185792412960197E-3</v>
      </c>
      <c r="T65" s="20">
        <f t="shared" si="8"/>
        <v>5.9208134776578781E-3</v>
      </c>
      <c r="U65" s="20">
        <f t="shared" si="8"/>
        <v>4.6063197580675586E-3</v>
      </c>
      <c r="V65" s="20">
        <f t="shared" si="8"/>
        <v>4.1414234023109293E-3</v>
      </c>
      <c r="W65" s="20">
        <f t="shared" si="8"/>
        <v>3.7010300566693447E-3</v>
      </c>
      <c r="X65" s="20">
        <f t="shared" si="8"/>
        <v>3.8086609725760806E-3</v>
      </c>
      <c r="Y65" s="20">
        <f t="shared" ref="Y65:AD65" si="9">Y29/Y$36</f>
        <v>3.8668409022179127E-3</v>
      </c>
      <c r="Z65" s="20">
        <f t="shared" si="9"/>
        <v>4.7195241680627305E-3</v>
      </c>
      <c r="AA65" s="20">
        <f t="shared" si="9"/>
        <v>4.7364445753007422E-3</v>
      </c>
      <c r="AB65" s="20">
        <f t="shared" si="9"/>
        <v>4.3680594198687644E-3</v>
      </c>
      <c r="AC65" s="20">
        <f t="shared" si="9"/>
        <v>3.4005051164607927E-3</v>
      </c>
      <c r="AD65" s="20">
        <f t="shared" si="9"/>
        <v>3.7261614228280568E-3</v>
      </c>
      <c r="AF65" s="21">
        <f t="shared" si="3"/>
        <v>5.7782197433325373E-3</v>
      </c>
      <c r="AG65" s="21" t="str">
        <f t="shared" si="4"/>
        <v>Sweden</v>
      </c>
    </row>
    <row r="66" spans="1:33" x14ac:dyDescent="0.15">
      <c r="A66" s="26" t="s">
        <v>70</v>
      </c>
      <c r="B66" s="20">
        <f t="shared" ref="B66:AD70" si="10">B30/B$36</f>
        <v>2.1813274286799113E-2</v>
      </c>
      <c r="C66" s="20">
        <f t="shared" si="10"/>
        <v>2.1324849630453922E-2</v>
      </c>
      <c r="D66" s="20">
        <f t="shared" si="10"/>
        <v>1.7725006714258119E-2</v>
      </c>
      <c r="E66" s="20">
        <f t="shared" si="10"/>
        <v>1.7654495954719397E-2</v>
      </c>
      <c r="F66" s="20">
        <f t="shared" si="10"/>
        <v>2.1906770387350401E-2</v>
      </c>
      <c r="G66" s="20">
        <f t="shared" si="10"/>
        <v>1.8003804509099976E-2</v>
      </c>
      <c r="H66" s="20">
        <f t="shared" si="10"/>
        <v>2.2427931911737847E-2</v>
      </c>
      <c r="I66" s="20">
        <f t="shared" si="10"/>
        <v>2.3260868505926773E-2</v>
      </c>
      <c r="J66" s="20">
        <f t="shared" si="10"/>
        <v>1.6011561269323363E-2</v>
      </c>
      <c r="K66" s="20">
        <f t="shared" si="10"/>
        <v>7.2544129148635964E-3</v>
      </c>
      <c r="L66" s="20">
        <f t="shared" si="10"/>
        <v>5.9977062889895764E-3</v>
      </c>
      <c r="M66" s="20">
        <f t="shared" si="10"/>
        <v>4.3410667361840809E-3</v>
      </c>
      <c r="N66" s="20">
        <f t="shared" si="10"/>
        <v>4.4239108829868196E-3</v>
      </c>
      <c r="O66" s="20">
        <f t="shared" si="10"/>
        <v>4.2627023648384261E-3</v>
      </c>
      <c r="P66" s="20">
        <f t="shared" si="10"/>
        <v>4.7715383741102424E-3</v>
      </c>
      <c r="Q66" s="20">
        <f t="shared" si="10"/>
        <v>3.599220552272749E-3</v>
      </c>
      <c r="R66" s="20">
        <f t="shared" si="10"/>
        <v>4.2436639098152873E-3</v>
      </c>
      <c r="S66" s="20">
        <f t="shared" si="10"/>
        <v>4.439526389921452E-3</v>
      </c>
      <c r="T66" s="20">
        <f t="shared" si="10"/>
        <v>6.3573504593272346E-3</v>
      </c>
      <c r="U66" s="20">
        <f t="shared" si="10"/>
        <v>6.8900717402929938E-3</v>
      </c>
      <c r="V66" s="20">
        <f t="shared" si="10"/>
        <v>7.0147722672058077E-3</v>
      </c>
      <c r="W66" s="20">
        <f t="shared" si="10"/>
        <v>6.7230462724304852E-3</v>
      </c>
      <c r="X66" s="20">
        <f t="shared" si="10"/>
        <v>1.015719837239611E-2</v>
      </c>
      <c r="Y66" s="20">
        <f t="shared" si="10"/>
        <v>9.7623670949227425E-3</v>
      </c>
      <c r="Z66" s="20">
        <f t="shared" si="10"/>
        <v>1.2356239830638722E-2</v>
      </c>
      <c r="AA66" s="20">
        <f t="shared" si="10"/>
        <v>8.9680140980180571E-3</v>
      </c>
      <c r="AB66" s="20">
        <f t="shared" si="10"/>
        <v>7.9988968296148561E-3</v>
      </c>
      <c r="AC66" s="20">
        <f t="shared" si="10"/>
        <v>7.3690456269263228E-3</v>
      </c>
      <c r="AD66" s="20">
        <f t="shared" si="10"/>
        <v>6.7424714356057146E-3</v>
      </c>
      <c r="AF66" s="21">
        <f t="shared" si="3"/>
        <v>1.0820751227966555E-2</v>
      </c>
      <c r="AG66" s="21" t="str">
        <f t="shared" si="4"/>
        <v>Switzerland</v>
      </c>
    </row>
    <row r="67" spans="1:33" x14ac:dyDescent="0.15">
      <c r="A67" s="26" t="s">
        <v>102</v>
      </c>
      <c r="B67" s="20">
        <f t="shared" si="10"/>
        <v>8.4959551152441401E-3</v>
      </c>
      <c r="C67" s="20">
        <f t="shared" si="10"/>
        <v>8.4400185198967911E-3</v>
      </c>
      <c r="D67" s="20">
        <f t="shared" si="10"/>
        <v>9.4556179249945353E-3</v>
      </c>
      <c r="E67" s="20">
        <f t="shared" si="10"/>
        <v>7.8907535620700679E-3</v>
      </c>
      <c r="F67" s="20">
        <f t="shared" si="10"/>
        <v>1.1260206828985816E-2</v>
      </c>
      <c r="G67" s="20">
        <f t="shared" si="10"/>
        <v>1.5569667050593355E-2</v>
      </c>
      <c r="H67" s="20">
        <f t="shared" si="10"/>
        <v>1.4386189495024144E-2</v>
      </c>
      <c r="I67" s="20">
        <f t="shared" si="10"/>
        <v>1.1989558280344516E-2</v>
      </c>
      <c r="J67" s="20">
        <f t="shared" si="10"/>
        <v>1.3377108093590656E-2</v>
      </c>
      <c r="K67" s="20">
        <f t="shared" si="10"/>
        <v>2.3726013882530827E-2</v>
      </c>
      <c r="L67" s="20">
        <f t="shared" si="10"/>
        <v>2.3564587517727147E-2</v>
      </c>
      <c r="M67" s="20">
        <f t="shared" si="10"/>
        <v>2.3743072360133136E-2</v>
      </c>
      <c r="N67" s="20">
        <f t="shared" si="10"/>
        <v>2.4293770867258438E-2</v>
      </c>
      <c r="O67" s="20">
        <f t="shared" si="10"/>
        <v>2.4735463371987069E-2</v>
      </c>
      <c r="P67" s="20">
        <f t="shared" si="10"/>
        <v>2.5787445872209248E-2</v>
      </c>
      <c r="Q67" s="20">
        <f t="shared" si="10"/>
        <v>2.6143951075528773E-2</v>
      </c>
      <c r="R67" s="20">
        <f t="shared" si="10"/>
        <v>2.5297128551710384E-2</v>
      </c>
      <c r="S67" s="20">
        <f t="shared" si="10"/>
        <v>2.5849386568880698E-2</v>
      </c>
      <c r="T67" s="20">
        <f t="shared" si="10"/>
        <v>2.6651548693070161E-2</v>
      </c>
      <c r="U67" s="20">
        <f t="shared" si="10"/>
        <v>2.6934244656970575E-2</v>
      </c>
      <c r="V67" s="20">
        <f t="shared" si="10"/>
        <v>2.6611454373532583E-2</v>
      </c>
      <c r="W67" s="20">
        <f t="shared" si="10"/>
        <v>2.7007020413970226E-2</v>
      </c>
      <c r="X67" s="20">
        <f t="shared" si="10"/>
        <v>2.7024153407716221E-2</v>
      </c>
      <c r="Y67" s="20">
        <f t="shared" si="10"/>
        <v>2.7068301056651953E-2</v>
      </c>
      <c r="Z67" s="20">
        <f t="shared" si="10"/>
        <v>2.6904080205515275E-2</v>
      </c>
      <c r="AA67" s="20">
        <f t="shared" si="10"/>
        <v>2.6920312710889786E-2</v>
      </c>
      <c r="AB67" s="20">
        <f t="shared" si="10"/>
        <v>2.648448773720101E-2</v>
      </c>
      <c r="AC67" s="20">
        <f t="shared" si="10"/>
        <v>2.4276148050014698E-2</v>
      </c>
      <c r="AD67" s="20">
        <f t="shared" si="10"/>
        <v>2.3724902960418879E-2</v>
      </c>
      <c r="AF67" s="21">
        <f t="shared" si="3"/>
        <v>2.1159053420850383E-2</v>
      </c>
      <c r="AG67" s="21" t="str">
        <f t="shared" si="4"/>
        <v>Thailand</v>
      </c>
    </row>
    <row r="68" spans="1:33" x14ac:dyDescent="0.15">
      <c r="A68" s="26" t="s">
        <v>129</v>
      </c>
      <c r="B68" s="20">
        <f t="shared" si="10"/>
        <v>2.6999524969029732E-2</v>
      </c>
      <c r="C68" s="20">
        <f t="shared" si="10"/>
        <v>2.530394854003374E-2</v>
      </c>
      <c r="D68" s="20">
        <f t="shared" si="10"/>
        <v>3.3795434167563143E-2</v>
      </c>
      <c r="E68" s="20">
        <f t="shared" si="10"/>
        <v>3.0340526761676645E-2</v>
      </c>
      <c r="F68" s="20">
        <f t="shared" si="10"/>
        <v>2.7569664943583188E-2</v>
      </c>
      <c r="G68" s="20">
        <f t="shared" si="10"/>
        <v>2.5790851569738593E-2</v>
      </c>
      <c r="H68" s="20">
        <f t="shared" si="10"/>
        <v>1.6929276084207134E-2</v>
      </c>
      <c r="I68" s="20">
        <f t="shared" si="10"/>
        <v>1.7137944389741075E-2</v>
      </c>
      <c r="J68" s="20">
        <f t="shared" si="10"/>
        <v>1.229866781664893E-2</v>
      </c>
      <c r="K68" s="20">
        <f t="shared" si="10"/>
        <v>1.114878556205315E-2</v>
      </c>
      <c r="L68" s="20">
        <f t="shared" si="10"/>
        <v>1.2044977925004998E-2</v>
      </c>
      <c r="M68" s="20">
        <f t="shared" si="10"/>
        <v>1.236278979989559E-2</v>
      </c>
      <c r="N68" s="20">
        <f t="shared" si="10"/>
        <v>1.2959691664419331E-2</v>
      </c>
      <c r="O68" s="20">
        <f t="shared" si="10"/>
        <v>1.2580741279842739E-2</v>
      </c>
      <c r="P68" s="20">
        <f t="shared" si="10"/>
        <v>1.2708020714571359E-2</v>
      </c>
      <c r="Q68" s="20">
        <f t="shared" si="10"/>
        <v>1.2163776384110293E-2</v>
      </c>
      <c r="R68" s="20">
        <f t="shared" si="10"/>
        <v>1.2762718907513727E-2</v>
      </c>
      <c r="S68" s="20">
        <f t="shared" si="10"/>
        <v>1.3259094120132525E-2</v>
      </c>
      <c r="T68" s="20">
        <f t="shared" si="10"/>
        <v>1.417511138032874E-2</v>
      </c>
      <c r="U68" s="20">
        <f t="shared" si="10"/>
        <v>1.5244752891641292E-2</v>
      </c>
      <c r="V68" s="20">
        <f t="shared" si="10"/>
        <v>1.4195138487421408E-2</v>
      </c>
      <c r="W68" s="20">
        <f t="shared" si="10"/>
        <v>1.5374534400150592E-2</v>
      </c>
      <c r="X68" s="20">
        <f t="shared" si="10"/>
        <v>1.4899611994454947E-2</v>
      </c>
      <c r="Y68" s="20">
        <f t="shared" si="10"/>
        <v>1.4293655397067551E-2</v>
      </c>
      <c r="Z68" s="20">
        <f t="shared" si="10"/>
        <v>1.7054820656292994E-2</v>
      </c>
      <c r="AA68" s="20">
        <f t="shared" si="10"/>
        <v>1.8735817203269289E-2</v>
      </c>
      <c r="AB68" s="20">
        <f t="shared" si="10"/>
        <v>2.0663603297647926E-2</v>
      </c>
      <c r="AC68" s="20">
        <f t="shared" si="10"/>
        <v>1.8095211001835452E-2</v>
      </c>
      <c r="AD68" s="20">
        <f t="shared" si="10"/>
        <v>1.8561538470270887E-2</v>
      </c>
      <c r="AF68" s="21">
        <f t="shared" si="3"/>
        <v>1.756724933724645E-2</v>
      </c>
      <c r="AG68" s="21" t="str">
        <f t="shared" si="4"/>
        <v>Türkiye, Rep of</v>
      </c>
    </row>
    <row r="69" spans="1:33" x14ac:dyDescent="0.15">
      <c r="A69" s="26" t="s">
        <v>72</v>
      </c>
      <c r="B69" s="20">
        <f t="shared" si="10"/>
        <v>6.5032804765766089E-2</v>
      </c>
      <c r="C69" s="20">
        <f t="shared" si="10"/>
        <v>6.3963018790999804E-2</v>
      </c>
      <c r="D69" s="20">
        <f t="shared" si="10"/>
        <v>7.5741366306872782E-2</v>
      </c>
      <c r="E69" s="20">
        <f t="shared" si="10"/>
        <v>5.0995869844171052E-2</v>
      </c>
      <c r="F69" s="20">
        <f t="shared" si="10"/>
        <v>4.8956310420044225E-2</v>
      </c>
      <c r="G69" s="20">
        <f t="shared" si="10"/>
        <v>4.0787346223103857E-2</v>
      </c>
      <c r="H69" s="20">
        <f t="shared" si="10"/>
        <v>4.7763499914398461E-2</v>
      </c>
      <c r="I69" s="20">
        <f t="shared" si="10"/>
        <v>5.0862516418508759E-2</v>
      </c>
      <c r="J69" s="20">
        <f t="shared" si="10"/>
        <v>5.5215060781212744E-2</v>
      </c>
      <c r="K69" s="20">
        <f t="shared" si="10"/>
        <v>2.1619900133706897E-2</v>
      </c>
      <c r="L69" s="20">
        <f t="shared" si="10"/>
        <v>2.4019143227493368E-2</v>
      </c>
      <c r="M69" s="20">
        <f t="shared" si="10"/>
        <v>2.2516577719936065E-2</v>
      </c>
      <c r="N69" s="20">
        <f t="shared" si="10"/>
        <v>2.0622607665603462E-2</v>
      </c>
      <c r="O69" s="20">
        <f t="shared" si="10"/>
        <v>2.0046710699692105E-2</v>
      </c>
      <c r="P69" s="20">
        <f t="shared" si="10"/>
        <v>1.7699264301679608E-2</v>
      </c>
      <c r="Q69" s="20">
        <f t="shared" si="10"/>
        <v>1.5866712092548276E-2</v>
      </c>
      <c r="R69" s="20">
        <f t="shared" si="10"/>
        <v>1.6876086494447041E-2</v>
      </c>
      <c r="S69" s="20">
        <f t="shared" si="10"/>
        <v>1.5822112376782462E-2</v>
      </c>
      <c r="T69" s="20">
        <f t="shared" si="10"/>
        <v>1.8927569718469425E-2</v>
      </c>
      <c r="U69" s="20">
        <f t="shared" si="10"/>
        <v>1.6793988043791629E-2</v>
      </c>
      <c r="V69" s="20">
        <f t="shared" si="10"/>
        <v>1.4943117924457452E-2</v>
      </c>
      <c r="W69" s="20">
        <f t="shared" si="10"/>
        <v>1.4655582519695306E-2</v>
      </c>
      <c r="X69" s="20">
        <f t="shared" si="10"/>
        <v>1.495934254979601E-2</v>
      </c>
      <c r="Y69" s="20">
        <f t="shared" si="10"/>
        <v>1.6002601714245553E-2</v>
      </c>
      <c r="Z69" s="20">
        <f t="shared" si="10"/>
        <v>2.0424491721584073E-2</v>
      </c>
      <c r="AA69" s="20">
        <f t="shared" si="10"/>
        <v>1.7571349216060194E-2</v>
      </c>
      <c r="AB69" s="20">
        <f t="shared" si="10"/>
        <v>1.8252571281140585E-2</v>
      </c>
      <c r="AC69" s="20">
        <f t="shared" si="10"/>
        <v>1.4874383045965526E-2</v>
      </c>
      <c r="AD69" s="20">
        <f t="shared" si="10"/>
        <v>1.738632735239859E-2</v>
      </c>
      <c r="AF69" s="21">
        <f t="shared" si="3"/>
        <v>2.9627525284985218E-2</v>
      </c>
      <c r="AG69" s="21" t="str">
        <f t="shared" si="4"/>
        <v>United Kingdom</v>
      </c>
    </row>
    <row r="70" spans="1:33" x14ac:dyDescent="0.15">
      <c r="A70" s="26" t="s">
        <v>73</v>
      </c>
      <c r="B70" s="20">
        <f t="shared" si="10"/>
        <v>0.25900460718717078</v>
      </c>
      <c r="C70" s="20">
        <f t="shared" si="10"/>
        <v>0.25501316508802202</v>
      </c>
      <c r="D70" s="20">
        <f t="shared" si="10"/>
        <v>0.22263377871245876</v>
      </c>
      <c r="E70" s="20">
        <f t="shared" si="10"/>
        <v>0.2329120233736271</v>
      </c>
      <c r="F70" s="20">
        <f t="shared" si="10"/>
        <v>0.22583096779782041</v>
      </c>
      <c r="G70" s="20">
        <f t="shared" si="10"/>
        <v>0.23226803646832767</v>
      </c>
      <c r="H70" s="20">
        <f t="shared" si="10"/>
        <v>0.21076926222448417</v>
      </c>
      <c r="I70" s="20">
        <f t="shared" si="10"/>
        <v>0.22478095326403222</v>
      </c>
      <c r="J70" s="20">
        <f t="shared" si="10"/>
        <v>0.20637093376110882</v>
      </c>
      <c r="K70" s="20">
        <f t="shared" si="10"/>
        <v>0.13771519398699855</v>
      </c>
      <c r="L70" s="20">
        <f t="shared" si="10"/>
        <v>0.136396448444771</v>
      </c>
      <c r="M70" s="20">
        <f t="shared" si="10"/>
        <v>0.13437140886862498</v>
      </c>
      <c r="N70" s="20">
        <f t="shared" si="10"/>
        <v>0.12947679038615204</v>
      </c>
      <c r="O70" s="20">
        <f t="shared" si="10"/>
        <v>0.13013702196929564</v>
      </c>
      <c r="P70" s="20">
        <f t="shared" si="10"/>
        <v>0.12875713151806029</v>
      </c>
      <c r="Q70" s="20">
        <f t="shared" si="10"/>
        <v>0.12845474706283602</v>
      </c>
      <c r="R70" s="20">
        <f t="shared" si="10"/>
        <v>0.12752205131393257</v>
      </c>
      <c r="S70" s="20">
        <f t="shared" si="10"/>
        <v>0.12715240727136548</v>
      </c>
      <c r="T70" s="20">
        <f t="shared" si="10"/>
        <v>0.13513920329349649</v>
      </c>
      <c r="U70" s="20">
        <f t="shared" si="10"/>
        <v>0.12990503278428497</v>
      </c>
      <c r="V70" s="20">
        <f t="shared" si="10"/>
        <v>0.12648365431974584</v>
      </c>
      <c r="W70" s="20">
        <f t="shared" si="10"/>
        <v>0.12875050446601624</v>
      </c>
      <c r="X70" s="20">
        <f t="shared" si="10"/>
        <v>0.13002225232970815</v>
      </c>
      <c r="Y70" s="20">
        <f t="shared" si="10"/>
        <v>0.12955783398853088</v>
      </c>
      <c r="Z70" s="20">
        <f t="shared" si="10"/>
        <v>0.14049527496493133</v>
      </c>
      <c r="AA70" s="20">
        <f t="shared" si="10"/>
        <v>0.14592128206388161</v>
      </c>
      <c r="AB70" s="20">
        <f t="shared" si="10"/>
        <v>0.1355326763330246</v>
      </c>
      <c r="AC70" s="20">
        <f t="shared" si="10"/>
        <v>0.13424593740640253</v>
      </c>
      <c r="AD70" s="20">
        <f t="shared" si="10"/>
        <v>9.6264015669432879E-2</v>
      </c>
      <c r="AF70" s="21">
        <f t="shared" si="3"/>
        <v>0.16144429642477737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0"/>
  <sheetViews>
    <sheetView showGridLines="0" showRowColHeaders="0" topLeftCell="A32" workbookViewId="0">
      <selection activeCell="K65" sqref="K65"/>
    </sheetView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9" width="9.6640625" customWidth="1"/>
    <col min="20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262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263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265</v>
      </c>
      <c r="D7" s="4" t="s">
        <v>266</v>
      </c>
      <c r="E7" s="4" t="s">
        <v>267</v>
      </c>
      <c r="F7" s="4" t="s">
        <v>268</v>
      </c>
      <c r="G7" s="4" t="s">
        <v>269</v>
      </c>
      <c r="H7" s="4" t="s">
        <v>270</v>
      </c>
      <c r="I7" s="4" t="s">
        <v>271</v>
      </c>
      <c r="J7" s="4" t="s">
        <v>272</v>
      </c>
      <c r="K7" s="4" t="s">
        <v>273</v>
      </c>
      <c r="L7" s="4" t="s">
        <v>274</v>
      </c>
      <c r="M7" s="4" t="s">
        <v>275</v>
      </c>
      <c r="N7" s="4" t="s">
        <v>276</v>
      </c>
      <c r="O7" s="4" t="s">
        <v>277</v>
      </c>
      <c r="P7" s="4" t="s">
        <v>278</v>
      </c>
      <c r="Q7" s="4" t="s">
        <v>279</v>
      </c>
      <c r="R7" s="4" t="s">
        <v>280</v>
      </c>
      <c r="S7" s="4" t="s">
        <v>281</v>
      </c>
      <c r="T7" s="4" t="s">
        <v>282</v>
      </c>
      <c r="U7" s="4" t="s">
        <v>283</v>
      </c>
      <c r="V7" s="4" t="s">
        <v>284</v>
      </c>
      <c r="W7" s="4" t="s">
        <v>285</v>
      </c>
      <c r="X7" s="4" t="s">
        <v>286</v>
      </c>
      <c r="Y7" s="4" t="s">
        <v>287</v>
      </c>
      <c r="Z7" s="4" t="s">
        <v>288</v>
      </c>
      <c r="AA7" s="4" t="s">
        <v>289</v>
      </c>
      <c r="AB7" s="4" t="s">
        <v>290</v>
      </c>
      <c r="AC7" s="4" t="s">
        <v>291</v>
      </c>
      <c r="AD7" s="4" t="s">
        <v>292</v>
      </c>
      <c r="AE7" s="5" t="s">
        <v>293</v>
      </c>
    </row>
    <row r="8" spans="1:31" ht="13.5" customHeight="1" x14ac:dyDescent="0.15">
      <c r="A8" s="1"/>
      <c r="B8" s="6" t="s">
        <v>294</v>
      </c>
      <c r="C8" s="7">
        <v>279.51748998664897</v>
      </c>
      <c r="D8" s="8">
        <v>203.30680907877195</v>
      </c>
      <c r="E8" s="8">
        <v>166.17436582109494</v>
      </c>
      <c r="F8" s="8">
        <v>202.479305740988</v>
      </c>
      <c r="G8" s="8">
        <v>214.55300400534</v>
      </c>
      <c r="H8" s="8">
        <v>337.34312416555412</v>
      </c>
      <c r="I8" s="8">
        <v>467.76261682243</v>
      </c>
      <c r="J8" s="8">
        <v>528.26301735647496</v>
      </c>
      <c r="K8" s="8">
        <v>606.87156208277702</v>
      </c>
      <c r="L8" s="8">
        <v>775.299666</v>
      </c>
      <c r="M8" s="8">
        <v>1262.154959</v>
      </c>
      <c r="N8" s="8">
        <v>1126.26423</v>
      </c>
      <c r="O8" s="8">
        <v>988.79167700000005</v>
      </c>
      <c r="P8" s="8">
        <v>1280.6298609999999</v>
      </c>
      <c r="Q8" s="8">
        <v>1673.269014</v>
      </c>
      <c r="R8" s="8">
        <v>2049.0864379999998</v>
      </c>
      <c r="S8" s="8">
        <v>1930.572263</v>
      </c>
      <c r="T8" s="8">
        <v>2457.288673</v>
      </c>
      <c r="U8" s="8">
        <v>1651.217492</v>
      </c>
      <c r="V8" s="8">
        <v>1639.86205</v>
      </c>
      <c r="W8" s="8">
        <v>1733.8432339999999</v>
      </c>
      <c r="X8" s="8">
        <v>2166.7589739999999</v>
      </c>
      <c r="Y8" s="8">
        <v>2368.8373620000002</v>
      </c>
      <c r="Z8" s="8">
        <v>2301.5959819999998</v>
      </c>
      <c r="AA8" s="8">
        <v>1909.053772</v>
      </c>
      <c r="AB8" s="8">
        <v>1371.778671</v>
      </c>
      <c r="AC8" s="8">
        <v>1102.4855439999999</v>
      </c>
      <c r="AD8" s="8">
        <v>747.44728899999996</v>
      </c>
      <c r="AE8" s="8">
        <v>677.92637400000001</v>
      </c>
    </row>
    <row r="9" spans="1:31" ht="13.5" customHeight="1" x14ac:dyDescent="0.15">
      <c r="A9" s="1"/>
      <c r="B9" s="9" t="s">
        <v>295</v>
      </c>
      <c r="C9" s="10">
        <v>29073.804806408541</v>
      </c>
      <c r="D9" s="11">
        <v>33272.655273698263</v>
      </c>
      <c r="E9" s="11">
        <v>28202.39839786381</v>
      </c>
      <c r="F9" s="11">
        <v>23343.588251001336</v>
      </c>
      <c r="G9" s="11">
        <v>27450.043524699606</v>
      </c>
      <c r="H9" s="11">
        <v>27764.945527369811</v>
      </c>
      <c r="I9" s="11">
        <v>28487.882407378242</v>
      </c>
      <c r="J9" s="11">
        <v>30012.555674232313</v>
      </c>
      <c r="K9" s="11">
        <v>28031.677970627505</v>
      </c>
      <c r="L9" s="11">
        <v>30608.157722</v>
      </c>
      <c r="M9" s="11">
        <v>31180.381641</v>
      </c>
      <c r="N9" s="11">
        <v>32289.229332999999</v>
      </c>
      <c r="O9" s="11">
        <v>36915.666481</v>
      </c>
      <c r="P9" s="11">
        <v>44744.046498999996</v>
      </c>
      <c r="Q9" s="11">
        <v>59507.383051999997</v>
      </c>
      <c r="R9" s="11">
        <v>77552.027753000002</v>
      </c>
      <c r="S9" s="11">
        <v>99744.800961000001</v>
      </c>
      <c r="T9" s="11">
        <v>127756.145557</v>
      </c>
      <c r="U9" s="11">
        <v>105921.638699</v>
      </c>
      <c r="V9" s="11">
        <v>117510.898588</v>
      </c>
      <c r="W9" s="11">
        <v>144287.04293</v>
      </c>
      <c r="X9" s="11">
        <v>171552.56707399999</v>
      </c>
      <c r="Y9" s="11">
        <v>184588.18154300001</v>
      </c>
      <c r="Z9" s="11">
        <v>189794.294792</v>
      </c>
      <c r="AA9" s="11">
        <v>174674.737284</v>
      </c>
      <c r="AB9" s="11">
        <v>140169.333079</v>
      </c>
      <c r="AC9" s="11">
        <v>127909.73667100001</v>
      </c>
      <c r="AD9" s="11">
        <v>126629.40005700001</v>
      </c>
      <c r="AE9" s="11">
        <v>132156.49909500001</v>
      </c>
    </row>
    <row r="10" spans="1:31" ht="13.5" customHeight="1" x14ac:dyDescent="0.15">
      <c r="A10" s="1"/>
      <c r="B10" s="12" t="s">
        <v>296</v>
      </c>
      <c r="C10" s="13">
        <v>24455.318558077441</v>
      </c>
      <c r="D10" s="14">
        <v>28203.3124165554</v>
      </c>
      <c r="E10" s="14">
        <v>22709.35113484646</v>
      </c>
      <c r="F10" s="14">
        <v>18746.631508678223</v>
      </c>
      <c r="G10" s="14">
        <v>21323.143925233646</v>
      </c>
      <c r="H10" s="14">
        <v>21196.585046728975</v>
      </c>
      <c r="I10" s="14">
        <v>22012.020827770339</v>
      </c>
      <c r="J10" s="14">
        <v>22745.988251001338</v>
      </c>
      <c r="K10" s="14">
        <v>20930.007743658214</v>
      </c>
      <c r="L10" s="14">
        <v>22572.260294</v>
      </c>
      <c r="M10" s="14">
        <v>23198.494828999999</v>
      </c>
      <c r="N10" s="14">
        <v>22949.01225</v>
      </c>
      <c r="O10" s="14">
        <v>25910.241822</v>
      </c>
      <c r="P10" s="14">
        <v>30227.193084999999</v>
      </c>
      <c r="Q10" s="14">
        <v>39361.66747</v>
      </c>
      <c r="R10" s="14">
        <v>43644.969704000003</v>
      </c>
      <c r="S10" s="14">
        <v>57012.027127000001</v>
      </c>
      <c r="T10" s="14">
        <v>69120.390130999993</v>
      </c>
      <c r="U10" s="14">
        <v>57221.975885</v>
      </c>
      <c r="V10" s="14">
        <v>60561.535179999999</v>
      </c>
      <c r="W10" s="14">
        <v>72386.379289000004</v>
      </c>
      <c r="X10" s="14">
        <v>86463.808346999998</v>
      </c>
      <c r="Y10" s="14">
        <v>91517.772265000007</v>
      </c>
      <c r="Z10" s="14">
        <v>93052.215486000001</v>
      </c>
      <c r="AA10" s="14">
        <v>97472.082802000004</v>
      </c>
      <c r="AB10" s="14">
        <v>76405.060446000003</v>
      </c>
      <c r="AC10" s="14">
        <v>65915.704608</v>
      </c>
      <c r="AD10" s="14">
        <v>62523.616007999997</v>
      </c>
      <c r="AE10" s="14">
        <v>62261.381185999999</v>
      </c>
    </row>
    <row r="11" spans="1:31" ht="13.5" customHeight="1" x14ac:dyDescent="0.15">
      <c r="A11" s="1"/>
      <c r="B11" s="15" t="s">
        <v>297</v>
      </c>
      <c r="C11" s="10">
        <v>6851.0795727636905</v>
      </c>
      <c r="D11" s="11">
        <v>7867.0699599465988</v>
      </c>
      <c r="E11" s="11">
        <v>6446.9679572763698</v>
      </c>
      <c r="F11" s="11">
        <v>5684.1471295060128</v>
      </c>
      <c r="G11" s="11">
        <v>6751.1762349799701</v>
      </c>
      <c r="H11" s="11">
        <v>6539.955941255017</v>
      </c>
      <c r="I11" s="11">
        <v>6110.7409879839715</v>
      </c>
      <c r="J11" s="11">
        <v>6702.8726301735624</v>
      </c>
      <c r="K11" s="11">
        <v>6558.1401869158872</v>
      </c>
      <c r="L11" s="11">
        <v>7185.6775799999996</v>
      </c>
      <c r="M11" s="11">
        <v>7258.3595560000003</v>
      </c>
      <c r="N11" s="11">
        <v>7746.6835469999996</v>
      </c>
      <c r="O11" s="11">
        <v>9170.4419359999993</v>
      </c>
      <c r="P11" s="11">
        <v>9904.6955240000007</v>
      </c>
      <c r="Q11" s="11">
        <v>13944.409717</v>
      </c>
      <c r="R11" s="11">
        <v>16053.616888</v>
      </c>
      <c r="S11" s="11">
        <v>21706.441761999999</v>
      </c>
      <c r="T11" s="11">
        <v>24214.254800999999</v>
      </c>
      <c r="U11" s="11">
        <v>20765.294117000001</v>
      </c>
      <c r="V11" s="11">
        <v>21117.505333000001</v>
      </c>
      <c r="W11" s="11">
        <v>24600.806493</v>
      </c>
      <c r="X11" s="11">
        <v>28308.747388</v>
      </c>
      <c r="Y11" s="11">
        <v>31204.160612</v>
      </c>
      <c r="Z11" s="11">
        <v>32924.432480000003</v>
      </c>
      <c r="AA11" s="11">
        <v>34394.817792000002</v>
      </c>
      <c r="AB11" s="11">
        <v>28473.839799000001</v>
      </c>
      <c r="AC11" s="11">
        <v>26373.661689</v>
      </c>
      <c r="AD11" s="11">
        <v>23806.534359000001</v>
      </c>
      <c r="AE11" s="11">
        <v>23746.019253999999</v>
      </c>
    </row>
    <row r="12" spans="1:31" ht="13.5" customHeight="1" x14ac:dyDescent="0.15">
      <c r="A12" s="1"/>
      <c r="B12" s="16" t="s">
        <v>298</v>
      </c>
      <c r="C12" s="13">
        <v>197.889986648865</v>
      </c>
      <c r="D12" s="14">
        <v>229.68437917223</v>
      </c>
      <c r="E12" s="14">
        <v>176.687049399199</v>
      </c>
      <c r="F12" s="14">
        <v>132.34285714285701</v>
      </c>
      <c r="G12" s="14">
        <v>144.45874499332402</v>
      </c>
      <c r="H12" s="14">
        <v>147.82349799733001</v>
      </c>
      <c r="I12" s="14">
        <v>123.950066755674</v>
      </c>
      <c r="J12" s="14">
        <v>160.66008010680898</v>
      </c>
      <c r="K12" s="14">
        <v>167.50707610146898</v>
      </c>
      <c r="L12" s="14">
        <v>131.408334</v>
      </c>
      <c r="M12" s="14">
        <v>130.237121</v>
      </c>
      <c r="N12" s="14">
        <v>171.283582</v>
      </c>
      <c r="O12" s="14">
        <v>349.20336300000002</v>
      </c>
      <c r="P12" s="14">
        <v>308.308044</v>
      </c>
      <c r="Q12" s="14">
        <v>455.46930800000001</v>
      </c>
      <c r="R12" s="14">
        <v>631.01807199999996</v>
      </c>
      <c r="S12" s="14">
        <v>819.82209</v>
      </c>
      <c r="T12" s="14">
        <v>1103.2251100000001</v>
      </c>
      <c r="U12" s="14">
        <v>1149.9145129999999</v>
      </c>
      <c r="V12" s="14">
        <v>739.88599299999998</v>
      </c>
      <c r="W12" s="14">
        <v>922.42675399999996</v>
      </c>
      <c r="X12" s="14">
        <v>1003.318319</v>
      </c>
      <c r="Y12" s="14">
        <v>1091.6578979999999</v>
      </c>
      <c r="Z12" s="14">
        <v>1165.3463300000001</v>
      </c>
      <c r="AA12" s="14">
        <v>1666.426516</v>
      </c>
      <c r="AB12" s="14">
        <v>1034.802645</v>
      </c>
      <c r="AC12" s="14">
        <v>681.22255299999995</v>
      </c>
      <c r="AD12" s="14">
        <v>603.19327299999998</v>
      </c>
      <c r="AE12" s="14">
        <v>809.45670500000006</v>
      </c>
    </row>
    <row r="13" spans="1:31" ht="13.5" customHeight="1" x14ac:dyDescent="0.15">
      <c r="A13" s="1"/>
      <c r="B13" s="16" t="s">
        <v>299</v>
      </c>
      <c r="C13" s="10"/>
      <c r="D13" s="11"/>
      <c r="E13" s="11"/>
      <c r="F13" s="11"/>
      <c r="G13" s="11"/>
      <c r="H13" s="11"/>
      <c r="I13" s="11">
        <v>436.49506008010695</v>
      </c>
      <c r="J13" s="11">
        <v>370.21762349799701</v>
      </c>
      <c r="K13" s="11">
        <v>415.97676902536705</v>
      </c>
      <c r="L13" s="11">
        <v>455.24121700000001</v>
      </c>
      <c r="M13" s="11">
        <v>504.468523</v>
      </c>
      <c r="N13" s="11">
        <v>557.156432</v>
      </c>
      <c r="O13" s="11">
        <v>615.73971400000005</v>
      </c>
      <c r="P13" s="11">
        <v>594.51598000000001</v>
      </c>
      <c r="Q13" s="11">
        <v>870.23009500000001</v>
      </c>
      <c r="R13" s="11">
        <v>767.06976299999997</v>
      </c>
      <c r="S13" s="11">
        <v>955.02975900000001</v>
      </c>
      <c r="T13" s="11">
        <v>1062.753594</v>
      </c>
      <c r="U13" s="11">
        <v>986.89475600000003</v>
      </c>
      <c r="V13" s="11">
        <v>1003.340988</v>
      </c>
      <c r="W13" s="11">
        <v>1166.437191</v>
      </c>
      <c r="X13" s="11">
        <v>1071.292807</v>
      </c>
      <c r="Y13" s="11">
        <v>1080.9352180000001</v>
      </c>
      <c r="Z13" s="11">
        <v>1145.4284170000001</v>
      </c>
      <c r="AA13" s="11">
        <v>1710.241487</v>
      </c>
      <c r="AB13" s="11">
        <v>1485.979147</v>
      </c>
      <c r="AC13" s="11">
        <v>1397.130936</v>
      </c>
      <c r="AD13" s="11">
        <v>1309.7303899999999</v>
      </c>
      <c r="AE13" s="11">
        <v>1221.0691959999999</v>
      </c>
    </row>
    <row r="14" spans="1:31" ht="13.5" customHeight="1" x14ac:dyDescent="0.15">
      <c r="A14" s="1"/>
      <c r="B14" s="16" t="s">
        <v>300</v>
      </c>
      <c r="C14" s="13">
        <v>553.94526034712931</v>
      </c>
      <c r="D14" s="14">
        <v>622.30947930574132</v>
      </c>
      <c r="E14" s="14">
        <v>539.47049399198863</v>
      </c>
      <c r="F14" s="14">
        <v>454.68411214953295</v>
      </c>
      <c r="G14" s="14">
        <v>517.62082777035994</v>
      </c>
      <c r="H14" s="14">
        <v>567.66008010680923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301</v>
      </c>
      <c r="C15" s="10"/>
      <c r="D15" s="11"/>
      <c r="E15" s="11">
        <v>1.6189586114819801</v>
      </c>
      <c r="F15" s="11">
        <v>0.76154873164219006</v>
      </c>
      <c r="G15" s="11">
        <v>4.9527369826435201</v>
      </c>
      <c r="H15" s="11">
        <v>6.4475300400533975</v>
      </c>
      <c r="I15" s="11">
        <v>4.1700934579439295</v>
      </c>
      <c r="J15" s="11">
        <v>7.7711615487316372</v>
      </c>
      <c r="K15" s="11">
        <v>15.256341789052108</v>
      </c>
      <c r="L15" s="11">
        <v>14.955225</v>
      </c>
      <c r="M15" s="11">
        <v>4.2012710000000002</v>
      </c>
      <c r="N15" s="11">
        <v>4.9509259999999999</v>
      </c>
      <c r="O15" s="11">
        <v>6.3808389999999999</v>
      </c>
      <c r="P15" s="11">
        <v>19.878450000000001</v>
      </c>
      <c r="Q15" s="11">
        <v>18.762899999999998</v>
      </c>
      <c r="R15" s="11">
        <v>18.282532</v>
      </c>
      <c r="S15" s="11">
        <v>16.821342000000001</v>
      </c>
      <c r="T15" s="11">
        <v>19.192556</v>
      </c>
      <c r="U15" s="11">
        <v>20.437207999999998</v>
      </c>
      <c r="V15" s="11">
        <v>17.297356000000001</v>
      </c>
      <c r="W15" s="11">
        <v>28.518436999999999</v>
      </c>
      <c r="X15" s="11">
        <v>33.354174999999998</v>
      </c>
      <c r="Y15" s="11">
        <v>41.388852999999997</v>
      </c>
      <c r="Z15" s="11">
        <v>37.663184000000001</v>
      </c>
      <c r="AA15" s="11">
        <v>47.294494</v>
      </c>
      <c r="AB15" s="11">
        <v>173.665628</v>
      </c>
      <c r="AC15" s="11">
        <v>65.066682</v>
      </c>
      <c r="AD15" s="11">
        <v>130.734388</v>
      </c>
      <c r="AE15" s="11">
        <v>50.261634999999998</v>
      </c>
    </row>
    <row r="16" spans="1:31" ht="13.5" customHeight="1" x14ac:dyDescent="0.15">
      <c r="A16" s="1"/>
      <c r="B16" s="16" t="s">
        <v>302</v>
      </c>
      <c r="C16" s="13">
        <v>27.7361815754339</v>
      </c>
      <c r="D16" s="14">
        <v>22.949532710280401</v>
      </c>
      <c r="E16" s="14">
        <v>22.370093457943888</v>
      </c>
      <c r="F16" s="14">
        <v>11.051802403204299</v>
      </c>
      <c r="G16" s="14">
        <v>9.7249666221628797</v>
      </c>
      <c r="H16" s="14">
        <v>7.7257676902536687</v>
      </c>
      <c r="I16" s="14">
        <v>11.508678237650201</v>
      </c>
      <c r="J16" s="14">
        <v>12.376769025367201</v>
      </c>
      <c r="K16" s="14">
        <v>10.795460614152205</v>
      </c>
      <c r="L16" s="14">
        <v>9.4212640000000007</v>
      </c>
      <c r="M16" s="14">
        <v>7.5844670000000001</v>
      </c>
      <c r="N16" s="14">
        <v>6.1879809999999997</v>
      </c>
      <c r="O16" s="14">
        <v>6.3883179999999999</v>
      </c>
      <c r="P16" s="14">
        <v>6.8568420000000003</v>
      </c>
      <c r="Q16" s="14">
        <v>10.123993</v>
      </c>
      <c r="R16" s="14">
        <v>9.8040149999999997</v>
      </c>
      <c r="S16" s="14">
        <v>13.207046999999999</v>
      </c>
      <c r="T16" s="14">
        <v>27.831768</v>
      </c>
      <c r="U16" s="14">
        <v>13.639029000000001</v>
      </c>
      <c r="V16" s="14">
        <v>16.268287999999998</v>
      </c>
      <c r="W16" s="14">
        <v>15.86722</v>
      </c>
      <c r="X16" s="14">
        <v>17.121621000000001</v>
      </c>
      <c r="Y16" s="14">
        <v>25.780298999999999</v>
      </c>
      <c r="Z16" s="14">
        <v>24.861042000000001</v>
      </c>
      <c r="AA16" s="14">
        <v>30.882842</v>
      </c>
      <c r="AB16" s="14">
        <v>27.879486</v>
      </c>
      <c r="AC16" s="14">
        <v>26.055935000000002</v>
      </c>
      <c r="AD16" s="14">
        <v>28.888873</v>
      </c>
      <c r="AE16" s="14">
        <v>27.918445999999999</v>
      </c>
    </row>
    <row r="17" spans="1:31" ht="13.5" customHeight="1" x14ac:dyDescent="0.15">
      <c r="A17" s="1"/>
      <c r="B17" s="16" t="s">
        <v>303</v>
      </c>
      <c r="C17" s="10"/>
      <c r="D17" s="11"/>
      <c r="E17" s="11">
        <v>0.193591455273698</v>
      </c>
      <c r="F17" s="11"/>
      <c r="G17" s="11">
        <v>1.0531375166889201</v>
      </c>
      <c r="H17" s="11">
        <v>4.2915887850467298</v>
      </c>
      <c r="I17" s="11">
        <v>0.32817089452603498</v>
      </c>
      <c r="J17" s="11">
        <v>0.87983978638184168</v>
      </c>
      <c r="K17" s="11">
        <v>0.43818424566088099</v>
      </c>
      <c r="L17" s="11">
        <v>1.7883910000000001</v>
      </c>
      <c r="M17" s="11">
        <v>2.738937</v>
      </c>
      <c r="N17" s="11">
        <v>2.7110069999999999</v>
      </c>
      <c r="O17" s="11">
        <v>3.4611299999999998</v>
      </c>
      <c r="P17" s="11">
        <v>3.1079910000000002</v>
      </c>
      <c r="Q17" s="11">
        <v>4.7542460000000002</v>
      </c>
      <c r="R17" s="11">
        <v>4.6208330000000002</v>
      </c>
      <c r="S17" s="11">
        <v>71.928044</v>
      </c>
      <c r="T17" s="11">
        <v>18.821624</v>
      </c>
      <c r="U17" s="11">
        <v>11.047075</v>
      </c>
      <c r="V17" s="11">
        <v>13.497085</v>
      </c>
      <c r="W17" s="11">
        <v>94.861183999999994</v>
      </c>
      <c r="X17" s="11">
        <v>147.29431700000001</v>
      </c>
      <c r="Y17" s="11">
        <v>171.78688099999999</v>
      </c>
      <c r="Z17" s="11">
        <v>97.950745999999995</v>
      </c>
      <c r="AA17" s="11">
        <v>101.270988</v>
      </c>
      <c r="AB17" s="11">
        <v>88.195321000000007</v>
      </c>
      <c r="AC17" s="11">
        <v>221.45418100000001</v>
      </c>
      <c r="AD17" s="11">
        <v>102.854457</v>
      </c>
      <c r="AE17" s="11">
        <v>77.480017000000004</v>
      </c>
    </row>
    <row r="18" spans="1:31" ht="13.5" customHeight="1" x14ac:dyDescent="0.15">
      <c r="A18" s="1"/>
      <c r="B18" s="16" t="s">
        <v>304</v>
      </c>
      <c r="C18" s="13">
        <v>96.784512683578129</v>
      </c>
      <c r="D18" s="14">
        <v>86.687850467289721</v>
      </c>
      <c r="E18" s="14">
        <v>94.06862483311086</v>
      </c>
      <c r="F18" s="14">
        <v>90.417890520694286</v>
      </c>
      <c r="G18" s="14">
        <v>122.29132176234999</v>
      </c>
      <c r="H18" s="14">
        <v>142.07289719626201</v>
      </c>
      <c r="I18" s="14">
        <v>83.596795727636803</v>
      </c>
      <c r="J18" s="14">
        <v>120.94152202937198</v>
      </c>
      <c r="K18" s="14">
        <v>143.83284379172187</v>
      </c>
      <c r="L18" s="14">
        <v>163.23885100000001</v>
      </c>
      <c r="M18" s="14">
        <v>231.83690100000001</v>
      </c>
      <c r="N18" s="14">
        <v>341.33381800000001</v>
      </c>
      <c r="O18" s="14">
        <v>353.32301699999999</v>
      </c>
      <c r="P18" s="14">
        <v>298.10208599999999</v>
      </c>
      <c r="Q18" s="14">
        <v>1032.701667</v>
      </c>
      <c r="R18" s="14">
        <v>1162.4018530000001</v>
      </c>
      <c r="S18" s="14">
        <v>1274.4545840000001</v>
      </c>
      <c r="T18" s="14">
        <v>1197.0625620000001</v>
      </c>
      <c r="U18" s="14">
        <v>676.61205099999995</v>
      </c>
      <c r="V18" s="14">
        <v>432.23040700000001</v>
      </c>
      <c r="W18" s="14">
        <v>597.76261399999999</v>
      </c>
      <c r="X18" s="14">
        <v>658.03495599999997</v>
      </c>
      <c r="Y18" s="14">
        <v>676.58084599999995</v>
      </c>
      <c r="Z18" s="14">
        <v>901.76086099999998</v>
      </c>
      <c r="AA18" s="14">
        <v>773.91366700000003</v>
      </c>
      <c r="AB18" s="14">
        <v>423.95958400000001</v>
      </c>
      <c r="AC18" s="14">
        <v>601.22896400000002</v>
      </c>
      <c r="AD18" s="14">
        <v>329.71252399999997</v>
      </c>
      <c r="AE18" s="14">
        <v>373.64444099999997</v>
      </c>
    </row>
    <row r="19" spans="1:31" ht="13.5" customHeight="1" x14ac:dyDescent="0.15">
      <c r="A19" s="1"/>
      <c r="B19" s="16" t="s">
        <v>305</v>
      </c>
      <c r="C19" s="10">
        <v>1165.8451268357805</v>
      </c>
      <c r="D19" s="11">
        <v>1602.6782376501999</v>
      </c>
      <c r="E19" s="11">
        <v>1161.2830440587497</v>
      </c>
      <c r="F19" s="11">
        <v>1016.35433911883</v>
      </c>
      <c r="G19" s="11">
        <v>1339.2189586114807</v>
      </c>
      <c r="H19" s="11">
        <v>1151.5751668891889</v>
      </c>
      <c r="I19" s="11">
        <v>1291.7369826435202</v>
      </c>
      <c r="J19" s="11">
        <v>1565.2502002670201</v>
      </c>
      <c r="K19" s="11">
        <v>1180.4718291054708</v>
      </c>
      <c r="L19" s="11">
        <v>1246.6889679999999</v>
      </c>
      <c r="M19" s="11">
        <v>1192.933757</v>
      </c>
      <c r="N19" s="11">
        <v>1160.0644010000001</v>
      </c>
      <c r="O19" s="11">
        <v>1349.7923169999999</v>
      </c>
      <c r="P19" s="11">
        <v>1564.5573830000001</v>
      </c>
      <c r="Q19" s="11">
        <v>2051.5000749999999</v>
      </c>
      <c r="R19" s="11">
        <v>2553.424528</v>
      </c>
      <c r="S19" s="11">
        <v>2937.0170450000001</v>
      </c>
      <c r="T19" s="11">
        <v>3800.389017</v>
      </c>
      <c r="U19" s="11">
        <v>3379.1868570000001</v>
      </c>
      <c r="V19" s="11">
        <v>3590.823155</v>
      </c>
      <c r="W19" s="11">
        <v>3888.0224600000001</v>
      </c>
      <c r="X19" s="11">
        <v>4448.0599599999996</v>
      </c>
      <c r="Y19" s="11">
        <v>4629.5116539999999</v>
      </c>
      <c r="Z19" s="11">
        <v>4496.2435999999998</v>
      </c>
      <c r="AA19" s="11">
        <v>5458.5772790000001</v>
      </c>
      <c r="AB19" s="11">
        <v>4936.4930750000003</v>
      </c>
      <c r="AC19" s="11">
        <v>5021.4238089999999</v>
      </c>
      <c r="AD19" s="11">
        <v>4089.6777160000001</v>
      </c>
      <c r="AE19" s="11">
        <v>4376.124632</v>
      </c>
    </row>
    <row r="20" spans="1:31" ht="13.5" customHeight="1" x14ac:dyDescent="0.15">
      <c r="A20" s="1"/>
      <c r="B20" s="16" t="s">
        <v>306</v>
      </c>
      <c r="C20" s="13">
        <v>2274.9204272363199</v>
      </c>
      <c r="D20" s="14">
        <v>2473.05046728972</v>
      </c>
      <c r="E20" s="14">
        <v>1977.4336448598101</v>
      </c>
      <c r="F20" s="14">
        <v>1934.9527369826401</v>
      </c>
      <c r="G20" s="14">
        <v>2152.4883845126801</v>
      </c>
      <c r="H20" s="14">
        <v>2082.2769025367202</v>
      </c>
      <c r="I20" s="14">
        <v>1556.5244325767701</v>
      </c>
      <c r="J20" s="14">
        <v>1883.1260347129501</v>
      </c>
      <c r="K20" s="14">
        <v>2042.1004005340501</v>
      </c>
      <c r="L20" s="14">
        <v>2443.7230920000002</v>
      </c>
      <c r="M20" s="14">
        <v>2507.4394569999999</v>
      </c>
      <c r="N20" s="14">
        <v>2724.6047549999998</v>
      </c>
      <c r="O20" s="14">
        <v>3300.6350969999999</v>
      </c>
      <c r="P20" s="14">
        <v>3611.8196579999999</v>
      </c>
      <c r="Q20" s="14">
        <v>4867.1291590000001</v>
      </c>
      <c r="R20" s="14">
        <v>5559.0079130000004</v>
      </c>
      <c r="S20" s="14">
        <v>7898.529955</v>
      </c>
      <c r="T20" s="14">
        <v>8432.2268069999991</v>
      </c>
      <c r="U20" s="14">
        <v>7527.4936479999997</v>
      </c>
      <c r="V20" s="14">
        <v>8169.999812</v>
      </c>
      <c r="W20" s="14">
        <v>8948.5469190000003</v>
      </c>
      <c r="X20" s="14">
        <v>10914.030443</v>
      </c>
      <c r="Y20" s="14">
        <v>11801.955287000001</v>
      </c>
      <c r="Z20" s="14">
        <v>12416.571621999999</v>
      </c>
      <c r="AA20" s="14">
        <v>12297.539472</v>
      </c>
      <c r="AB20" s="14">
        <v>9154.9244589999998</v>
      </c>
      <c r="AC20" s="14">
        <v>7445.7675630000003</v>
      </c>
      <c r="AD20" s="14">
        <v>6870.9898599999997</v>
      </c>
      <c r="AE20" s="14">
        <v>6522.1656759999996</v>
      </c>
    </row>
    <row r="21" spans="1:31" ht="13.5" customHeight="1" x14ac:dyDescent="0.15">
      <c r="A21" s="1"/>
      <c r="B21" s="16" t="s">
        <v>307</v>
      </c>
      <c r="C21" s="10">
        <v>102.42643524699602</v>
      </c>
      <c r="D21" s="11">
        <v>90.377303070761002</v>
      </c>
      <c r="E21" s="11">
        <v>96.361815754339105</v>
      </c>
      <c r="F21" s="11">
        <v>64.700133511348497</v>
      </c>
      <c r="G21" s="11">
        <v>76.511081441922641</v>
      </c>
      <c r="H21" s="11">
        <v>71.958878504672896</v>
      </c>
      <c r="I21" s="11">
        <v>110.86515353805095</v>
      </c>
      <c r="J21" s="11">
        <v>60.142056074766366</v>
      </c>
      <c r="K21" s="11">
        <v>46.254472630173602</v>
      </c>
      <c r="L21" s="11">
        <v>49.915478999999998</v>
      </c>
      <c r="M21" s="11">
        <v>44.773592999999998</v>
      </c>
      <c r="N21" s="11">
        <v>51.511932999999999</v>
      </c>
      <c r="O21" s="11">
        <v>51.536304999999999</v>
      </c>
      <c r="P21" s="11">
        <v>64.627571000000003</v>
      </c>
      <c r="Q21" s="11">
        <v>83.771214999999998</v>
      </c>
      <c r="R21" s="11">
        <v>82.170186000000001</v>
      </c>
      <c r="S21" s="11">
        <v>86.907413000000005</v>
      </c>
      <c r="T21" s="11">
        <v>107.271869</v>
      </c>
      <c r="U21" s="11">
        <v>70.876440000000002</v>
      </c>
      <c r="V21" s="11">
        <v>104.23319499999999</v>
      </c>
      <c r="W21" s="11">
        <v>153.019126</v>
      </c>
      <c r="X21" s="11">
        <v>326.56334099999998</v>
      </c>
      <c r="Y21" s="11">
        <v>634.66852700000004</v>
      </c>
      <c r="Z21" s="11">
        <v>840.82823199999996</v>
      </c>
      <c r="AA21" s="11">
        <v>275.126599</v>
      </c>
      <c r="AB21" s="11">
        <v>439.86554799999999</v>
      </c>
      <c r="AC21" s="11">
        <v>835.72661000000005</v>
      </c>
      <c r="AD21" s="11">
        <v>709.85417600000005</v>
      </c>
      <c r="AE21" s="11">
        <v>817.76099799999997</v>
      </c>
    </row>
    <row r="22" spans="1:31" ht="13.5" customHeight="1" x14ac:dyDescent="0.15">
      <c r="A22" s="1"/>
      <c r="B22" s="16" t="s">
        <v>308</v>
      </c>
      <c r="C22" s="13">
        <v>132.23738317757</v>
      </c>
      <c r="D22" s="14">
        <v>138.84966622162912</v>
      </c>
      <c r="E22" s="14">
        <v>99.564753004005297</v>
      </c>
      <c r="F22" s="14">
        <v>82.105206942590101</v>
      </c>
      <c r="G22" s="14">
        <v>184.330574098798</v>
      </c>
      <c r="H22" s="14">
        <v>158.79252336448602</v>
      </c>
      <c r="I22" s="14">
        <v>178.103070761015</v>
      </c>
      <c r="J22" s="14">
        <v>245.16475300400501</v>
      </c>
      <c r="K22" s="14">
        <v>244.92363150867789</v>
      </c>
      <c r="L22" s="14">
        <v>274.31466599999999</v>
      </c>
      <c r="M22" s="14">
        <v>301.91595899999999</v>
      </c>
      <c r="N22" s="14">
        <v>293.373783</v>
      </c>
      <c r="O22" s="14">
        <v>317.77654799999999</v>
      </c>
      <c r="P22" s="14">
        <v>350.32535799999999</v>
      </c>
      <c r="Q22" s="14">
        <v>432.20803100000001</v>
      </c>
      <c r="R22" s="14">
        <v>612.27813200000003</v>
      </c>
      <c r="S22" s="14">
        <v>696.58869500000003</v>
      </c>
      <c r="T22" s="14">
        <v>870.00082199999997</v>
      </c>
      <c r="U22" s="14">
        <v>809.70605899999998</v>
      </c>
      <c r="V22" s="14">
        <v>922.02008499999999</v>
      </c>
      <c r="W22" s="14">
        <v>931.18996500000003</v>
      </c>
      <c r="X22" s="14">
        <v>1129.4630119999999</v>
      </c>
      <c r="Y22" s="14">
        <v>1263.5461150000001</v>
      </c>
      <c r="Z22" s="14">
        <v>1397.225498</v>
      </c>
      <c r="AA22" s="14">
        <v>1468.385763</v>
      </c>
      <c r="AB22" s="14">
        <v>1173.3656940000001</v>
      </c>
      <c r="AC22" s="14">
        <v>1128.1074060000001</v>
      </c>
      <c r="AD22" s="14">
        <v>972.45328400000005</v>
      </c>
      <c r="AE22" s="14">
        <v>984.20928100000003</v>
      </c>
    </row>
    <row r="23" spans="1:31" ht="13.5" customHeight="1" x14ac:dyDescent="0.15">
      <c r="A23" s="1"/>
      <c r="B23" s="16" t="s">
        <v>309</v>
      </c>
      <c r="C23" s="10">
        <v>1342.7020026702298</v>
      </c>
      <c r="D23" s="11">
        <v>1650.3524699599509</v>
      </c>
      <c r="E23" s="11">
        <v>1427.2870493992</v>
      </c>
      <c r="F23" s="11">
        <v>1099.1775700934609</v>
      </c>
      <c r="G23" s="11">
        <v>1221.53351134847</v>
      </c>
      <c r="H23" s="11">
        <v>1308.5983978638201</v>
      </c>
      <c r="I23" s="11">
        <v>1325.1396528704902</v>
      </c>
      <c r="J23" s="11">
        <v>1246.2411214953302</v>
      </c>
      <c r="K23" s="11">
        <v>1181.363417890519</v>
      </c>
      <c r="L23" s="11">
        <v>1252.7261209999999</v>
      </c>
      <c r="M23" s="11">
        <v>1211.5413570000001</v>
      </c>
      <c r="N23" s="11">
        <v>1387.54683</v>
      </c>
      <c r="O23" s="11">
        <v>1468.6973700000001</v>
      </c>
      <c r="P23" s="11">
        <v>1524.4955709999999</v>
      </c>
      <c r="Q23" s="11">
        <v>2259.9519749999999</v>
      </c>
      <c r="R23" s="11">
        <v>2729.9974910000001</v>
      </c>
      <c r="S23" s="11">
        <v>4017.564852</v>
      </c>
      <c r="T23" s="11">
        <v>4527.4408599999997</v>
      </c>
      <c r="U23" s="11">
        <v>3450.12437</v>
      </c>
      <c r="V23" s="11">
        <v>3294.0129179999999</v>
      </c>
      <c r="W23" s="11">
        <v>4525.3656579999997</v>
      </c>
      <c r="X23" s="11">
        <v>4520.3491169999998</v>
      </c>
      <c r="Y23" s="11">
        <v>5288.1034099999997</v>
      </c>
      <c r="Z23" s="11">
        <v>5728.654716</v>
      </c>
      <c r="AA23" s="11">
        <v>5289.2571340000004</v>
      </c>
      <c r="AB23" s="11">
        <v>4623.7184500000003</v>
      </c>
      <c r="AC23" s="11">
        <v>4380.5404369999997</v>
      </c>
      <c r="AD23" s="11">
        <v>4051.1173549999999</v>
      </c>
      <c r="AE23" s="11">
        <v>3936.2148689999999</v>
      </c>
    </row>
    <row r="24" spans="1:31" ht="13.5" customHeight="1" x14ac:dyDescent="0.15">
      <c r="A24" s="1"/>
      <c r="B24" s="16" t="s">
        <v>310</v>
      </c>
      <c r="C24" s="13"/>
      <c r="D24" s="14"/>
      <c r="E24" s="14">
        <v>0.17623497997329801</v>
      </c>
      <c r="F24" s="14"/>
      <c r="G24" s="14"/>
      <c r="H24" s="14">
        <v>0.774098798397864</v>
      </c>
      <c r="I24" s="14">
        <v>0.29132176234980012</v>
      </c>
      <c r="J24" s="14">
        <v>0.94686248331108114</v>
      </c>
      <c r="K24" s="14">
        <v>0.72790387182910499</v>
      </c>
      <c r="L24" s="14">
        <v>2.3252470000000001</v>
      </c>
      <c r="M24" s="14">
        <v>1.117078</v>
      </c>
      <c r="N24" s="14">
        <v>2.4787110000000001</v>
      </c>
      <c r="O24" s="14">
        <v>2.331162</v>
      </c>
      <c r="P24" s="14">
        <v>1.820227</v>
      </c>
      <c r="Q24" s="14">
        <v>2.163087</v>
      </c>
      <c r="R24" s="14">
        <v>2.3196289999999999</v>
      </c>
      <c r="S24" s="14">
        <v>8.4453589999999998</v>
      </c>
      <c r="T24" s="14">
        <v>15.968819999999999</v>
      </c>
      <c r="U24" s="14">
        <v>57.903067</v>
      </c>
      <c r="V24" s="14">
        <v>35.106710999999997</v>
      </c>
      <c r="W24" s="14">
        <v>48.391795000000002</v>
      </c>
      <c r="X24" s="14">
        <v>16.037088000000001</v>
      </c>
      <c r="Y24" s="14">
        <v>74.609694000000005</v>
      </c>
      <c r="Z24" s="14">
        <v>5.9630219999999996</v>
      </c>
      <c r="AA24" s="14">
        <v>63.428229000000002</v>
      </c>
      <c r="AB24" s="14">
        <v>88.158961000000005</v>
      </c>
      <c r="AC24" s="14">
        <v>44.226778000000003</v>
      </c>
      <c r="AD24" s="14">
        <v>19.318207000000001</v>
      </c>
      <c r="AE24" s="14">
        <v>14.034254000000001</v>
      </c>
    </row>
    <row r="25" spans="1:31" ht="13.5" customHeight="1" x14ac:dyDescent="0.15">
      <c r="A25" s="1"/>
      <c r="B25" s="16" t="s">
        <v>311</v>
      </c>
      <c r="C25" s="10"/>
      <c r="D25" s="11">
        <v>0.22082777036048098</v>
      </c>
      <c r="E25" s="11"/>
      <c r="F25" s="11"/>
      <c r="G25" s="11">
        <v>0.26889185580774405</v>
      </c>
      <c r="H25" s="11">
        <v>0.65100133511348501</v>
      </c>
      <c r="I25" s="11"/>
      <c r="J25" s="11">
        <v>0.30627503337783724</v>
      </c>
      <c r="K25" s="11">
        <v>0.69639519359145496</v>
      </c>
      <c r="L25" s="11">
        <v>0.74403300000000006</v>
      </c>
      <c r="M25" s="11">
        <v>0.69186099999999995</v>
      </c>
      <c r="N25" s="11">
        <v>1.1243050000000001</v>
      </c>
      <c r="O25" s="11">
        <v>2.1317710000000001</v>
      </c>
      <c r="P25" s="11">
        <v>3.1649060000000002</v>
      </c>
      <c r="Q25" s="11">
        <v>12.248348</v>
      </c>
      <c r="R25" s="11">
        <v>6.6819860000000002</v>
      </c>
      <c r="S25" s="11">
        <v>83.306729000000004</v>
      </c>
      <c r="T25" s="11">
        <v>49.130195999999998</v>
      </c>
      <c r="U25" s="11">
        <v>24.300736000000001</v>
      </c>
      <c r="V25" s="11">
        <v>93.495583999999994</v>
      </c>
      <c r="W25" s="11">
        <v>45.428322999999999</v>
      </c>
      <c r="X25" s="11">
        <v>144.28844799999999</v>
      </c>
      <c r="Y25" s="11">
        <v>157.50393099999999</v>
      </c>
      <c r="Z25" s="11">
        <v>140.319625</v>
      </c>
      <c r="AA25" s="11">
        <v>279.314773</v>
      </c>
      <c r="AB25" s="11">
        <v>182.04447999999999</v>
      </c>
      <c r="AC25" s="11">
        <v>74.146625999999998</v>
      </c>
      <c r="AD25" s="11">
        <v>70.691975999999997</v>
      </c>
      <c r="AE25" s="11">
        <v>57.487510999999998</v>
      </c>
    </row>
    <row r="26" spans="1:31" ht="13.5" customHeight="1" x14ac:dyDescent="0.15">
      <c r="A26" s="1"/>
      <c r="B26" s="16" t="s">
        <v>312</v>
      </c>
      <c r="C26" s="13"/>
      <c r="D26" s="14"/>
      <c r="E26" s="14"/>
      <c r="F26" s="14"/>
      <c r="G26" s="14"/>
      <c r="H26" s="14"/>
      <c r="I26" s="14">
        <v>13.4493991989319</v>
      </c>
      <c r="J26" s="14">
        <v>11.424566088117501</v>
      </c>
      <c r="K26" s="14">
        <v>11.056608811748992</v>
      </c>
      <c r="L26" s="14">
        <v>11.08342</v>
      </c>
      <c r="M26" s="14">
        <v>10.836461999999999</v>
      </c>
      <c r="N26" s="14">
        <v>19.109801999999998</v>
      </c>
      <c r="O26" s="14">
        <v>25.011554</v>
      </c>
      <c r="P26" s="14">
        <v>30.767693999999999</v>
      </c>
      <c r="Q26" s="14">
        <v>32.678280000000001</v>
      </c>
      <c r="R26" s="14">
        <v>42.445708000000003</v>
      </c>
      <c r="S26" s="14">
        <v>368.35561100000001</v>
      </c>
      <c r="T26" s="14">
        <v>49.514462999999999</v>
      </c>
      <c r="U26" s="14">
        <v>47.546182999999999</v>
      </c>
      <c r="V26" s="14">
        <v>53.945667</v>
      </c>
      <c r="W26" s="14">
        <v>62.943545</v>
      </c>
      <c r="X26" s="14">
        <v>67.775548999999998</v>
      </c>
      <c r="Y26" s="14">
        <v>52.914732000000001</v>
      </c>
      <c r="Z26" s="14">
        <v>46.015469000000003</v>
      </c>
      <c r="AA26" s="14">
        <v>50.794486999999997</v>
      </c>
      <c r="AB26" s="14">
        <v>52.681004000000001</v>
      </c>
      <c r="AC26" s="14">
        <v>42.44773</v>
      </c>
      <c r="AD26" s="14">
        <v>50.530402000000002</v>
      </c>
      <c r="AE26" s="14">
        <v>45.887358999999996</v>
      </c>
    </row>
    <row r="27" spans="1:31" ht="13.5" customHeight="1" x14ac:dyDescent="0.15">
      <c r="A27" s="1"/>
      <c r="B27" s="16" t="s">
        <v>313</v>
      </c>
      <c r="C27" s="10">
        <v>5.8061415220293702</v>
      </c>
      <c r="D27" s="11">
        <v>4.322830440587448</v>
      </c>
      <c r="E27" s="11">
        <v>1.9052069425901192</v>
      </c>
      <c r="F27" s="11">
        <v>4.8026702269692896</v>
      </c>
      <c r="G27" s="11">
        <v>3.6606141522029403</v>
      </c>
      <c r="H27" s="11">
        <v>2.0758344459278999</v>
      </c>
      <c r="I27" s="11">
        <v>4.1345794392523398</v>
      </c>
      <c r="J27" s="11">
        <v>6.5671562082777006</v>
      </c>
      <c r="K27" s="11">
        <v>2.2774365821094822</v>
      </c>
      <c r="L27" s="11">
        <v>8.6546299999999992</v>
      </c>
      <c r="M27" s="11">
        <v>9.1194059999999997</v>
      </c>
      <c r="N27" s="11">
        <v>4.4301919999999999</v>
      </c>
      <c r="O27" s="11">
        <v>11.11458</v>
      </c>
      <c r="P27" s="11">
        <v>12.244659</v>
      </c>
      <c r="Q27" s="11">
        <v>11.917946000000001</v>
      </c>
      <c r="R27" s="11">
        <v>14.4633</v>
      </c>
      <c r="S27" s="11">
        <v>15.247007</v>
      </c>
      <c r="T27" s="11">
        <v>17.25442</v>
      </c>
      <c r="U27" s="11">
        <v>18.405301000000001</v>
      </c>
      <c r="V27" s="11">
        <v>22.619229000000001</v>
      </c>
      <c r="W27" s="11">
        <v>21.666426999999999</v>
      </c>
      <c r="X27" s="11">
        <v>20.931225999999999</v>
      </c>
      <c r="Y27" s="11">
        <v>33.156041000000002</v>
      </c>
      <c r="Z27" s="11">
        <v>27.550698000000001</v>
      </c>
      <c r="AA27" s="11">
        <v>37.132491000000002</v>
      </c>
      <c r="AB27" s="11">
        <v>25.758223999999998</v>
      </c>
      <c r="AC27" s="11">
        <v>54.882880999999998</v>
      </c>
      <c r="AD27" s="11">
        <v>162.66118499999999</v>
      </c>
      <c r="AE27" s="11">
        <v>59.648122999999998</v>
      </c>
    </row>
    <row r="28" spans="1:31" ht="13.5" customHeight="1" x14ac:dyDescent="0.15">
      <c r="A28" s="1"/>
      <c r="B28" s="16" t="s">
        <v>314</v>
      </c>
      <c r="C28" s="13">
        <v>560.94018691588792</v>
      </c>
      <c r="D28" s="14">
        <v>527.46408544726296</v>
      </c>
      <c r="E28" s="14">
        <v>486.63017356475314</v>
      </c>
      <c r="F28" s="14">
        <v>406.032309746328</v>
      </c>
      <c r="G28" s="14">
        <v>529.93858477970605</v>
      </c>
      <c r="H28" s="14">
        <v>472.56315086782399</v>
      </c>
      <c r="I28" s="14">
        <v>551.68731642189596</v>
      </c>
      <c r="J28" s="14">
        <v>488.44245660881199</v>
      </c>
      <c r="K28" s="14">
        <v>526.37062750333791</v>
      </c>
      <c r="L28" s="14">
        <v>636.53541299999995</v>
      </c>
      <c r="M28" s="14">
        <v>583.93010000000004</v>
      </c>
      <c r="N28" s="14">
        <v>545.44548399999996</v>
      </c>
      <c r="O28" s="14">
        <v>739.00471300000004</v>
      </c>
      <c r="P28" s="14">
        <v>806.33578299999999</v>
      </c>
      <c r="Q28" s="14">
        <v>988.340104</v>
      </c>
      <c r="R28" s="14">
        <v>989.46627799999999</v>
      </c>
      <c r="S28" s="14">
        <v>1174.3724090000001</v>
      </c>
      <c r="T28" s="14">
        <v>1418.9103070000001</v>
      </c>
      <c r="U28" s="14">
        <v>1155.0632189999999</v>
      </c>
      <c r="V28" s="14">
        <v>1178.6084069999999</v>
      </c>
      <c r="W28" s="14">
        <v>1432.1612580000001</v>
      </c>
      <c r="X28" s="14">
        <v>1626.7049669999999</v>
      </c>
      <c r="Y28" s="14">
        <v>1760.8904680000001</v>
      </c>
      <c r="Z28" s="14">
        <v>1840.279994</v>
      </c>
      <c r="AA28" s="14">
        <v>1764.3592410000001</v>
      </c>
      <c r="AB28" s="14">
        <v>1491.7112770000001</v>
      </c>
      <c r="AC28" s="14">
        <v>1465.0436</v>
      </c>
      <c r="AD28" s="14">
        <v>1733.051404</v>
      </c>
      <c r="AE28" s="14">
        <v>1954.0824889999999</v>
      </c>
    </row>
    <row r="29" spans="1:31" ht="13.5" customHeight="1" x14ac:dyDescent="0.15">
      <c r="A29" s="1"/>
      <c r="B29" s="16" t="s">
        <v>315</v>
      </c>
      <c r="C29" s="10">
        <v>20.089986648865093</v>
      </c>
      <c r="D29" s="11">
        <v>31.388785046728998</v>
      </c>
      <c r="E29" s="11">
        <v>27.7289719626168</v>
      </c>
      <c r="F29" s="11">
        <v>25.917489986648899</v>
      </c>
      <c r="G29" s="11">
        <v>24.451268357810392</v>
      </c>
      <c r="H29" s="11">
        <v>28.370093457943899</v>
      </c>
      <c r="I29" s="11">
        <v>31.777837116154892</v>
      </c>
      <c r="J29" s="11">
        <v>29.714018691588802</v>
      </c>
      <c r="K29" s="11">
        <v>23.413351134846508</v>
      </c>
      <c r="L29" s="11">
        <v>39.275627</v>
      </c>
      <c r="M29" s="11">
        <v>46.231144</v>
      </c>
      <c r="N29" s="11">
        <v>40.853037</v>
      </c>
      <c r="O29" s="11">
        <v>51.864832999999997</v>
      </c>
      <c r="P29" s="11">
        <v>49.622256</v>
      </c>
      <c r="Q29" s="11">
        <v>69.445620000000005</v>
      </c>
      <c r="R29" s="11">
        <v>59.343991000000003</v>
      </c>
      <c r="S29" s="11">
        <v>61.68394</v>
      </c>
      <c r="T29" s="11">
        <v>92.391582</v>
      </c>
      <c r="U29" s="11">
        <v>106.343729</v>
      </c>
      <c r="V29" s="11">
        <v>129.565495</v>
      </c>
      <c r="W29" s="11">
        <v>154.905261</v>
      </c>
      <c r="X29" s="11">
        <v>190.497839</v>
      </c>
      <c r="Y29" s="11">
        <v>222.47121000000001</v>
      </c>
      <c r="Z29" s="11">
        <v>192.566497</v>
      </c>
      <c r="AA29" s="11">
        <v>257.37099000000001</v>
      </c>
      <c r="AB29" s="11">
        <v>225.18920399999999</v>
      </c>
      <c r="AC29" s="11">
        <v>270.87268599999999</v>
      </c>
      <c r="AD29" s="11">
        <v>215.73334</v>
      </c>
      <c r="AE29" s="11">
        <v>202.59413799999999</v>
      </c>
    </row>
    <row r="30" spans="1:31" ht="13.5" customHeight="1" x14ac:dyDescent="0.15">
      <c r="A30" s="1"/>
      <c r="B30" s="16" t="s">
        <v>316</v>
      </c>
      <c r="C30" s="13"/>
      <c r="D30" s="14"/>
      <c r="E30" s="14">
        <v>3.03765020026702</v>
      </c>
      <c r="F30" s="14">
        <v>4.5927903871829097</v>
      </c>
      <c r="G30" s="14">
        <v>0.83497997329772999</v>
      </c>
      <c r="H30" s="14">
        <v>3.0010680907877201</v>
      </c>
      <c r="I30" s="14">
        <v>5.2744993324432556</v>
      </c>
      <c r="J30" s="14">
        <v>6.0213618157543438</v>
      </c>
      <c r="K30" s="14">
        <v>4.2688918558077402</v>
      </c>
      <c r="L30" s="14">
        <v>4.6235850000000003</v>
      </c>
      <c r="M30" s="14">
        <v>7.3853580000000001</v>
      </c>
      <c r="N30" s="14">
        <v>5.90313</v>
      </c>
      <c r="O30" s="14">
        <v>8.3548039999999997</v>
      </c>
      <c r="P30" s="14">
        <v>25.902843000000001</v>
      </c>
      <c r="Q30" s="14">
        <v>48.352559999999997</v>
      </c>
      <c r="R30" s="14">
        <v>71.394475</v>
      </c>
      <c r="S30" s="14">
        <v>33.687241999999998</v>
      </c>
      <c r="T30" s="14">
        <v>56.303538000000003</v>
      </c>
      <c r="U30" s="14">
        <v>50.762726000000001</v>
      </c>
      <c r="V30" s="14">
        <v>55.837401999999997</v>
      </c>
      <c r="W30" s="14">
        <v>91.335048</v>
      </c>
      <c r="X30" s="14">
        <v>110.53667299999999</v>
      </c>
      <c r="Y30" s="14">
        <v>115.91001300000001</v>
      </c>
      <c r="Z30" s="14">
        <v>158.514151</v>
      </c>
      <c r="AA30" s="14">
        <v>175.275307</v>
      </c>
      <c r="AB30" s="14">
        <v>161.08036200000001</v>
      </c>
      <c r="AC30" s="14">
        <v>174.75965099999999</v>
      </c>
      <c r="AD30" s="14">
        <v>174.22739200000001</v>
      </c>
      <c r="AE30" s="14">
        <v>216.25213299999999</v>
      </c>
    </row>
    <row r="31" spans="1:31" ht="13.5" customHeight="1" x14ac:dyDescent="0.15">
      <c r="A31" s="1"/>
      <c r="B31" s="16" t="s">
        <v>317</v>
      </c>
      <c r="C31" s="10"/>
      <c r="D31" s="11"/>
      <c r="E31" s="11">
        <v>2.9369826435246997</v>
      </c>
      <c r="F31" s="11">
        <v>2.8694259012016001</v>
      </c>
      <c r="G31" s="11">
        <v>3.6688918558077397</v>
      </c>
      <c r="H31" s="11">
        <v>5.7452603471295101</v>
      </c>
      <c r="I31" s="11">
        <v>3.36315086782376</v>
      </c>
      <c r="J31" s="11">
        <v>2.4502002670226997</v>
      </c>
      <c r="K31" s="11">
        <v>16.262483311081407</v>
      </c>
      <c r="L31" s="11">
        <v>10.379835999999999</v>
      </c>
      <c r="M31" s="11">
        <v>14.996798</v>
      </c>
      <c r="N31" s="11">
        <v>15.941414999999999</v>
      </c>
      <c r="O31" s="11">
        <v>18.608906999999999</v>
      </c>
      <c r="P31" s="11">
        <v>30.623390000000001</v>
      </c>
      <c r="Q31" s="11">
        <v>22.694866000000001</v>
      </c>
      <c r="R31" s="11">
        <v>14.965037000000001</v>
      </c>
      <c r="S31" s="11">
        <v>37.263379</v>
      </c>
      <c r="T31" s="11">
        <v>47.825659999999999</v>
      </c>
      <c r="U31" s="11">
        <v>33.471117999999997</v>
      </c>
      <c r="V31" s="11">
        <v>38.619782000000001</v>
      </c>
      <c r="W31" s="11">
        <v>48.209660999999997</v>
      </c>
      <c r="X31" s="11">
        <v>57.293405</v>
      </c>
      <c r="Y31" s="11">
        <v>56.138204999999999</v>
      </c>
      <c r="Z31" s="11">
        <v>75.268209999999996</v>
      </c>
      <c r="AA31" s="11">
        <v>91.784825999999995</v>
      </c>
      <c r="AB31" s="11">
        <v>74.314976000000001</v>
      </c>
      <c r="AC31" s="11">
        <v>63.000508000000004</v>
      </c>
      <c r="AD31" s="11">
        <v>57.899630999999999</v>
      </c>
      <c r="AE31" s="11">
        <v>70.815464000000006</v>
      </c>
    </row>
    <row r="32" spans="1:31" ht="13.5" customHeight="1" x14ac:dyDescent="0.15">
      <c r="A32" s="1"/>
      <c r="B32" s="16" t="s">
        <v>318</v>
      </c>
      <c r="C32" s="13">
        <v>369.75594125500703</v>
      </c>
      <c r="D32" s="14">
        <v>386.73404539385803</v>
      </c>
      <c r="E32" s="14">
        <v>328.21361815754301</v>
      </c>
      <c r="F32" s="14">
        <v>353.38424566088099</v>
      </c>
      <c r="G32" s="14">
        <v>414.16875834445898</v>
      </c>
      <c r="H32" s="14">
        <v>377.55220293725</v>
      </c>
      <c r="I32" s="14">
        <v>378.34472630173599</v>
      </c>
      <c r="J32" s="14">
        <v>484.228571428571</v>
      </c>
      <c r="K32" s="14">
        <v>524.14606141522006</v>
      </c>
      <c r="L32" s="14">
        <v>428.63418100000001</v>
      </c>
      <c r="M32" s="14">
        <v>444.38000599999998</v>
      </c>
      <c r="N32" s="14">
        <v>410.67202300000002</v>
      </c>
      <c r="O32" s="14">
        <v>489.08559400000001</v>
      </c>
      <c r="P32" s="14">
        <v>597.618832</v>
      </c>
      <c r="Q32" s="14">
        <v>669.96624199999997</v>
      </c>
      <c r="R32" s="14">
        <v>722.46116600000005</v>
      </c>
      <c r="S32" s="14">
        <v>1136.2092600000001</v>
      </c>
      <c r="T32" s="14">
        <v>1300.7392259999999</v>
      </c>
      <c r="U32" s="14">
        <v>1175.566032</v>
      </c>
      <c r="V32" s="14">
        <v>1206.0977740000001</v>
      </c>
      <c r="W32" s="14">
        <v>1423.7476469999999</v>
      </c>
      <c r="X32" s="14">
        <v>1805.800125</v>
      </c>
      <c r="Y32" s="14">
        <v>2024.6513299999999</v>
      </c>
      <c r="Z32" s="14">
        <v>2185.4205659999998</v>
      </c>
      <c r="AA32" s="14">
        <v>2556.4412069999998</v>
      </c>
      <c r="AB32" s="14">
        <v>2610.0522740000001</v>
      </c>
      <c r="AC32" s="14">
        <v>2380.556153</v>
      </c>
      <c r="AD32" s="14">
        <v>2123.2145260000002</v>
      </c>
      <c r="AE32" s="14">
        <v>1928.911887</v>
      </c>
    </row>
    <row r="33" spans="1:31" ht="13.5" customHeight="1" x14ac:dyDescent="0.15">
      <c r="A33" s="1"/>
      <c r="B33" s="15" t="s">
        <v>319</v>
      </c>
      <c r="C33" s="10">
        <v>279.51748998664897</v>
      </c>
      <c r="D33" s="11">
        <v>203.30680907877195</v>
      </c>
      <c r="E33" s="11">
        <v>166.17436582109494</v>
      </c>
      <c r="F33" s="11">
        <v>202.479305740988</v>
      </c>
      <c r="G33" s="11">
        <v>214.55300400534</v>
      </c>
      <c r="H33" s="11">
        <v>337.34312416555412</v>
      </c>
      <c r="I33" s="11">
        <v>467.76261682243</v>
      </c>
      <c r="J33" s="11">
        <v>528.26301735647496</v>
      </c>
      <c r="K33" s="11">
        <v>606.87156208277702</v>
      </c>
      <c r="L33" s="11">
        <v>775.299666</v>
      </c>
      <c r="M33" s="11">
        <v>1262.154959</v>
      </c>
      <c r="N33" s="11">
        <v>1126.26423</v>
      </c>
      <c r="O33" s="11">
        <v>988.79167700000005</v>
      </c>
      <c r="P33" s="11">
        <v>1280.6298609999999</v>
      </c>
      <c r="Q33" s="11">
        <v>1673.269014</v>
      </c>
      <c r="R33" s="11">
        <v>2049.0864379999998</v>
      </c>
      <c r="S33" s="11">
        <v>1930.572263</v>
      </c>
      <c r="T33" s="11">
        <v>2457.288673</v>
      </c>
      <c r="U33" s="11">
        <v>1651.217492</v>
      </c>
      <c r="V33" s="11">
        <v>1639.86205</v>
      </c>
      <c r="W33" s="11">
        <v>1733.8432339999999</v>
      </c>
      <c r="X33" s="11">
        <v>2166.7589739999999</v>
      </c>
      <c r="Y33" s="11">
        <v>2368.8373620000002</v>
      </c>
      <c r="Z33" s="11">
        <v>2301.5959819999998</v>
      </c>
      <c r="AA33" s="11">
        <v>1909.053772</v>
      </c>
      <c r="AB33" s="11">
        <v>1371.778671</v>
      </c>
      <c r="AC33" s="11">
        <v>1102.4855439999999</v>
      </c>
      <c r="AD33" s="11">
        <v>747.44728899999996</v>
      </c>
      <c r="AE33" s="11">
        <v>677.92637400000001</v>
      </c>
    </row>
    <row r="34" spans="1:31" ht="13.5" customHeight="1" x14ac:dyDescent="0.15">
      <c r="A34" s="1"/>
      <c r="B34" s="15" t="s">
        <v>320</v>
      </c>
      <c r="C34" s="13">
        <v>270.81789052069399</v>
      </c>
      <c r="D34" s="14">
        <v>285.43337783711598</v>
      </c>
      <c r="E34" s="14">
        <v>318.24405874499297</v>
      </c>
      <c r="F34" s="14">
        <v>392.86942590120202</v>
      </c>
      <c r="G34" s="14">
        <v>314.41441922563399</v>
      </c>
      <c r="H34" s="14">
        <v>396.86248331108101</v>
      </c>
      <c r="I34" s="14">
        <v>436.85554072096096</v>
      </c>
      <c r="J34" s="14">
        <v>314.08838451268298</v>
      </c>
      <c r="K34" s="14">
        <v>352.83204272363105</v>
      </c>
      <c r="L34" s="14">
        <v>288.423947</v>
      </c>
      <c r="M34" s="14">
        <v>375.57902200000001</v>
      </c>
      <c r="N34" s="14">
        <v>352.28428600000001</v>
      </c>
      <c r="O34" s="14">
        <v>369.973724</v>
      </c>
      <c r="P34" s="14">
        <v>499.30775699999998</v>
      </c>
      <c r="Q34" s="14">
        <v>517.79687999999999</v>
      </c>
      <c r="R34" s="14">
        <v>640.87469199999998</v>
      </c>
      <c r="S34" s="14">
        <v>903.02742599999999</v>
      </c>
      <c r="T34" s="14">
        <v>1762.9070039999999</v>
      </c>
      <c r="U34" s="14">
        <v>1302.2880279999999</v>
      </c>
      <c r="V34" s="14">
        <v>1428.6212519999999</v>
      </c>
      <c r="W34" s="14">
        <v>1582.657177</v>
      </c>
      <c r="X34" s="14">
        <v>1975.0275349999999</v>
      </c>
      <c r="Y34" s="14">
        <v>1508.1826840000001</v>
      </c>
      <c r="Z34" s="14">
        <v>1566.125049</v>
      </c>
      <c r="AA34" s="14">
        <v>1685.8852159999999</v>
      </c>
      <c r="AB34" s="14">
        <v>1075.95515</v>
      </c>
      <c r="AC34" s="14">
        <v>1084.065548</v>
      </c>
      <c r="AD34" s="14">
        <v>1453.1466740000001</v>
      </c>
      <c r="AE34" s="14">
        <v>2116.9901369999998</v>
      </c>
    </row>
    <row r="35" spans="1:31" ht="13.5" customHeight="1" x14ac:dyDescent="0.15">
      <c r="A35" s="1"/>
      <c r="B35" s="15" t="s">
        <v>321</v>
      </c>
      <c r="C35" s="10">
        <v>133.54472630173601</v>
      </c>
      <c r="D35" s="11">
        <v>156.49612817089493</v>
      </c>
      <c r="E35" s="11">
        <v>147.413618157543</v>
      </c>
      <c r="F35" s="11">
        <v>79.358611481975998</v>
      </c>
      <c r="G35" s="11">
        <v>83.796261682242999</v>
      </c>
      <c r="H35" s="11">
        <v>56.991188251001311</v>
      </c>
      <c r="I35" s="11">
        <v>51.773564753004031</v>
      </c>
      <c r="J35" s="11">
        <v>38.916955941255004</v>
      </c>
      <c r="K35" s="11">
        <v>33.4624833110814</v>
      </c>
      <c r="L35" s="11">
        <v>33.299964000000003</v>
      </c>
      <c r="M35" s="11">
        <v>24.041170999999999</v>
      </c>
      <c r="N35" s="11">
        <v>21.555437999999999</v>
      </c>
      <c r="O35" s="11">
        <v>96.020484999999994</v>
      </c>
      <c r="P35" s="11">
        <v>38.743966999999998</v>
      </c>
      <c r="Q35" s="11">
        <v>150.256844</v>
      </c>
      <c r="R35" s="11">
        <v>39.766666999999998</v>
      </c>
      <c r="S35" s="11">
        <v>32.085692999999999</v>
      </c>
      <c r="T35" s="11">
        <v>52.786732999999998</v>
      </c>
      <c r="U35" s="11">
        <v>33.687403000000003</v>
      </c>
      <c r="V35" s="11">
        <v>63.547545999999997</v>
      </c>
      <c r="W35" s="11">
        <v>66.911282</v>
      </c>
      <c r="X35" s="11">
        <v>53.392068000000002</v>
      </c>
      <c r="Y35" s="11">
        <v>50.25873</v>
      </c>
      <c r="Z35" s="11">
        <v>34.142513999999998</v>
      </c>
      <c r="AA35" s="11">
        <v>42.842281999999997</v>
      </c>
      <c r="AB35" s="11">
        <v>23.490693</v>
      </c>
      <c r="AC35" s="11">
        <v>38.549042</v>
      </c>
      <c r="AD35" s="11">
        <v>106.158807</v>
      </c>
      <c r="AE35" s="11">
        <v>760.94695100000001</v>
      </c>
    </row>
    <row r="36" spans="1:31" ht="13.5" customHeight="1" x14ac:dyDescent="0.15">
      <c r="A36" s="1"/>
      <c r="B36" s="15" t="s">
        <v>322</v>
      </c>
      <c r="C36" s="13">
        <v>1.1265687583444601</v>
      </c>
      <c r="D36" s="14">
        <v>1.1975967957276392</v>
      </c>
      <c r="E36" s="14">
        <v>0.53805073431241701</v>
      </c>
      <c r="F36" s="14">
        <v>0.39172229639519401</v>
      </c>
      <c r="G36" s="14">
        <v>0.5676902536715619</v>
      </c>
      <c r="H36" s="14">
        <v>0.74659546061415205</v>
      </c>
      <c r="I36" s="14">
        <v>0.211748998664887</v>
      </c>
      <c r="J36" s="14">
        <v>0.70226969292389907</v>
      </c>
      <c r="K36" s="14">
        <v>0.64859813084112072</v>
      </c>
      <c r="L36" s="14">
        <v>1.1229039999999999</v>
      </c>
      <c r="M36" s="14">
        <v>1.1400539999999999</v>
      </c>
      <c r="N36" s="14">
        <v>1.236022</v>
      </c>
      <c r="O36" s="14">
        <v>1.6988989999999999</v>
      </c>
      <c r="P36" s="14">
        <v>1.126088</v>
      </c>
      <c r="Q36" s="14">
        <v>1.1052040000000001</v>
      </c>
      <c r="R36" s="14">
        <v>0.27530100000000002</v>
      </c>
      <c r="S36" s="14">
        <v>0.43467699999999998</v>
      </c>
      <c r="T36" s="14">
        <v>0.33706799999999998</v>
      </c>
      <c r="U36" s="14">
        <v>0.596051</v>
      </c>
      <c r="V36" s="14">
        <v>0.22986699999999999</v>
      </c>
      <c r="W36" s="14">
        <v>0.44026500000000002</v>
      </c>
      <c r="X36" s="14">
        <v>0.15173400000000001</v>
      </c>
      <c r="Y36" s="14">
        <v>0.44666699999999998</v>
      </c>
      <c r="Z36" s="14">
        <v>0.27238000000000001</v>
      </c>
      <c r="AA36" s="14">
        <v>0.83047499999999996</v>
      </c>
      <c r="AB36" s="14">
        <v>0.72838400000000003</v>
      </c>
      <c r="AC36" s="14">
        <v>0.59942899999999999</v>
      </c>
      <c r="AD36" s="14">
        <v>1.2163600000000001</v>
      </c>
      <c r="AE36" s="14">
        <v>0.51861900000000005</v>
      </c>
    </row>
    <row r="37" spans="1:31" ht="13.5" customHeight="1" x14ac:dyDescent="0.15">
      <c r="A37" s="1"/>
      <c r="B37" s="15" t="s">
        <v>323</v>
      </c>
      <c r="C37" s="10"/>
      <c r="D37" s="11"/>
      <c r="E37" s="11">
        <v>40.351401869158899</v>
      </c>
      <c r="F37" s="11">
        <v>18.6160213618158</v>
      </c>
      <c r="G37" s="11">
        <v>18.112683578104086</v>
      </c>
      <c r="H37" s="11">
        <v>15.406408544726299</v>
      </c>
      <c r="I37" s="11">
        <v>21.551134846461899</v>
      </c>
      <c r="J37" s="11">
        <v>30.225901201602102</v>
      </c>
      <c r="K37" s="11">
        <v>41.325500667556703</v>
      </c>
      <c r="L37" s="11">
        <v>40.000889000000001</v>
      </c>
      <c r="M37" s="11">
        <v>57.404502999999998</v>
      </c>
      <c r="N37" s="11">
        <v>72.119669999999999</v>
      </c>
      <c r="O37" s="11">
        <v>59.866061999999999</v>
      </c>
      <c r="P37" s="11">
        <v>86.201560999999998</v>
      </c>
      <c r="Q37" s="11">
        <v>133.87002200000001</v>
      </c>
      <c r="R37" s="11">
        <v>101.459394</v>
      </c>
      <c r="S37" s="11">
        <v>180.65143499999999</v>
      </c>
      <c r="T37" s="11">
        <v>233.843492</v>
      </c>
      <c r="U37" s="11">
        <v>246.467668</v>
      </c>
      <c r="V37" s="11">
        <v>299.62597599999998</v>
      </c>
      <c r="W37" s="11">
        <v>326.71320700000001</v>
      </c>
      <c r="X37" s="11">
        <v>366.31992500000001</v>
      </c>
      <c r="Y37" s="11">
        <v>459.05577399999999</v>
      </c>
      <c r="Z37" s="11">
        <v>578.78847699999994</v>
      </c>
      <c r="AA37" s="11">
        <v>728.65847599999995</v>
      </c>
      <c r="AB37" s="11">
        <v>566.35629600000004</v>
      </c>
      <c r="AC37" s="11">
        <v>638.31633599999998</v>
      </c>
      <c r="AD37" s="11">
        <v>566.03013299999998</v>
      </c>
      <c r="AE37" s="11">
        <v>630.28237300000001</v>
      </c>
    </row>
    <row r="38" spans="1:31" ht="13.5" customHeight="1" x14ac:dyDescent="0.15">
      <c r="A38" s="1"/>
      <c r="B38" s="15" t="s">
        <v>324</v>
      </c>
      <c r="C38" s="13">
        <v>211.49879839786402</v>
      </c>
      <c r="D38" s="14">
        <v>139.312416555407</v>
      </c>
      <c r="E38" s="14">
        <v>121.07850467289701</v>
      </c>
      <c r="F38" s="14">
        <v>122.090520694259</v>
      </c>
      <c r="G38" s="14">
        <v>295.08918558077403</v>
      </c>
      <c r="H38" s="14">
        <v>233.63524699599498</v>
      </c>
      <c r="I38" s="14">
        <v>234.83391188250999</v>
      </c>
      <c r="J38" s="14">
        <v>221.373297730307</v>
      </c>
      <c r="K38" s="14">
        <v>240.71348464619498</v>
      </c>
      <c r="L38" s="14">
        <v>231.714887</v>
      </c>
      <c r="M38" s="14">
        <v>207.843637</v>
      </c>
      <c r="N38" s="14">
        <v>243.13213200000001</v>
      </c>
      <c r="O38" s="14">
        <v>318.64858099999998</v>
      </c>
      <c r="P38" s="14">
        <v>359.55025599999999</v>
      </c>
      <c r="Q38" s="14">
        <v>394.50293099999999</v>
      </c>
      <c r="R38" s="14">
        <v>260.05236500000001</v>
      </c>
      <c r="S38" s="14">
        <v>399.05882800000001</v>
      </c>
      <c r="T38" s="14">
        <v>412.60104799999999</v>
      </c>
      <c r="U38" s="14">
        <v>419.49520799999999</v>
      </c>
      <c r="V38" s="14">
        <v>539.74947399999996</v>
      </c>
      <c r="W38" s="14">
        <v>614.072767</v>
      </c>
      <c r="X38" s="14">
        <v>679.75311599999998</v>
      </c>
      <c r="Y38" s="14">
        <v>646.70080700000005</v>
      </c>
      <c r="Z38" s="14">
        <v>747.298001</v>
      </c>
      <c r="AA38" s="14">
        <v>839.76260600000001</v>
      </c>
      <c r="AB38" s="14">
        <v>781.67159700000002</v>
      </c>
      <c r="AC38" s="14">
        <v>716.73145</v>
      </c>
      <c r="AD38" s="14">
        <v>781.51514699999996</v>
      </c>
      <c r="AE38" s="14">
        <v>735.009141</v>
      </c>
    </row>
    <row r="39" spans="1:31" ht="13.5" customHeight="1" x14ac:dyDescent="0.15">
      <c r="A39" s="1"/>
      <c r="B39" s="15" t="s">
        <v>325</v>
      </c>
      <c r="C39" s="10">
        <v>7.0229639519359077</v>
      </c>
      <c r="D39" s="11">
        <v>1.0742323097463302</v>
      </c>
      <c r="E39" s="11">
        <v>0.48598130841121501</v>
      </c>
      <c r="F39" s="11">
        <v>0.70734312416555389</v>
      </c>
      <c r="G39" s="11">
        <v>1.09372496662216</v>
      </c>
      <c r="H39" s="11">
        <v>0.199465954606142</v>
      </c>
      <c r="I39" s="11">
        <v>0.33190921228304399</v>
      </c>
      <c r="J39" s="11">
        <v>1.04218958611482</v>
      </c>
      <c r="K39" s="11"/>
      <c r="L39" s="11">
        <v>0.796373</v>
      </c>
      <c r="M39" s="11">
        <v>1.055979</v>
      </c>
      <c r="N39" s="11">
        <v>1.9422410000000001</v>
      </c>
      <c r="O39" s="11">
        <v>0.15628300000000001</v>
      </c>
      <c r="P39" s="11">
        <v>0.185608</v>
      </c>
      <c r="Q39" s="11">
        <v>0.46482099999999998</v>
      </c>
      <c r="R39" s="11">
        <v>0.65954699999999999</v>
      </c>
      <c r="S39" s="11">
        <v>1.221041</v>
      </c>
      <c r="T39" s="11">
        <v>0.96879899999999997</v>
      </c>
      <c r="U39" s="11">
        <v>0.68112499999999998</v>
      </c>
      <c r="V39" s="11">
        <v>2.733336</v>
      </c>
      <c r="W39" s="11">
        <v>2.763471</v>
      </c>
      <c r="X39" s="11">
        <v>1.950402</v>
      </c>
      <c r="Y39" s="11">
        <v>2.382403</v>
      </c>
      <c r="Z39" s="11">
        <v>1.47715</v>
      </c>
      <c r="AA39" s="11">
        <v>1.201519</v>
      </c>
      <c r="AB39" s="11">
        <v>0.69586300000000001</v>
      </c>
      <c r="AC39" s="11">
        <v>2.1065309999999999</v>
      </c>
      <c r="AD39" s="11">
        <v>1.5359609999999999</v>
      </c>
      <c r="AE39" s="11">
        <v>0.92219899999999999</v>
      </c>
    </row>
    <row r="40" spans="1:31" ht="13.5" customHeight="1" x14ac:dyDescent="0.15">
      <c r="A40" s="1"/>
      <c r="B40" s="15" t="s">
        <v>326</v>
      </c>
      <c r="C40" s="13">
        <v>3982.5839786381812</v>
      </c>
      <c r="D40" s="14">
        <v>4697.3006675567422</v>
      </c>
      <c r="E40" s="14">
        <v>3558.4686248331118</v>
      </c>
      <c r="F40" s="14">
        <v>2742.4136181575391</v>
      </c>
      <c r="G40" s="14">
        <v>2113.36715620828</v>
      </c>
      <c r="H40" s="14">
        <v>1952.9863818424599</v>
      </c>
      <c r="I40" s="14">
        <v>1902.0536715620799</v>
      </c>
      <c r="J40" s="14">
        <v>2580.9893190921202</v>
      </c>
      <c r="K40" s="14">
        <v>2577.6275033377801</v>
      </c>
      <c r="L40" s="14">
        <v>3156.5805329999998</v>
      </c>
      <c r="M40" s="14">
        <v>3477.746729</v>
      </c>
      <c r="N40" s="14">
        <v>3574.6448030000001</v>
      </c>
      <c r="O40" s="14">
        <v>3818.320099</v>
      </c>
      <c r="P40" s="14">
        <v>4366.1768769999999</v>
      </c>
      <c r="Q40" s="14">
        <v>5362.3630499999999</v>
      </c>
      <c r="R40" s="14">
        <v>5594.0349219999998</v>
      </c>
      <c r="S40" s="14">
        <v>7835.367475</v>
      </c>
      <c r="T40" s="14">
        <v>9346.5458170000002</v>
      </c>
      <c r="U40" s="14">
        <v>7186.9238310000001</v>
      </c>
      <c r="V40" s="14">
        <v>7939.5797899999998</v>
      </c>
      <c r="W40" s="14">
        <v>8236.1001620000006</v>
      </c>
      <c r="X40" s="14">
        <v>10349.752671</v>
      </c>
      <c r="Y40" s="14">
        <v>9325.8583230000004</v>
      </c>
      <c r="Z40" s="14">
        <v>9903.3739999999998</v>
      </c>
      <c r="AA40" s="14">
        <v>9942.9370010000002</v>
      </c>
      <c r="AB40" s="14">
        <v>7418.8689949999998</v>
      </c>
      <c r="AC40" s="14">
        <v>5284.2077200000003</v>
      </c>
      <c r="AD40" s="14">
        <v>5304.4816309999997</v>
      </c>
      <c r="AE40" s="14">
        <v>6044.6080689999999</v>
      </c>
    </row>
    <row r="41" spans="1:31" ht="13.5" customHeight="1" x14ac:dyDescent="0.15">
      <c r="A41" s="1"/>
      <c r="B41" s="15" t="s">
        <v>327</v>
      </c>
      <c r="C41" s="10">
        <v>859.76074766355089</v>
      </c>
      <c r="D41" s="11">
        <v>889.28117489986562</v>
      </c>
      <c r="E41" s="11">
        <v>752.78744993324403</v>
      </c>
      <c r="F41" s="11">
        <v>661.40240320427154</v>
      </c>
      <c r="G41" s="11">
        <v>868.68785046728976</v>
      </c>
      <c r="H41" s="11">
        <v>784.98771695594075</v>
      </c>
      <c r="I41" s="11">
        <v>699.30947930574087</v>
      </c>
      <c r="J41" s="11">
        <v>1037.0037383177605</v>
      </c>
      <c r="K41" s="11">
        <v>1014.89425901202</v>
      </c>
      <c r="L41" s="11">
        <v>1025.506742</v>
      </c>
      <c r="M41" s="11">
        <v>1021.6845929999999</v>
      </c>
      <c r="N41" s="11">
        <v>1063.7738469999999</v>
      </c>
      <c r="O41" s="11">
        <v>1359.683331</v>
      </c>
      <c r="P41" s="11">
        <v>1701.5178599999999</v>
      </c>
      <c r="Q41" s="11">
        <v>2171.719431</v>
      </c>
      <c r="R41" s="11">
        <v>2601.4098949999998</v>
      </c>
      <c r="S41" s="11">
        <v>4002.662327</v>
      </c>
      <c r="T41" s="11">
        <v>5078.962614</v>
      </c>
      <c r="U41" s="11">
        <v>4200.753393</v>
      </c>
      <c r="V41" s="11">
        <v>4693.3976000000002</v>
      </c>
      <c r="W41" s="11">
        <v>7703.8394959999996</v>
      </c>
      <c r="X41" s="11">
        <v>9374.0511839999999</v>
      </c>
      <c r="Y41" s="11">
        <v>9512.9958889999998</v>
      </c>
      <c r="Z41" s="11">
        <v>8546.4957400000003</v>
      </c>
      <c r="AA41" s="11">
        <v>9933.5041619999993</v>
      </c>
      <c r="AB41" s="11">
        <v>6220.7281910000002</v>
      </c>
      <c r="AC41" s="11">
        <v>5163.5209830000003</v>
      </c>
      <c r="AD41" s="11">
        <v>4297.6359519999996</v>
      </c>
      <c r="AE41" s="11">
        <v>3759.4793880000002</v>
      </c>
    </row>
    <row r="42" spans="1:31" ht="13.5" customHeight="1" x14ac:dyDescent="0.15">
      <c r="A42" s="1"/>
      <c r="B42" s="15" t="s">
        <v>328</v>
      </c>
      <c r="C42" s="13">
        <v>90.219225634178898</v>
      </c>
      <c r="D42" s="14">
        <v>124.848865153538</v>
      </c>
      <c r="E42" s="14">
        <v>129.93431241655506</v>
      </c>
      <c r="F42" s="14">
        <v>62.419759679572813</v>
      </c>
      <c r="G42" s="14">
        <v>80.796528704939902</v>
      </c>
      <c r="H42" s="14">
        <v>101.131375166889</v>
      </c>
      <c r="I42" s="14">
        <v>106.538317757009</v>
      </c>
      <c r="J42" s="14">
        <v>89.801068090787737</v>
      </c>
      <c r="K42" s="14">
        <v>77.195460614152196</v>
      </c>
      <c r="L42" s="14">
        <v>97.124796000000003</v>
      </c>
      <c r="M42" s="14">
        <v>120.34406300000001</v>
      </c>
      <c r="N42" s="14">
        <v>108.377298</v>
      </c>
      <c r="O42" s="14">
        <v>157.13455500000001</v>
      </c>
      <c r="P42" s="14">
        <v>211.79577</v>
      </c>
      <c r="Q42" s="14">
        <v>305.13894599999998</v>
      </c>
      <c r="R42" s="14">
        <v>276.86333300000001</v>
      </c>
      <c r="S42" s="14">
        <v>414.36854199999999</v>
      </c>
      <c r="T42" s="14">
        <v>582.88259500000004</v>
      </c>
      <c r="U42" s="14">
        <v>345.98468000000003</v>
      </c>
      <c r="V42" s="14">
        <v>483.02380499999998</v>
      </c>
      <c r="W42" s="14">
        <v>598.67274899999995</v>
      </c>
      <c r="X42" s="14">
        <v>631.64372300000002</v>
      </c>
      <c r="Y42" s="14">
        <v>529.76146200000005</v>
      </c>
      <c r="Z42" s="14">
        <v>706.08453499999996</v>
      </c>
      <c r="AA42" s="14">
        <v>520.51325899999995</v>
      </c>
      <c r="AB42" s="14">
        <v>409.50918100000001</v>
      </c>
      <c r="AC42" s="14">
        <v>464.654247</v>
      </c>
      <c r="AD42" s="14">
        <v>457.017853</v>
      </c>
      <c r="AE42" s="14">
        <v>453.77128099999999</v>
      </c>
    </row>
    <row r="43" spans="1:31" ht="13.5" customHeight="1" x14ac:dyDescent="0.15">
      <c r="A43" s="1"/>
      <c r="B43" s="15" t="s">
        <v>329</v>
      </c>
      <c r="C43" s="10">
        <v>29.137783711615498</v>
      </c>
      <c r="D43" s="11">
        <v>34.427503337783669</v>
      </c>
      <c r="E43" s="11">
        <v>27.3436582109479</v>
      </c>
      <c r="F43" s="11">
        <v>24.980240320427203</v>
      </c>
      <c r="G43" s="11">
        <v>31.143124165554099</v>
      </c>
      <c r="H43" s="11">
        <v>46.515620827770398</v>
      </c>
      <c r="I43" s="11">
        <v>34.548998664886497</v>
      </c>
      <c r="J43" s="11">
        <v>37.789319092122803</v>
      </c>
      <c r="K43" s="11">
        <v>52.1570093457944</v>
      </c>
      <c r="L43" s="11">
        <v>52.033521</v>
      </c>
      <c r="M43" s="11">
        <v>62.751131000000001</v>
      </c>
      <c r="N43" s="11">
        <v>36.129818999999998</v>
      </c>
      <c r="O43" s="11">
        <v>50.432921</v>
      </c>
      <c r="P43" s="11">
        <v>197.12838600000001</v>
      </c>
      <c r="Q43" s="11">
        <v>55.861049000000001</v>
      </c>
      <c r="R43" s="11">
        <v>117.983311</v>
      </c>
      <c r="S43" s="11">
        <v>248.22044399999999</v>
      </c>
      <c r="T43" s="11">
        <v>276.53821199999999</v>
      </c>
      <c r="U43" s="11">
        <v>232.32753099999999</v>
      </c>
      <c r="V43" s="11">
        <v>201.56451999999999</v>
      </c>
      <c r="W43" s="11">
        <v>98.767058000000006</v>
      </c>
      <c r="X43" s="11">
        <v>208.139995</v>
      </c>
      <c r="Y43" s="11">
        <v>156.64659700000001</v>
      </c>
      <c r="Z43" s="11">
        <v>161.19580300000001</v>
      </c>
      <c r="AA43" s="11">
        <v>224.71466699999999</v>
      </c>
      <c r="AB43" s="11">
        <v>203.88107400000001</v>
      </c>
      <c r="AC43" s="11">
        <v>131.134478</v>
      </c>
      <c r="AD43" s="11">
        <v>158.644565</v>
      </c>
      <c r="AE43" s="11">
        <v>189.73791700000001</v>
      </c>
    </row>
    <row r="44" spans="1:31" ht="13.5" customHeight="1" x14ac:dyDescent="0.15">
      <c r="A44" s="1"/>
      <c r="B44" s="15" t="s">
        <v>330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>
        <v>0.64646300000000001</v>
      </c>
      <c r="S44" s="14">
        <v>1.504421</v>
      </c>
      <c r="T44" s="14">
        <v>0.71493600000000002</v>
      </c>
      <c r="U44" s="14">
        <v>9.2623899999999999</v>
      </c>
      <c r="V44" s="14">
        <v>28.259502000000001</v>
      </c>
      <c r="W44" s="14">
        <v>20.258158999999999</v>
      </c>
      <c r="X44" s="14">
        <v>5.5037399999999996</v>
      </c>
      <c r="Y44" s="14">
        <v>0.80586800000000003</v>
      </c>
      <c r="Z44" s="14">
        <v>8.822616</v>
      </c>
      <c r="AA44" s="14">
        <v>6.1385500000000004</v>
      </c>
      <c r="AB44" s="14">
        <v>6.6162890000000001</v>
      </c>
      <c r="AC44" s="14">
        <v>2.7267839999999999</v>
      </c>
      <c r="AD44" s="14">
        <v>1.4646760000000001</v>
      </c>
      <c r="AE44" s="14">
        <v>5.2628180000000002</v>
      </c>
    </row>
    <row r="45" spans="1:31" ht="13.5" customHeight="1" x14ac:dyDescent="0.15">
      <c r="A45" s="1"/>
      <c r="B45" s="15" t="s">
        <v>331</v>
      </c>
      <c r="C45" s="10">
        <v>226.981308411215</v>
      </c>
      <c r="D45" s="11">
        <v>227.28998664886501</v>
      </c>
      <c r="E45" s="11">
        <v>161.83097463284392</v>
      </c>
      <c r="F45" s="11">
        <v>112.00587449933199</v>
      </c>
      <c r="G45" s="11">
        <v>132.229906542056</v>
      </c>
      <c r="H45" s="11">
        <v>102.594659546061</v>
      </c>
      <c r="I45" s="11">
        <v>128.08678237650199</v>
      </c>
      <c r="J45" s="11">
        <v>144.022696929239</v>
      </c>
      <c r="K45" s="11">
        <v>145.59439252336406</v>
      </c>
      <c r="L45" s="11">
        <v>144.44287199999999</v>
      </c>
      <c r="M45" s="11">
        <v>134.684181</v>
      </c>
      <c r="N45" s="11">
        <v>159.68636000000001</v>
      </c>
      <c r="O45" s="11">
        <v>179.13586599999999</v>
      </c>
      <c r="P45" s="11">
        <v>198.00715</v>
      </c>
      <c r="Q45" s="11">
        <v>291.963142</v>
      </c>
      <c r="R45" s="11">
        <v>793.24789699999997</v>
      </c>
      <c r="S45" s="11">
        <v>889.05402500000002</v>
      </c>
      <c r="T45" s="11">
        <v>746.31106499999999</v>
      </c>
      <c r="U45" s="11">
        <v>688.65040999999997</v>
      </c>
      <c r="V45" s="11">
        <v>583.97139800000002</v>
      </c>
      <c r="W45" s="11">
        <v>654.28348600000004</v>
      </c>
      <c r="X45" s="11">
        <v>1065.060798</v>
      </c>
      <c r="Y45" s="11">
        <v>1623.165495</v>
      </c>
      <c r="Z45" s="11">
        <v>1390.408786</v>
      </c>
      <c r="AA45" s="11">
        <v>780.34513800000002</v>
      </c>
      <c r="AB45" s="11">
        <v>624.88071400000001</v>
      </c>
      <c r="AC45" s="11">
        <v>629.97974699999997</v>
      </c>
      <c r="AD45" s="11">
        <v>935.60548700000004</v>
      </c>
      <c r="AE45" s="11">
        <v>1223.050555</v>
      </c>
    </row>
    <row r="46" spans="1:31" ht="13.5" customHeight="1" x14ac:dyDescent="0.15">
      <c r="A46" s="1"/>
      <c r="B46" s="15" t="s">
        <v>332</v>
      </c>
      <c r="C46" s="13">
        <v>382.59706275033386</v>
      </c>
      <c r="D46" s="14">
        <v>416.07076101468601</v>
      </c>
      <c r="E46" s="14">
        <v>391.14445927903904</v>
      </c>
      <c r="F46" s="14">
        <v>339.8635514018689</v>
      </c>
      <c r="G46" s="14">
        <v>386.822963951936</v>
      </c>
      <c r="H46" s="14">
        <v>343.86301735647498</v>
      </c>
      <c r="I46" s="14">
        <v>317.56074766355096</v>
      </c>
      <c r="J46" s="14">
        <v>366.69906542056083</v>
      </c>
      <c r="K46" s="14">
        <v>384.73377837116197</v>
      </c>
      <c r="L46" s="14">
        <v>483.409944</v>
      </c>
      <c r="M46" s="14">
        <v>438.72351099999997</v>
      </c>
      <c r="N46" s="14">
        <v>397.45838700000002</v>
      </c>
      <c r="O46" s="14">
        <v>559.72525900000005</v>
      </c>
      <c r="P46" s="14">
        <v>744.54866800000002</v>
      </c>
      <c r="Q46" s="14">
        <v>966.52130399999999</v>
      </c>
      <c r="R46" s="14">
        <v>1044.4356310000001</v>
      </c>
      <c r="S46" s="14">
        <v>1246.8341230000001</v>
      </c>
      <c r="T46" s="14">
        <v>1530.2568470000001</v>
      </c>
      <c r="U46" s="14">
        <v>1372.175583</v>
      </c>
      <c r="V46" s="14">
        <v>1345.7787519999999</v>
      </c>
      <c r="W46" s="14">
        <v>1731.8066980000001</v>
      </c>
      <c r="X46" s="14">
        <v>1744.79098</v>
      </c>
      <c r="Y46" s="14">
        <v>1715.56801</v>
      </c>
      <c r="Z46" s="14">
        <v>1673.2281479999999</v>
      </c>
      <c r="AA46" s="14">
        <v>1461.7250550000001</v>
      </c>
      <c r="AB46" s="14">
        <v>1207.679668</v>
      </c>
      <c r="AC46" s="14">
        <v>1028.2556099999999</v>
      </c>
      <c r="AD46" s="14">
        <v>1007.6413209999999</v>
      </c>
      <c r="AE46" s="14">
        <v>1013.235509</v>
      </c>
    </row>
    <row r="47" spans="1:31" ht="13.5" customHeight="1" x14ac:dyDescent="0.15">
      <c r="A47" s="1"/>
      <c r="B47" s="15" t="s">
        <v>333</v>
      </c>
      <c r="C47" s="10">
        <v>1410.39225634179</v>
      </c>
      <c r="D47" s="11">
        <v>1520.5869158878495</v>
      </c>
      <c r="E47" s="11">
        <v>1043.2814419225599</v>
      </c>
      <c r="F47" s="11">
        <v>970.4785046728972</v>
      </c>
      <c r="G47" s="11">
        <v>1388.6477970627493</v>
      </c>
      <c r="H47" s="11">
        <v>1296.7214953271</v>
      </c>
      <c r="I47" s="11">
        <v>1661.2283044058699</v>
      </c>
      <c r="J47" s="11">
        <v>1289.2603471295099</v>
      </c>
      <c r="K47" s="11">
        <v>940.84379172229603</v>
      </c>
      <c r="L47" s="11">
        <v>984.91740000000004</v>
      </c>
      <c r="M47" s="11">
        <v>755.23395300000004</v>
      </c>
      <c r="N47" s="11">
        <v>536.50503000000003</v>
      </c>
      <c r="O47" s="11">
        <v>713.20493199999999</v>
      </c>
      <c r="P47" s="11">
        <v>845.32664499999998</v>
      </c>
      <c r="Q47" s="11">
        <v>1283.9548910000001</v>
      </c>
      <c r="R47" s="11">
        <v>1081.7144450000001</v>
      </c>
      <c r="S47" s="11">
        <v>1383.810109</v>
      </c>
      <c r="T47" s="11">
        <v>2030.117739</v>
      </c>
      <c r="U47" s="11">
        <v>1554.346039</v>
      </c>
      <c r="V47" s="11">
        <v>2181.4152600000002</v>
      </c>
      <c r="W47" s="11">
        <v>3233.117377</v>
      </c>
      <c r="X47" s="11">
        <v>3537.2982870000001</v>
      </c>
      <c r="Y47" s="11">
        <v>5090.7826299999997</v>
      </c>
      <c r="Z47" s="11">
        <v>4676.809354</v>
      </c>
      <c r="AA47" s="11">
        <v>4087.0742500000001</v>
      </c>
      <c r="AB47" s="11">
        <v>2439.811275</v>
      </c>
      <c r="AC47" s="11">
        <v>1696.740145</v>
      </c>
      <c r="AD47" s="11">
        <v>1823.05357</v>
      </c>
      <c r="AE47" s="11">
        <v>1589.619357</v>
      </c>
    </row>
    <row r="48" spans="1:31" ht="13.5" customHeight="1" x14ac:dyDescent="0.15">
      <c r="A48" s="1"/>
      <c r="B48" s="15" t="s">
        <v>334</v>
      </c>
      <c r="C48" s="13">
        <v>568.08998664886496</v>
      </c>
      <c r="D48" s="14">
        <v>559.81068090787699</v>
      </c>
      <c r="E48" s="14">
        <v>489.7871829105469</v>
      </c>
      <c r="F48" s="14">
        <v>374.42723631508682</v>
      </c>
      <c r="G48" s="14">
        <v>404.51535380507289</v>
      </c>
      <c r="H48" s="14">
        <v>413.17810413885184</v>
      </c>
      <c r="I48" s="14">
        <v>434.56902536715592</v>
      </c>
      <c r="J48" s="14">
        <v>412.64779706274999</v>
      </c>
      <c r="K48" s="14">
        <v>335.81789052069388</v>
      </c>
      <c r="L48" s="14">
        <v>308.793207</v>
      </c>
      <c r="M48" s="14">
        <v>314.030304</v>
      </c>
      <c r="N48" s="14">
        <v>309.25490600000001</v>
      </c>
      <c r="O48" s="14">
        <v>349.08525200000003</v>
      </c>
      <c r="P48" s="14">
        <v>406.52731699999998</v>
      </c>
      <c r="Q48" s="14">
        <v>518.54591500000004</v>
      </c>
      <c r="R48" s="14">
        <v>477.87877900000001</v>
      </c>
      <c r="S48" s="14">
        <v>668.58532300000002</v>
      </c>
      <c r="T48" s="14">
        <v>951.30945599999995</v>
      </c>
      <c r="U48" s="14">
        <v>627.00035600000001</v>
      </c>
      <c r="V48" s="14">
        <v>916.40514599999995</v>
      </c>
      <c r="W48" s="14">
        <v>1238.9871499999999</v>
      </c>
      <c r="X48" s="14">
        <v>1709.3136019999999</v>
      </c>
      <c r="Y48" s="14">
        <v>1724.8194880000001</v>
      </c>
      <c r="Z48" s="14">
        <v>1936.6943670000001</v>
      </c>
      <c r="AA48" s="14">
        <v>1945.1238820000001</v>
      </c>
      <c r="AB48" s="14">
        <v>1489.520716</v>
      </c>
      <c r="AC48" s="14">
        <v>1153.1115669999999</v>
      </c>
      <c r="AD48" s="14">
        <v>1006.166881</v>
      </c>
      <c r="AE48" s="14">
        <v>1033.0498459999999</v>
      </c>
    </row>
    <row r="49" spans="1:31" ht="13.5" customHeight="1" x14ac:dyDescent="0.15">
      <c r="A49" s="1"/>
      <c r="B49" s="15" t="s">
        <v>335</v>
      </c>
      <c r="C49" s="10">
        <v>3275.4542056074802</v>
      </c>
      <c r="D49" s="11">
        <v>3582.838718291051</v>
      </c>
      <c r="E49" s="11">
        <v>3112.0384512683599</v>
      </c>
      <c r="F49" s="11">
        <v>1975.9337783711601</v>
      </c>
      <c r="G49" s="11">
        <v>2374.9655540721001</v>
      </c>
      <c r="H49" s="11">
        <v>2492.4953271027998</v>
      </c>
      <c r="I49" s="11">
        <v>3012.3329773030719</v>
      </c>
      <c r="J49" s="11">
        <v>2546.1372496662202</v>
      </c>
      <c r="K49" s="11">
        <v>2257.9602136181597</v>
      </c>
      <c r="L49" s="11">
        <v>1948.753702</v>
      </c>
      <c r="M49" s="11">
        <v>2143.2080959999998</v>
      </c>
      <c r="N49" s="11">
        <v>1930.7924459999999</v>
      </c>
      <c r="O49" s="11">
        <v>2166.6331340000002</v>
      </c>
      <c r="P49" s="11">
        <v>2541.092052</v>
      </c>
      <c r="Q49" s="11">
        <v>2786.938991</v>
      </c>
      <c r="R49" s="11">
        <v>2577.7300300000002</v>
      </c>
      <c r="S49" s="11">
        <v>3237.3254750000001</v>
      </c>
      <c r="T49" s="11">
        <v>3960.7174829999999</v>
      </c>
      <c r="U49" s="11">
        <v>3124.454753</v>
      </c>
      <c r="V49" s="11">
        <v>3214.545619</v>
      </c>
      <c r="W49" s="11">
        <v>3635.8725450000002</v>
      </c>
      <c r="X49" s="11">
        <v>4031.922908</v>
      </c>
      <c r="Y49" s="11">
        <v>4103.7445959999995</v>
      </c>
      <c r="Z49" s="11">
        <v>4510.655479</v>
      </c>
      <c r="AA49" s="11">
        <v>5013.1285010000001</v>
      </c>
      <c r="AB49" s="11">
        <v>3314.323828</v>
      </c>
      <c r="AC49" s="11">
        <v>3031.3056080000001</v>
      </c>
      <c r="AD49" s="11">
        <v>2879.2751029999999</v>
      </c>
      <c r="AE49" s="11">
        <v>2789.5288260000002</v>
      </c>
    </row>
    <row r="50" spans="1:31" ht="13.5" customHeight="1" x14ac:dyDescent="0.15">
      <c r="A50" s="1"/>
      <c r="B50" s="15" t="s">
        <v>336</v>
      </c>
      <c r="C50" s="13">
        <v>5875.4939919893177</v>
      </c>
      <c r="D50" s="14">
        <v>7496.9666221628768</v>
      </c>
      <c r="E50" s="14">
        <v>5801.48064085447</v>
      </c>
      <c r="F50" s="14">
        <v>4982.0464619492568</v>
      </c>
      <c r="G50" s="14">
        <v>5863.1644859813077</v>
      </c>
      <c r="H50" s="14">
        <v>6080.9708945260281</v>
      </c>
      <c r="I50" s="14">
        <v>6391.7311081441858</v>
      </c>
      <c r="J50" s="14">
        <v>6404.1530040053394</v>
      </c>
      <c r="K50" s="14">
        <v>5309.1895861148187</v>
      </c>
      <c r="L50" s="14">
        <v>5814.3613670000004</v>
      </c>
      <c r="M50" s="14">
        <v>5542.5093870000001</v>
      </c>
      <c r="N50" s="14">
        <v>5267.1717879999997</v>
      </c>
      <c r="O50" s="14">
        <v>5551.288826</v>
      </c>
      <c r="P50" s="14">
        <v>6844.631738</v>
      </c>
      <c r="Q50" s="14">
        <v>8802.9853179999991</v>
      </c>
      <c r="R50" s="14">
        <v>9933.2337060000009</v>
      </c>
      <c r="S50" s="14">
        <v>11930.801738</v>
      </c>
      <c r="T50" s="14">
        <v>15481.045749000001</v>
      </c>
      <c r="U50" s="14">
        <v>13460.369827</v>
      </c>
      <c r="V50" s="14">
        <v>13881.718954</v>
      </c>
      <c r="W50" s="14">
        <v>16306.466512999999</v>
      </c>
      <c r="X50" s="14">
        <v>20254.189585</v>
      </c>
      <c r="Y50" s="14">
        <v>21493.598868000001</v>
      </c>
      <c r="Z50" s="14">
        <v>21384.314624999999</v>
      </c>
      <c r="AA50" s="14">
        <v>23953.826198999999</v>
      </c>
      <c r="AB50" s="14">
        <v>20774.724062000001</v>
      </c>
      <c r="AC50" s="14">
        <v>17373.55215</v>
      </c>
      <c r="AD50" s="14">
        <v>17189.044238999999</v>
      </c>
      <c r="AE50" s="14">
        <v>15491.422571999999</v>
      </c>
    </row>
    <row r="51" spans="1:31" ht="13.5" customHeight="1" x14ac:dyDescent="0.15">
      <c r="A51" s="1"/>
      <c r="B51" s="15" t="s">
        <v>337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>
        <v>3.9732000000000003E-2</v>
      </c>
      <c r="Y51" s="11"/>
      <c r="Z51" s="11"/>
      <c r="AA51" s="11"/>
      <c r="AB51" s="11"/>
      <c r="AC51" s="11"/>
      <c r="AD51" s="11"/>
      <c r="AE51" s="11"/>
    </row>
    <row r="52" spans="1:31" ht="13.5" customHeight="1" x14ac:dyDescent="0.15">
      <c r="A52" s="1"/>
      <c r="B52" s="12" t="s">
        <v>338</v>
      </c>
      <c r="C52" s="13">
        <v>4521.6197596795719</v>
      </c>
      <c r="D52" s="14">
        <v>4944.8955941255026</v>
      </c>
      <c r="E52" s="14">
        <v>5346.8766355140151</v>
      </c>
      <c r="F52" s="14">
        <v>4467.7383177570118</v>
      </c>
      <c r="G52" s="14">
        <v>5991.5735647530018</v>
      </c>
      <c r="H52" s="14">
        <v>6431.2536715620827</v>
      </c>
      <c r="I52" s="14">
        <v>6334.330738486392</v>
      </c>
      <c r="J52" s="14">
        <v>7121.4205607476651</v>
      </c>
      <c r="K52" s="14">
        <v>6999.3679572763695</v>
      </c>
      <c r="L52" s="14">
        <v>7925.0483430000004</v>
      </c>
      <c r="M52" s="14">
        <v>7910.5435369999996</v>
      </c>
      <c r="N52" s="14">
        <v>9006.9206439999998</v>
      </c>
      <c r="O52" s="14">
        <v>10485.031729</v>
      </c>
      <c r="P52" s="14">
        <v>13868.219362</v>
      </c>
      <c r="Q52" s="14">
        <v>19532.340605000001</v>
      </c>
      <c r="R52" s="14">
        <v>33877.112410000002</v>
      </c>
      <c r="S52" s="14">
        <v>42703.583580999999</v>
      </c>
      <c r="T52" s="14">
        <v>58608.906330999998</v>
      </c>
      <c r="U52" s="14">
        <v>48642.966279</v>
      </c>
      <c r="V52" s="14">
        <v>56914.242584</v>
      </c>
      <c r="W52" s="14">
        <v>71845.318608000001</v>
      </c>
      <c r="X52" s="14">
        <v>85026.511343000006</v>
      </c>
      <c r="Y52" s="14">
        <v>92978.595742000005</v>
      </c>
      <c r="Z52" s="14">
        <v>96564.058415000007</v>
      </c>
      <c r="AA52" s="14">
        <v>76883.359920000003</v>
      </c>
      <c r="AB52" s="14">
        <v>63548.52895</v>
      </c>
      <c r="AC52" s="14">
        <v>61982.796304000003</v>
      </c>
      <c r="AD52" s="14">
        <v>64096.929682000002</v>
      </c>
      <c r="AE52" s="14">
        <v>69890.525722999999</v>
      </c>
    </row>
    <row r="53" spans="1:31" ht="13.5" customHeight="1" x14ac:dyDescent="0.15">
      <c r="A53" s="1"/>
      <c r="B53" s="15" t="s">
        <v>339</v>
      </c>
      <c r="C53" s="10">
        <v>1817.3861148197598</v>
      </c>
      <c r="D53" s="11">
        <v>2078.3506008010681</v>
      </c>
      <c r="E53" s="11">
        <v>2052.5895861148197</v>
      </c>
      <c r="F53" s="11">
        <v>1672.8232309746322</v>
      </c>
      <c r="G53" s="11">
        <v>2361.5954606141509</v>
      </c>
      <c r="H53" s="11">
        <v>2521.391188251001</v>
      </c>
      <c r="I53" s="11">
        <v>2577.2288384512681</v>
      </c>
      <c r="J53" s="11">
        <v>2794.7599465954595</v>
      </c>
      <c r="K53" s="11">
        <v>2706.5489986648859</v>
      </c>
      <c r="L53" s="11">
        <v>3174.6430959999998</v>
      </c>
      <c r="M53" s="11">
        <v>3278.5952440000001</v>
      </c>
      <c r="N53" s="11">
        <v>3703.4086670000002</v>
      </c>
      <c r="O53" s="11">
        <v>4530.1360009999999</v>
      </c>
      <c r="P53" s="11">
        <v>5943.8730169999999</v>
      </c>
      <c r="Q53" s="11">
        <v>8556.3235409999998</v>
      </c>
      <c r="R53" s="11">
        <v>11062.238718000001</v>
      </c>
      <c r="S53" s="11">
        <v>15049.871373</v>
      </c>
      <c r="T53" s="11">
        <v>21897.211119</v>
      </c>
      <c r="U53" s="11">
        <v>18275.247291</v>
      </c>
      <c r="V53" s="11">
        <v>21292.322614000001</v>
      </c>
      <c r="W53" s="11">
        <v>27844.992663000001</v>
      </c>
      <c r="X53" s="11">
        <v>33476.757848000001</v>
      </c>
      <c r="Y53" s="11">
        <v>36053.239473000001</v>
      </c>
      <c r="Z53" s="11">
        <v>39968.864841000002</v>
      </c>
      <c r="AA53" s="11">
        <v>42090.473505000002</v>
      </c>
      <c r="AB53" s="11">
        <v>33822.646902</v>
      </c>
      <c r="AC53" s="11">
        <v>32694.231960000001</v>
      </c>
      <c r="AD53" s="11">
        <v>33388.049387999999</v>
      </c>
      <c r="AE53" s="11">
        <v>38908.459816000002</v>
      </c>
    </row>
    <row r="54" spans="1:31" ht="13.5" customHeight="1" x14ac:dyDescent="0.15">
      <c r="A54" s="1"/>
      <c r="B54" s="16" t="s">
        <v>340</v>
      </c>
      <c r="C54" s="13">
        <v>7.6352469959946605</v>
      </c>
      <c r="D54" s="14">
        <v>2.86595460614152</v>
      </c>
      <c r="E54" s="14">
        <v>2.7356475300400498</v>
      </c>
      <c r="F54" s="14">
        <v>2.873698264352472</v>
      </c>
      <c r="G54" s="14">
        <v>6.6528704939919896</v>
      </c>
      <c r="H54" s="14">
        <v>5.0995994659546131</v>
      </c>
      <c r="I54" s="14">
        <v>7.1887850467289667</v>
      </c>
      <c r="J54" s="14">
        <v>10.844325767690306</v>
      </c>
      <c r="K54" s="14">
        <v>11.356475300400502</v>
      </c>
      <c r="L54" s="14">
        <v>17.529354999999999</v>
      </c>
      <c r="M54" s="14">
        <v>20.243786</v>
      </c>
      <c r="N54" s="14">
        <v>18.767876000000001</v>
      </c>
      <c r="O54" s="14">
        <v>17.126541</v>
      </c>
      <c r="P54" s="14">
        <v>18.397769</v>
      </c>
      <c r="Q54" s="14">
        <v>27.139681</v>
      </c>
      <c r="R54" s="14">
        <v>24.920988999999999</v>
      </c>
      <c r="S54" s="14">
        <v>29.992630999999999</v>
      </c>
      <c r="T54" s="14">
        <v>38.018180000000001</v>
      </c>
      <c r="U54" s="14">
        <v>53.410150999999999</v>
      </c>
      <c r="V54" s="14">
        <v>62.668078000000001</v>
      </c>
      <c r="W54" s="14">
        <v>105.144932</v>
      </c>
      <c r="X54" s="14">
        <v>160.08633399999999</v>
      </c>
      <c r="Y54" s="14">
        <v>203.075987</v>
      </c>
      <c r="Z54" s="14">
        <v>235.48254</v>
      </c>
      <c r="AA54" s="14">
        <v>358.76874600000002</v>
      </c>
      <c r="AB54" s="14">
        <v>368.85747900000001</v>
      </c>
      <c r="AC54" s="14">
        <v>343.28215699999998</v>
      </c>
      <c r="AD54" s="14">
        <v>348.93284699999998</v>
      </c>
      <c r="AE54" s="14">
        <v>365.315518</v>
      </c>
    </row>
    <row r="55" spans="1:31" ht="13.5" customHeight="1" x14ac:dyDescent="0.15">
      <c r="A55" s="1"/>
      <c r="B55" s="16" t="s">
        <v>341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>
        <v>6.0263999999999998E-2</v>
      </c>
      <c r="U55" s="11"/>
      <c r="V55" s="11"/>
      <c r="W55" s="11"/>
      <c r="X55" s="11"/>
      <c r="Y55" s="11"/>
      <c r="Z55" s="11"/>
      <c r="AA55" s="11"/>
      <c r="AB55" s="11"/>
      <c r="AC55" s="11">
        <v>5.0229999999999997E-3</v>
      </c>
      <c r="AD55" s="11">
        <v>9.6735000000000002E-2</v>
      </c>
      <c r="AE55" s="11">
        <v>4.3889999999999997E-3</v>
      </c>
    </row>
    <row r="56" spans="1:31" ht="13.5" customHeight="1" x14ac:dyDescent="0.15">
      <c r="A56" s="1"/>
      <c r="B56" s="16" t="s">
        <v>342</v>
      </c>
      <c r="C56" s="13"/>
      <c r="D56" s="14">
        <v>0.17917222963951901</v>
      </c>
      <c r="E56" s="14">
        <v>0.202403204272363</v>
      </c>
      <c r="F56" s="14"/>
      <c r="G56" s="14"/>
      <c r="H56" s="14">
        <v>0.148197596795728</v>
      </c>
      <c r="I56" s="14"/>
      <c r="J56" s="14"/>
      <c r="K56" s="14">
        <v>0.77650200267022695</v>
      </c>
      <c r="L56" s="14">
        <v>0.72634799999999999</v>
      </c>
      <c r="M56" s="14">
        <v>0.49341600000000002</v>
      </c>
      <c r="N56" s="14"/>
      <c r="O56" s="14"/>
      <c r="P56" s="14">
        <v>0.13083600000000001</v>
      </c>
      <c r="Q56" s="14">
        <v>0.30636000000000002</v>
      </c>
      <c r="R56" s="14">
        <v>2.9904E-2</v>
      </c>
      <c r="S56" s="14">
        <v>6.5376000000000004E-2</v>
      </c>
      <c r="T56" s="14">
        <v>5.4671999999999998E-2</v>
      </c>
      <c r="U56" s="14">
        <v>2.7203999999999999E-2</v>
      </c>
      <c r="V56" s="14">
        <v>0.460536</v>
      </c>
      <c r="W56" s="14">
        <v>0.72026400000000002</v>
      </c>
      <c r="X56" s="14">
        <v>8.2668000000000005E-2</v>
      </c>
      <c r="Y56" s="14">
        <v>9.2004000000000002E-2</v>
      </c>
      <c r="Z56" s="14">
        <v>2.6675999999999998E-2</v>
      </c>
      <c r="AA56" s="14"/>
      <c r="AB56" s="14"/>
      <c r="AC56" s="14">
        <v>0.14763399999999999</v>
      </c>
      <c r="AD56" s="14">
        <v>0.23466899999999999</v>
      </c>
      <c r="AE56" s="14">
        <v>0.61542600000000003</v>
      </c>
    </row>
    <row r="57" spans="1:31" ht="13.5" customHeight="1" x14ac:dyDescent="0.15">
      <c r="A57" s="1"/>
      <c r="B57" s="16" t="s">
        <v>343</v>
      </c>
      <c r="C57" s="10">
        <v>0.16582109479305701</v>
      </c>
      <c r="D57" s="11"/>
      <c r="E57" s="11"/>
      <c r="F57" s="11"/>
      <c r="G57" s="11">
        <v>0.21628838451268398</v>
      </c>
      <c r="H57" s="11"/>
      <c r="I57" s="11">
        <v>0.15594125500667599</v>
      </c>
      <c r="J57" s="11"/>
      <c r="K57" s="11"/>
      <c r="L57" s="11">
        <v>0.33586899999999997</v>
      </c>
      <c r="M57" s="11"/>
      <c r="N57" s="11">
        <v>0.59643599999999997</v>
      </c>
      <c r="O57" s="11">
        <v>3.3756889999999999</v>
      </c>
      <c r="P57" s="11">
        <v>0.67244300000000001</v>
      </c>
      <c r="Q57" s="11">
        <v>1.260025</v>
      </c>
      <c r="R57" s="11">
        <v>0.88411300000000004</v>
      </c>
      <c r="S57" s="11">
        <v>0.89016399999999996</v>
      </c>
      <c r="T57" s="11">
        <v>1.216002</v>
      </c>
      <c r="U57" s="11">
        <v>1.3478479999999999</v>
      </c>
      <c r="V57" s="11">
        <v>1.9866680000000001</v>
      </c>
      <c r="W57" s="11">
        <v>2.9938720000000001</v>
      </c>
      <c r="X57" s="11">
        <v>13.469616</v>
      </c>
      <c r="Y57" s="11">
        <v>15.692818000000001</v>
      </c>
      <c r="Z57" s="11">
        <v>23.774988</v>
      </c>
      <c r="AA57" s="11">
        <v>63.781022999999998</v>
      </c>
      <c r="AB57" s="11">
        <v>78.181695000000005</v>
      </c>
      <c r="AC57" s="11">
        <v>68.723195000000004</v>
      </c>
      <c r="AD57" s="11">
        <v>59.495984</v>
      </c>
      <c r="AE57" s="11">
        <v>87.896265</v>
      </c>
    </row>
    <row r="58" spans="1:31" ht="13.5" customHeight="1" x14ac:dyDescent="0.15">
      <c r="A58" s="1"/>
      <c r="B58" s="16" t="s">
        <v>344</v>
      </c>
      <c r="C58" s="13">
        <v>626.18905206942566</v>
      </c>
      <c r="D58" s="14">
        <v>706.42750333778395</v>
      </c>
      <c r="E58" s="14">
        <v>629.50761014686168</v>
      </c>
      <c r="F58" s="14">
        <v>503.52363150867802</v>
      </c>
      <c r="G58" s="14">
        <v>771.19092122830409</v>
      </c>
      <c r="H58" s="14">
        <v>854.82216288384495</v>
      </c>
      <c r="I58" s="14">
        <v>899.76902536715613</v>
      </c>
      <c r="J58" s="14">
        <v>959.33404539385799</v>
      </c>
      <c r="K58" s="14">
        <v>981.80720961281702</v>
      </c>
      <c r="L58" s="14">
        <v>1196.124869</v>
      </c>
      <c r="M58" s="14">
        <v>1440.8998200000001</v>
      </c>
      <c r="N58" s="14">
        <v>1717.5051309999999</v>
      </c>
      <c r="O58" s="14">
        <v>2186.3788159999999</v>
      </c>
      <c r="P58" s="14">
        <v>2968.0653499999999</v>
      </c>
      <c r="Q58" s="14">
        <v>4409.117013</v>
      </c>
      <c r="R58" s="14">
        <v>5847.1526990000002</v>
      </c>
      <c r="S58" s="14">
        <v>8575.2441699999999</v>
      </c>
      <c r="T58" s="14">
        <v>12414.045652000001</v>
      </c>
      <c r="U58" s="14">
        <v>10690.184193999999</v>
      </c>
      <c r="V58" s="14">
        <v>12336.693287</v>
      </c>
      <c r="W58" s="14">
        <v>17134.231018999999</v>
      </c>
      <c r="X58" s="14">
        <v>19635.040809999999</v>
      </c>
      <c r="Y58" s="14">
        <v>20807.217209999999</v>
      </c>
      <c r="Z58" s="14">
        <v>23078.154842</v>
      </c>
      <c r="AA58" s="14">
        <v>24639.441864</v>
      </c>
      <c r="AB58" s="14">
        <v>20082.363986</v>
      </c>
      <c r="AC58" s="14">
        <v>19723.474423</v>
      </c>
      <c r="AD58" s="14">
        <v>21048.563866</v>
      </c>
      <c r="AE58" s="14">
        <v>25261.893456000002</v>
      </c>
    </row>
    <row r="59" spans="1:31" ht="13.5" customHeight="1" x14ac:dyDescent="0.15">
      <c r="A59" s="1"/>
      <c r="B59" s="16" t="s">
        <v>345</v>
      </c>
      <c r="C59" s="10">
        <v>4.2723631508678195E-2</v>
      </c>
      <c r="D59" s="11"/>
      <c r="E59" s="11"/>
      <c r="F59" s="11"/>
      <c r="G59" s="11">
        <v>0.25313751668891898</v>
      </c>
      <c r="H59" s="11">
        <v>0.16288384512683604</v>
      </c>
      <c r="I59" s="11">
        <v>0.14686248331108101</v>
      </c>
      <c r="J59" s="11">
        <v>0.64886515353805085</v>
      </c>
      <c r="K59" s="11"/>
      <c r="L59" s="11">
        <v>1.027104</v>
      </c>
      <c r="M59" s="11">
        <v>0.22473499999999999</v>
      </c>
      <c r="N59" s="11"/>
      <c r="O59" s="11">
        <v>0.227995</v>
      </c>
      <c r="P59" s="11">
        <v>0.65513299999999997</v>
      </c>
      <c r="Q59" s="11">
        <v>1.350298</v>
      </c>
      <c r="R59" s="11">
        <v>7.4230000000000004E-2</v>
      </c>
      <c r="S59" s="11">
        <v>8.5919999999999996E-2</v>
      </c>
      <c r="T59" s="11">
        <v>5.0398999999999999E-2</v>
      </c>
      <c r="U59" s="11">
        <v>8.0007999999999996E-2</v>
      </c>
      <c r="V59" s="11">
        <v>0.40346599999999999</v>
      </c>
      <c r="W59" s="11">
        <v>1.837337</v>
      </c>
      <c r="X59" s="11">
        <v>1.004535</v>
      </c>
      <c r="Y59" s="11">
        <v>0.17946799999999999</v>
      </c>
      <c r="Z59" s="11">
        <v>0.50207599999999997</v>
      </c>
      <c r="AA59" s="11">
        <v>0.90637199999999996</v>
      </c>
      <c r="AB59" s="11">
        <v>2.0869260000000001</v>
      </c>
      <c r="AC59" s="11">
        <v>1.2071799999999999</v>
      </c>
      <c r="AD59" s="11">
        <v>1.2348429999999999</v>
      </c>
      <c r="AE59" s="11">
        <v>0.97745899999999997</v>
      </c>
    </row>
    <row r="60" spans="1:31" ht="13.5" customHeight="1" x14ac:dyDescent="0.15">
      <c r="A60" s="1"/>
      <c r="B60" s="16" t="s">
        <v>346</v>
      </c>
      <c r="C60" s="13">
        <v>1.2016021361815801E-2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 ht="13.5" customHeight="1" x14ac:dyDescent="0.15">
      <c r="A61" s="1"/>
      <c r="B61" s="16" t="s">
        <v>347</v>
      </c>
      <c r="C61" s="10"/>
      <c r="D61" s="11"/>
      <c r="E61" s="11"/>
      <c r="F61" s="11"/>
      <c r="G61" s="11"/>
      <c r="H61" s="11"/>
      <c r="I61" s="11"/>
      <c r="J61" s="11"/>
      <c r="K61" s="11">
        <v>0.44165554072096097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>
        <v>1.3003000000000001E-2</v>
      </c>
      <c r="AE61" s="11">
        <v>5.3000000000000001E-5</v>
      </c>
    </row>
    <row r="62" spans="1:31" ht="13.5" customHeight="1" x14ac:dyDescent="0.15">
      <c r="A62" s="1"/>
      <c r="B62" s="16" t="s">
        <v>348</v>
      </c>
      <c r="C62" s="13">
        <v>290.51188251001298</v>
      </c>
      <c r="D62" s="14">
        <v>410.81815754339107</v>
      </c>
      <c r="E62" s="14">
        <v>514.83017356475295</v>
      </c>
      <c r="F62" s="14">
        <v>421.31348464619521</v>
      </c>
      <c r="G62" s="14">
        <v>509.66008010680889</v>
      </c>
      <c r="H62" s="14">
        <v>598.31348464619509</v>
      </c>
      <c r="I62" s="14">
        <v>690.09372496662206</v>
      </c>
      <c r="J62" s="14">
        <v>816.48918558077401</v>
      </c>
      <c r="K62" s="14">
        <v>739.52389853137504</v>
      </c>
      <c r="L62" s="14">
        <v>835.20423000000005</v>
      </c>
      <c r="M62" s="14">
        <v>749.616941</v>
      </c>
      <c r="N62" s="14">
        <v>881.78326800000002</v>
      </c>
      <c r="O62" s="14">
        <v>1091.4992520000001</v>
      </c>
      <c r="P62" s="14">
        <v>1416.9621890000001</v>
      </c>
      <c r="Q62" s="14">
        <v>1837.2472319999999</v>
      </c>
      <c r="R62" s="14">
        <v>2539.571641</v>
      </c>
      <c r="S62" s="14">
        <v>2980.3509450000001</v>
      </c>
      <c r="T62" s="14">
        <v>4710.3045540000003</v>
      </c>
      <c r="U62" s="14">
        <v>3391.3422919999998</v>
      </c>
      <c r="V62" s="14">
        <v>3931.032647</v>
      </c>
      <c r="W62" s="14">
        <v>4221.937277</v>
      </c>
      <c r="X62" s="14">
        <v>5125.7042739999997</v>
      </c>
      <c r="Y62" s="14">
        <v>5720.0714170000001</v>
      </c>
      <c r="Z62" s="14">
        <v>6171.5056629999999</v>
      </c>
      <c r="AA62" s="14">
        <v>6008.5539799999997</v>
      </c>
      <c r="AB62" s="14">
        <v>5243.3249699999997</v>
      </c>
      <c r="AC62" s="14">
        <v>5236.7528650000004</v>
      </c>
      <c r="AD62" s="14">
        <v>5395.4482740000003</v>
      </c>
      <c r="AE62" s="14">
        <v>6063.6986809999999</v>
      </c>
    </row>
    <row r="63" spans="1:31" ht="13.5" customHeight="1" x14ac:dyDescent="0.15">
      <c r="A63" s="1"/>
      <c r="B63" s="16" t="s">
        <v>349</v>
      </c>
      <c r="C63" s="10">
        <v>308.07716955941299</v>
      </c>
      <c r="D63" s="11">
        <v>349.77356475300382</v>
      </c>
      <c r="E63" s="11">
        <v>348.90680907877174</v>
      </c>
      <c r="F63" s="11">
        <v>265.19652870493991</v>
      </c>
      <c r="G63" s="11">
        <v>385.55033377837071</v>
      </c>
      <c r="H63" s="11">
        <v>411.91108144192293</v>
      </c>
      <c r="I63" s="11">
        <v>429.16582109479322</v>
      </c>
      <c r="J63" s="11">
        <v>452.95941255006721</v>
      </c>
      <c r="K63" s="11">
        <v>402.60160213618099</v>
      </c>
      <c r="L63" s="11">
        <v>453.13640099999998</v>
      </c>
      <c r="M63" s="11">
        <v>375.32833900000003</v>
      </c>
      <c r="N63" s="11">
        <v>361.265153</v>
      </c>
      <c r="O63" s="11">
        <v>352.337311</v>
      </c>
      <c r="P63" s="11">
        <v>410.85658100000001</v>
      </c>
      <c r="Q63" s="11">
        <v>541.62537199999997</v>
      </c>
      <c r="R63" s="11">
        <v>603.16356599999995</v>
      </c>
      <c r="S63" s="11">
        <v>912.09611299999995</v>
      </c>
      <c r="T63" s="11">
        <v>1119.6416670000001</v>
      </c>
      <c r="U63" s="11">
        <v>863.29622300000005</v>
      </c>
      <c r="V63" s="11">
        <v>1116.9341939999999</v>
      </c>
      <c r="W63" s="11">
        <v>1412.8028340000001</v>
      </c>
      <c r="X63" s="11">
        <v>1919.7666670000001</v>
      </c>
      <c r="Y63" s="11">
        <v>1951.636573</v>
      </c>
      <c r="Z63" s="11">
        <v>2407.8104400000002</v>
      </c>
      <c r="AA63" s="11">
        <v>2549.130075</v>
      </c>
      <c r="AB63" s="11">
        <v>1678.880977</v>
      </c>
      <c r="AC63" s="11">
        <v>1590.276312</v>
      </c>
      <c r="AD63" s="11">
        <v>1468.0194610000001</v>
      </c>
      <c r="AE63" s="11">
        <v>1919.302173</v>
      </c>
    </row>
    <row r="64" spans="1:31" ht="13.5" customHeight="1" x14ac:dyDescent="0.15">
      <c r="A64" s="1"/>
      <c r="B64" s="16" t="s">
        <v>350</v>
      </c>
      <c r="C64" s="13">
        <v>1.09479305740988E-2</v>
      </c>
      <c r="D64" s="14"/>
      <c r="E64" s="14"/>
      <c r="F64" s="14"/>
      <c r="G64" s="14"/>
      <c r="H64" s="14"/>
      <c r="I64" s="14"/>
      <c r="J64" s="14"/>
      <c r="K64" s="14"/>
      <c r="L64" s="14">
        <v>0.21937400000000001</v>
      </c>
      <c r="M64" s="14">
        <v>0.164245</v>
      </c>
      <c r="N64" s="14"/>
      <c r="O64" s="14">
        <v>0.371888</v>
      </c>
      <c r="P64" s="14">
        <v>0.24213100000000001</v>
      </c>
      <c r="Q64" s="14">
        <v>0.21435100000000001</v>
      </c>
      <c r="R64" s="14">
        <v>4.5127E-2</v>
      </c>
      <c r="S64" s="14"/>
      <c r="T64" s="14">
        <v>1.135202</v>
      </c>
      <c r="U64" s="14"/>
      <c r="V64" s="14">
        <v>0.26613300000000001</v>
      </c>
      <c r="W64" s="14">
        <v>0.11253299999999999</v>
      </c>
      <c r="X64" s="14">
        <v>0.291468</v>
      </c>
      <c r="Y64" s="14"/>
      <c r="Z64" s="14">
        <v>0.19181400000000001</v>
      </c>
      <c r="AA64" s="14">
        <v>0.42375400000000002</v>
      </c>
      <c r="AB64" s="14">
        <v>0.280752</v>
      </c>
      <c r="AC64" s="14">
        <v>0.45178299999999999</v>
      </c>
      <c r="AD64" s="14">
        <v>10.815182</v>
      </c>
      <c r="AE64" s="14">
        <v>7.2472079999999997</v>
      </c>
    </row>
    <row r="65" spans="1:31" ht="13.5" customHeight="1" x14ac:dyDescent="0.15">
      <c r="A65" s="1"/>
      <c r="B65" s="16" t="s">
        <v>351</v>
      </c>
      <c r="C65" s="10">
        <v>185.282777036048</v>
      </c>
      <c r="D65" s="11">
        <v>220.29452603471299</v>
      </c>
      <c r="E65" s="11">
        <v>191.7618157543391</v>
      </c>
      <c r="F65" s="11">
        <v>193.62563417890502</v>
      </c>
      <c r="G65" s="11">
        <v>274.74552736982599</v>
      </c>
      <c r="H65" s="11">
        <v>240.89025367156199</v>
      </c>
      <c r="I65" s="11">
        <v>200.76635514018699</v>
      </c>
      <c r="J65" s="11">
        <v>217.24245660881201</v>
      </c>
      <c r="K65" s="11">
        <v>237.57409879839798</v>
      </c>
      <c r="L65" s="11">
        <v>307.09123699999998</v>
      </c>
      <c r="M65" s="11">
        <v>304.04857900000002</v>
      </c>
      <c r="N65" s="11">
        <v>299.736739</v>
      </c>
      <c r="O65" s="11">
        <v>371.04338899999999</v>
      </c>
      <c r="P65" s="11">
        <v>445.90577200000001</v>
      </c>
      <c r="Q65" s="11">
        <v>545.84577899999999</v>
      </c>
      <c r="R65" s="11">
        <v>562.42547100000002</v>
      </c>
      <c r="S65" s="11">
        <v>833.60603900000001</v>
      </c>
      <c r="T65" s="11">
        <v>1192.6820250000001</v>
      </c>
      <c r="U65" s="11">
        <v>913.076999</v>
      </c>
      <c r="V65" s="11">
        <v>1153.9030419999999</v>
      </c>
      <c r="W65" s="11">
        <v>1606.0337400000001</v>
      </c>
      <c r="X65" s="11">
        <v>1528.4944439999999</v>
      </c>
      <c r="Y65" s="11">
        <v>1258.6679730000001</v>
      </c>
      <c r="Z65" s="11">
        <v>1372.0509930000001</v>
      </c>
      <c r="AA65" s="11">
        <v>1251.8502209999999</v>
      </c>
      <c r="AB65" s="11">
        <v>1080.4485810000001</v>
      </c>
      <c r="AC65" s="11">
        <v>1133.402233</v>
      </c>
      <c r="AD65" s="11">
        <v>1038.2275340000001</v>
      </c>
      <c r="AE65" s="11">
        <v>948.10564899999997</v>
      </c>
    </row>
    <row r="66" spans="1:31" ht="13.5" customHeight="1" x14ac:dyDescent="0.15">
      <c r="A66" s="1"/>
      <c r="B66" s="16" t="s">
        <v>352</v>
      </c>
      <c r="C66" s="13"/>
      <c r="D66" s="14"/>
      <c r="E66" s="14">
        <v>0.17489986648865202</v>
      </c>
      <c r="F66" s="14"/>
      <c r="G66" s="14"/>
      <c r="H66" s="14"/>
      <c r="I66" s="14"/>
      <c r="J66" s="14"/>
      <c r="K66" s="14"/>
      <c r="L66" s="14"/>
      <c r="M66" s="14">
        <v>0.164747</v>
      </c>
      <c r="N66" s="14">
        <v>0.10773000000000001</v>
      </c>
      <c r="O66" s="14">
        <v>0.10624699999999999</v>
      </c>
      <c r="P66" s="14">
        <v>0.35264099999999998</v>
      </c>
      <c r="Q66" s="14">
        <v>0.121652</v>
      </c>
      <c r="R66" s="14">
        <v>9.7462999999999994E-2</v>
      </c>
      <c r="S66" s="14">
        <v>9.0455999999999995E-2</v>
      </c>
      <c r="T66" s="14">
        <v>0.45626699999999998</v>
      </c>
      <c r="U66" s="14">
        <v>0.372832</v>
      </c>
      <c r="V66" s="14">
        <v>0.215999</v>
      </c>
      <c r="W66" s="14">
        <v>0.31653399999999998</v>
      </c>
      <c r="X66" s="14">
        <v>6.8866759999999996</v>
      </c>
      <c r="Y66" s="14">
        <v>0.28239999999999998</v>
      </c>
      <c r="Z66" s="14">
        <v>0.26571099999999997</v>
      </c>
      <c r="AA66" s="14">
        <v>2.52318</v>
      </c>
      <c r="AB66" s="14">
        <v>2.2507440000000001</v>
      </c>
      <c r="AC66" s="14">
        <v>2.268011</v>
      </c>
      <c r="AD66" s="14">
        <v>0.96613400000000005</v>
      </c>
      <c r="AE66" s="14">
        <v>0.43945099999999998</v>
      </c>
    </row>
    <row r="67" spans="1:31" ht="13.5" customHeight="1" x14ac:dyDescent="0.15">
      <c r="A67" s="1"/>
      <c r="B67" s="16" t="s">
        <v>353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0.400536</v>
      </c>
      <c r="S67" s="11">
        <v>0.38157600000000003</v>
      </c>
      <c r="T67" s="11">
        <v>2.4989400000000002</v>
      </c>
      <c r="U67" s="11"/>
      <c r="V67" s="11"/>
      <c r="W67" s="11"/>
      <c r="X67" s="11"/>
      <c r="Y67" s="11">
        <v>2.7467999999999999E-2</v>
      </c>
      <c r="Z67" s="11"/>
      <c r="AA67" s="11"/>
      <c r="AB67" s="11"/>
      <c r="AC67" s="11">
        <v>1.2009000000000001E-2</v>
      </c>
      <c r="AD67" s="11">
        <v>1.0479E-2</v>
      </c>
      <c r="AE67" s="11">
        <v>7.1830000000000001E-3</v>
      </c>
    </row>
    <row r="68" spans="1:31" ht="13.5" customHeight="1" x14ac:dyDescent="0.15">
      <c r="A68" s="1"/>
      <c r="B68" s="16" t="s">
        <v>354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>
        <v>7.5782000000000002E-2</v>
      </c>
      <c r="T68" s="14">
        <v>5.2532000000000002E-2</v>
      </c>
      <c r="U68" s="14"/>
      <c r="V68" s="14"/>
      <c r="W68" s="14"/>
      <c r="X68" s="14">
        <v>0.456266</v>
      </c>
      <c r="Y68" s="14">
        <v>0.19786799999999999</v>
      </c>
      <c r="Z68" s="14"/>
      <c r="AA68" s="14"/>
      <c r="AB68" s="14"/>
      <c r="AC68" s="14">
        <v>4.9528000000000003E-2</v>
      </c>
      <c r="AD68" s="14">
        <v>2.6082999999999999E-2</v>
      </c>
      <c r="AE68" s="14">
        <v>1.529E-3</v>
      </c>
    </row>
    <row r="69" spans="1:31" ht="13.5" customHeight="1" x14ac:dyDescent="0.15">
      <c r="A69" s="1"/>
      <c r="B69" s="16" t="s">
        <v>355</v>
      </c>
      <c r="C69" s="10">
        <v>4.4058744993324399E-2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>
        <v>0.14569199999999999</v>
      </c>
      <c r="T69" s="11">
        <v>0.247999</v>
      </c>
      <c r="U69" s="11">
        <v>0.45310299999999998</v>
      </c>
      <c r="V69" s="11">
        <v>0.37840000000000001</v>
      </c>
      <c r="W69" s="11">
        <v>0.23413500000000001</v>
      </c>
      <c r="X69" s="11">
        <v>2.950936</v>
      </c>
      <c r="Y69" s="11">
        <v>0.508266</v>
      </c>
      <c r="Z69" s="11">
        <v>0.51968400000000003</v>
      </c>
      <c r="AA69" s="11">
        <v>1.3303799999999999</v>
      </c>
      <c r="AB69" s="11">
        <v>4.4520410000000004</v>
      </c>
      <c r="AC69" s="11">
        <v>0.80602300000000004</v>
      </c>
      <c r="AD69" s="11">
        <v>0.90088900000000005</v>
      </c>
      <c r="AE69" s="11">
        <v>0.72371799999999997</v>
      </c>
    </row>
    <row r="70" spans="1:31" ht="13.5" customHeight="1" x14ac:dyDescent="0.15">
      <c r="A70" s="1"/>
      <c r="B70" s="16" t="s">
        <v>356</v>
      </c>
      <c r="C70" s="13">
        <v>1.7933244325767699</v>
      </c>
      <c r="D70" s="14">
        <v>0.25393858477970599</v>
      </c>
      <c r="E70" s="14">
        <v>0.61468624833110763</v>
      </c>
      <c r="F70" s="14">
        <v>0.45847797062750301</v>
      </c>
      <c r="G70" s="14">
        <v>0.30734312416555398</v>
      </c>
      <c r="H70" s="14">
        <v>0.77810413885180196</v>
      </c>
      <c r="I70" s="14">
        <v>0.62510013351134774</v>
      </c>
      <c r="J70" s="14">
        <v>0.71855807743658162</v>
      </c>
      <c r="K70" s="14">
        <v>0.61068090787717</v>
      </c>
      <c r="L70" s="14">
        <v>1.1672830000000001</v>
      </c>
      <c r="M70" s="14">
        <v>0.85170699999999999</v>
      </c>
      <c r="N70" s="14">
        <v>0.75822199999999995</v>
      </c>
      <c r="O70" s="14">
        <v>0.72009599999999996</v>
      </c>
      <c r="P70" s="14">
        <v>0.682786</v>
      </c>
      <c r="Q70" s="14">
        <v>0.78019799999999995</v>
      </c>
      <c r="R70" s="14">
        <v>0.15674199999999999</v>
      </c>
      <c r="S70" s="14">
        <v>1.1207119999999999</v>
      </c>
      <c r="T70" s="14">
        <v>5.3394740000000001</v>
      </c>
      <c r="U70" s="14">
        <v>9.6448230000000006</v>
      </c>
      <c r="V70" s="14">
        <v>14.209083</v>
      </c>
      <c r="W70" s="14">
        <v>24.071496</v>
      </c>
      <c r="X70" s="14">
        <v>42.916854999999998</v>
      </c>
      <c r="Y70" s="14">
        <v>42.170985999999999</v>
      </c>
      <c r="Z70" s="14">
        <v>42.876292999999997</v>
      </c>
      <c r="AA70" s="14">
        <v>50.357866999999999</v>
      </c>
      <c r="AB70" s="14">
        <v>48.244976000000001</v>
      </c>
      <c r="AC70" s="14">
        <v>51.767073000000003</v>
      </c>
      <c r="AD70" s="14">
        <v>37.617451000000003</v>
      </c>
      <c r="AE70" s="14">
        <v>66.720014000000006</v>
      </c>
    </row>
    <row r="71" spans="1:31" ht="13.5" customHeight="1" x14ac:dyDescent="0.15">
      <c r="A71" s="1"/>
      <c r="B71" s="16" t="s">
        <v>357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>
        <v>1.8577079999999999</v>
      </c>
      <c r="T71" s="11">
        <v>6.0803999999999997E-2</v>
      </c>
      <c r="U71" s="11"/>
      <c r="V71" s="11">
        <v>0.112536</v>
      </c>
      <c r="W71" s="11"/>
      <c r="X71" s="11"/>
      <c r="Y71" s="11">
        <v>8.4264000000000006E-2</v>
      </c>
      <c r="Z71" s="11">
        <v>0.10431600000000001</v>
      </c>
      <c r="AA71" s="11"/>
      <c r="AB71" s="11"/>
      <c r="AC71" s="11">
        <v>2.4289999999999999E-2</v>
      </c>
      <c r="AD71" s="11">
        <v>4.1248E-2</v>
      </c>
      <c r="AE71" s="11">
        <v>0.18307300000000001</v>
      </c>
    </row>
    <row r="72" spans="1:31" ht="13.5" customHeight="1" x14ac:dyDescent="0.15">
      <c r="A72" s="1"/>
      <c r="B72" s="16" t="s">
        <v>358</v>
      </c>
      <c r="C72" s="13">
        <v>1.28170894526035E-2</v>
      </c>
      <c r="D72" s="14"/>
      <c r="E72" s="14">
        <v>0.170894526034713</v>
      </c>
      <c r="F72" s="14"/>
      <c r="G72" s="14"/>
      <c r="H72" s="14"/>
      <c r="I72" s="14"/>
      <c r="J72" s="14"/>
      <c r="K72" s="14"/>
      <c r="L72" s="14">
        <v>0.43524299999999999</v>
      </c>
      <c r="M72" s="14"/>
      <c r="N72" s="14"/>
      <c r="O72" s="14">
        <v>0.13207099999999999</v>
      </c>
      <c r="P72" s="14"/>
      <c r="Q72" s="14">
        <v>7.0763000000000006E-2</v>
      </c>
      <c r="R72" s="14">
        <v>0.128439</v>
      </c>
      <c r="S72" s="14">
        <v>7.2045999999999999E-2</v>
      </c>
      <c r="T72" s="14">
        <v>1.4330689999999999</v>
      </c>
      <c r="U72" s="14">
        <v>0.75873199999999996</v>
      </c>
      <c r="V72" s="14">
        <v>0.12613199999999999</v>
      </c>
      <c r="W72" s="14">
        <v>0.32426700000000003</v>
      </c>
      <c r="X72" s="14">
        <v>0.3528</v>
      </c>
      <c r="Y72" s="14">
        <v>0.12346699999999999</v>
      </c>
      <c r="Z72" s="14">
        <v>0.210756</v>
      </c>
      <c r="AA72" s="14">
        <v>0.66242999999999996</v>
      </c>
      <c r="AB72" s="14">
        <v>0.83104299999999998</v>
      </c>
      <c r="AC72" s="14">
        <v>0.69489800000000002</v>
      </c>
      <c r="AD72" s="14">
        <v>1.0169649999999999</v>
      </c>
      <c r="AE72" s="14">
        <v>0.53015000000000001</v>
      </c>
    </row>
    <row r="73" spans="1:31" ht="13.5" customHeight="1" x14ac:dyDescent="0.15">
      <c r="A73" s="1"/>
      <c r="B73" s="16" t="s">
        <v>359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>
        <v>3.1212E-2</v>
      </c>
      <c r="AA73" s="11"/>
      <c r="AB73" s="11"/>
      <c r="AC73" s="11">
        <v>3.0130000000000001E-3</v>
      </c>
      <c r="AD73" s="11">
        <v>2.6099999999999999E-3</v>
      </c>
      <c r="AE73" s="11">
        <v>3.8189999999999999E-3</v>
      </c>
    </row>
    <row r="74" spans="1:31" ht="13.5" customHeight="1" x14ac:dyDescent="0.15">
      <c r="A74" s="1"/>
      <c r="B74" s="16" t="s">
        <v>360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>
        <v>3.3519999999999999E-3</v>
      </c>
      <c r="AE74" s="14">
        <v>5.4219999999999997E-3</v>
      </c>
    </row>
    <row r="75" spans="1:31" ht="13.5" customHeight="1" x14ac:dyDescent="0.15">
      <c r="A75" s="1"/>
      <c r="B75" s="16" t="s">
        <v>361</v>
      </c>
      <c r="C75" s="10">
        <v>5.9546061415220279E-2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>
        <v>0.44533200000000001</v>
      </c>
      <c r="X75" s="11"/>
      <c r="Y75" s="11">
        <v>0.104004</v>
      </c>
      <c r="Z75" s="11"/>
      <c r="AA75" s="11"/>
      <c r="AB75" s="11"/>
      <c r="AC75" s="11"/>
      <c r="AD75" s="11"/>
      <c r="AE75" s="11"/>
    </row>
    <row r="76" spans="1:31" ht="13.5" customHeight="1" x14ac:dyDescent="0.15">
      <c r="A76" s="1"/>
      <c r="B76" s="16" t="s">
        <v>362</v>
      </c>
      <c r="C76" s="13">
        <v>39.48064085447259</v>
      </c>
      <c r="D76" s="14">
        <v>38.764218958611494</v>
      </c>
      <c r="E76" s="14">
        <v>52.409345794392465</v>
      </c>
      <c r="F76" s="14">
        <v>58.10226969292389</v>
      </c>
      <c r="G76" s="14">
        <v>90.803471295060078</v>
      </c>
      <c r="H76" s="14">
        <v>59.185313751668886</v>
      </c>
      <c r="I76" s="14">
        <v>47.363150867823798</v>
      </c>
      <c r="J76" s="14">
        <v>50.962616822429879</v>
      </c>
      <c r="K76" s="14">
        <v>43.932977303070793</v>
      </c>
      <c r="L76" s="14">
        <v>40.757874999999999</v>
      </c>
      <c r="M76" s="14">
        <v>44.160108000000001</v>
      </c>
      <c r="N76" s="14">
        <v>51.130536999999997</v>
      </c>
      <c r="O76" s="14">
        <v>59.865029</v>
      </c>
      <c r="P76" s="14">
        <v>67.408370000000005</v>
      </c>
      <c r="Q76" s="14">
        <v>88.424687000000006</v>
      </c>
      <c r="R76" s="14">
        <v>107.67649</v>
      </c>
      <c r="S76" s="14">
        <v>118.95308199999999</v>
      </c>
      <c r="T76" s="14">
        <v>165.274607</v>
      </c>
      <c r="U76" s="14">
        <v>155.95675499999999</v>
      </c>
      <c r="V76" s="14">
        <v>185.969032</v>
      </c>
      <c r="W76" s="14">
        <v>243.922707</v>
      </c>
      <c r="X76" s="14">
        <v>259.90992599999998</v>
      </c>
      <c r="Y76" s="14">
        <v>240.492301</v>
      </c>
      <c r="Z76" s="14">
        <v>229.254074</v>
      </c>
      <c r="AA76" s="14">
        <v>294.39299499999998</v>
      </c>
      <c r="AB76" s="14">
        <v>282.49890299999998</v>
      </c>
      <c r="AC76" s="14">
        <v>309.68517600000001</v>
      </c>
      <c r="AD76" s="14">
        <v>251.27264099999999</v>
      </c>
      <c r="AE76" s="14">
        <v>271.58505300000002</v>
      </c>
    </row>
    <row r="77" spans="1:31" ht="13.5" customHeight="1" x14ac:dyDescent="0.15">
      <c r="A77" s="1"/>
      <c r="B77" s="16" t="s">
        <v>363</v>
      </c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>
        <v>0.10539900000000001</v>
      </c>
      <c r="T77" s="11">
        <v>0.24879999999999999</v>
      </c>
      <c r="U77" s="11"/>
      <c r="V77" s="11">
        <v>2.7199000000000001E-2</v>
      </c>
      <c r="W77" s="11"/>
      <c r="X77" s="11">
        <v>9.1733999999999996E-2</v>
      </c>
      <c r="Y77" s="11">
        <v>0.14053499999999999</v>
      </c>
      <c r="Z77" s="11">
        <v>1.0943229999999999</v>
      </c>
      <c r="AA77" s="11"/>
      <c r="AB77" s="11"/>
      <c r="AC77" s="11">
        <v>0.214531</v>
      </c>
      <c r="AD77" s="11">
        <v>0.11393300000000001</v>
      </c>
      <c r="AE77" s="11">
        <v>2.9382999999999999E-2</v>
      </c>
    </row>
    <row r="78" spans="1:31" ht="13.5" customHeight="1" x14ac:dyDescent="0.15">
      <c r="A78" s="1"/>
      <c r="B78" s="16" t="s">
        <v>364</v>
      </c>
      <c r="C78" s="13"/>
      <c r="D78" s="14"/>
      <c r="E78" s="14"/>
      <c r="F78" s="14">
        <v>0.19786381842456602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0.33301199999999997</v>
      </c>
      <c r="T78" s="14">
        <v>4.8804E-2</v>
      </c>
      <c r="U78" s="14">
        <v>3.3876000000000003E-2</v>
      </c>
      <c r="V78" s="14"/>
      <c r="W78" s="14">
        <v>3.2795999999999999E-2</v>
      </c>
      <c r="X78" s="14"/>
      <c r="Y78" s="14"/>
      <c r="Z78" s="14">
        <v>0.845688</v>
      </c>
      <c r="AA78" s="14"/>
      <c r="AB78" s="14"/>
      <c r="AC78" s="14">
        <v>6.2861E-2</v>
      </c>
      <c r="AD78" s="14"/>
      <c r="AE78" s="14">
        <v>7.9889000000000002E-2</v>
      </c>
    </row>
    <row r="79" spans="1:31" ht="13.5" customHeight="1" x14ac:dyDescent="0.15">
      <c r="A79" s="1"/>
      <c r="B79" s="16" t="s">
        <v>365</v>
      </c>
      <c r="C79" s="10">
        <v>42.170360480640902</v>
      </c>
      <c r="D79" s="11">
        <v>20.5949265687583</v>
      </c>
      <c r="E79" s="11">
        <v>30.781308411215001</v>
      </c>
      <c r="F79" s="11">
        <v>17.305740987984002</v>
      </c>
      <c r="G79" s="11">
        <v>23.733778371161502</v>
      </c>
      <c r="H79" s="11">
        <v>13.711348464619501</v>
      </c>
      <c r="I79" s="11">
        <v>18.077970627503298</v>
      </c>
      <c r="J79" s="11">
        <v>22.127903871829101</v>
      </c>
      <c r="K79" s="11">
        <v>24.3124165554072</v>
      </c>
      <c r="L79" s="11">
        <v>40.458702000000002</v>
      </c>
      <c r="M79" s="11">
        <v>30.616709</v>
      </c>
      <c r="N79" s="11">
        <v>28.853007999999999</v>
      </c>
      <c r="O79" s="11">
        <v>27.229676000000001</v>
      </c>
      <c r="P79" s="11">
        <v>32.729055000000002</v>
      </c>
      <c r="Q79" s="11">
        <v>39.541800000000002</v>
      </c>
      <c r="R79" s="11">
        <v>33.601640000000003</v>
      </c>
      <c r="S79" s="11">
        <v>48.873947999999999</v>
      </c>
      <c r="T79" s="11">
        <v>52.153399999999998</v>
      </c>
      <c r="U79" s="11">
        <v>30.828493000000002</v>
      </c>
      <c r="V79" s="11">
        <v>37.202181000000003</v>
      </c>
      <c r="W79" s="11">
        <v>63.327010999999999</v>
      </c>
      <c r="X79" s="11">
        <v>67.154486000000006</v>
      </c>
      <c r="Y79" s="11">
        <v>71.280620999999996</v>
      </c>
      <c r="Z79" s="11">
        <v>83.631967000000003</v>
      </c>
      <c r="AA79" s="11">
        <v>119.304553</v>
      </c>
      <c r="AB79" s="11">
        <v>98.45975</v>
      </c>
      <c r="AC79" s="11">
        <v>106.50507399999999</v>
      </c>
      <c r="AD79" s="11">
        <v>114.459383</v>
      </c>
      <c r="AE79" s="11">
        <v>111.550736</v>
      </c>
    </row>
    <row r="80" spans="1:31" ht="13.5" customHeight="1" x14ac:dyDescent="0.15">
      <c r="A80" s="1"/>
      <c r="B80" s="16" t="s">
        <v>366</v>
      </c>
      <c r="C80" s="13">
        <v>315.55246995994708</v>
      </c>
      <c r="D80" s="14">
        <v>326.56341789052101</v>
      </c>
      <c r="E80" s="14">
        <v>276.93297730307097</v>
      </c>
      <c r="F80" s="14">
        <v>204.14632843791699</v>
      </c>
      <c r="G80" s="14">
        <v>285.84512683578077</v>
      </c>
      <c r="H80" s="14">
        <v>325.49319092122818</v>
      </c>
      <c r="I80" s="14">
        <v>271.97676902536688</v>
      </c>
      <c r="J80" s="14">
        <v>250.24726301735595</v>
      </c>
      <c r="K80" s="14">
        <v>253.29506008010699</v>
      </c>
      <c r="L80" s="14">
        <v>265.64622800000001</v>
      </c>
      <c r="M80" s="14">
        <v>295.90676500000001</v>
      </c>
      <c r="N80" s="14">
        <v>325.92303600000002</v>
      </c>
      <c r="O80" s="14">
        <v>398.928336</v>
      </c>
      <c r="P80" s="14">
        <v>552.40663700000005</v>
      </c>
      <c r="Q80" s="14">
        <v>1018.589872</v>
      </c>
      <c r="R80" s="14">
        <v>1284.461804</v>
      </c>
      <c r="S80" s="14">
        <v>1451.2606450000001</v>
      </c>
      <c r="T80" s="14">
        <v>2048.6812279999999</v>
      </c>
      <c r="U80" s="14">
        <v>2032.707332</v>
      </c>
      <c r="V80" s="14">
        <v>2296.67994</v>
      </c>
      <c r="W80" s="14">
        <v>2666.2945329999998</v>
      </c>
      <c r="X80" s="14">
        <v>3352.274058</v>
      </c>
      <c r="Y80" s="14">
        <v>3563.682585</v>
      </c>
      <c r="Z80" s="14">
        <v>3670.4563079999998</v>
      </c>
      <c r="AA80" s="14">
        <v>3749.1646089999999</v>
      </c>
      <c r="AB80" s="14">
        <v>2989.663008</v>
      </c>
      <c r="AC80" s="14">
        <v>2348.2875560000002</v>
      </c>
      <c r="AD80" s="14">
        <v>2012.3981530000001</v>
      </c>
      <c r="AE80" s="14">
        <v>2252.7315530000001</v>
      </c>
    </row>
    <row r="81" spans="1:31" ht="13.5" customHeight="1" x14ac:dyDescent="0.15">
      <c r="A81" s="1"/>
      <c r="B81" s="16" t="s">
        <v>367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>
        <v>3.9466000000000001E-2</v>
      </c>
      <c r="U81" s="11"/>
      <c r="V81" s="11"/>
      <c r="W81" s="11">
        <v>0.18346599999999999</v>
      </c>
      <c r="X81" s="11">
        <v>0.187468</v>
      </c>
      <c r="Y81" s="11">
        <v>0.67760200000000004</v>
      </c>
      <c r="Z81" s="11">
        <v>3.8149000000000002E-2</v>
      </c>
      <c r="AA81" s="11"/>
      <c r="AB81" s="11"/>
      <c r="AC81" s="11">
        <v>1.9441E-2</v>
      </c>
      <c r="AD81" s="11">
        <v>0.13531199999999999</v>
      </c>
      <c r="AE81" s="11">
        <v>4.1481999999999998E-2</v>
      </c>
    </row>
    <row r="82" spans="1:31" ht="13.5" customHeight="1" x14ac:dyDescent="0.15">
      <c r="A82" s="1"/>
      <c r="B82" s="16" t="s">
        <v>368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>
        <v>0.1384</v>
      </c>
      <c r="Z82" s="14"/>
      <c r="AA82" s="14"/>
      <c r="AB82" s="14"/>
      <c r="AC82" s="14">
        <v>2.2966E-2</v>
      </c>
      <c r="AD82" s="14">
        <v>5.0819999999999997E-3</v>
      </c>
      <c r="AE82" s="14">
        <v>2.8774000000000001E-2</v>
      </c>
    </row>
    <row r="83" spans="1:31" ht="13.5" customHeight="1" x14ac:dyDescent="0.15">
      <c r="A83" s="1"/>
      <c r="B83" s="16" t="s">
        <v>369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>
        <v>6.1595999999999998E-2</v>
      </c>
      <c r="U83" s="11"/>
      <c r="V83" s="11"/>
      <c r="W83" s="11"/>
      <c r="X83" s="11"/>
      <c r="Y83" s="11"/>
      <c r="Z83" s="11"/>
      <c r="AA83" s="11"/>
      <c r="AB83" s="11"/>
      <c r="AC83" s="11">
        <v>1.8200000000000001E-4</v>
      </c>
      <c r="AD83" s="11">
        <v>1.9932999999999999E-2</v>
      </c>
      <c r="AE83" s="11"/>
    </row>
    <row r="84" spans="1:31" ht="13.5" customHeight="1" x14ac:dyDescent="0.15">
      <c r="A84" s="1"/>
      <c r="B84" s="16" t="s">
        <v>370</v>
      </c>
      <c r="C84" s="13">
        <v>4.5393858477970599E-3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>
        <v>1.8811770000000001</v>
      </c>
      <c r="S84" s="14">
        <v>10.060517000000001</v>
      </c>
      <c r="T84" s="14">
        <v>6.4408079999999996</v>
      </c>
      <c r="U84" s="14">
        <v>0.55711299999999997</v>
      </c>
      <c r="V84" s="14">
        <v>0.69040199999999996</v>
      </c>
      <c r="W84" s="14">
        <v>3.2266000000000003E-2</v>
      </c>
      <c r="X84" s="14">
        <v>48.469126000000003</v>
      </c>
      <c r="Y84" s="14"/>
      <c r="Z84" s="14">
        <v>3.8413999999999997E-2</v>
      </c>
      <c r="AA84" s="14"/>
      <c r="AB84" s="14"/>
      <c r="AC84" s="14">
        <v>2.0684999999999999E-2</v>
      </c>
      <c r="AD84" s="14">
        <v>0.110009</v>
      </c>
      <c r="AE84" s="14">
        <v>6.3179999999999998E-3</v>
      </c>
    </row>
    <row r="85" spans="1:31" ht="13.5" customHeight="1" x14ac:dyDescent="0.15">
      <c r="A85" s="1"/>
      <c r="B85" s="16" t="s">
        <v>371</v>
      </c>
      <c r="C85" s="10">
        <v>0.17036048064085502</v>
      </c>
      <c r="D85" s="11">
        <v>1.4801068090787699</v>
      </c>
      <c r="E85" s="11">
        <v>3.4253671562082801</v>
      </c>
      <c r="F85" s="11">
        <v>5.8002670226969304</v>
      </c>
      <c r="G85" s="11">
        <v>12.275033377837099</v>
      </c>
      <c r="H85" s="11">
        <v>10.2168224299065</v>
      </c>
      <c r="I85" s="11">
        <v>11.5134846461949</v>
      </c>
      <c r="J85" s="11">
        <v>12.765020026702299</v>
      </c>
      <c r="K85" s="11">
        <v>9.6152202937249704</v>
      </c>
      <c r="L85" s="11">
        <v>14.782978</v>
      </c>
      <c r="M85" s="11">
        <v>15.875347</v>
      </c>
      <c r="N85" s="11">
        <v>16.981531</v>
      </c>
      <c r="O85" s="11">
        <v>20.793665000000001</v>
      </c>
      <c r="P85" s="11">
        <v>28.405324</v>
      </c>
      <c r="Q85" s="11">
        <v>44.688457999999997</v>
      </c>
      <c r="R85" s="11">
        <v>55.566687000000002</v>
      </c>
      <c r="S85" s="11">
        <v>83.306464000000005</v>
      </c>
      <c r="T85" s="11">
        <v>136.60257200000001</v>
      </c>
      <c r="U85" s="11">
        <v>117.45987700000001</v>
      </c>
      <c r="V85" s="11">
        <v>152.10579100000001</v>
      </c>
      <c r="W85" s="11">
        <v>359.28844800000002</v>
      </c>
      <c r="X85" s="11">
        <v>1307.5920329999999</v>
      </c>
      <c r="Y85" s="11">
        <v>2176.0667199999998</v>
      </c>
      <c r="Z85" s="11">
        <v>2649.09807</v>
      </c>
      <c r="AA85" s="11">
        <v>2999.8814560000001</v>
      </c>
      <c r="AB85" s="11">
        <v>1861.8210710000001</v>
      </c>
      <c r="AC85" s="11">
        <v>1776.065838</v>
      </c>
      <c r="AD85" s="11">
        <v>1597.8673329999999</v>
      </c>
      <c r="AE85" s="11">
        <v>1548.7359919999999</v>
      </c>
    </row>
    <row r="86" spans="1:31" ht="13.5" customHeight="1" x14ac:dyDescent="0.15">
      <c r="A86" s="1"/>
      <c r="B86" s="16" t="s">
        <v>372</v>
      </c>
      <c r="C86" s="13">
        <v>0.17036048064085441</v>
      </c>
      <c r="D86" s="14">
        <v>0.33511348464619445</v>
      </c>
      <c r="E86" s="14">
        <v>0.13564753004005392</v>
      </c>
      <c r="F86" s="14">
        <v>0.27930574098798355</v>
      </c>
      <c r="G86" s="14">
        <v>0.36154873164218904</v>
      </c>
      <c r="H86" s="14">
        <v>0.65874499332443259</v>
      </c>
      <c r="I86" s="14">
        <v>0.38584779706274974</v>
      </c>
      <c r="J86" s="14">
        <v>0.42029372496662204</v>
      </c>
      <c r="K86" s="14">
        <v>0.70120160213618199</v>
      </c>
      <c r="L86" s="14"/>
      <c r="M86" s="14"/>
      <c r="N86" s="14"/>
      <c r="O86" s="14"/>
      <c r="P86" s="14"/>
      <c r="Q86" s="14"/>
      <c r="R86" s="14"/>
      <c r="S86" s="14">
        <v>0.902976</v>
      </c>
      <c r="T86" s="14">
        <v>0.36213600000000001</v>
      </c>
      <c r="U86" s="14">
        <v>13.709436</v>
      </c>
      <c r="V86" s="14">
        <v>0.25786799999999999</v>
      </c>
      <c r="W86" s="14">
        <v>0.70586400000000005</v>
      </c>
      <c r="X86" s="14">
        <v>3.574668</v>
      </c>
      <c r="Y86" s="14">
        <v>0.62853599999999998</v>
      </c>
      <c r="Z86" s="14">
        <v>0.89984399999999998</v>
      </c>
      <c r="AA86" s="14"/>
      <c r="AB86" s="14"/>
      <c r="AC86" s="14"/>
      <c r="AD86" s="14"/>
      <c r="AE86" s="14"/>
    </row>
    <row r="87" spans="1:31" ht="13.5" customHeight="1" x14ac:dyDescent="0.15">
      <c r="A87" s="1"/>
      <c r="B87" s="15" t="s">
        <v>373</v>
      </c>
      <c r="C87" s="10">
        <v>644.27610146862446</v>
      </c>
      <c r="D87" s="11">
        <v>607.55754339118812</v>
      </c>
      <c r="E87" s="11">
        <v>748.69799732977265</v>
      </c>
      <c r="F87" s="11">
        <v>587.32149532710298</v>
      </c>
      <c r="G87" s="11">
        <v>813.66408544726323</v>
      </c>
      <c r="H87" s="11">
        <v>642.1198931909214</v>
      </c>
      <c r="I87" s="11">
        <v>622.35407209612879</v>
      </c>
      <c r="J87" s="11">
        <v>633.81441922563408</v>
      </c>
      <c r="K87" s="11">
        <v>532.05393858477919</v>
      </c>
      <c r="L87" s="11">
        <v>534.32510100000002</v>
      </c>
      <c r="M87" s="11">
        <v>738.93058499999995</v>
      </c>
      <c r="N87" s="11">
        <v>984.57704100000001</v>
      </c>
      <c r="O87" s="11">
        <v>1313.481583</v>
      </c>
      <c r="P87" s="11">
        <v>1558.827918</v>
      </c>
      <c r="Q87" s="11">
        <v>2389.4223569999999</v>
      </c>
      <c r="R87" s="11">
        <v>3501.2456360000001</v>
      </c>
      <c r="S87" s="11">
        <v>4328.9747289999996</v>
      </c>
      <c r="T87" s="11">
        <v>6222.527771</v>
      </c>
      <c r="U87" s="11">
        <v>4338.8206289999998</v>
      </c>
      <c r="V87" s="11">
        <v>5929.5455449999999</v>
      </c>
      <c r="W87" s="11">
        <v>7135.2726519999997</v>
      </c>
      <c r="X87" s="11">
        <v>8693.6607359999998</v>
      </c>
      <c r="Y87" s="11">
        <v>8087.3207819999998</v>
      </c>
      <c r="Z87" s="11">
        <v>8273.1344649999992</v>
      </c>
      <c r="AA87" s="11">
        <v>7841.3014139999996</v>
      </c>
      <c r="AB87" s="11">
        <v>6606.8491860000004</v>
      </c>
      <c r="AC87" s="11">
        <v>6554.519679</v>
      </c>
      <c r="AD87" s="11">
        <v>6321.316941</v>
      </c>
      <c r="AE87" s="11">
        <v>5924.0800749999999</v>
      </c>
    </row>
    <row r="88" spans="1:31" ht="13.5" customHeight="1" x14ac:dyDescent="0.15">
      <c r="A88" s="1"/>
      <c r="B88" s="16" t="s">
        <v>374</v>
      </c>
      <c r="C88" s="13">
        <v>4.0053404539385799E-3</v>
      </c>
      <c r="D88" s="14">
        <v>1.4715620827770401</v>
      </c>
      <c r="E88" s="14">
        <v>0.36261682242990723</v>
      </c>
      <c r="F88" s="14">
        <v>0.52229639519359106</v>
      </c>
      <c r="G88" s="14"/>
      <c r="H88" s="14">
        <v>0.18104138851802401</v>
      </c>
      <c r="I88" s="14"/>
      <c r="J88" s="14"/>
      <c r="K88" s="14"/>
      <c r="L88" s="14"/>
      <c r="M88" s="14"/>
      <c r="N88" s="14"/>
      <c r="O88" s="14"/>
      <c r="P88" s="14">
        <v>0.416939</v>
      </c>
      <c r="Q88" s="14">
        <v>0.40141399999999999</v>
      </c>
      <c r="R88" s="14">
        <v>0.71241500000000002</v>
      </c>
      <c r="S88" s="14">
        <v>0.84080200000000005</v>
      </c>
      <c r="T88" s="14">
        <v>0.39279999999999998</v>
      </c>
      <c r="U88" s="14">
        <v>0.92461199999999999</v>
      </c>
      <c r="V88" s="14">
        <v>0.24639900000000001</v>
      </c>
      <c r="W88" s="14">
        <v>0.27626699999999998</v>
      </c>
      <c r="X88" s="14">
        <v>0.98880000000000001</v>
      </c>
      <c r="Y88" s="14">
        <v>0.41520200000000002</v>
      </c>
      <c r="Z88" s="14">
        <v>4.5237559999999997</v>
      </c>
      <c r="AA88" s="14">
        <v>7.1135099999999998</v>
      </c>
      <c r="AB88" s="14">
        <v>1.231125</v>
      </c>
      <c r="AC88" s="14">
        <v>1.837459</v>
      </c>
      <c r="AD88" s="14">
        <v>3.9843410000000001</v>
      </c>
      <c r="AE88" s="14">
        <v>3.9207960000000002</v>
      </c>
    </row>
    <row r="89" spans="1:31" ht="13.5" customHeight="1" x14ac:dyDescent="0.15">
      <c r="A89" s="1"/>
      <c r="B89" s="16" t="s">
        <v>375</v>
      </c>
      <c r="C89" s="10"/>
      <c r="D89" s="11">
        <v>1.2782376502002701</v>
      </c>
      <c r="E89" s="11">
        <v>2.9716955941254999</v>
      </c>
      <c r="F89" s="11">
        <v>4.6088117489986598</v>
      </c>
      <c r="G89" s="11">
        <v>3.08918558077437</v>
      </c>
      <c r="H89" s="11">
        <v>1.1821094793057401</v>
      </c>
      <c r="I89" s="11">
        <v>0.166355140186916</v>
      </c>
      <c r="J89" s="11"/>
      <c r="K89" s="11">
        <v>0.84325767690253706</v>
      </c>
      <c r="L89" s="11"/>
      <c r="M89" s="11">
        <v>0.26867400000000002</v>
      </c>
      <c r="N89" s="11">
        <v>5.6295999999999999E-2</v>
      </c>
      <c r="O89" s="11">
        <v>4.9158809999999997</v>
      </c>
      <c r="P89" s="11"/>
      <c r="Q89" s="11"/>
      <c r="R89" s="11">
        <v>1.6905239999999999</v>
      </c>
      <c r="S89" s="11">
        <v>5.6209009999999999</v>
      </c>
      <c r="T89" s="11">
        <v>9.8736110000000004</v>
      </c>
      <c r="U89" s="11">
        <v>4.9089510000000001</v>
      </c>
      <c r="V89" s="11">
        <v>3.2800050000000001</v>
      </c>
      <c r="W89" s="11">
        <v>3.251738</v>
      </c>
      <c r="X89" s="11">
        <v>2.3021349999999998</v>
      </c>
      <c r="Y89" s="11">
        <v>40.458185</v>
      </c>
      <c r="Z89" s="11">
        <v>53.188595999999997</v>
      </c>
      <c r="AA89" s="11">
        <v>2.7257310000000001</v>
      </c>
      <c r="AB89" s="11">
        <v>3.6568909999999999</v>
      </c>
      <c r="AC89" s="11">
        <v>5.4506399999999999</v>
      </c>
      <c r="AD89" s="11">
        <v>8.9583130000000004</v>
      </c>
      <c r="AE89" s="11">
        <v>12.811375</v>
      </c>
    </row>
    <row r="90" spans="1:31" ht="13.5" customHeight="1" x14ac:dyDescent="0.15">
      <c r="A90" s="1"/>
      <c r="B90" s="16" t="s">
        <v>376</v>
      </c>
      <c r="C90" s="13"/>
      <c r="D90" s="14"/>
      <c r="E90" s="14">
        <v>0.16875834445927901</v>
      </c>
      <c r="F90" s="14"/>
      <c r="G90" s="14"/>
      <c r="H90" s="14"/>
      <c r="I90" s="14">
        <v>0.80507343124165576</v>
      </c>
      <c r="J90" s="14">
        <v>1.30013351134846</v>
      </c>
      <c r="K90" s="14">
        <v>0.20320427236315111</v>
      </c>
      <c r="L90" s="14">
        <v>0.284829</v>
      </c>
      <c r="M90" s="14">
        <v>0.151145</v>
      </c>
      <c r="N90" s="14">
        <v>0.15395400000000001</v>
      </c>
      <c r="O90" s="14">
        <v>0.199374</v>
      </c>
      <c r="P90" s="14">
        <v>0.38868200000000003</v>
      </c>
      <c r="Q90" s="14">
        <v>0.59541999999999995</v>
      </c>
      <c r="R90" s="14">
        <v>0.27957399999999999</v>
      </c>
      <c r="S90" s="14">
        <v>0.46216099999999999</v>
      </c>
      <c r="T90" s="14">
        <v>1.2189350000000001</v>
      </c>
      <c r="U90" s="14">
        <v>1.141964</v>
      </c>
      <c r="V90" s="14">
        <v>3.5840040000000002</v>
      </c>
      <c r="W90" s="14">
        <v>11.673614000000001</v>
      </c>
      <c r="X90" s="14">
        <v>9.7277459999999998</v>
      </c>
      <c r="Y90" s="14">
        <v>8.6680109999999999</v>
      </c>
      <c r="Z90" s="14">
        <v>14.809378000000001</v>
      </c>
      <c r="AA90" s="14">
        <v>24.715236999999998</v>
      </c>
      <c r="AB90" s="14">
        <v>32.431949000000003</v>
      </c>
      <c r="AC90" s="14">
        <v>12.731131</v>
      </c>
      <c r="AD90" s="14">
        <v>13.39461</v>
      </c>
      <c r="AE90" s="14">
        <v>21.344325000000001</v>
      </c>
    </row>
    <row r="91" spans="1:31" ht="13.5" customHeight="1" x14ac:dyDescent="0.15">
      <c r="A91" s="1"/>
      <c r="B91" s="16" t="s">
        <v>377</v>
      </c>
      <c r="C91" s="10">
        <v>21.1895861148198</v>
      </c>
      <c r="D91" s="11">
        <v>29.8659546061415</v>
      </c>
      <c r="E91" s="11">
        <v>16.073164218958599</v>
      </c>
      <c r="F91" s="11">
        <v>13.341789052069403</v>
      </c>
      <c r="G91" s="11">
        <v>24.833911882509998</v>
      </c>
      <c r="H91" s="11">
        <v>8.6144192256341849</v>
      </c>
      <c r="I91" s="11">
        <v>4.3957276368491298</v>
      </c>
      <c r="J91" s="11">
        <v>6.5610146862483303</v>
      </c>
      <c r="K91" s="11">
        <v>4.9708945260347104</v>
      </c>
      <c r="L91" s="11">
        <v>14.354399000000001</v>
      </c>
      <c r="M91" s="11">
        <v>22.913217</v>
      </c>
      <c r="N91" s="11">
        <v>27.177143999999998</v>
      </c>
      <c r="O91" s="11">
        <v>13.789706000000001</v>
      </c>
      <c r="P91" s="11">
        <v>21.057917</v>
      </c>
      <c r="Q91" s="11">
        <v>28.056065</v>
      </c>
      <c r="R91" s="11">
        <v>20.14742</v>
      </c>
      <c r="S91" s="11">
        <v>59.603689000000003</v>
      </c>
      <c r="T91" s="11">
        <v>89.613444999999999</v>
      </c>
      <c r="U91" s="11">
        <v>32.645183000000003</v>
      </c>
      <c r="V91" s="11">
        <v>85.915841</v>
      </c>
      <c r="W91" s="11">
        <v>208.281327</v>
      </c>
      <c r="X91" s="11">
        <v>171.72901400000001</v>
      </c>
      <c r="Y91" s="11">
        <v>192.84157500000001</v>
      </c>
      <c r="Z91" s="11">
        <v>171.15836200000001</v>
      </c>
      <c r="AA91" s="11">
        <v>193.57484600000001</v>
      </c>
      <c r="AB91" s="11">
        <v>137.43678499999999</v>
      </c>
      <c r="AC91" s="11">
        <v>230.158402</v>
      </c>
      <c r="AD91" s="11">
        <v>137.925961</v>
      </c>
      <c r="AE91" s="11">
        <v>103.152528</v>
      </c>
    </row>
    <row r="92" spans="1:31" ht="13.5" customHeight="1" x14ac:dyDescent="0.15">
      <c r="A92" s="1"/>
      <c r="B92" s="16" t="s">
        <v>378</v>
      </c>
      <c r="C92" s="13">
        <v>81.132443257676883</v>
      </c>
      <c r="D92" s="14">
        <v>48.980507343124202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13.5" customHeight="1" x14ac:dyDescent="0.15">
      <c r="A93" s="1"/>
      <c r="B93" s="16" t="s">
        <v>379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>
        <v>7.7100000000000002E-2</v>
      </c>
      <c r="AA93" s="11"/>
      <c r="AB93" s="11"/>
      <c r="AC93" s="11">
        <v>8.4884000000000001E-2</v>
      </c>
      <c r="AD93" s="11">
        <v>5.3884000000000001E-2</v>
      </c>
      <c r="AE93" s="11">
        <v>2.5752000000000001E-2</v>
      </c>
    </row>
    <row r="94" spans="1:31" ht="13.5" customHeight="1" x14ac:dyDescent="0.15">
      <c r="A94" s="1"/>
      <c r="B94" s="16" t="s">
        <v>380</v>
      </c>
      <c r="C94" s="13">
        <v>8.8384512683578081E-2</v>
      </c>
      <c r="D94" s="14"/>
      <c r="E94" s="14">
        <v>0.5684913217623504</v>
      </c>
      <c r="F94" s="14">
        <v>0.95941255006675596</v>
      </c>
      <c r="G94" s="14">
        <v>0.32576769025367203</v>
      </c>
      <c r="H94" s="14">
        <v>0.52069425901201605</v>
      </c>
      <c r="I94" s="14">
        <v>1.23898531375167</v>
      </c>
      <c r="J94" s="14">
        <v>0.21628838451268398</v>
      </c>
      <c r="K94" s="14">
        <v>1.7607476635514008</v>
      </c>
      <c r="L94" s="14"/>
      <c r="M94" s="14"/>
      <c r="N94" s="14"/>
      <c r="O94" s="14"/>
      <c r="P94" s="14"/>
      <c r="Q94" s="14"/>
      <c r="R94" s="14"/>
      <c r="S94" s="14"/>
      <c r="T94" s="14">
        <v>4.1064000000000003E-2</v>
      </c>
      <c r="U94" s="14">
        <v>0.13148399999999999</v>
      </c>
      <c r="V94" s="14">
        <v>0.192804</v>
      </c>
      <c r="W94" s="14">
        <v>3.4667999999999997E-2</v>
      </c>
      <c r="X94" s="14">
        <v>5.5199999999999999E-2</v>
      </c>
      <c r="Y94" s="14">
        <v>0.264264</v>
      </c>
      <c r="Z94" s="14">
        <v>4.1616E-2</v>
      </c>
      <c r="AA94" s="14"/>
      <c r="AB94" s="14"/>
      <c r="AC94" s="14">
        <v>4.9353000000000001E-2</v>
      </c>
      <c r="AD94" s="14">
        <v>0.22853999999999999</v>
      </c>
      <c r="AE94" s="14">
        <v>0.55210199999999998</v>
      </c>
    </row>
    <row r="95" spans="1:31" ht="13.5" customHeight="1" x14ac:dyDescent="0.15">
      <c r="A95" s="1"/>
      <c r="B95" s="16" t="s">
        <v>381</v>
      </c>
      <c r="C95" s="10">
        <v>30.248598130841099</v>
      </c>
      <c r="D95" s="11">
        <v>19.522830440587402</v>
      </c>
      <c r="E95" s="11">
        <v>18.796261682242999</v>
      </c>
      <c r="F95" s="11">
        <v>17.873431241655499</v>
      </c>
      <c r="G95" s="11">
        <v>35.082242990654201</v>
      </c>
      <c r="H95" s="11">
        <v>26.155941255006688</v>
      </c>
      <c r="I95" s="11">
        <v>19.327102803738285</v>
      </c>
      <c r="J95" s="11">
        <v>20.180774365821101</v>
      </c>
      <c r="K95" s="11">
        <v>23.676368491321792</v>
      </c>
      <c r="L95" s="11">
        <v>28.194547</v>
      </c>
      <c r="M95" s="11">
        <v>57.701548000000003</v>
      </c>
      <c r="N95" s="11">
        <v>95.397667999999996</v>
      </c>
      <c r="O95" s="11">
        <v>123.719172</v>
      </c>
      <c r="P95" s="11">
        <v>178.676951</v>
      </c>
      <c r="Q95" s="11">
        <v>320.044174</v>
      </c>
      <c r="R95" s="11">
        <v>443.21919600000001</v>
      </c>
      <c r="S95" s="11">
        <v>503.20171099999999</v>
      </c>
      <c r="T95" s="11">
        <v>610.88929700000006</v>
      </c>
      <c r="U95" s="11">
        <v>492.49289599999997</v>
      </c>
      <c r="V95" s="11">
        <v>659.91255699999999</v>
      </c>
      <c r="W95" s="11">
        <v>1014.237535</v>
      </c>
      <c r="X95" s="11">
        <v>735.56518700000004</v>
      </c>
      <c r="Y95" s="11">
        <v>453.51336700000002</v>
      </c>
      <c r="Z95" s="11">
        <v>361.802457</v>
      </c>
      <c r="AA95" s="11">
        <v>466.37246099999999</v>
      </c>
      <c r="AB95" s="11">
        <v>362.41159499999998</v>
      </c>
      <c r="AC95" s="11">
        <v>267.88306399999999</v>
      </c>
      <c r="AD95" s="11">
        <v>287.46899999999999</v>
      </c>
      <c r="AE95" s="11">
        <v>306.43377800000002</v>
      </c>
    </row>
    <row r="96" spans="1:31" ht="13.5" customHeight="1" x14ac:dyDescent="0.15">
      <c r="A96" s="1"/>
      <c r="B96" s="16" t="s">
        <v>382</v>
      </c>
      <c r="C96" s="13"/>
      <c r="D96" s="14">
        <v>9.155140186915883</v>
      </c>
      <c r="E96" s="14">
        <v>1.49746328437917</v>
      </c>
      <c r="F96" s="14">
        <v>0.79065420560747701</v>
      </c>
      <c r="G96" s="14">
        <v>1.8526034712950599</v>
      </c>
      <c r="H96" s="14">
        <v>0.36288384512683597</v>
      </c>
      <c r="I96" s="14">
        <v>0.26381842456608801</v>
      </c>
      <c r="J96" s="14">
        <v>0.382643524699599</v>
      </c>
      <c r="K96" s="14">
        <v>1.1439252336448602</v>
      </c>
      <c r="L96" s="14">
        <v>0.68838100000000002</v>
      </c>
      <c r="M96" s="14">
        <v>0.65766500000000006</v>
      </c>
      <c r="N96" s="14"/>
      <c r="O96" s="14">
        <v>9.0578000000000006E-2</v>
      </c>
      <c r="P96" s="14"/>
      <c r="Q96" s="14">
        <v>2.2674249999999998</v>
      </c>
      <c r="R96" s="14">
        <v>2.9907E-2</v>
      </c>
      <c r="S96" s="14"/>
      <c r="T96" s="14">
        <v>3.77067</v>
      </c>
      <c r="U96" s="14">
        <v>1.816154</v>
      </c>
      <c r="V96" s="14">
        <v>12.490415</v>
      </c>
      <c r="W96" s="14">
        <v>2.0200019999999999</v>
      </c>
      <c r="X96" s="14">
        <v>0.918404</v>
      </c>
      <c r="Y96" s="14">
        <v>3.6050710000000001</v>
      </c>
      <c r="Z96" s="14">
        <v>3.324055</v>
      </c>
      <c r="AA96" s="14">
        <v>1.142299</v>
      </c>
      <c r="AB96" s="14">
        <v>2.939292</v>
      </c>
      <c r="AC96" s="14">
        <v>5.743709</v>
      </c>
      <c r="AD96" s="14">
        <v>6.2198840000000004</v>
      </c>
      <c r="AE96" s="14">
        <v>3.7325650000000001</v>
      </c>
    </row>
    <row r="97" spans="1:31" ht="13.5" customHeight="1" x14ac:dyDescent="0.15">
      <c r="A97" s="1"/>
      <c r="B97" s="16" t="s">
        <v>383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>
        <v>0.18054000000000001</v>
      </c>
      <c r="Z97" s="11">
        <v>3.2280000000000003E-2</v>
      </c>
      <c r="AA97" s="11"/>
      <c r="AB97" s="11"/>
      <c r="AC97" s="11">
        <v>9.5044000000000003E-2</v>
      </c>
      <c r="AD97" s="11">
        <v>3.6456000000000002E-2</v>
      </c>
      <c r="AE97" s="11">
        <v>7.7213000000000004E-2</v>
      </c>
    </row>
    <row r="98" spans="1:31" ht="13.5" customHeight="1" x14ac:dyDescent="0.15">
      <c r="A98" s="1"/>
      <c r="B98" s="16" t="s">
        <v>384</v>
      </c>
      <c r="C98" s="13"/>
      <c r="D98" s="14"/>
      <c r="E98" s="14"/>
      <c r="F98" s="14"/>
      <c r="G98" s="14">
        <v>0.190921228304406</v>
      </c>
      <c r="H98" s="14">
        <v>0.78558077436582108</v>
      </c>
      <c r="I98" s="14">
        <v>1.1206942590120204</v>
      </c>
      <c r="J98" s="14">
        <v>7.1222963951935929</v>
      </c>
      <c r="K98" s="14">
        <v>1.7281708945260299</v>
      </c>
      <c r="L98" s="14">
        <v>1.801912</v>
      </c>
      <c r="M98" s="14">
        <v>0.41947800000000002</v>
      </c>
      <c r="N98" s="14">
        <v>0.23455200000000001</v>
      </c>
      <c r="O98" s="14">
        <v>0.40530300000000002</v>
      </c>
      <c r="P98" s="14">
        <v>0.78312899999999996</v>
      </c>
      <c r="Q98" s="14">
        <v>1.059534</v>
      </c>
      <c r="R98" s="14">
        <v>0.24218999999999999</v>
      </c>
      <c r="S98" s="14">
        <v>0.13208300000000001</v>
      </c>
      <c r="T98" s="14">
        <v>0.72560000000000002</v>
      </c>
      <c r="U98" s="14">
        <v>0.53844599999999998</v>
      </c>
      <c r="V98" s="14">
        <v>0.74719999999999998</v>
      </c>
      <c r="W98" s="14">
        <v>9.9778780000000005</v>
      </c>
      <c r="X98" s="14">
        <v>4.4125379999999996</v>
      </c>
      <c r="Y98" s="14">
        <v>2.8096030000000001</v>
      </c>
      <c r="Z98" s="14">
        <v>1.51877</v>
      </c>
      <c r="AA98" s="14">
        <v>2.8835639999999998</v>
      </c>
      <c r="AB98" s="14">
        <v>2.3474629999999999</v>
      </c>
      <c r="AC98" s="14">
        <v>3.0071949999999998</v>
      </c>
      <c r="AD98" s="14">
        <v>4.3881750000000004</v>
      </c>
      <c r="AE98" s="14">
        <v>2.5039579999999999</v>
      </c>
    </row>
    <row r="99" spans="1:31" ht="13.5" customHeight="1" x14ac:dyDescent="0.15">
      <c r="A99" s="1"/>
      <c r="B99" s="16" t="s">
        <v>385</v>
      </c>
      <c r="C99" s="10">
        <v>39.193591455273719</v>
      </c>
      <c r="D99" s="11">
        <v>18.297463284379198</v>
      </c>
      <c r="E99" s="11">
        <v>30.471562082777002</v>
      </c>
      <c r="F99" s="11">
        <v>27.7644859813084</v>
      </c>
      <c r="G99" s="11">
        <v>54.038184245660901</v>
      </c>
      <c r="H99" s="11">
        <v>48.579172229639504</v>
      </c>
      <c r="I99" s="11">
        <v>53.616555407209596</v>
      </c>
      <c r="J99" s="11">
        <v>38.826969292389897</v>
      </c>
      <c r="K99" s="11">
        <v>44.975433911882497</v>
      </c>
      <c r="L99" s="11">
        <v>69.390787000000003</v>
      </c>
      <c r="M99" s="11">
        <v>48.199238999999999</v>
      </c>
      <c r="N99" s="11">
        <v>75.728426999999996</v>
      </c>
      <c r="O99" s="11">
        <v>93.602813999999995</v>
      </c>
      <c r="P99" s="11">
        <v>121.68741900000001</v>
      </c>
      <c r="Q99" s="11">
        <v>161.67760799999999</v>
      </c>
      <c r="R99" s="11">
        <v>196.67872700000001</v>
      </c>
      <c r="S99" s="11">
        <v>330.52653700000002</v>
      </c>
      <c r="T99" s="11">
        <v>470.61978800000003</v>
      </c>
      <c r="U99" s="11">
        <v>329.02003400000001</v>
      </c>
      <c r="V99" s="11">
        <v>474.80805900000001</v>
      </c>
      <c r="W99" s="11">
        <v>434.562409</v>
      </c>
      <c r="X99" s="11">
        <v>629.50212099999999</v>
      </c>
      <c r="Y99" s="11">
        <v>717.02783099999999</v>
      </c>
      <c r="Z99" s="11">
        <v>1029.3677150000001</v>
      </c>
      <c r="AA99" s="11">
        <v>1006.968579</v>
      </c>
      <c r="AB99" s="11">
        <v>1007.636885</v>
      </c>
      <c r="AC99" s="11">
        <v>1297.5776470000001</v>
      </c>
      <c r="AD99" s="11">
        <v>1283.8117540000001</v>
      </c>
      <c r="AE99" s="11">
        <v>923.899991</v>
      </c>
    </row>
    <row r="100" spans="1:31" ht="13.5" customHeight="1" x14ac:dyDescent="0.15">
      <c r="A100" s="1"/>
      <c r="B100" s="16" t="s">
        <v>386</v>
      </c>
      <c r="C100" s="13">
        <v>24.178638184245699</v>
      </c>
      <c r="D100" s="14">
        <v>26.541789052069401</v>
      </c>
      <c r="E100" s="14">
        <v>21.8400534045394</v>
      </c>
      <c r="F100" s="14">
        <v>33.415487316421903</v>
      </c>
      <c r="G100" s="14">
        <v>41.393057409879802</v>
      </c>
      <c r="H100" s="14">
        <v>44.977837116154902</v>
      </c>
      <c r="I100" s="14">
        <v>75.191989319092073</v>
      </c>
      <c r="J100" s="14">
        <v>70.47530040053401</v>
      </c>
      <c r="K100" s="14">
        <v>63.141789052069406</v>
      </c>
      <c r="L100" s="14">
        <v>44.517670000000003</v>
      </c>
      <c r="M100" s="14">
        <v>69.903085000000004</v>
      </c>
      <c r="N100" s="14">
        <v>84.892943000000002</v>
      </c>
      <c r="O100" s="14">
        <v>70.771017000000001</v>
      </c>
      <c r="P100" s="14">
        <v>115.411192</v>
      </c>
      <c r="Q100" s="14">
        <v>153.55140299999999</v>
      </c>
      <c r="R100" s="14">
        <v>129.24206899999999</v>
      </c>
      <c r="S100" s="14">
        <v>139.90664699999999</v>
      </c>
      <c r="T100" s="14">
        <v>204.357055</v>
      </c>
      <c r="U100" s="14">
        <v>164.653763</v>
      </c>
      <c r="V100" s="14">
        <v>288.37076000000002</v>
      </c>
      <c r="W100" s="14">
        <v>499.60409199999998</v>
      </c>
      <c r="X100" s="14">
        <v>436.233879</v>
      </c>
      <c r="Y100" s="14">
        <v>500.88809300000003</v>
      </c>
      <c r="Z100" s="14">
        <v>412.278189</v>
      </c>
      <c r="AA100" s="14">
        <v>543.35839399999998</v>
      </c>
      <c r="AB100" s="14">
        <v>376.468842</v>
      </c>
      <c r="AC100" s="14">
        <v>339.16143399999999</v>
      </c>
      <c r="AD100" s="14">
        <v>280.41053499999998</v>
      </c>
      <c r="AE100" s="14">
        <v>362.45195000000001</v>
      </c>
    </row>
    <row r="101" spans="1:31" ht="13.5" customHeight="1" x14ac:dyDescent="0.15">
      <c r="A101" s="1"/>
      <c r="B101" s="16" t="s">
        <v>387</v>
      </c>
      <c r="C101" s="10"/>
      <c r="D101" s="11">
        <v>32.255807743658202</v>
      </c>
      <c r="E101" s="11">
        <v>38.957009345794404</v>
      </c>
      <c r="F101" s="11">
        <v>20.425634178905213</v>
      </c>
      <c r="G101" s="11">
        <v>220.74766355140201</v>
      </c>
      <c r="H101" s="11">
        <v>159.33618157543401</v>
      </c>
      <c r="I101" s="11">
        <v>111.75594125500706</v>
      </c>
      <c r="J101" s="11">
        <v>98.636582109479278</v>
      </c>
      <c r="K101" s="11">
        <v>88.463017356475291</v>
      </c>
      <c r="L101" s="11">
        <v>124.298309</v>
      </c>
      <c r="M101" s="11">
        <v>102.506919</v>
      </c>
      <c r="N101" s="11">
        <v>137.240949</v>
      </c>
      <c r="O101" s="11">
        <v>196.23982699999999</v>
      </c>
      <c r="P101" s="11">
        <v>263.97211800000002</v>
      </c>
      <c r="Q101" s="11">
        <v>400.012157</v>
      </c>
      <c r="R101" s="11">
        <v>705.35727599999996</v>
      </c>
      <c r="S101" s="11">
        <v>909.98704099999998</v>
      </c>
      <c r="T101" s="11">
        <v>1073.140809</v>
      </c>
      <c r="U101" s="11">
        <v>699.82949699999995</v>
      </c>
      <c r="V101" s="11">
        <v>900.651792</v>
      </c>
      <c r="W101" s="11">
        <v>1219.07699</v>
      </c>
      <c r="X101" s="11">
        <v>1462.5556939999999</v>
      </c>
      <c r="Y101" s="11">
        <v>1689.306378</v>
      </c>
      <c r="Z101" s="11">
        <v>1892.4903179999999</v>
      </c>
      <c r="AA101" s="11">
        <v>1236.1455149999999</v>
      </c>
      <c r="AB101" s="11">
        <v>722.49094700000001</v>
      </c>
      <c r="AC101" s="11">
        <v>794.46995900000002</v>
      </c>
      <c r="AD101" s="11">
        <v>872.61184700000001</v>
      </c>
      <c r="AE101" s="11">
        <v>747.27217700000006</v>
      </c>
    </row>
    <row r="102" spans="1:31" ht="13.5" customHeight="1" x14ac:dyDescent="0.15">
      <c r="A102" s="1"/>
      <c r="B102" s="16" t="s">
        <v>388</v>
      </c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>
        <v>3.0061469999999999</v>
      </c>
      <c r="S102" s="14">
        <v>7.0196540000000001</v>
      </c>
      <c r="T102" s="14">
        <v>9.6280099999999997</v>
      </c>
      <c r="U102" s="14">
        <v>3.548835</v>
      </c>
      <c r="V102" s="14">
        <v>4.1632059999999997</v>
      </c>
      <c r="W102" s="14">
        <v>4.0672040000000003</v>
      </c>
      <c r="X102" s="14">
        <v>5.1349400000000003</v>
      </c>
      <c r="Y102" s="14">
        <v>6.4170749999999996</v>
      </c>
      <c r="Z102" s="14">
        <v>12.510820000000001</v>
      </c>
      <c r="AA102" s="14">
        <v>30.505102000000001</v>
      </c>
      <c r="AB102" s="14">
        <v>14.542859999999999</v>
      </c>
      <c r="AC102" s="14">
        <v>44.409439999999996</v>
      </c>
      <c r="AD102" s="14">
        <v>42.001190000000001</v>
      </c>
      <c r="AE102" s="14">
        <v>49.667285</v>
      </c>
    </row>
    <row r="103" spans="1:31" ht="13.5" customHeight="1" x14ac:dyDescent="0.15">
      <c r="A103" s="1"/>
      <c r="B103" s="16" t="s">
        <v>389</v>
      </c>
      <c r="C103" s="10"/>
      <c r="D103" s="11"/>
      <c r="E103" s="11"/>
      <c r="F103" s="11"/>
      <c r="G103" s="11"/>
      <c r="H103" s="11"/>
      <c r="I103" s="11"/>
      <c r="J103" s="11"/>
      <c r="K103" s="11">
        <v>2.1137516688918603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 x14ac:dyDescent="0.15">
      <c r="A104" s="1"/>
      <c r="B104" s="16" t="s">
        <v>390</v>
      </c>
      <c r="C104" s="13">
        <v>351.45580774365783</v>
      </c>
      <c r="D104" s="14">
        <v>359.07129506007999</v>
      </c>
      <c r="E104" s="14">
        <v>610.2136181575429</v>
      </c>
      <c r="F104" s="14">
        <v>460.93377837116185</v>
      </c>
      <c r="G104" s="14">
        <v>420.17436582109485</v>
      </c>
      <c r="H104" s="14">
        <v>299.93671562082778</v>
      </c>
      <c r="I104" s="14">
        <v>322.92202937249709</v>
      </c>
      <c r="J104" s="14">
        <v>351.50200267022694</v>
      </c>
      <c r="K104" s="14">
        <v>263.09639519359092</v>
      </c>
      <c r="L104" s="14">
        <v>222.00271799999999</v>
      </c>
      <c r="M104" s="14">
        <v>351.64513099999999</v>
      </c>
      <c r="N104" s="14">
        <v>392.397874</v>
      </c>
      <c r="O104" s="14">
        <v>559.26412100000005</v>
      </c>
      <c r="P104" s="14">
        <v>599.11843899999997</v>
      </c>
      <c r="Q104" s="14">
        <v>837.78454299999999</v>
      </c>
      <c r="R104" s="14">
        <v>786.39688799999999</v>
      </c>
      <c r="S104" s="14">
        <v>1200.759288</v>
      </c>
      <c r="T104" s="14">
        <v>1808.6161259999999</v>
      </c>
      <c r="U104" s="14">
        <v>1512.673955</v>
      </c>
      <c r="V104" s="14">
        <v>2115.490644</v>
      </c>
      <c r="W104" s="14">
        <v>2359.5861500000001</v>
      </c>
      <c r="X104" s="14">
        <v>3366.5887419999999</v>
      </c>
      <c r="Y104" s="14">
        <v>3115.293228</v>
      </c>
      <c r="Z104" s="14">
        <v>2791.086127</v>
      </c>
      <c r="AA104" s="14">
        <v>3398.5369799999999</v>
      </c>
      <c r="AB104" s="14">
        <v>3217.0309999999999</v>
      </c>
      <c r="AC104" s="14">
        <v>2908.0863720000002</v>
      </c>
      <c r="AD104" s="14">
        <v>2513.8674569999998</v>
      </c>
      <c r="AE104" s="14">
        <v>2596.8200459999998</v>
      </c>
    </row>
    <row r="105" spans="1:31" ht="13.5" customHeight="1" x14ac:dyDescent="0.15">
      <c r="A105" s="1"/>
      <c r="B105" s="16" t="s">
        <v>391</v>
      </c>
      <c r="C105" s="10">
        <v>34.499332443257693</v>
      </c>
      <c r="D105" s="11">
        <v>43.595727636849119</v>
      </c>
      <c r="E105" s="11">
        <v>6.6408544726301706</v>
      </c>
      <c r="F105" s="11">
        <v>5.9711615487316401</v>
      </c>
      <c r="G105" s="11">
        <v>6.7930574098798404</v>
      </c>
      <c r="H105" s="11"/>
      <c r="I105" s="11">
        <v>0.53431241655540718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392</v>
      </c>
      <c r="C106" s="13"/>
      <c r="D106" s="14"/>
      <c r="E106" s="14"/>
      <c r="F106" s="14">
        <v>0.42216288384512701</v>
      </c>
      <c r="G106" s="14">
        <v>4.9935914552737</v>
      </c>
      <c r="H106" s="14">
        <v>51.487316421895898</v>
      </c>
      <c r="I106" s="14">
        <v>30.682777036048101</v>
      </c>
      <c r="J106" s="14">
        <v>38.182376502002704</v>
      </c>
      <c r="K106" s="14">
        <v>35.172496662216325</v>
      </c>
      <c r="L106" s="14">
        <v>28.791549</v>
      </c>
      <c r="M106" s="14">
        <v>84.564483999999993</v>
      </c>
      <c r="N106" s="14">
        <v>171.297234</v>
      </c>
      <c r="O106" s="14">
        <v>250.48379</v>
      </c>
      <c r="P106" s="14">
        <v>257.31513200000001</v>
      </c>
      <c r="Q106" s="14">
        <v>483.97141399999998</v>
      </c>
      <c r="R106" s="14">
        <v>787.70182899999998</v>
      </c>
      <c r="S106" s="14">
        <v>738.31570599999998</v>
      </c>
      <c r="T106" s="14">
        <v>1388.85347</v>
      </c>
      <c r="U106" s="14">
        <v>702.21689800000001</v>
      </c>
      <c r="V106" s="14">
        <v>1016.217005</v>
      </c>
      <c r="W106" s="14">
        <v>1126.7907419999999</v>
      </c>
      <c r="X106" s="14">
        <v>1536.6211209999999</v>
      </c>
      <c r="Y106" s="14">
        <v>996.28471100000002</v>
      </c>
      <c r="Z106" s="14">
        <v>1230.043997</v>
      </c>
      <c r="AA106" s="14">
        <v>927.25919599999997</v>
      </c>
      <c r="AB106" s="14">
        <v>726.22355200000004</v>
      </c>
      <c r="AC106" s="14">
        <v>408.33317799999998</v>
      </c>
      <c r="AD106" s="14">
        <v>473.50579800000003</v>
      </c>
      <c r="AE106" s="14">
        <v>408.330128</v>
      </c>
    </row>
    <row r="107" spans="1:31" ht="13.5" customHeight="1" x14ac:dyDescent="0.15">
      <c r="A107" s="1"/>
      <c r="B107" s="16" t="s">
        <v>393</v>
      </c>
      <c r="C107" s="10">
        <v>62.285714285714285</v>
      </c>
      <c r="D107" s="11">
        <v>17.127636849132198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394</v>
      </c>
      <c r="C108" s="13"/>
      <c r="D108" s="14">
        <v>0.39359145527369804</v>
      </c>
      <c r="E108" s="14">
        <v>0.13644859813084101</v>
      </c>
      <c r="F108" s="14">
        <v>0.29238985313751698</v>
      </c>
      <c r="G108" s="14">
        <v>0.14953271028037401</v>
      </c>
      <c r="H108" s="14"/>
      <c r="I108" s="14">
        <v>0.33271028037383199</v>
      </c>
      <c r="J108" s="14">
        <v>0.42803738317757001</v>
      </c>
      <c r="K108" s="14">
        <v>0.76448598130841094</v>
      </c>
      <c r="L108" s="14"/>
      <c r="M108" s="14"/>
      <c r="N108" s="14"/>
      <c r="O108" s="14"/>
      <c r="P108" s="14"/>
      <c r="Q108" s="14">
        <v>1.1999999999999999E-3</v>
      </c>
      <c r="R108" s="14">
        <v>426.54147399999999</v>
      </c>
      <c r="S108" s="14">
        <v>432.59850899999998</v>
      </c>
      <c r="T108" s="14">
        <v>550.78709100000003</v>
      </c>
      <c r="U108" s="14">
        <v>392.27795700000001</v>
      </c>
      <c r="V108" s="14">
        <v>363.47485399999999</v>
      </c>
      <c r="W108" s="14">
        <v>241.83203599999999</v>
      </c>
      <c r="X108" s="14">
        <v>331.32521500000001</v>
      </c>
      <c r="Y108" s="14">
        <v>359.34764799999999</v>
      </c>
      <c r="Z108" s="14">
        <v>294.88092899999998</v>
      </c>
      <c r="AA108" s="14"/>
      <c r="AB108" s="14"/>
      <c r="AC108" s="14">
        <v>235.44076799999999</v>
      </c>
      <c r="AD108" s="14">
        <v>392.44919599999997</v>
      </c>
      <c r="AE108" s="14">
        <v>381.08410600000002</v>
      </c>
    </row>
    <row r="109" spans="1:31" ht="13.5" customHeight="1" x14ac:dyDescent="0.15">
      <c r="A109" s="1"/>
      <c r="B109" s="15" t="s">
        <v>395</v>
      </c>
      <c r="C109" s="10">
        <v>1347.1797062750329</v>
      </c>
      <c r="D109" s="11">
        <v>1590.6384512683585</v>
      </c>
      <c r="E109" s="11">
        <v>1723.3292389853132</v>
      </c>
      <c r="F109" s="11">
        <v>1597.4736982643544</v>
      </c>
      <c r="G109" s="11">
        <v>1845.9636849132187</v>
      </c>
      <c r="H109" s="11">
        <v>2206.6614152202951</v>
      </c>
      <c r="I109" s="11">
        <v>2010.0728971962619</v>
      </c>
      <c r="J109" s="11">
        <v>2295.9046728971953</v>
      </c>
      <c r="K109" s="11">
        <v>2484.9260347129507</v>
      </c>
      <c r="L109" s="11">
        <v>2226.539808</v>
      </c>
      <c r="M109" s="11">
        <v>2458.5545830000001</v>
      </c>
      <c r="N109" s="11">
        <v>3009.0765839999999</v>
      </c>
      <c r="O109" s="11">
        <v>3185.781563</v>
      </c>
      <c r="P109" s="11">
        <v>4366.0407359999999</v>
      </c>
      <c r="Q109" s="11">
        <v>5707.252727</v>
      </c>
      <c r="R109" s="11">
        <v>5966.2740549999999</v>
      </c>
      <c r="S109" s="11">
        <v>7082.8411530000003</v>
      </c>
      <c r="T109" s="11">
        <v>9129.465005</v>
      </c>
      <c r="U109" s="11">
        <v>8261.6020869999993</v>
      </c>
      <c r="V109" s="11">
        <v>10139.550276</v>
      </c>
      <c r="W109" s="11">
        <v>13224.189066000001</v>
      </c>
      <c r="X109" s="11">
        <v>15391.357103</v>
      </c>
      <c r="Y109" s="11">
        <v>18361.208827999999</v>
      </c>
      <c r="Z109" s="11">
        <v>18389.130276</v>
      </c>
      <c r="AA109" s="11">
        <v>19159.63768</v>
      </c>
      <c r="AB109" s="11">
        <v>16380.335072</v>
      </c>
      <c r="AC109" s="11">
        <v>16635.110780999999</v>
      </c>
      <c r="AD109" s="11">
        <v>18878.235433000002</v>
      </c>
      <c r="AE109" s="11">
        <v>19179.768524999999</v>
      </c>
    </row>
    <row r="110" spans="1:31" ht="13.5" customHeight="1" x14ac:dyDescent="0.15">
      <c r="A110" s="1"/>
      <c r="B110" s="16" t="s">
        <v>396</v>
      </c>
      <c r="C110" s="13">
        <v>3.8363150867823799</v>
      </c>
      <c r="D110" s="14">
        <v>5.8205607476635501</v>
      </c>
      <c r="E110" s="14">
        <v>0.50040053404539397</v>
      </c>
      <c r="F110" s="14">
        <v>0.94419225634178905</v>
      </c>
      <c r="G110" s="14">
        <v>0.67503337783711603</v>
      </c>
      <c r="H110" s="14">
        <v>0.90440587449933207</v>
      </c>
      <c r="I110" s="14">
        <v>1.7260347129506002</v>
      </c>
      <c r="J110" s="14">
        <v>4.3319092122830405</v>
      </c>
      <c r="K110" s="14">
        <v>0.62937249666221606</v>
      </c>
      <c r="L110" s="14">
        <v>0.62470899999999996</v>
      </c>
      <c r="M110" s="14">
        <v>0.30978</v>
      </c>
      <c r="N110" s="14">
        <v>0.51023700000000005</v>
      </c>
      <c r="O110" s="14">
        <v>0.21809899999999999</v>
      </c>
      <c r="P110" s="14">
        <v>0.36998599999999998</v>
      </c>
      <c r="Q110" s="14">
        <v>0.52464100000000002</v>
      </c>
      <c r="R110" s="14">
        <v>0.202404</v>
      </c>
      <c r="S110" s="14">
        <v>4.0289999999999999E-2</v>
      </c>
      <c r="T110" s="14">
        <v>0.205598</v>
      </c>
      <c r="U110" s="14">
        <v>0.16214700000000001</v>
      </c>
      <c r="V110" s="14">
        <v>0.12506900000000001</v>
      </c>
      <c r="W110" s="14">
        <v>0.21893299999999999</v>
      </c>
      <c r="X110" s="14">
        <v>0.14133599999999999</v>
      </c>
      <c r="Y110" s="14">
        <v>0.47386699999999998</v>
      </c>
      <c r="Z110" s="14">
        <v>0.14165900000000001</v>
      </c>
      <c r="AA110" s="14">
        <v>0.75088699999999997</v>
      </c>
      <c r="AB110" s="14">
        <v>4.2182919999999999</v>
      </c>
      <c r="AC110" s="14">
        <v>8.1917989999999996</v>
      </c>
      <c r="AD110" s="14">
        <v>8.8395639999999993</v>
      </c>
      <c r="AE110" s="14">
        <v>12.668925</v>
      </c>
    </row>
    <row r="111" spans="1:31" ht="13.5" customHeight="1" x14ac:dyDescent="0.15">
      <c r="A111" s="1"/>
      <c r="B111" s="16" t="s">
        <v>397</v>
      </c>
      <c r="C111" s="10">
        <v>0.38691588785046721</v>
      </c>
      <c r="D111" s="11">
        <v>0.38771695594125477</v>
      </c>
      <c r="E111" s="11"/>
      <c r="F111" s="11"/>
      <c r="G111" s="11">
        <v>0.13991989319092099</v>
      </c>
      <c r="H111" s="11"/>
      <c r="I111" s="11"/>
      <c r="J111" s="11">
        <v>0.20827770360480599</v>
      </c>
      <c r="K111" s="11">
        <v>0.19599465954606102</v>
      </c>
      <c r="L111" s="11">
        <v>0.26532899999999998</v>
      </c>
      <c r="M111" s="11">
        <v>1.0027269999999999</v>
      </c>
      <c r="N111" s="11"/>
      <c r="O111" s="11">
        <v>0.34615200000000002</v>
      </c>
      <c r="P111" s="11">
        <v>1.2018869999999999</v>
      </c>
      <c r="Q111" s="11">
        <v>2.397761</v>
      </c>
      <c r="R111" s="11">
        <v>6.997871</v>
      </c>
      <c r="S111" s="11">
        <v>10.973898</v>
      </c>
      <c r="T111" s="11">
        <v>9.5266780000000004</v>
      </c>
      <c r="U111" s="11">
        <v>5.4455309999999999</v>
      </c>
      <c r="V111" s="11">
        <v>9.5728120000000008</v>
      </c>
      <c r="W111" s="11">
        <v>11.708550000000001</v>
      </c>
      <c r="X111" s="11">
        <v>16.997354999999999</v>
      </c>
      <c r="Y111" s="11">
        <v>14.979753000000001</v>
      </c>
      <c r="Z111" s="11">
        <v>6.1687079999999996</v>
      </c>
      <c r="AA111" s="11">
        <v>8.8204220000000007</v>
      </c>
      <c r="AB111" s="11">
        <v>9.5843849999999993</v>
      </c>
      <c r="AC111" s="11">
        <v>4.7382749999999998</v>
      </c>
      <c r="AD111" s="11">
        <v>7.2616860000000001</v>
      </c>
      <c r="AE111" s="11">
        <v>8.6254729999999995</v>
      </c>
    </row>
    <row r="112" spans="1:31" ht="13.5" customHeight="1" x14ac:dyDescent="0.15">
      <c r="A112" s="1"/>
      <c r="B112" s="16" t="s">
        <v>398</v>
      </c>
      <c r="C112" s="13"/>
      <c r="D112" s="14"/>
      <c r="E112" s="14">
        <v>0.23257676902536698</v>
      </c>
      <c r="F112" s="14">
        <v>0.45580774365821103</v>
      </c>
      <c r="G112" s="14">
        <v>0.19252336448598101</v>
      </c>
      <c r="H112" s="14"/>
      <c r="I112" s="14"/>
      <c r="J112" s="14"/>
      <c r="K112" s="14"/>
      <c r="L112" s="14"/>
      <c r="M112" s="14">
        <v>0.193554</v>
      </c>
      <c r="N112" s="14">
        <v>0.26357999999999998</v>
      </c>
      <c r="O112" s="14">
        <v>0.40074199999999999</v>
      </c>
      <c r="P112" s="14">
        <v>0.20206399999999999</v>
      </c>
      <c r="Q112" s="14">
        <v>0.34367799999999998</v>
      </c>
      <c r="R112" s="14"/>
      <c r="S112" s="14">
        <v>1.0422610000000001</v>
      </c>
      <c r="T112" s="14">
        <v>0.292267</v>
      </c>
      <c r="U112" s="14">
        <v>0.74913200000000002</v>
      </c>
      <c r="V112" s="14">
        <v>0.11840000000000001</v>
      </c>
      <c r="W112" s="14">
        <v>0.35706599999999999</v>
      </c>
      <c r="X112" s="14">
        <v>0.25253300000000001</v>
      </c>
      <c r="Y112" s="14">
        <v>2.9600000000000001E-2</v>
      </c>
      <c r="Z112" s="14">
        <v>1.6991099999999999</v>
      </c>
      <c r="AA112" s="14">
        <v>1.3119860000000001</v>
      </c>
      <c r="AB112" s="14">
        <v>2.8035760000000001</v>
      </c>
      <c r="AC112" s="14">
        <v>0.986761</v>
      </c>
      <c r="AD112" s="14">
        <v>1.1762919999999999</v>
      </c>
      <c r="AE112" s="14">
        <v>1.399931</v>
      </c>
    </row>
    <row r="113" spans="1:31" ht="13.5" customHeight="1" x14ac:dyDescent="0.15">
      <c r="A113" s="1"/>
      <c r="B113" s="16" t="s">
        <v>399</v>
      </c>
      <c r="C113" s="10"/>
      <c r="D113" s="11">
        <v>0.19225634178905202</v>
      </c>
      <c r="E113" s="11"/>
      <c r="F113" s="11"/>
      <c r="G113" s="11">
        <v>0.38584779706274996</v>
      </c>
      <c r="H113" s="11">
        <v>0.160480640854473</v>
      </c>
      <c r="I113" s="11">
        <v>0.24753004005340501</v>
      </c>
      <c r="J113" s="11"/>
      <c r="K113" s="11">
        <v>0.27503337783711601</v>
      </c>
      <c r="L113" s="11">
        <v>7.4085429999999999</v>
      </c>
      <c r="M113" s="11">
        <v>0.97082100000000005</v>
      </c>
      <c r="N113" s="11"/>
      <c r="O113" s="11"/>
      <c r="P113" s="11"/>
      <c r="Q113" s="11">
        <v>0.23077800000000001</v>
      </c>
      <c r="R113" s="11">
        <v>0.108144</v>
      </c>
      <c r="S113" s="11"/>
      <c r="T113" s="11">
        <v>5.3866999999999998E-2</v>
      </c>
      <c r="U113" s="11">
        <v>1.2486409999999999</v>
      </c>
      <c r="V113" s="11">
        <v>8.4532999999999997E-2</v>
      </c>
      <c r="W113" s="11"/>
      <c r="X113" s="11">
        <v>0.33733299999999999</v>
      </c>
      <c r="Y113" s="11">
        <v>0.171734</v>
      </c>
      <c r="Z113" s="11">
        <v>1.0124230000000001</v>
      </c>
      <c r="AA113" s="11"/>
      <c r="AB113" s="11"/>
      <c r="AC113" s="11">
        <v>0.346443</v>
      </c>
      <c r="AD113" s="11">
        <v>0.39352399999999998</v>
      </c>
      <c r="AE113" s="11">
        <v>1.219141</v>
      </c>
    </row>
    <row r="114" spans="1:31" ht="13.5" customHeight="1" x14ac:dyDescent="0.15">
      <c r="A114" s="1"/>
      <c r="B114" s="16" t="s">
        <v>400</v>
      </c>
      <c r="C114" s="13">
        <v>104.20160213618195</v>
      </c>
      <c r="D114" s="14">
        <v>131.056341789052</v>
      </c>
      <c r="E114" s="14">
        <v>158.179706275033</v>
      </c>
      <c r="F114" s="14">
        <v>168.22777036048109</v>
      </c>
      <c r="G114" s="14">
        <v>200.632843791722</v>
      </c>
      <c r="H114" s="14">
        <v>260.785580774366</v>
      </c>
      <c r="I114" s="14">
        <v>215.67263017356501</v>
      </c>
      <c r="J114" s="14">
        <v>271.86568758344521</v>
      </c>
      <c r="K114" s="14">
        <v>240.482510013351</v>
      </c>
      <c r="L114" s="14">
        <v>184.38807399999999</v>
      </c>
      <c r="M114" s="14">
        <v>198.93847199999999</v>
      </c>
      <c r="N114" s="14">
        <v>275.21955800000001</v>
      </c>
      <c r="O114" s="14">
        <v>203.82265100000001</v>
      </c>
      <c r="P114" s="14">
        <v>450.45500199999998</v>
      </c>
      <c r="Q114" s="14">
        <v>572.78690800000004</v>
      </c>
      <c r="R114" s="14">
        <v>681.35110699999996</v>
      </c>
      <c r="S114" s="14">
        <v>822.295929</v>
      </c>
      <c r="T114" s="14">
        <v>1171.7526660000001</v>
      </c>
      <c r="U114" s="14">
        <v>932.33943999999997</v>
      </c>
      <c r="V114" s="14">
        <v>1068.0874679999999</v>
      </c>
      <c r="W114" s="14">
        <v>1264.5039810000001</v>
      </c>
      <c r="X114" s="14">
        <v>1321.916054</v>
      </c>
      <c r="Y114" s="14">
        <v>1685.3682389999999</v>
      </c>
      <c r="Z114" s="14">
        <v>1926.7467489999999</v>
      </c>
      <c r="AA114" s="14">
        <v>1962.4398470000001</v>
      </c>
      <c r="AB114" s="14">
        <v>1427.350919</v>
      </c>
      <c r="AC114" s="14">
        <v>1320.292285</v>
      </c>
      <c r="AD114" s="14">
        <v>1526.500871</v>
      </c>
      <c r="AE114" s="14">
        <v>1654.320553</v>
      </c>
    </row>
    <row r="115" spans="1:31" ht="13.5" customHeight="1" x14ac:dyDescent="0.15">
      <c r="A115" s="1"/>
      <c r="B115" s="16" t="s">
        <v>401</v>
      </c>
      <c r="C115" s="10">
        <v>2.2881174899866501</v>
      </c>
      <c r="D115" s="11">
        <v>1.8186915887850499</v>
      </c>
      <c r="E115" s="11">
        <v>1.9444592790387201</v>
      </c>
      <c r="F115" s="11">
        <v>0.64913217623497999</v>
      </c>
      <c r="G115" s="11">
        <v>3.7975967957276398</v>
      </c>
      <c r="H115" s="11">
        <v>0.7564753004005339</v>
      </c>
      <c r="I115" s="11">
        <v>0.66488651535380527</v>
      </c>
      <c r="J115" s="11">
        <v>1.2144192256341799</v>
      </c>
      <c r="K115" s="11">
        <v>0.62723631508678201</v>
      </c>
      <c r="L115" s="11">
        <v>0.79782200000000003</v>
      </c>
      <c r="M115" s="11">
        <v>0.35020600000000002</v>
      </c>
      <c r="N115" s="11">
        <v>0.314967</v>
      </c>
      <c r="O115" s="11">
        <v>0.184697</v>
      </c>
      <c r="P115" s="11">
        <v>0.28972100000000001</v>
      </c>
      <c r="Q115" s="11">
        <v>0.102046</v>
      </c>
      <c r="R115" s="11">
        <v>0.119893</v>
      </c>
      <c r="S115" s="11">
        <v>124.90112499999999</v>
      </c>
      <c r="T115" s="11">
        <v>130.40096500000001</v>
      </c>
      <c r="U115" s="11">
        <v>103.952324</v>
      </c>
      <c r="V115" s="11">
        <v>15.32962</v>
      </c>
      <c r="W115" s="11">
        <v>12.74668</v>
      </c>
      <c r="X115" s="11">
        <v>25.657364000000001</v>
      </c>
      <c r="Y115" s="11">
        <v>34.074710000000003</v>
      </c>
      <c r="Z115" s="11">
        <v>31.717504000000002</v>
      </c>
      <c r="AA115" s="11">
        <v>31.37594</v>
      </c>
      <c r="AB115" s="11">
        <v>28.768469</v>
      </c>
      <c r="AC115" s="11">
        <v>55.540460000000003</v>
      </c>
      <c r="AD115" s="11">
        <v>50.702359999999999</v>
      </c>
      <c r="AE115" s="11">
        <v>57.165289999999999</v>
      </c>
    </row>
    <row r="116" spans="1:31" ht="13.5" customHeight="1" x14ac:dyDescent="0.15">
      <c r="A116" s="1"/>
      <c r="B116" s="16" t="s">
        <v>402</v>
      </c>
      <c r="C116" s="13">
        <v>147.08197596795699</v>
      </c>
      <c r="D116" s="14">
        <v>246.64966622162899</v>
      </c>
      <c r="E116" s="14">
        <v>284.0226969292392</v>
      </c>
      <c r="F116" s="14">
        <v>216.62429906542098</v>
      </c>
      <c r="G116" s="14">
        <v>236.80507343124199</v>
      </c>
      <c r="H116" s="14">
        <v>258.30867823764999</v>
      </c>
      <c r="I116" s="14">
        <v>212.98077436582099</v>
      </c>
      <c r="J116" s="14">
        <v>277.46568758344398</v>
      </c>
      <c r="K116" s="14">
        <v>205.40373831775702</v>
      </c>
      <c r="L116" s="14">
        <v>201.974401</v>
      </c>
      <c r="M116" s="14">
        <v>185.529</v>
      </c>
      <c r="N116" s="14">
        <v>217.22436400000001</v>
      </c>
      <c r="O116" s="14">
        <v>302.92046499999998</v>
      </c>
      <c r="P116" s="14">
        <v>423.88373999999999</v>
      </c>
      <c r="Q116" s="14">
        <v>797.64948400000003</v>
      </c>
      <c r="R116" s="14">
        <v>717.74313800000004</v>
      </c>
      <c r="S116" s="14">
        <v>1077.5568410000001</v>
      </c>
      <c r="T116" s="14">
        <v>1460.916759</v>
      </c>
      <c r="U116" s="14">
        <v>1395.8546679999999</v>
      </c>
      <c r="V116" s="14">
        <v>1588.5795880000001</v>
      </c>
      <c r="W116" s="14">
        <v>1841.6153690000001</v>
      </c>
      <c r="X116" s="14">
        <v>1971.168064</v>
      </c>
      <c r="Y116" s="14">
        <v>2074.1889919999999</v>
      </c>
      <c r="Z116" s="14">
        <v>2209.7400459999999</v>
      </c>
      <c r="AA116" s="14">
        <v>2325.1718190000001</v>
      </c>
      <c r="AB116" s="14">
        <v>2115.3521289999999</v>
      </c>
      <c r="AC116" s="14">
        <v>2140.7413230000002</v>
      </c>
      <c r="AD116" s="14">
        <v>1522.417085</v>
      </c>
      <c r="AE116" s="14">
        <v>2293.8653509999999</v>
      </c>
    </row>
    <row r="117" spans="1:31" ht="13.5" customHeight="1" x14ac:dyDescent="0.15">
      <c r="A117" s="1"/>
      <c r="B117" s="16" t="s">
        <v>403</v>
      </c>
      <c r="C117" s="10"/>
      <c r="D117" s="11"/>
      <c r="E117" s="11"/>
      <c r="F117" s="11"/>
      <c r="G117" s="11"/>
      <c r="H117" s="11"/>
      <c r="I117" s="11">
        <v>0.15700934579439302</v>
      </c>
      <c r="J117" s="11"/>
      <c r="K117" s="11"/>
      <c r="L117" s="11">
        <v>0.34076699999999999</v>
      </c>
      <c r="M117" s="11">
        <v>0.17172599999999999</v>
      </c>
      <c r="N117" s="11"/>
      <c r="O117" s="11">
        <v>1.237214</v>
      </c>
      <c r="P117" s="11"/>
      <c r="Q117" s="11"/>
      <c r="R117" s="11">
        <v>3.0709E-2</v>
      </c>
      <c r="S117" s="11">
        <v>0.123011</v>
      </c>
      <c r="T117" s="11">
        <v>0.13733300000000001</v>
      </c>
      <c r="U117" s="11">
        <v>17.551628999999998</v>
      </c>
      <c r="V117" s="11">
        <v>0.126666</v>
      </c>
      <c r="W117" s="11">
        <v>0.166934</v>
      </c>
      <c r="X117" s="11">
        <v>0.86933300000000002</v>
      </c>
      <c r="Y117" s="11">
        <v>0.71386899999999998</v>
      </c>
      <c r="Z117" s="11">
        <v>0.19154499999999999</v>
      </c>
      <c r="AA117" s="11">
        <v>5.2215410000000002</v>
      </c>
      <c r="AB117" s="11">
        <v>25.213362</v>
      </c>
      <c r="AC117" s="11">
        <v>7.9436720000000003</v>
      </c>
      <c r="AD117" s="11">
        <v>2.5293160000000001</v>
      </c>
      <c r="AE117" s="11">
        <v>10.344722000000001</v>
      </c>
    </row>
    <row r="118" spans="1:31" ht="13.5" customHeight="1" x14ac:dyDescent="0.15">
      <c r="A118" s="1"/>
      <c r="B118" s="16" t="s">
        <v>404</v>
      </c>
      <c r="C118" s="13">
        <v>0.55887850467289679</v>
      </c>
      <c r="D118" s="14">
        <v>8.6891855807743674</v>
      </c>
      <c r="E118" s="14">
        <v>35.103604806408477</v>
      </c>
      <c r="F118" s="14">
        <v>71.416288384512697</v>
      </c>
      <c r="G118" s="14">
        <v>59.542590120160199</v>
      </c>
      <c r="H118" s="14">
        <v>58.682242990654203</v>
      </c>
      <c r="I118" s="14">
        <v>65.725500667556702</v>
      </c>
      <c r="J118" s="14">
        <v>65.909212283044084</v>
      </c>
      <c r="K118" s="14">
        <v>75.502803738317809</v>
      </c>
      <c r="L118" s="14">
        <v>97.777944000000005</v>
      </c>
      <c r="M118" s="14">
        <v>118.98714</v>
      </c>
      <c r="N118" s="14">
        <v>90.110352000000006</v>
      </c>
      <c r="O118" s="14">
        <v>115.197996</v>
      </c>
      <c r="P118" s="14">
        <v>273.64807200000001</v>
      </c>
      <c r="Q118" s="14">
        <v>487.09875599999998</v>
      </c>
      <c r="R118" s="14">
        <v>561.72266400000001</v>
      </c>
      <c r="S118" s="14">
        <v>455.54853600000001</v>
      </c>
      <c r="T118" s="14">
        <v>479.76086400000003</v>
      </c>
      <c r="U118" s="14">
        <v>155.72154</v>
      </c>
      <c r="V118" s="14">
        <v>151.92418799999999</v>
      </c>
      <c r="W118" s="14">
        <v>60.840612</v>
      </c>
      <c r="X118" s="14">
        <v>94.064651999999995</v>
      </c>
      <c r="Y118" s="14">
        <v>120.64948800000001</v>
      </c>
      <c r="Z118" s="14">
        <v>176.98985999999999</v>
      </c>
      <c r="AA118" s="14">
        <v>207.56311199999999</v>
      </c>
      <c r="AB118" s="14">
        <v>3.4531079999999998</v>
      </c>
      <c r="AC118" s="14">
        <v>0.18496599999999999</v>
      </c>
      <c r="AD118" s="14">
        <v>0.140211</v>
      </c>
      <c r="AE118" s="14">
        <v>0.104459</v>
      </c>
    </row>
    <row r="119" spans="1:31" ht="13.5" customHeight="1" x14ac:dyDescent="0.15">
      <c r="A119" s="1"/>
      <c r="B119" s="16" t="s">
        <v>405</v>
      </c>
      <c r="C119" s="10">
        <v>0.145260347129506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>
        <v>0.30488100000000001</v>
      </c>
      <c r="Q119" s="11">
        <v>0.37194199999999999</v>
      </c>
      <c r="R119" s="11">
        <v>5.9279999999999999E-2</v>
      </c>
      <c r="S119" s="11">
        <v>0.121144</v>
      </c>
      <c r="T119" s="11">
        <v>0.207201</v>
      </c>
      <c r="U119" s="11"/>
      <c r="V119" s="11">
        <v>9.7865999999999995E-2</v>
      </c>
      <c r="W119" s="11">
        <v>0.142933</v>
      </c>
      <c r="X119" s="11">
        <v>1.736002</v>
      </c>
      <c r="Y119" s="11">
        <v>1.435735</v>
      </c>
      <c r="Z119" s="11">
        <v>1.209306</v>
      </c>
      <c r="AA119" s="11">
        <v>2.6860750000000002</v>
      </c>
      <c r="AB119" s="11">
        <v>6.2128160000000001</v>
      </c>
      <c r="AC119" s="11">
        <v>7.8130569999999997</v>
      </c>
      <c r="AD119" s="11">
        <v>8.1263159999999992</v>
      </c>
      <c r="AE119" s="11">
        <v>4.4627410000000003</v>
      </c>
    </row>
    <row r="120" spans="1:31" ht="13.5" customHeight="1" x14ac:dyDescent="0.15">
      <c r="A120" s="1"/>
      <c r="B120" s="16" t="s">
        <v>406</v>
      </c>
      <c r="C120" s="13">
        <v>13.509479305741001</v>
      </c>
      <c r="D120" s="14">
        <v>97.226969292389867</v>
      </c>
      <c r="E120" s="14">
        <v>107.53190921228304</v>
      </c>
      <c r="F120" s="14">
        <v>78.459012016021404</v>
      </c>
      <c r="G120" s="14">
        <v>87.429906542056102</v>
      </c>
      <c r="H120" s="14">
        <v>129.522830440587</v>
      </c>
      <c r="I120" s="14">
        <v>118.136448598131</v>
      </c>
      <c r="J120" s="14">
        <v>116.87316421895903</v>
      </c>
      <c r="K120" s="14">
        <v>141.59359145527398</v>
      </c>
      <c r="L120" s="14">
        <v>104.422802</v>
      </c>
      <c r="M120" s="14">
        <v>141.67990900000001</v>
      </c>
      <c r="N120" s="14">
        <v>142.448173</v>
      </c>
      <c r="O120" s="14">
        <v>170.847317</v>
      </c>
      <c r="P120" s="14">
        <v>196.46932100000001</v>
      </c>
      <c r="Q120" s="14">
        <v>269.224175</v>
      </c>
      <c r="R120" s="14">
        <v>348.51120900000001</v>
      </c>
      <c r="S120" s="14">
        <v>374.28390400000001</v>
      </c>
      <c r="T120" s="14">
        <v>489.65474399999999</v>
      </c>
      <c r="U120" s="14">
        <v>517.89719400000001</v>
      </c>
      <c r="V120" s="14">
        <v>605.04208900000003</v>
      </c>
      <c r="W120" s="14">
        <v>636.80159500000002</v>
      </c>
      <c r="X120" s="14">
        <v>697.19127000000003</v>
      </c>
      <c r="Y120" s="14">
        <v>826.65463199999999</v>
      </c>
      <c r="Z120" s="14">
        <v>907.22874300000001</v>
      </c>
      <c r="AA120" s="14">
        <v>1006.012724</v>
      </c>
      <c r="AB120" s="14">
        <v>1077.7557710000001</v>
      </c>
      <c r="AC120" s="14">
        <v>844.78456100000005</v>
      </c>
      <c r="AD120" s="14">
        <v>775.50519199999997</v>
      </c>
      <c r="AE120" s="14">
        <v>911.08272099999999</v>
      </c>
    </row>
    <row r="121" spans="1:31" ht="13.5" customHeight="1" x14ac:dyDescent="0.15">
      <c r="A121" s="1"/>
      <c r="B121" s="16" t="s">
        <v>407</v>
      </c>
      <c r="C121" s="10"/>
      <c r="D121" s="11"/>
      <c r="E121" s="11"/>
      <c r="F121" s="11">
        <v>1.4451268357810398</v>
      </c>
      <c r="G121" s="11">
        <v>4.5642189586114803</v>
      </c>
      <c r="H121" s="11">
        <v>6.9695594125500699</v>
      </c>
      <c r="I121" s="11">
        <v>20.899065420560699</v>
      </c>
      <c r="J121" s="11">
        <v>104.34793057409904</v>
      </c>
      <c r="K121" s="11">
        <v>63.021895861148202</v>
      </c>
      <c r="L121" s="11">
        <v>36.357573000000002</v>
      </c>
      <c r="M121" s="11">
        <v>58.822350999999998</v>
      </c>
      <c r="N121" s="11">
        <v>14.675597</v>
      </c>
      <c r="O121" s="11">
        <v>13.065542000000001</v>
      </c>
      <c r="P121" s="11">
        <v>140.25425300000001</v>
      </c>
      <c r="Q121" s="11">
        <v>75.169527000000002</v>
      </c>
      <c r="R121" s="11">
        <v>0.89960099999999998</v>
      </c>
      <c r="S121" s="11">
        <v>48.615650000000002</v>
      </c>
      <c r="T121" s="11">
        <v>5.4693399999999999</v>
      </c>
      <c r="U121" s="11">
        <v>30.577271</v>
      </c>
      <c r="V121" s="11">
        <v>105.49586499999999</v>
      </c>
      <c r="W121" s="11">
        <v>4.7909379999999997</v>
      </c>
      <c r="X121" s="11">
        <v>68.662752999999995</v>
      </c>
      <c r="Y121" s="11">
        <v>11.659748</v>
      </c>
      <c r="Z121" s="11">
        <v>16.903053</v>
      </c>
      <c r="AA121" s="11">
        <v>24.710284999999999</v>
      </c>
      <c r="AB121" s="11">
        <v>8.8842560000000006</v>
      </c>
      <c r="AC121" s="11">
        <v>24.236027</v>
      </c>
      <c r="AD121" s="11">
        <v>6.9727490000000003</v>
      </c>
      <c r="AE121" s="11">
        <v>13.41118</v>
      </c>
    </row>
    <row r="122" spans="1:31" ht="13.5" customHeight="1" x14ac:dyDescent="0.15">
      <c r="A122" s="1"/>
      <c r="B122" s="16" t="s">
        <v>408</v>
      </c>
      <c r="C122" s="13">
        <v>5.4299065420560719</v>
      </c>
      <c r="D122" s="14">
        <v>42.7134846461949</v>
      </c>
      <c r="E122" s="14">
        <v>71.103070761014635</v>
      </c>
      <c r="F122" s="14">
        <v>79.480106809078791</v>
      </c>
      <c r="G122" s="14">
        <v>69.761548731642208</v>
      </c>
      <c r="H122" s="14">
        <v>91.043524699599502</v>
      </c>
      <c r="I122" s="14">
        <v>79.084379172229561</v>
      </c>
      <c r="J122" s="14">
        <v>84.189052069425841</v>
      </c>
      <c r="K122" s="14">
        <v>99.542056074766293</v>
      </c>
      <c r="L122" s="14">
        <v>106.84382100000001</v>
      </c>
      <c r="M122" s="14">
        <v>110.23549199999999</v>
      </c>
      <c r="N122" s="14">
        <v>125.096446</v>
      </c>
      <c r="O122" s="14">
        <v>130.38108500000001</v>
      </c>
      <c r="P122" s="14">
        <v>205.14381700000001</v>
      </c>
      <c r="Q122" s="14">
        <v>223.362887</v>
      </c>
      <c r="R122" s="14">
        <v>212.40077600000001</v>
      </c>
      <c r="S122" s="14">
        <v>210.69396499999999</v>
      </c>
      <c r="T122" s="14">
        <v>297.22464000000002</v>
      </c>
      <c r="U122" s="14">
        <v>280.08813300000003</v>
      </c>
      <c r="V122" s="14">
        <v>358.94978200000003</v>
      </c>
      <c r="W122" s="14">
        <v>442.96508799999998</v>
      </c>
      <c r="X122" s="14">
        <v>401.04770000000002</v>
      </c>
      <c r="Y122" s="14">
        <v>487.57047699999998</v>
      </c>
      <c r="Z122" s="14">
        <v>511.89442700000001</v>
      </c>
      <c r="AA122" s="14">
        <v>483.54229099999998</v>
      </c>
      <c r="AB122" s="14">
        <v>456.06979000000001</v>
      </c>
      <c r="AC122" s="14">
        <v>437.358071</v>
      </c>
      <c r="AD122" s="14">
        <v>411.77568000000002</v>
      </c>
      <c r="AE122" s="14">
        <v>516.66437699999994</v>
      </c>
    </row>
    <row r="123" spans="1:31" ht="13.5" customHeight="1" x14ac:dyDescent="0.15">
      <c r="A123" s="1"/>
      <c r="B123" s="16" t="s">
        <v>409</v>
      </c>
      <c r="C123" s="10"/>
      <c r="D123" s="11">
        <v>0.15700934579439302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>
        <v>11.550001999999999</v>
      </c>
      <c r="P123" s="11">
        <v>6.2736390000000002</v>
      </c>
      <c r="Q123" s="11">
        <v>2.2409530000000002</v>
      </c>
      <c r="R123" s="11">
        <v>0.27102900000000002</v>
      </c>
      <c r="S123" s="11">
        <v>3.933964</v>
      </c>
      <c r="T123" s="11">
        <v>0.254666</v>
      </c>
      <c r="U123" s="11"/>
      <c r="V123" s="11">
        <v>0.101066</v>
      </c>
      <c r="W123" s="11"/>
      <c r="X123" s="11"/>
      <c r="Y123" s="11">
        <v>7.3332999999999995E-2</v>
      </c>
      <c r="Z123" s="11">
        <v>0.172873</v>
      </c>
      <c r="AA123" s="11">
        <v>0.35000700000000001</v>
      </c>
      <c r="AB123" s="11">
        <v>0.412968</v>
      </c>
      <c r="AC123" s="11">
        <v>0.55604600000000004</v>
      </c>
      <c r="AD123" s="11">
        <v>0.895536</v>
      </c>
      <c r="AE123" s="11">
        <v>2.5352790000000001</v>
      </c>
    </row>
    <row r="124" spans="1:31" ht="13.5" customHeight="1" x14ac:dyDescent="0.15">
      <c r="A124" s="1"/>
      <c r="B124" s="16" t="s">
        <v>410</v>
      </c>
      <c r="C124" s="13">
        <v>122.04939919893201</v>
      </c>
      <c r="D124" s="14">
        <v>109.63177570093501</v>
      </c>
      <c r="E124" s="14">
        <v>108.93885180240301</v>
      </c>
      <c r="F124" s="14">
        <v>103.681975967957</v>
      </c>
      <c r="G124" s="14">
        <v>93.551134846461849</v>
      </c>
      <c r="H124" s="14">
        <v>110.10974632843805</v>
      </c>
      <c r="I124" s="14">
        <v>67.431775700934608</v>
      </c>
      <c r="J124" s="14">
        <v>69.403471295060044</v>
      </c>
      <c r="K124" s="14">
        <v>64.501201602136206</v>
      </c>
      <c r="L124" s="14">
        <v>46.003743</v>
      </c>
      <c r="M124" s="14">
        <v>125.53362799999999</v>
      </c>
      <c r="N124" s="14">
        <v>87.14922</v>
      </c>
      <c r="O124" s="14">
        <v>99.793813999999998</v>
      </c>
      <c r="P124" s="14">
        <v>111.676524</v>
      </c>
      <c r="Q124" s="14">
        <v>128.99505500000001</v>
      </c>
      <c r="R124" s="14">
        <v>129.47784999999999</v>
      </c>
      <c r="S124" s="14">
        <v>189.498648</v>
      </c>
      <c r="T124" s="14">
        <v>242.11550299999999</v>
      </c>
      <c r="U124" s="14">
        <v>238.430182</v>
      </c>
      <c r="V124" s="14">
        <v>269.32593700000001</v>
      </c>
      <c r="W124" s="14">
        <v>365.32232299999998</v>
      </c>
      <c r="X124" s="14">
        <v>438.41121399999997</v>
      </c>
      <c r="Y124" s="14">
        <v>430.449071</v>
      </c>
      <c r="Z124" s="14">
        <v>375.41586999999998</v>
      </c>
      <c r="AA124" s="14">
        <v>430.20797599999997</v>
      </c>
      <c r="AB124" s="14">
        <v>388.46709700000002</v>
      </c>
      <c r="AC124" s="14">
        <v>402.39659799999998</v>
      </c>
      <c r="AD124" s="14">
        <v>279.31464499999998</v>
      </c>
      <c r="AE124" s="14">
        <v>271.66901799999999</v>
      </c>
    </row>
    <row r="125" spans="1:31" ht="13.5" customHeight="1" x14ac:dyDescent="0.15">
      <c r="A125" s="1"/>
      <c r="B125" s="16" t="s">
        <v>411</v>
      </c>
      <c r="C125" s="10">
        <v>2.21628838451268E-2</v>
      </c>
      <c r="D125" s="11">
        <v>0.22536715620827799</v>
      </c>
      <c r="E125" s="11"/>
      <c r="F125" s="11"/>
      <c r="G125" s="11">
        <v>0.76341789052069398</v>
      </c>
      <c r="H125" s="11">
        <v>1.24352469959947</v>
      </c>
      <c r="I125" s="11">
        <v>0.87182910547396508</v>
      </c>
      <c r="J125" s="11">
        <v>3.1586114819759699</v>
      </c>
      <c r="K125" s="11">
        <v>0.33271028037383199</v>
      </c>
      <c r="L125" s="11">
        <v>0.72183600000000003</v>
      </c>
      <c r="M125" s="11">
        <v>0.59328000000000003</v>
      </c>
      <c r="N125" s="11">
        <v>0.31180799999999997</v>
      </c>
      <c r="O125" s="11">
        <v>0.29816399999999998</v>
      </c>
      <c r="P125" s="11">
        <v>0.31623600000000002</v>
      </c>
      <c r="Q125" s="11">
        <v>6.6707039999999997</v>
      </c>
      <c r="R125" s="11">
        <v>0.300396</v>
      </c>
      <c r="S125" s="11">
        <v>0.32688</v>
      </c>
      <c r="T125" s="11">
        <v>0.120528</v>
      </c>
      <c r="U125" s="11">
        <v>1.006488</v>
      </c>
      <c r="V125" s="11">
        <v>0.84907200000000005</v>
      </c>
      <c r="W125" s="11">
        <v>0.15573600000000001</v>
      </c>
      <c r="X125" s="11"/>
      <c r="Y125" s="11">
        <v>137.09804399999999</v>
      </c>
      <c r="Z125" s="11">
        <v>0.37642799999999998</v>
      </c>
      <c r="AA125" s="11"/>
      <c r="AB125" s="11"/>
      <c r="AC125" s="11">
        <v>2.9925E-2</v>
      </c>
      <c r="AD125" s="11">
        <v>7.4328149999999997</v>
      </c>
      <c r="AE125" s="11">
        <v>7.0138000000000006E-2</v>
      </c>
    </row>
    <row r="126" spans="1:31" ht="13.5" customHeight="1" x14ac:dyDescent="0.15">
      <c r="A126" s="1"/>
      <c r="B126" s="16" t="s">
        <v>412</v>
      </c>
      <c r="C126" s="13"/>
      <c r="D126" s="14"/>
      <c r="E126" s="14"/>
      <c r="F126" s="14">
        <v>0.31028037383177604</v>
      </c>
      <c r="G126" s="14"/>
      <c r="H126" s="14"/>
      <c r="I126" s="14"/>
      <c r="J126" s="14">
        <v>0.224032042723631</v>
      </c>
      <c r="K126" s="14">
        <v>0.19599465954606102</v>
      </c>
      <c r="L126" s="14">
        <v>0.17807899999999999</v>
      </c>
      <c r="M126" s="14">
        <v>0.88640799999999997</v>
      </c>
      <c r="N126" s="14"/>
      <c r="O126" s="14">
        <v>0.42688599999999999</v>
      </c>
      <c r="P126" s="14"/>
      <c r="Q126" s="14">
        <v>0.23084099999999999</v>
      </c>
      <c r="R126" s="14">
        <v>5.6607999999999999E-2</v>
      </c>
      <c r="S126" s="14">
        <v>1.6426430000000001</v>
      </c>
      <c r="T126" s="14">
        <v>0.149335</v>
      </c>
      <c r="U126" s="14">
        <v>0.206151</v>
      </c>
      <c r="V126" s="14">
        <v>1.081602</v>
      </c>
      <c r="W126" s="14"/>
      <c r="X126" s="14">
        <v>0.177068</v>
      </c>
      <c r="Y126" s="14">
        <v>3.7696049999999999</v>
      </c>
      <c r="Z126" s="14">
        <v>3.0380690000000001</v>
      </c>
      <c r="AA126" s="14">
        <v>6.7238810000000004</v>
      </c>
      <c r="AB126" s="14">
        <v>2.105877</v>
      </c>
      <c r="AC126" s="14">
        <v>0.46578199999999997</v>
      </c>
      <c r="AD126" s="14">
        <v>2.6351650000000002</v>
      </c>
      <c r="AE126" s="14">
        <v>2.5464169999999999</v>
      </c>
    </row>
    <row r="127" spans="1:31" ht="13.5" customHeight="1" x14ac:dyDescent="0.15">
      <c r="A127" s="1"/>
      <c r="B127" s="16" t="s">
        <v>413</v>
      </c>
      <c r="C127" s="10">
        <v>144.17676902536698</v>
      </c>
      <c r="D127" s="11">
        <v>90.170627503337798</v>
      </c>
      <c r="E127" s="11">
        <v>53.3751668891856</v>
      </c>
      <c r="F127" s="11">
        <v>61.853404539385807</v>
      </c>
      <c r="G127" s="11">
        <v>54.094793057409895</v>
      </c>
      <c r="H127" s="11">
        <v>57.0328437917223</v>
      </c>
      <c r="I127" s="11">
        <v>83.917489986648846</v>
      </c>
      <c r="J127" s="11">
        <v>71.281708945260235</v>
      </c>
      <c r="K127" s="11">
        <v>100.594659546061</v>
      </c>
      <c r="L127" s="11">
        <v>71.685518999999999</v>
      </c>
      <c r="M127" s="11">
        <v>72.108729999999994</v>
      </c>
      <c r="N127" s="11">
        <v>35.388767000000001</v>
      </c>
      <c r="O127" s="11">
        <v>52.492216999999997</v>
      </c>
      <c r="P127" s="11">
        <v>72.626425999999995</v>
      </c>
      <c r="Q127" s="11">
        <v>105.879772</v>
      </c>
      <c r="R127" s="11">
        <v>69.767769000000001</v>
      </c>
      <c r="S127" s="11">
        <v>91.321682999999993</v>
      </c>
      <c r="T127" s="11">
        <v>213.2296</v>
      </c>
      <c r="U127" s="11">
        <v>42.597765000000003</v>
      </c>
      <c r="V127" s="11">
        <v>62.559012000000003</v>
      </c>
      <c r="W127" s="11">
        <v>74.592624999999998</v>
      </c>
      <c r="X127" s="11">
        <v>138.57217399999999</v>
      </c>
      <c r="Y127" s="11">
        <v>77.976630999999998</v>
      </c>
      <c r="Z127" s="11">
        <v>163.08459500000001</v>
      </c>
      <c r="AA127" s="11">
        <v>228.78730200000001</v>
      </c>
      <c r="AB127" s="11">
        <v>206.84719899999999</v>
      </c>
      <c r="AC127" s="11">
        <v>187.63800800000001</v>
      </c>
      <c r="AD127" s="11">
        <v>179.00651999999999</v>
      </c>
      <c r="AE127" s="11">
        <v>154.85821899999999</v>
      </c>
    </row>
    <row r="128" spans="1:31" ht="13.5" customHeight="1" x14ac:dyDescent="0.15">
      <c r="A128" s="1"/>
      <c r="B128" s="16" t="s">
        <v>414</v>
      </c>
      <c r="C128" s="13">
        <v>26.759412550066799</v>
      </c>
      <c r="D128" s="14">
        <v>34.580240320427201</v>
      </c>
      <c r="E128" s="14">
        <v>38.154873164218998</v>
      </c>
      <c r="F128" s="14">
        <v>43.817890520694299</v>
      </c>
      <c r="G128" s="14">
        <v>54.819759679572797</v>
      </c>
      <c r="H128" s="14">
        <v>61.093724966622204</v>
      </c>
      <c r="I128" s="14">
        <v>76.928704939919882</v>
      </c>
      <c r="J128" s="14">
        <v>81.19279038718291</v>
      </c>
      <c r="K128" s="14">
        <v>86.907343124165507</v>
      </c>
      <c r="L128" s="14">
        <v>104.612088</v>
      </c>
      <c r="M128" s="14">
        <v>135.81629699999999</v>
      </c>
      <c r="N128" s="14">
        <v>118.545857</v>
      </c>
      <c r="O128" s="14">
        <v>152.249945</v>
      </c>
      <c r="P128" s="14">
        <v>161.10520299999999</v>
      </c>
      <c r="Q128" s="14">
        <v>242.87883299999999</v>
      </c>
      <c r="R128" s="14">
        <v>224.23016000000001</v>
      </c>
      <c r="S128" s="14">
        <v>286.88444299999998</v>
      </c>
      <c r="T128" s="14">
        <v>463.80938099999997</v>
      </c>
      <c r="U128" s="14">
        <v>381.211681</v>
      </c>
      <c r="V128" s="14">
        <v>462.51684599999999</v>
      </c>
      <c r="W128" s="14">
        <v>897.76698799999997</v>
      </c>
      <c r="X128" s="14">
        <v>1458.0212899999999</v>
      </c>
      <c r="Y128" s="14">
        <v>1562.1262180000001</v>
      </c>
      <c r="Z128" s="14">
        <v>1442.7554339999999</v>
      </c>
      <c r="AA128" s="14">
        <v>1193.133683</v>
      </c>
      <c r="AB128" s="14">
        <v>1105.1959320000001</v>
      </c>
      <c r="AC128" s="14">
        <v>1303.7654749999999</v>
      </c>
      <c r="AD128" s="14">
        <v>1713.5564939999999</v>
      </c>
      <c r="AE128" s="14">
        <v>1718.3315720000001</v>
      </c>
    </row>
    <row r="129" spans="1:31" ht="13.5" customHeight="1" x14ac:dyDescent="0.15">
      <c r="A129" s="1"/>
      <c r="B129" s="16" t="s">
        <v>415</v>
      </c>
      <c r="C129" s="10">
        <v>158.48170894525998</v>
      </c>
      <c r="D129" s="11">
        <v>183.48357810413901</v>
      </c>
      <c r="E129" s="11">
        <v>187.39359145527399</v>
      </c>
      <c r="F129" s="11">
        <v>106.92630173564801</v>
      </c>
      <c r="G129" s="11">
        <v>154.41522029372501</v>
      </c>
      <c r="H129" s="11">
        <v>242.11882510013399</v>
      </c>
      <c r="I129" s="11">
        <v>130.39252336448595</v>
      </c>
      <c r="J129" s="11">
        <v>127.477970627503</v>
      </c>
      <c r="K129" s="11">
        <v>131.624032042724</v>
      </c>
      <c r="L129" s="11">
        <v>138.72829100000001</v>
      </c>
      <c r="M129" s="11">
        <v>127.34315100000001</v>
      </c>
      <c r="N129" s="11">
        <v>127.329829</v>
      </c>
      <c r="O129" s="11">
        <v>152.490103</v>
      </c>
      <c r="P129" s="11">
        <v>169.563624</v>
      </c>
      <c r="Q129" s="11">
        <v>199.05443</v>
      </c>
      <c r="R129" s="11">
        <v>170.22209000000001</v>
      </c>
      <c r="S129" s="11">
        <v>167.000371</v>
      </c>
      <c r="T129" s="11">
        <v>312.77425899999997</v>
      </c>
      <c r="U129" s="11">
        <v>309.00686100000001</v>
      </c>
      <c r="V129" s="11">
        <v>338.10335600000002</v>
      </c>
      <c r="W129" s="11">
        <v>427.67493400000001</v>
      </c>
      <c r="X129" s="11">
        <v>412.98851400000001</v>
      </c>
      <c r="Y129" s="11">
        <v>522.00785399999995</v>
      </c>
      <c r="Z129" s="11">
        <v>562.33067500000004</v>
      </c>
      <c r="AA129" s="11">
        <v>565.02236000000005</v>
      </c>
      <c r="AB129" s="11">
        <v>487.56991499999998</v>
      </c>
      <c r="AC129" s="11">
        <v>420.96495399999998</v>
      </c>
      <c r="AD129" s="11">
        <v>397.176106</v>
      </c>
      <c r="AE129" s="11">
        <v>474.08847900000001</v>
      </c>
    </row>
    <row r="130" spans="1:31" ht="13.5" customHeight="1" x14ac:dyDescent="0.15">
      <c r="A130" s="1"/>
      <c r="B130" s="16" t="s">
        <v>416</v>
      </c>
      <c r="C130" s="13">
        <v>56.204806408544698</v>
      </c>
      <c r="D130" s="14">
        <v>98.972229639519369</v>
      </c>
      <c r="E130" s="14">
        <v>83.4507343124166</v>
      </c>
      <c r="F130" s="14">
        <v>69.500400534045397</v>
      </c>
      <c r="G130" s="14">
        <v>66.01094793057409</v>
      </c>
      <c r="H130" s="14">
        <v>76.27556742323101</v>
      </c>
      <c r="I130" s="14">
        <v>82.143124165554127</v>
      </c>
      <c r="J130" s="14">
        <v>79.578638184245705</v>
      </c>
      <c r="K130" s="14">
        <v>72.020560747663495</v>
      </c>
      <c r="L130" s="14">
        <v>93.100864000000001</v>
      </c>
      <c r="M130" s="14">
        <v>135.155631</v>
      </c>
      <c r="N130" s="14">
        <v>145.184448</v>
      </c>
      <c r="O130" s="14">
        <v>169.36264499999999</v>
      </c>
      <c r="P130" s="14">
        <v>188.489901</v>
      </c>
      <c r="Q130" s="14">
        <v>127.67933600000001</v>
      </c>
      <c r="R130" s="14">
        <v>210.12654000000001</v>
      </c>
      <c r="S130" s="14">
        <v>250.70201900000001</v>
      </c>
      <c r="T130" s="14">
        <v>124.531622</v>
      </c>
      <c r="U130" s="14">
        <v>174.99437900000001</v>
      </c>
      <c r="V130" s="14">
        <v>247.224842</v>
      </c>
      <c r="W130" s="14">
        <v>475.60139400000003</v>
      </c>
      <c r="X130" s="14">
        <v>601.19515100000001</v>
      </c>
      <c r="Y130" s="14">
        <v>633.44185700000003</v>
      </c>
      <c r="Z130" s="14">
        <v>558.76305300000001</v>
      </c>
      <c r="AA130" s="14">
        <v>480.78167500000001</v>
      </c>
      <c r="AB130" s="14">
        <v>322.45582300000001</v>
      </c>
      <c r="AC130" s="14">
        <v>180.12675200000001</v>
      </c>
      <c r="AD130" s="14">
        <v>5.2702239999999998</v>
      </c>
      <c r="AE130" s="14">
        <v>1.0466E-2</v>
      </c>
    </row>
    <row r="131" spans="1:31" ht="13.5" customHeight="1" x14ac:dyDescent="0.15">
      <c r="A131" s="1"/>
      <c r="B131" s="16" t="s">
        <v>417</v>
      </c>
      <c r="C131" s="10">
        <v>27.241388518024003</v>
      </c>
      <c r="D131" s="11">
        <v>54.621628838451301</v>
      </c>
      <c r="E131" s="11">
        <v>66.245927903871802</v>
      </c>
      <c r="F131" s="11">
        <v>77.482510013351103</v>
      </c>
      <c r="G131" s="11">
        <v>98.100133511348503</v>
      </c>
      <c r="H131" s="11">
        <v>97.994659546061399</v>
      </c>
      <c r="I131" s="11">
        <v>88.161815754339131</v>
      </c>
      <c r="J131" s="11">
        <v>31.133778371161501</v>
      </c>
      <c r="K131" s="11">
        <v>36.170627503337833</v>
      </c>
      <c r="L131" s="11">
        <v>61.027968000000001</v>
      </c>
      <c r="M131" s="11">
        <v>7.1918329999999999</v>
      </c>
      <c r="N131" s="11">
        <v>5.9216090000000001</v>
      </c>
      <c r="O131" s="11">
        <v>7.5688319999999996</v>
      </c>
      <c r="P131" s="11">
        <v>7.010446</v>
      </c>
      <c r="Q131" s="11">
        <v>8.6067999999999998</v>
      </c>
      <c r="R131" s="11">
        <v>10.817368999999999</v>
      </c>
      <c r="S131" s="11">
        <v>7.5808099999999996</v>
      </c>
      <c r="T131" s="11">
        <v>16.014417999999999</v>
      </c>
      <c r="U131" s="11">
        <v>42.603098000000003</v>
      </c>
      <c r="V131" s="11">
        <v>135.00577000000001</v>
      </c>
      <c r="W131" s="11">
        <v>223.53467900000001</v>
      </c>
      <c r="X131" s="11">
        <v>223.68774500000001</v>
      </c>
      <c r="Y131" s="11">
        <v>301.827044</v>
      </c>
      <c r="Z131" s="11">
        <v>282.447475</v>
      </c>
      <c r="AA131" s="11">
        <v>318.79179799999997</v>
      </c>
      <c r="AB131" s="11">
        <v>306.11529999999999</v>
      </c>
      <c r="AC131" s="11">
        <v>81.943676999999994</v>
      </c>
      <c r="AD131" s="11">
        <v>69.767700000000005</v>
      </c>
      <c r="AE131" s="11">
        <v>55.924146</v>
      </c>
    </row>
    <row r="132" spans="1:31" ht="13.5" customHeight="1" x14ac:dyDescent="0.15">
      <c r="A132" s="1"/>
      <c r="B132" s="16" t="s">
        <v>418</v>
      </c>
      <c r="C132" s="13">
        <v>33.535914552737005</v>
      </c>
      <c r="D132" s="14">
        <v>65.342323097463307</v>
      </c>
      <c r="E132" s="14">
        <v>74.900400534045374</v>
      </c>
      <c r="F132" s="14">
        <v>55.815487316421901</v>
      </c>
      <c r="G132" s="14">
        <v>92.272630173564806</v>
      </c>
      <c r="H132" s="14">
        <v>105.404539385848</v>
      </c>
      <c r="I132" s="14">
        <v>98.531108144192274</v>
      </c>
      <c r="J132" s="14">
        <v>140.788251001335</v>
      </c>
      <c r="K132" s="14">
        <v>136.98611481975999</v>
      </c>
      <c r="L132" s="14">
        <v>96.218850000000003</v>
      </c>
      <c r="M132" s="14">
        <v>28.686049000000001</v>
      </c>
      <c r="N132" s="14">
        <v>164.161362</v>
      </c>
      <c r="O132" s="14">
        <v>138.70412899999999</v>
      </c>
      <c r="P132" s="14">
        <v>194.44459900000001</v>
      </c>
      <c r="Q132" s="14">
        <v>142.547651</v>
      </c>
      <c r="R132" s="14">
        <v>150.91472400000001</v>
      </c>
      <c r="S132" s="14">
        <v>118.779106</v>
      </c>
      <c r="T132" s="14">
        <v>144.70284699999999</v>
      </c>
      <c r="U132" s="14">
        <v>162.78827000000001</v>
      </c>
      <c r="V132" s="14">
        <v>209.56452999999999</v>
      </c>
      <c r="W132" s="14">
        <v>331.561215</v>
      </c>
      <c r="X132" s="14">
        <v>391.03968800000001</v>
      </c>
      <c r="Y132" s="14">
        <v>519.895849</v>
      </c>
      <c r="Z132" s="14">
        <v>579.61255400000005</v>
      </c>
      <c r="AA132" s="14">
        <v>682.70963099999994</v>
      </c>
      <c r="AB132" s="14">
        <v>522.30860800000005</v>
      </c>
      <c r="AC132" s="14">
        <v>633.08863499999995</v>
      </c>
      <c r="AD132" s="14">
        <v>573.07705199999998</v>
      </c>
      <c r="AE132" s="14">
        <v>551.677773</v>
      </c>
    </row>
    <row r="133" spans="1:31" ht="13.5" customHeight="1" x14ac:dyDescent="0.15">
      <c r="A133" s="1"/>
      <c r="B133" s="16" t="s">
        <v>419</v>
      </c>
      <c r="C133" s="10">
        <v>249.72763684913207</v>
      </c>
      <c r="D133" s="11">
        <v>136.70467289719599</v>
      </c>
      <c r="E133" s="11">
        <v>119.84432576769001</v>
      </c>
      <c r="F133" s="11">
        <v>130.57356475300401</v>
      </c>
      <c r="G133" s="11">
        <v>149.89959946595499</v>
      </c>
      <c r="H133" s="11">
        <v>160.70600801068099</v>
      </c>
      <c r="I133" s="11">
        <v>167.87049399198898</v>
      </c>
      <c r="J133" s="11">
        <v>208.92469959946601</v>
      </c>
      <c r="K133" s="11">
        <v>353.78371161548722</v>
      </c>
      <c r="L133" s="11">
        <v>201.92060900000001</v>
      </c>
      <c r="M133" s="11">
        <v>271.58438699999999</v>
      </c>
      <c r="N133" s="11">
        <v>538.63791900000001</v>
      </c>
      <c r="O133" s="11">
        <v>402.73499900000002</v>
      </c>
      <c r="P133" s="11">
        <v>406.72328199999998</v>
      </c>
      <c r="Q133" s="11">
        <v>519.05723399999999</v>
      </c>
      <c r="R133" s="11">
        <v>428.56951199999997</v>
      </c>
      <c r="S133" s="11">
        <v>463.67822999999999</v>
      </c>
      <c r="T133" s="11">
        <v>485.65100699999999</v>
      </c>
      <c r="U133" s="11">
        <v>401.65848999999997</v>
      </c>
      <c r="V133" s="11">
        <v>535.01080200000001</v>
      </c>
      <c r="W133" s="11">
        <v>482.83687200000003</v>
      </c>
      <c r="X133" s="11">
        <v>376.139139</v>
      </c>
      <c r="Y133" s="11">
        <v>175.02101999999999</v>
      </c>
      <c r="Z133" s="11">
        <v>104.267515</v>
      </c>
      <c r="AA133" s="11">
        <v>98.413784000000007</v>
      </c>
      <c r="AB133" s="11">
        <v>112.825774</v>
      </c>
      <c r="AC133" s="11">
        <v>90.019512000000006</v>
      </c>
      <c r="AD133" s="11">
        <v>99.500268000000005</v>
      </c>
      <c r="AE133" s="11">
        <v>142.951472</v>
      </c>
    </row>
    <row r="134" spans="1:31" ht="13.5" customHeight="1" x14ac:dyDescent="0.15">
      <c r="A134" s="1"/>
      <c r="B134" s="16" t="s">
        <v>420</v>
      </c>
      <c r="C134" s="13"/>
      <c r="D134" s="14"/>
      <c r="E134" s="14"/>
      <c r="F134" s="14"/>
      <c r="G134" s="14"/>
      <c r="H134" s="14"/>
      <c r="I134" s="14"/>
      <c r="J134" s="14">
        <v>0.14312416555407201</v>
      </c>
      <c r="K134" s="14"/>
      <c r="L134" s="14"/>
      <c r="M134" s="14">
        <v>0.46866000000000002</v>
      </c>
      <c r="N134" s="14">
        <v>0.11486399999999999</v>
      </c>
      <c r="O134" s="14">
        <v>2.4483239999999999</v>
      </c>
      <c r="P134" s="14">
        <v>6.2399999999999997E-2</v>
      </c>
      <c r="Q134" s="14">
        <v>1.0015080000000001</v>
      </c>
      <c r="R134" s="14"/>
      <c r="S134" s="14"/>
      <c r="T134" s="14"/>
      <c r="U134" s="14">
        <v>3.6276000000000003E-2</v>
      </c>
      <c r="V134" s="14">
        <v>4.2396000000000003E-2</v>
      </c>
      <c r="W134" s="14"/>
      <c r="X134" s="14"/>
      <c r="Y134" s="14"/>
      <c r="Z134" s="14">
        <v>0.50448000000000004</v>
      </c>
      <c r="AA134" s="14"/>
      <c r="AB134" s="14"/>
      <c r="AC134" s="14">
        <v>0.41375899999999999</v>
      </c>
      <c r="AD134" s="14">
        <v>0.82543999999999995</v>
      </c>
      <c r="AE134" s="14">
        <v>2.2623999999999998E-2</v>
      </c>
    </row>
    <row r="135" spans="1:31" ht="13.5" customHeight="1" x14ac:dyDescent="0.15">
      <c r="A135" s="1"/>
      <c r="B135" s="16" t="s">
        <v>421</v>
      </c>
      <c r="C135" s="10">
        <v>23.886248331108099</v>
      </c>
      <c r="D135" s="11">
        <v>8.8718291054739709</v>
      </c>
      <c r="E135" s="11">
        <v>25.765020026702299</v>
      </c>
      <c r="F135" s="11"/>
      <c r="G135" s="11">
        <v>14.369025367156199</v>
      </c>
      <c r="H135" s="11">
        <v>23.249933244325803</v>
      </c>
      <c r="I135" s="11">
        <v>16.613084112149501</v>
      </c>
      <c r="J135" s="11">
        <v>18.887850467289702</v>
      </c>
      <c r="K135" s="11">
        <v>17.0654205607477</v>
      </c>
      <c r="L135" s="11">
        <v>20.680965</v>
      </c>
      <c r="M135" s="11">
        <v>25.385566000000001</v>
      </c>
      <c r="N135" s="11">
        <v>6.9109160000000003</v>
      </c>
      <c r="O135" s="11">
        <v>11.122921</v>
      </c>
      <c r="P135" s="11">
        <v>26.879695999999999</v>
      </c>
      <c r="Q135" s="11">
        <v>66.007267999999996</v>
      </c>
      <c r="R135" s="11">
        <v>38.417400000000001</v>
      </c>
      <c r="S135" s="11">
        <v>42.454141</v>
      </c>
      <c r="T135" s="11">
        <v>81.113168000000002</v>
      </c>
      <c r="U135" s="11">
        <v>41.272584000000002</v>
      </c>
      <c r="V135" s="11">
        <v>32.026969999999999</v>
      </c>
      <c r="W135" s="11">
        <v>16.426953000000001</v>
      </c>
      <c r="X135" s="11">
        <v>29.805904999999999</v>
      </c>
      <c r="Y135" s="11">
        <v>33.400308000000003</v>
      </c>
      <c r="Z135" s="11">
        <v>42.774918999999997</v>
      </c>
      <c r="AA135" s="11">
        <v>55.720401000000003</v>
      </c>
      <c r="AB135" s="11">
        <v>48.089962</v>
      </c>
      <c r="AC135" s="11">
        <v>42.734315000000002</v>
      </c>
      <c r="AD135" s="11">
        <v>65.817960999999997</v>
      </c>
      <c r="AE135" s="11">
        <v>66.007987</v>
      </c>
    </row>
    <row r="136" spans="1:31" ht="13.5" customHeight="1" x14ac:dyDescent="0.15">
      <c r="A136" s="1"/>
      <c r="B136" s="16" t="s">
        <v>422</v>
      </c>
      <c r="C136" s="13"/>
      <c r="D136" s="14">
        <v>0.15166889185580801</v>
      </c>
      <c r="E136" s="14"/>
      <c r="F136" s="14"/>
      <c r="G136" s="14">
        <v>0.378104138851802</v>
      </c>
      <c r="H136" s="14">
        <v>0.32923898531375201</v>
      </c>
      <c r="I136" s="14">
        <v>0.330574098798398</v>
      </c>
      <c r="J136" s="14">
        <v>0.71268357810413885</v>
      </c>
      <c r="K136" s="14">
        <v>0.30600801068090822</v>
      </c>
      <c r="L136" s="14">
        <v>0.81396900000000005</v>
      </c>
      <c r="M136" s="14"/>
      <c r="N136" s="14"/>
      <c r="O136" s="14">
        <v>0.226548</v>
      </c>
      <c r="P136" s="14"/>
      <c r="Q136" s="14"/>
      <c r="R136" s="14"/>
      <c r="S136" s="14">
        <v>5.1499000000000003E-2</v>
      </c>
      <c r="T136" s="14"/>
      <c r="U136" s="14">
        <v>0.37416500000000003</v>
      </c>
      <c r="V136" s="14">
        <v>9.2269000000000004E-2</v>
      </c>
      <c r="W136" s="14">
        <v>4.3200000000000002E-2</v>
      </c>
      <c r="X136" s="14">
        <v>7.0132E-2</v>
      </c>
      <c r="Y136" s="14">
        <v>5.1199000000000001E-2</v>
      </c>
      <c r="Z136" s="14"/>
      <c r="AA136" s="14"/>
      <c r="AB136" s="14"/>
      <c r="AC136" s="14">
        <v>5.5938000000000002E-2</v>
      </c>
      <c r="AD136" s="14">
        <v>0.13486500000000001</v>
      </c>
      <c r="AE136" s="14">
        <v>7.8794000000000003E-2</v>
      </c>
    </row>
    <row r="137" spans="1:31" ht="13.5" customHeight="1" x14ac:dyDescent="0.15">
      <c r="A137" s="1"/>
      <c r="B137" s="16" t="s">
        <v>423</v>
      </c>
      <c r="C137" s="10">
        <v>215.18210947930601</v>
      </c>
      <c r="D137" s="11">
        <v>261.03871829105498</v>
      </c>
      <c r="E137" s="11">
        <v>281.65126835781001</v>
      </c>
      <c r="F137" s="11">
        <v>297.65073431241717</v>
      </c>
      <c r="G137" s="11">
        <v>364.664886515354</v>
      </c>
      <c r="H137" s="11">
        <v>403.15620827770402</v>
      </c>
      <c r="I137" s="11">
        <v>429.66141522029397</v>
      </c>
      <c r="J137" s="11">
        <v>491.87823765019999</v>
      </c>
      <c r="K137" s="11">
        <v>590.95727636849108</v>
      </c>
      <c r="L137" s="11">
        <v>588.35372099999995</v>
      </c>
      <c r="M137" s="11">
        <v>633.30322000000001</v>
      </c>
      <c r="N137" s="11">
        <v>818.12217399999997</v>
      </c>
      <c r="O137" s="11">
        <v>957.70933500000001</v>
      </c>
      <c r="P137" s="11">
        <v>1186.5707620000001</v>
      </c>
      <c r="Q137" s="11">
        <v>1564.413579</v>
      </c>
      <c r="R137" s="11">
        <v>1861.9508450000001</v>
      </c>
      <c r="S137" s="11">
        <v>2197.846399</v>
      </c>
      <c r="T137" s="11">
        <v>2820.2592570000002</v>
      </c>
      <c r="U137" s="11">
        <v>2827.5542569999998</v>
      </c>
      <c r="V137" s="11">
        <v>3730.9137289999999</v>
      </c>
      <c r="W137" s="11">
        <v>5393.6808760000004</v>
      </c>
      <c r="X137" s="11">
        <v>6449.8069969999997</v>
      </c>
      <c r="Y137" s="11">
        <v>8457.172971</v>
      </c>
      <c r="Z137" s="11">
        <v>8204.3774990000002</v>
      </c>
      <c r="AA137" s="11">
        <v>8870.4153779999997</v>
      </c>
      <c r="AB137" s="11">
        <v>7631.0029070000001</v>
      </c>
      <c r="AC137" s="11">
        <v>8294.1347819999992</v>
      </c>
      <c r="AD137" s="11">
        <v>10984.559722</v>
      </c>
      <c r="AE137" s="11">
        <v>10075.040797</v>
      </c>
    </row>
    <row r="138" spans="1:31" ht="13.5" customHeight="1" x14ac:dyDescent="0.15">
      <c r="A138" s="1"/>
      <c r="B138" s="16" t="s">
        <v>424</v>
      </c>
      <c r="C138" s="13"/>
      <c r="D138" s="14"/>
      <c r="E138" s="14"/>
      <c r="F138" s="14"/>
      <c r="G138" s="14"/>
      <c r="H138" s="14">
        <v>14.448064085447299</v>
      </c>
      <c r="I138" s="14">
        <v>4.0197596795727595</v>
      </c>
      <c r="J138" s="14">
        <v>7.7036048064085403</v>
      </c>
      <c r="K138" s="14">
        <v>5.8424566088117498</v>
      </c>
      <c r="L138" s="14">
        <v>0.15162400000000001</v>
      </c>
      <c r="M138" s="14">
        <v>0.22473399999999999</v>
      </c>
      <c r="N138" s="14">
        <v>5.2057450000000003</v>
      </c>
      <c r="O138" s="14">
        <v>0.116922</v>
      </c>
      <c r="P138" s="14">
        <v>0.56360699999999997</v>
      </c>
      <c r="Q138" s="14">
        <v>4.8833000000000001E-2</v>
      </c>
      <c r="R138" s="14">
        <v>3.3911999999999998E-2</v>
      </c>
      <c r="S138" s="14">
        <v>1.147662</v>
      </c>
      <c r="T138" s="14">
        <v>0.29253400000000002</v>
      </c>
      <c r="U138" s="14">
        <v>1.844158</v>
      </c>
      <c r="V138" s="14">
        <v>3.1333380000000002</v>
      </c>
      <c r="W138" s="14">
        <v>0.30266799999999999</v>
      </c>
      <c r="X138" s="14">
        <v>9.2532000000000003E-2</v>
      </c>
      <c r="Y138" s="14">
        <v>0.55733500000000002</v>
      </c>
      <c r="Z138" s="14">
        <v>3.129572</v>
      </c>
      <c r="AA138" s="14">
        <v>6.9389799999999999</v>
      </c>
      <c r="AB138" s="14">
        <v>6.3592519999999997</v>
      </c>
      <c r="AC138" s="14">
        <v>10.572201</v>
      </c>
      <c r="AD138" s="14">
        <v>13.887100999999999</v>
      </c>
      <c r="AE138" s="14">
        <v>15.364589</v>
      </c>
    </row>
    <row r="139" spans="1:31" ht="13.5" customHeight="1" x14ac:dyDescent="0.15">
      <c r="A139" s="1"/>
      <c r="B139" s="16" t="s">
        <v>425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>
        <v>1.7975989999999999</v>
      </c>
      <c r="S139" s="11">
        <v>1.6437109999999999</v>
      </c>
      <c r="T139" s="11">
        <v>2.7762699999999998</v>
      </c>
      <c r="U139" s="11">
        <v>2.7066309999999998</v>
      </c>
      <c r="V139" s="11">
        <v>3.2832029999999999</v>
      </c>
      <c r="W139" s="11">
        <v>4.2357389999999997</v>
      </c>
      <c r="X139" s="11">
        <v>7.3888090000000002</v>
      </c>
      <c r="Y139" s="11">
        <v>9.433878</v>
      </c>
      <c r="Z139" s="11">
        <v>10.188253</v>
      </c>
      <c r="AA139" s="11">
        <v>10.07939</v>
      </c>
      <c r="AB139" s="11">
        <v>10.073228</v>
      </c>
      <c r="AC139" s="11">
        <v>9.8999849999999991</v>
      </c>
      <c r="AD139" s="11">
        <v>11.231584</v>
      </c>
      <c r="AE139" s="11">
        <v>13.146034999999999</v>
      </c>
    </row>
    <row r="140" spans="1:31" ht="13.5" customHeight="1" x14ac:dyDescent="0.15">
      <c r="A140" s="1"/>
      <c r="B140" s="16" t="s">
        <v>426</v>
      </c>
      <c r="C140" s="13">
        <v>12.4736982643525</v>
      </c>
      <c r="D140" s="14">
        <v>12.131909212283</v>
      </c>
      <c r="E140" s="14">
        <v>24.990654205607498</v>
      </c>
      <c r="F140" s="14">
        <v>32.159412550066811</v>
      </c>
      <c r="G140" s="14">
        <v>38.498531375166898</v>
      </c>
      <c r="H140" s="14">
        <v>44.884646194926596</v>
      </c>
      <c r="I140" s="14">
        <v>45.754606141521997</v>
      </c>
      <c r="J140" s="14">
        <v>32.246728971962604</v>
      </c>
      <c r="K140" s="14">
        <v>58.221628838451302</v>
      </c>
      <c r="L140" s="14">
        <v>59.589232000000003</v>
      </c>
      <c r="M140" s="14">
        <v>74.627098000000004</v>
      </c>
      <c r="N140" s="14">
        <v>87.711579</v>
      </c>
      <c r="O140" s="14">
        <v>86.044723000000005</v>
      </c>
      <c r="P140" s="14">
        <v>139.602769</v>
      </c>
      <c r="Q140" s="14">
        <v>161.31871000000001</v>
      </c>
      <c r="R140" s="14">
        <v>139.17345599999999</v>
      </c>
      <c r="S140" s="14">
        <v>132.15239</v>
      </c>
      <c r="T140" s="14">
        <v>176.067688</v>
      </c>
      <c r="U140" s="14">
        <v>191.72300100000001</v>
      </c>
      <c r="V140" s="14">
        <v>205.18159</v>
      </c>
      <c r="W140" s="14">
        <v>253.59418500000001</v>
      </c>
      <c r="X140" s="14">
        <v>263.91899599999999</v>
      </c>
      <c r="Y140" s="14">
        <v>238.935767</v>
      </c>
      <c r="Z140" s="14">
        <v>264.24787900000001</v>
      </c>
      <c r="AA140" s="14">
        <v>151.95450500000001</v>
      </c>
      <c r="AB140" s="14">
        <v>64.838357000000002</v>
      </c>
      <c r="AC140" s="14">
        <v>123.146737</v>
      </c>
      <c r="AD140" s="14">
        <v>151.80538899999999</v>
      </c>
      <c r="AE140" s="14">
        <v>150.10985600000001</v>
      </c>
    </row>
    <row r="141" spans="1:31" ht="13.5" customHeight="1" x14ac:dyDescent="0.15">
      <c r="A141" s="1"/>
      <c r="B141" s="16" t="s">
        <v>427</v>
      </c>
      <c r="C141" s="10"/>
      <c r="D141" s="11"/>
      <c r="E141" s="11"/>
      <c r="F141" s="11"/>
      <c r="G141" s="11">
        <v>0.19839786381842497</v>
      </c>
      <c r="H141" s="11">
        <v>1.4801068090787699</v>
      </c>
      <c r="I141" s="11">
        <v>2.1503337783711598</v>
      </c>
      <c r="J141" s="11">
        <v>4.76315086782376</v>
      </c>
      <c r="K141" s="11">
        <v>2.1420560747663502</v>
      </c>
      <c r="L141" s="11">
        <v>1.550665</v>
      </c>
      <c r="M141" s="11">
        <v>2.4547330000000001</v>
      </c>
      <c r="N141" s="11">
        <v>2.5172129999999999</v>
      </c>
      <c r="O141" s="11">
        <v>1.819094</v>
      </c>
      <c r="P141" s="11">
        <v>1.9088780000000001</v>
      </c>
      <c r="Q141" s="11">
        <v>1.3586370000000001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.5" customHeight="1" x14ac:dyDescent="0.15">
      <c r="A142" s="1"/>
      <c r="B142" s="15" t="s">
        <v>428</v>
      </c>
      <c r="C142" s="13">
        <v>137.59359145527375</v>
      </c>
      <c r="D142" s="14">
        <v>135.57650200267014</v>
      </c>
      <c r="E142" s="14">
        <v>149.55086782376503</v>
      </c>
      <c r="F142" s="14">
        <v>206.34846461949292</v>
      </c>
      <c r="G142" s="14">
        <v>316.9548731642189</v>
      </c>
      <c r="H142" s="14">
        <v>378.48785046728938</v>
      </c>
      <c r="I142" s="14">
        <v>303.55049816596409</v>
      </c>
      <c r="J142" s="14">
        <v>598.02803738317698</v>
      </c>
      <c r="K142" s="14">
        <v>508.51855807743607</v>
      </c>
      <c r="L142" s="14">
        <v>441.60588300000001</v>
      </c>
      <c r="M142" s="14">
        <v>380.97742899999997</v>
      </c>
      <c r="N142" s="14">
        <v>398.22568999999999</v>
      </c>
      <c r="O142" s="14">
        <v>377.38257199999998</v>
      </c>
      <c r="P142" s="14">
        <v>640.22911899999997</v>
      </c>
      <c r="Q142" s="14">
        <v>691.43582600000002</v>
      </c>
      <c r="R142" s="14">
        <v>779.80729499999995</v>
      </c>
      <c r="S142" s="14">
        <v>1174.77935</v>
      </c>
      <c r="T142" s="14">
        <v>1481.9253200000001</v>
      </c>
      <c r="U142" s="14">
        <v>874.37689499999999</v>
      </c>
      <c r="V142" s="14">
        <v>1256.2703759999999</v>
      </c>
      <c r="W142" s="14">
        <v>1596.623345</v>
      </c>
      <c r="X142" s="14">
        <v>1728.3226850000001</v>
      </c>
      <c r="Y142" s="14">
        <v>1939.840835</v>
      </c>
      <c r="Z142" s="14">
        <v>2533.543717</v>
      </c>
      <c r="AA142" s="14">
        <v>2428.4328260000002</v>
      </c>
      <c r="AB142" s="14">
        <v>1812.51839</v>
      </c>
      <c r="AC142" s="14">
        <v>1808.0177060000001</v>
      </c>
      <c r="AD142" s="14">
        <v>1556.8331310000001</v>
      </c>
      <c r="AE142" s="14">
        <v>1610.5409340000001</v>
      </c>
    </row>
    <row r="143" spans="1:31" ht="13.5" customHeight="1" x14ac:dyDescent="0.15">
      <c r="A143" s="1"/>
      <c r="B143" s="16" t="s">
        <v>429</v>
      </c>
      <c r="C143" s="10"/>
      <c r="D143" s="11">
        <v>0.14579439252336501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>
        <v>4.6136000000000003E-2</v>
      </c>
      <c r="V143" s="11">
        <v>5.6266999999999998E-2</v>
      </c>
      <c r="W143" s="11">
        <v>4.3200000000000002E-2</v>
      </c>
      <c r="X143" s="11"/>
      <c r="Y143" s="11">
        <v>6.2933000000000003E-2</v>
      </c>
      <c r="Z143" s="11"/>
      <c r="AA143" s="11">
        <v>5.2700000000000002E-4</v>
      </c>
      <c r="AB143" s="11">
        <v>0.523204</v>
      </c>
      <c r="AC143" s="11">
        <v>0.79820599999999997</v>
      </c>
      <c r="AD143" s="11">
        <v>0.53533699999999995</v>
      </c>
      <c r="AE143" s="11">
        <v>6.5502000000000005E-2</v>
      </c>
    </row>
    <row r="144" spans="1:31" ht="13.5" customHeight="1" x14ac:dyDescent="0.15">
      <c r="A144" s="1"/>
      <c r="B144" s="16" t="s">
        <v>430</v>
      </c>
      <c r="C144" s="13"/>
      <c r="D144" s="14">
        <v>1.3393858477970599</v>
      </c>
      <c r="E144" s="14"/>
      <c r="F144" s="14"/>
      <c r="G144" s="14"/>
      <c r="H144" s="14"/>
      <c r="I144" s="14">
        <v>1.64726301735648</v>
      </c>
      <c r="J144" s="14">
        <v>1.39572763684913</v>
      </c>
      <c r="K144" s="14">
        <v>1.9070761014686199</v>
      </c>
      <c r="L144" s="14">
        <v>1.855572</v>
      </c>
      <c r="M144" s="14">
        <v>1.7730840000000001</v>
      </c>
      <c r="N144" s="14"/>
      <c r="O144" s="14"/>
      <c r="P144" s="14"/>
      <c r="Q144" s="14"/>
      <c r="R144" s="14">
        <v>2.6963999999999998E-2</v>
      </c>
      <c r="S144" s="14"/>
      <c r="T144" s="14"/>
      <c r="U144" s="14"/>
      <c r="V144" s="14"/>
      <c r="W144" s="14"/>
      <c r="X144" s="14">
        <v>3.0131999999999999E-2</v>
      </c>
      <c r="Y144" s="14"/>
      <c r="Z144" s="14">
        <v>0.454596</v>
      </c>
      <c r="AA144" s="14">
        <v>0.62823600000000002</v>
      </c>
      <c r="AB144" s="14">
        <v>1.793196</v>
      </c>
      <c r="AC144" s="14">
        <v>1.1101E-2</v>
      </c>
      <c r="AD144" s="14">
        <v>7.5721999999999998E-2</v>
      </c>
      <c r="AE144" s="14">
        <v>0.230965</v>
      </c>
    </row>
    <row r="145" spans="1:31" ht="13.5" customHeight="1" x14ac:dyDescent="0.15">
      <c r="A145" s="1"/>
      <c r="B145" s="16" t="s">
        <v>431</v>
      </c>
      <c r="C145" s="10">
        <v>0.3636849132176232</v>
      </c>
      <c r="D145" s="11">
        <v>0.351401869158879</v>
      </c>
      <c r="E145" s="11">
        <v>3.4496662216288403</v>
      </c>
      <c r="F145" s="11">
        <v>3.0325767690253702</v>
      </c>
      <c r="G145" s="11"/>
      <c r="H145" s="11">
        <v>0.52817089452603494</v>
      </c>
      <c r="I145" s="11"/>
      <c r="J145" s="11"/>
      <c r="K145" s="11">
        <v>0.37863818424566104</v>
      </c>
      <c r="L145" s="11">
        <v>0.60991600000000001</v>
      </c>
      <c r="M145" s="11">
        <v>0.16444800000000001</v>
      </c>
      <c r="N145" s="11">
        <v>0.22148100000000001</v>
      </c>
      <c r="O145" s="11"/>
      <c r="P145" s="11">
        <v>4.1350999999999999E-2</v>
      </c>
      <c r="Q145" s="11">
        <v>3.2662999999999998E-2</v>
      </c>
      <c r="R145" s="11"/>
      <c r="S145" s="11"/>
      <c r="T145" s="11">
        <v>7.4400999999999995E-2</v>
      </c>
      <c r="U145" s="11">
        <v>3.2002000000000003E-2</v>
      </c>
      <c r="V145" s="11"/>
      <c r="W145" s="11">
        <v>0.443467</v>
      </c>
      <c r="X145" s="11">
        <v>3.8399000000000003E-2</v>
      </c>
      <c r="Y145" s="11"/>
      <c r="Z145" s="11">
        <v>4.2682999999999999E-2</v>
      </c>
      <c r="AA145" s="11"/>
      <c r="AB145" s="11"/>
      <c r="AC145" s="11">
        <v>6.3470000000000002E-3</v>
      </c>
      <c r="AD145" s="11">
        <v>1.9761999999999998E-2</v>
      </c>
      <c r="AE145" s="11">
        <v>2.5337999999999999E-2</v>
      </c>
    </row>
    <row r="146" spans="1:31" ht="13.5" customHeight="1" x14ac:dyDescent="0.15">
      <c r="A146" s="1"/>
      <c r="B146" s="16" t="s">
        <v>432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>
        <v>0.62838000000000005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ht="13.5" customHeight="1" x14ac:dyDescent="0.15">
      <c r="A147" s="1"/>
      <c r="B147" s="16" t="s">
        <v>433</v>
      </c>
      <c r="C147" s="10">
        <v>8.0106809078771008E-4</v>
      </c>
      <c r="D147" s="11">
        <v>0.37917222963951902</v>
      </c>
      <c r="E147" s="11">
        <v>0.23017356475300399</v>
      </c>
      <c r="F147" s="11"/>
      <c r="G147" s="11"/>
      <c r="H147" s="11"/>
      <c r="I147" s="11"/>
      <c r="J147" s="11">
        <v>0.146328437917223</v>
      </c>
      <c r="K147" s="11"/>
      <c r="L147" s="11">
        <v>0.11361599999999999</v>
      </c>
      <c r="M147" s="11"/>
      <c r="N147" s="11"/>
      <c r="O147" s="11"/>
      <c r="P147" s="11"/>
      <c r="Q147" s="11">
        <v>0.31551600000000002</v>
      </c>
      <c r="R147" s="11">
        <v>7.3968000000000006E-2</v>
      </c>
      <c r="S147" s="11"/>
      <c r="T147" s="11">
        <v>1.1570640000000001</v>
      </c>
      <c r="U147" s="11"/>
      <c r="V147" s="11"/>
      <c r="W147" s="11"/>
      <c r="X147" s="11">
        <v>0.25226399999999999</v>
      </c>
      <c r="Y147" s="11">
        <v>0.61014000000000002</v>
      </c>
      <c r="Z147" s="11"/>
      <c r="AA147" s="11"/>
      <c r="AB147" s="11">
        <v>0.55001999999999995</v>
      </c>
      <c r="AC147" s="11">
        <v>2.2186000000000001E-2</v>
      </c>
      <c r="AD147" s="11">
        <v>6.5265000000000004E-2</v>
      </c>
      <c r="AE147" s="11">
        <v>0.50368400000000002</v>
      </c>
    </row>
    <row r="148" spans="1:31" ht="13.5" customHeight="1" x14ac:dyDescent="0.15">
      <c r="A148" s="1"/>
      <c r="B148" s="16" t="s">
        <v>434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>
        <v>2.4069999999999999E-3</v>
      </c>
      <c r="AD148" s="14">
        <v>1.0201E-2</v>
      </c>
      <c r="AE148" s="14">
        <v>3.1939999999999998E-3</v>
      </c>
    </row>
    <row r="149" spans="1:31" ht="13.5" customHeight="1" x14ac:dyDescent="0.15">
      <c r="A149" s="1"/>
      <c r="B149" s="16" t="s">
        <v>435</v>
      </c>
      <c r="C149" s="10">
        <v>7.8504672897196204E-2</v>
      </c>
      <c r="D149" s="11"/>
      <c r="E149" s="11">
        <v>0.32817089452603498</v>
      </c>
      <c r="F149" s="11">
        <v>2.0531375166889201</v>
      </c>
      <c r="G149" s="11">
        <v>1.80854472630174</v>
      </c>
      <c r="H149" s="11">
        <v>1.1246995994659499</v>
      </c>
      <c r="I149" s="11">
        <v>1.1412550066755696</v>
      </c>
      <c r="J149" s="11">
        <v>1.86648865153538</v>
      </c>
      <c r="K149" s="11">
        <v>1.51108144192256</v>
      </c>
      <c r="L149" s="11">
        <v>2.8776839999999999</v>
      </c>
      <c r="M149" s="11">
        <v>2.0579890000000001</v>
      </c>
      <c r="N149" s="11">
        <v>3.4714109999999998</v>
      </c>
      <c r="O149" s="11">
        <v>3.1269469999999999</v>
      </c>
      <c r="P149" s="11">
        <v>3.2336269999999998</v>
      </c>
      <c r="Q149" s="11">
        <v>2.1701929999999998</v>
      </c>
      <c r="R149" s="11">
        <v>2.8144230000000001</v>
      </c>
      <c r="S149" s="11">
        <v>1.4961469999999999</v>
      </c>
      <c r="T149" s="11">
        <v>3.3973399999999998</v>
      </c>
      <c r="U149" s="11">
        <v>2.8978489999999999</v>
      </c>
      <c r="V149" s="11">
        <v>2.976804</v>
      </c>
      <c r="W149" s="11">
        <v>2.8354689999999998</v>
      </c>
      <c r="X149" s="11">
        <v>9.2690780000000004</v>
      </c>
      <c r="Y149" s="11">
        <v>7.688542</v>
      </c>
      <c r="Z149" s="11">
        <v>4.2825879999999996</v>
      </c>
      <c r="AA149" s="11">
        <v>6.7871220000000001</v>
      </c>
      <c r="AB149" s="11">
        <v>4.0954860000000002</v>
      </c>
      <c r="AC149" s="11">
        <v>4.2066600000000003</v>
      </c>
      <c r="AD149" s="11">
        <v>4.3014429999999999</v>
      </c>
      <c r="AE149" s="11">
        <v>4.0338000000000003</v>
      </c>
    </row>
    <row r="150" spans="1:31" ht="13.5" customHeight="1" x14ac:dyDescent="0.15">
      <c r="A150" s="1"/>
      <c r="B150" s="16" t="s">
        <v>436</v>
      </c>
      <c r="C150" s="13"/>
      <c r="D150" s="14"/>
      <c r="E150" s="14"/>
      <c r="F150" s="14">
        <v>0.70600801068090802</v>
      </c>
      <c r="G150" s="14">
        <v>0.63497997329772993</v>
      </c>
      <c r="H150" s="14">
        <v>0.239252336448598</v>
      </c>
      <c r="I150" s="14">
        <v>1.1137516688918592</v>
      </c>
      <c r="J150" s="14">
        <v>5.1476635514018705</v>
      </c>
      <c r="K150" s="14"/>
      <c r="L150" s="14"/>
      <c r="M150" s="14"/>
      <c r="N150" s="14">
        <v>0.19148399999999999</v>
      </c>
      <c r="O150" s="14">
        <v>0.355404</v>
      </c>
      <c r="P150" s="14">
        <v>0.47714400000000001</v>
      </c>
      <c r="Q150" s="14">
        <v>1.4777640000000001</v>
      </c>
      <c r="R150" s="14">
        <v>0.35300399999999998</v>
      </c>
      <c r="S150" s="14">
        <v>0.64814400000000005</v>
      </c>
      <c r="T150" s="14">
        <v>0.64533600000000002</v>
      </c>
      <c r="U150" s="14">
        <v>0.25228800000000001</v>
      </c>
      <c r="V150" s="14">
        <v>0.32506800000000002</v>
      </c>
      <c r="W150" s="14">
        <v>2.04054</v>
      </c>
      <c r="X150" s="14">
        <v>5.7221399999999996</v>
      </c>
      <c r="Y150" s="14">
        <v>1.5173399999999999</v>
      </c>
      <c r="Z150" s="14">
        <v>0.83687999999999996</v>
      </c>
      <c r="AA150" s="14">
        <v>0.43767600000000001</v>
      </c>
      <c r="AB150" s="14">
        <v>0.49925999999999998</v>
      </c>
      <c r="AC150" s="14">
        <v>2.526322</v>
      </c>
      <c r="AD150" s="14">
        <v>5.9970829999999999</v>
      </c>
      <c r="AE150" s="14">
        <v>0.386183</v>
      </c>
    </row>
    <row r="151" spans="1:31" ht="13.5" customHeight="1" x14ac:dyDescent="0.15">
      <c r="A151" s="1"/>
      <c r="B151" s="16" t="s">
        <v>437</v>
      </c>
      <c r="C151" s="10">
        <v>3.1241655540720999E-2</v>
      </c>
      <c r="D151" s="11"/>
      <c r="E151" s="11"/>
      <c r="F151" s="11"/>
      <c r="G151" s="11"/>
      <c r="H151" s="11"/>
      <c r="I151" s="11"/>
      <c r="J151" s="11"/>
      <c r="K151" s="11">
        <v>0.18584779706275009</v>
      </c>
      <c r="L151" s="11"/>
      <c r="M151" s="11"/>
      <c r="N151" s="11">
        <v>3.4307999999999998E-2</v>
      </c>
      <c r="O151" s="11"/>
      <c r="P151" s="11"/>
      <c r="Q151" s="11"/>
      <c r="R151" s="11"/>
      <c r="S151" s="11">
        <v>2.9352E-2</v>
      </c>
      <c r="T151" s="11"/>
      <c r="U151" s="11"/>
      <c r="V151" s="11"/>
      <c r="W151" s="11"/>
      <c r="X151" s="11"/>
      <c r="Y151" s="11">
        <v>4.1868000000000002E-2</v>
      </c>
      <c r="Z151" s="11"/>
      <c r="AA151" s="11"/>
      <c r="AB151" s="11"/>
      <c r="AC151" s="11">
        <v>3.4151000000000001E-2</v>
      </c>
      <c r="AD151" s="11">
        <v>6.0028280000000001</v>
      </c>
      <c r="AE151" s="11">
        <v>6.0889999999999998E-3</v>
      </c>
    </row>
    <row r="152" spans="1:31" ht="13.5" customHeight="1" x14ac:dyDescent="0.15">
      <c r="A152" s="1"/>
      <c r="B152" s="16" t="s">
        <v>438</v>
      </c>
      <c r="C152" s="13">
        <v>3.7116154873164206E-2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>
        <v>0.150057</v>
      </c>
      <c r="P152" s="14"/>
      <c r="Q152" s="14">
        <v>0.84867700000000001</v>
      </c>
      <c r="R152" s="14">
        <v>7.0093540000000001</v>
      </c>
      <c r="S152" s="14">
        <v>6.5041279999999997</v>
      </c>
      <c r="T152" s="14">
        <v>0.13733300000000001</v>
      </c>
      <c r="U152" s="14">
        <v>0.212285</v>
      </c>
      <c r="V152" s="14">
        <v>0.37306800000000001</v>
      </c>
      <c r="W152" s="14">
        <v>3.5466999999999999E-2</v>
      </c>
      <c r="X152" s="14">
        <v>0.18506800000000001</v>
      </c>
      <c r="Y152" s="14">
        <v>0.47120200000000001</v>
      </c>
      <c r="Z152" s="14">
        <v>2.0685980000000002</v>
      </c>
      <c r="AA152" s="14">
        <v>1.072352</v>
      </c>
      <c r="AB152" s="14">
        <v>2.4557410000000002</v>
      </c>
      <c r="AC152" s="14">
        <v>0.90535900000000002</v>
      </c>
      <c r="AD152" s="14">
        <v>0.93189299999999997</v>
      </c>
      <c r="AE152" s="14">
        <v>4.777E-3</v>
      </c>
    </row>
    <row r="153" spans="1:31" ht="13.5" customHeight="1" x14ac:dyDescent="0.15">
      <c r="A153" s="1"/>
      <c r="B153" s="16" t="s">
        <v>439</v>
      </c>
      <c r="C153" s="10"/>
      <c r="D153" s="11"/>
      <c r="E153" s="11"/>
      <c r="F153" s="11">
        <v>0.91882510013351104</v>
      </c>
      <c r="G153" s="11">
        <v>0.20881174899866498</v>
      </c>
      <c r="H153" s="11"/>
      <c r="I153" s="11"/>
      <c r="J153" s="11"/>
      <c r="K153" s="11"/>
      <c r="L153" s="11">
        <v>4.235E-3</v>
      </c>
      <c r="M153" s="11">
        <v>4.6981000000000002E-2</v>
      </c>
      <c r="N153" s="11"/>
      <c r="O153" s="11"/>
      <c r="P153" s="11"/>
      <c r="Q153" s="11"/>
      <c r="R153" s="11">
        <v>1.6534059999999999</v>
      </c>
      <c r="S153" s="11">
        <v>0.126746</v>
      </c>
      <c r="T153" s="11">
        <v>1.593869</v>
      </c>
      <c r="U153" s="11">
        <v>18.937614</v>
      </c>
      <c r="V153" s="11">
        <v>195.32451</v>
      </c>
      <c r="W153" s="11">
        <v>448.551762</v>
      </c>
      <c r="X153" s="11">
        <v>616.353837</v>
      </c>
      <c r="Y153" s="11">
        <v>654.44401800000003</v>
      </c>
      <c r="Z153" s="11">
        <v>825.74487099999999</v>
      </c>
      <c r="AA153" s="11">
        <v>605.58569299999999</v>
      </c>
      <c r="AB153" s="11">
        <v>491.13924900000001</v>
      </c>
      <c r="AC153" s="11">
        <v>0.121863</v>
      </c>
      <c r="AD153" s="11">
        <v>9.9932420000000004</v>
      </c>
      <c r="AE153" s="11">
        <v>1.9281189999999999</v>
      </c>
    </row>
    <row r="154" spans="1:31" ht="13.5" customHeight="1" x14ac:dyDescent="0.15">
      <c r="A154" s="1"/>
      <c r="B154" s="16" t="s">
        <v>440</v>
      </c>
      <c r="C154" s="13"/>
      <c r="D154" s="14"/>
      <c r="E154" s="14"/>
      <c r="F154" s="14">
        <v>0.82963951935914604</v>
      </c>
      <c r="G154" s="14"/>
      <c r="H154" s="14">
        <v>0.16315086782376501</v>
      </c>
      <c r="I154" s="14"/>
      <c r="J154" s="14">
        <v>0.18291054739652901</v>
      </c>
      <c r="K154" s="14">
        <v>0.1524699599465951</v>
      </c>
      <c r="L154" s="14"/>
      <c r="M154" s="14"/>
      <c r="N154" s="14"/>
      <c r="O154" s="14"/>
      <c r="P154" s="14"/>
      <c r="Q154" s="14"/>
      <c r="R154" s="14"/>
      <c r="S154" s="14"/>
      <c r="T154" s="14">
        <v>0.43680099999999999</v>
      </c>
      <c r="U154" s="14">
        <v>5.8343660000000002</v>
      </c>
      <c r="V154" s="14">
        <v>34.825110000000002</v>
      </c>
      <c r="W154" s="14">
        <v>53.787267</v>
      </c>
      <c r="X154" s="14">
        <v>23.680029999999999</v>
      </c>
      <c r="Y154" s="14">
        <v>3.8949370000000001</v>
      </c>
      <c r="Z154" s="14">
        <v>0.14272599999999999</v>
      </c>
      <c r="AA154" s="14">
        <v>1.547866</v>
      </c>
      <c r="AB154" s="14">
        <v>3.396782</v>
      </c>
      <c r="AC154" s="14">
        <v>529.67577200000005</v>
      </c>
      <c r="AD154" s="14">
        <v>549.23183400000005</v>
      </c>
      <c r="AE154" s="14">
        <v>481.42925200000002</v>
      </c>
    </row>
    <row r="155" spans="1:31" ht="13.5" customHeight="1" x14ac:dyDescent="0.15">
      <c r="A155" s="1"/>
      <c r="B155" s="16" t="s">
        <v>441</v>
      </c>
      <c r="C155" s="10">
        <v>4.8101468624833075</v>
      </c>
      <c r="D155" s="11">
        <v>3.7396528704939898</v>
      </c>
      <c r="E155" s="11">
        <v>1.53911882510013</v>
      </c>
      <c r="F155" s="11">
        <v>2.8694259012016001</v>
      </c>
      <c r="G155" s="11">
        <v>7.6485981308411199</v>
      </c>
      <c r="H155" s="11">
        <v>3.30146862483311</v>
      </c>
      <c r="I155" s="11">
        <v>0.77890520694258958</v>
      </c>
      <c r="J155" s="11">
        <v>0.77676902536715642</v>
      </c>
      <c r="K155" s="11">
        <v>1.2216288384512699</v>
      </c>
      <c r="L155" s="11">
        <v>0.95229799999999998</v>
      </c>
      <c r="M155" s="11">
        <v>0.47617700000000002</v>
      </c>
      <c r="N155" s="11">
        <v>1.49641</v>
      </c>
      <c r="O155" s="11">
        <v>0.98638400000000004</v>
      </c>
      <c r="P155" s="11">
        <v>3.4521480000000002</v>
      </c>
      <c r="Q155" s="11">
        <v>4.1673689999999999</v>
      </c>
      <c r="R155" s="11">
        <v>4.9124239999999997</v>
      </c>
      <c r="S155" s="11">
        <v>7.1653469999999997</v>
      </c>
      <c r="T155" s="11">
        <v>4.1253380000000002</v>
      </c>
      <c r="U155" s="11">
        <v>1.0502229999999999</v>
      </c>
      <c r="V155" s="11">
        <v>2.0880040000000002</v>
      </c>
      <c r="W155" s="11">
        <v>1.873337</v>
      </c>
      <c r="X155" s="11">
        <v>5.0704060000000002</v>
      </c>
      <c r="Y155" s="11">
        <v>5.7405419999999996</v>
      </c>
      <c r="Z155" s="11">
        <v>4.8278819999999998</v>
      </c>
      <c r="AA155" s="11">
        <v>2.300268</v>
      </c>
      <c r="AB155" s="11">
        <v>1.076743</v>
      </c>
      <c r="AC155" s="11">
        <v>0.84241100000000002</v>
      </c>
      <c r="AD155" s="11">
        <v>0.56634099999999998</v>
      </c>
      <c r="AE155" s="11">
        <v>1.4013070000000001</v>
      </c>
    </row>
    <row r="156" spans="1:31" ht="13.5" customHeight="1" x14ac:dyDescent="0.15">
      <c r="A156" s="1"/>
      <c r="B156" s="16" t="s">
        <v>442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>
        <v>9.6528000000000003E-2</v>
      </c>
      <c r="U156" s="14"/>
      <c r="V156" s="14"/>
      <c r="W156" s="14"/>
      <c r="X156" s="14">
        <v>0.34826400000000002</v>
      </c>
      <c r="Y156" s="14"/>
      <c r="Z156" s="14"/>
      <c r="AA156" s="14"/>
      <c r="AB156" s="14"/>
      <c r="AC156" s="14">
        <v>1.124E-3</v>
      </c>
      <c r="AD156" s="14">
        <v>4.8890000000000001E-3</v>
      </c>
      <c r="AE156" s="14">
        <v>9.5639999999999996E-3</v>
      </c>
    </row>
    <row r="157" spans="1:31" ht="13.5" customHeight="1" x14ac:dyDescent="0.15">
      <c r="A157" s="1"/>
      <c r="B157" s="16" t="s">
        <v>443</v>
      </c>
      <c r="C157" s="10"/>
      <c r="D157" s="11"/>
      <c r="E157" s="11"/>
      <c r="F157" s="11">
        <v>0.63497997329772993</v>
      </c>
      <c r="G157" s="11">
        <v>0.61174899866488708</v>
      </c>
      <c r="H157" s="11">
        <v>1.1481975967957301</v>
      </c>
      <c r="I157" s="11">
        <v>2.7789052069425901</v>
      </c>
      <c r="J157" s="11">
        <v>0.58771695594125517</v>
      </c>
      <c r="K157" s="11">
        <v>0.90387182910547403</v>
      </c>
      <c r="L157" s="11">
        <v>0.73052399999999995</v>
      </c>
      <c r="M157" s="11">
        <v>0.30430800000000002</v>
      </c>
      <c r="N157" s="11"/>
      <c r="O157" s="11"/>
      <c r="P157" s="11">
        <v>0.106236</v>
      </c>
      <c r="Q157" s="11">
        <v>0.50667600000000002</v>
      </c>
      <c r="R157" s="11"/>
      <c r="S157" s="11">
        <v>0.332484</v>
      </c>
      <c r="T157" s="11">
        <v>3.9688080000000001</v>
      </c>
      <c r="U157" s="11">
        <v>5.1913799999999997</v>
      </c>
      <c r="V157" s="11">
        <v>3.1888079999999999</v>
      </c>
      <c r="W157" s="11">
        <v>6.8003999999999995E-2</v>
      </c>
      <c r="X157" s="11">
        <v>2.8799999999999999E-2</v>
      </c>
      <c r="Y157" s="11">
        <v>0.16320000000000001</v>
      </c>
      <c r="Z157" s="11">
        <v>0.59518800000000005</v>
      </c>
      <c r="AA157" s="11"/>
      <c r="AB157" s="11"/>
      <c r="AC157" s="11">
        <v>0.239012</v>
      </c>
      <c r="AD157" s="11">
        <v>9.3548999999999993E-2</v>
      </c>
      <c r="AE157" s="11"/>
    </row>
    <row r="158" spans="1:31" ht="13.5" customHeight="1" x14ac:dyDescent="0.15">
      <c r="A158" s="1"/>
      <c r="B158" s="16" t="s">
        <v>444</v>
      </c>
      <c r="C158" s="13">
        <v>36.272897196261717</v>
      </c>
      <c r="D158" s="14">
        <v>21.465954606141501</v>
      </c>
      <c r="E158" s="14">
        <v>32.861949265687599</v>
      </c>
      <c r="F158" s="14">
        <v>40.710547396528696</v>
      </c>
      <c r="G158" s="14">
        <v>10.808544726301699</v>
      </c>
      <c r="H158" s="14">
        <v>2.00534045393858</v>
      </c>
      <c r="I158" s="14">
        <v>0.162349799732977</v>
      </c>
      <c r="J158" s="14">
        <v>0.35540720961281697</v>
      </c>
      <c r="K158" s="14"/>
      <c r="L158" s="14">
        <v>0.306732</v>
      </c>
      <c r="M158" s="14">
        <v>0.35824299999999998</v>
      </c>
      <c r="N158" s="14">
        <v>8.5642999999999997E-2</v>
      </c>
      <c r="O158" s="14">
        <v>0.44018200000000002</v>
      </c>
      <c r="P158" s="14">
        <v>0.83381099999999997</v>
      </c>
      <c r="Q158" s="14">
        <v>0.51942900000000003</v>
      </c>
      <c r="R158" s="14">
        <v>2.3447290000000001</v>
      </c>
      <c r="S158" s="14">
        <v>0.72179199999999999</v>
      </c>
      <c r="T158" s="14">
        <v>2.9322680000000001</v>
      </c>
      <c r="U158" s="14">
        <v>0.70832799999999996</v>
      </c>
      <c r="V158" s="14">
        <v>1.057601</v>
      </c>
      <c r="W158" s="14">
        <v>1.5093380000000001</v>
      </c>
      <c r="X158" s="14">
        <v>2.707735</v>
      </c>
      <c r="Y158" s="14">
        <v>7.9797440000000002</v>
      </c>
      <c r="Z158" s="14">
        <v>2.879067</v>
      </c>
      <c r="AA158" s="14">
        <v>1.4382280000000001</v>
      </c>
      <c r="AB158" s="14">
        <v>3.69631</v>
      </c>
      <c r="AC158" s="14">
        <v>3.5042620000000002</v>
      </c>
      <c r="AD158" s="14">
        <v>0.92747299999999999</v>
      </c>
      <c r="AE158" s="14">
        <v>1.8110999999999999</v>
      </c>
    </row>
    <row r="159" spans="1:31" ht="13.5" customHeight="1" x14ac:dyDescent="0.15">
      <c r="A159" s="1"/>
      <c r="B159" s="16" t="s">
        <v>445</v>
      </c>
      <c r="C159" s="10">
        <v>7.2288384512683566</v>
      </c>
      <c r="D159" s="11">
        <v>17.8347129506008</v>
      </c>
      <c r="E159" s="11">
        <v>6.1279038718291075</v>
      </c>
      <c r="F159" s="11">
        <v>4.5308411214953299</v>
      </c>
      <c r="G159" s="11">
        <v>23.958878504672899</v>
      </c>
      <c r="H159" s="11">
        <v>22.849933244325801</v>
      </c>
      <c r="I159" s="11">
        <v>18.692122830440599</v>
      </c>
      <c r="J159" s="11">
        <v>34.547396528704915</v>
      </c>
      <c r="K159" s="11">
        <v>34.581041388517995</v>
      </c>
      <c r="L159" s="11">
        <v>40.593980000000002</v>
      </c>
      <c r="M159" s="11">
        <v>25.957605000000001</v>
      </c>
      <c r="N159" s="11">
        <v>25.177319000000001</v>
      </c>
      <c r="O159" s="11">
        <v>33.926859999999998</v>
      </c>
      <c r="P159" s="11">
        <v>49.522246000000003</v>
      </c>
      <c r="Q159" s="11">
        <v>66.173772999999997</v>
      </c>
      <c r="R159" s="11">
        <v>70.405417999999997</v>
      </c>
      <c r="S159" s="11">
        <v>89.263310000000004</v>
      </c>
      <c r="T159" s="11">
        <v>128.33722800000001</v>
      </c>
      <c r="U159" s="11">
        <v>109.755218</v>
      </c>
      <c r="V159" s="11">
        <v>146.077517</v>
      </c>
      <c r="W159" s="11">
        <v>158.9162</v>
      </c>
      <c r="X159" s="11">
        <v>198.862382</v>
      </c>
      <c r="Y159" s="11">
        <v>156.99993000000001</v>
      </c>
      <c r="Z159" s="11">
        <v>203.51960099999999</v>
      </c>
      <c r="AA159" s="11">
        <v>200.76985300000001</v>
      </c>
      <c r="AB159" s="11">
        <v>177.09945300000001</v>
      </c>
      <c r="AC159" s="11">
        <v>208.156915</v>
      </c>
      <c r="AD159" s="11">
        <v>193.02226300000001</v>
      </c>
      <c r="AE159" s="11">
        <v>188.51195200000001</v>
      </c>
    </row>
    <row r="160" spans="1:31" ht="13.5" customHeight="1" x14ac:dyDescent="0.15">
      <c r="A160" s="1"/>
      <c r="B160" s="16" t="s">
        <v>446</v>
      </c>
      <c r="C160" s="13"/>
      <c r="D160" s="14">
        <v>0.53618157543391198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>
        <v>8.8686000000000001E-2</v>
      </c>
      <c r="Q160" s="14"/>
      <c r="R160" s="14">
        <v>3.2456649999999998</v>
      </c>
      <c r="S160" s="14">
        <v>5.691344</v>
      </c>
      <c r="T160" s="14">
        <v>23.952296</v>
      </c>
      <c r="U160" s="14">
        <v>1.8486899999999999</v>
      </c>
      <c r="V160" s="14">
        <v>11.042678</v>
      </c>
      <c r="W160" s="14">
        <v>15.328286</v>
      </c>
      <c r="X160" s="14">
        <v>5.6248069999999997</v>
      </c>
      <c r="Y160" s="14">
        <v>8.1066780000000005</v>
      </c>
      <c r="Z160" s="14">
        <v>6.037185</v>
      </c>
      <c r="AA160" s="14">
        <v>6.1471819999999999</v>
      </c>
      <c r="AB160" s="14">
        <v>3.6571380000000002</v>
      </c>
      <c r="AC160" s="14">
        <v>2.6277119999999998</v>
      </c>
      <c r="AD160" s="14">
        <v>3.7909459999999999</v>
      </c>
      <c r="AE160" s="14">
        <v>2.6954929999999999</v>
      </c>
    </row>
    <row r="161" spans="1:31" ht="13.5" customHeight="1" x14ac:dyDescent="0.15">
      <c r="A161" s="1"/>
      <c r="B161" s="16" t="s">
        <v>447</v>
      </c>
      <c r="C161" s="10">
        <v>4.2723631508678203E-3</v>
      </c>
      <c r="D161" s="11"/>
      <c r="E161" s="11"/>
      <c r="F161" s="11"/>
      <c r="G161" s="11"/>
      <c r="H161" s="11"/>
      <c r="I161" s="11"/>
      <c r="J161" s="11"/>
      <c r="K161" s="11"/>
      <c r="L161" s="11">
        <v>0.49878</v>
      </c>
      <c r="M161" s="11">
        <v>0.104292</v>
      </c>
      <c r="N161" s="11"/>
      <c r="O161" s="11"/>
      <c r="P161" s="11"/>
      <c r="Q161" s="11"/>
      <c r="R161" s="11"/>
      <c r="S161" s="11"/>
      <c r="T161" s="11"/>
      <c r="U161" s="11">
        <v>5.5199999999999999E-2</v>
      </c>
      <c r="V161" s="11">
        <v>3.0672000000000001E-2</v>
      </c>
      <c r="W161" s="11"/>
      <c r="X161" s="11"/>
      <c r="Y161" s="11">
        <v>0.42613200000000001</v>
      </c>
      <c r="Z161" s="11"/>
      <c r="AA161" s="11"/>
      <c r="AB161" s="11"/>
      <c r="AC161" s="11"/>
      <c r="AD161" s="11">
        <v>0.35841499999999998</v>
      </c>
      <c r="AE161" s="11">
        <v>0.331067</v>
      </c>
    </row>
    <row r="162" spans="1:31" ht="13.5" customHeight="1" x14ac:dyDescent="0.15">
      <c r="A162" s="1"/>
      <c r="B162" s="16" t="s">
        <v>448</v>
      </c>
      <c r="C162" s="13">
        <v>1.9540720961281699</v>
      </c>
      <c r="D162" s="14">
        <v>2.0638184245660902</v>
      </c>
      <c r="E162" s="14">
        <v>3.9345794392523397</v>
      </c>
      <c r="F162" s="14">
        <v>1.6619492656875801</v>
      </c>
      <c r="G162" s="14">
        <v>7.39706275033378</v>
      </c>
      <c r="H162" s="14">
        <v>6.1829105473965305</v>
      </c>
      <c r="I162" s="14">
        <v>6.704405874499332</v>
      </c>
      <c r="J162" s="14">
        <v>11.000534045393906</v>
      </c>
      <c r="K162" s="14">
        <v>8.6851802403204292</v>
      </c>
      <c r="L162" s="14">
        <v>7.2196610000000003</v>
      </c>
      <c r="M162" s="14">
        <v>3.6866599999999998</v>
      </c>
      <c r="N162" s="14">
        <v>4.3291579999999996</v>
      </c>
      <c r="O162" s="14">
        <v>3.8680620000000001</v>
      </c>
      <c r="P162" s="14">
        <v>2.5996079999999999</v>
      </c>
      <c r="Q162" s="14">
        <v>7.0231130000000004</v>
      </c>
      <c r="R162" s="14">
        <v>6.6758410000000001</v>
      </c>
      <c r="S162" s="14">
        <v>5.4650679999999996</v>
      </c>
      <c r="T162" s="14">
        <v>3.024537</v>
      </c>
      <c r="U162" s="14">
        <v>2.9757199999999999</v>
      </c>
      <c r="V162" s="14">
        <v>4.5826710000000004</v>
      </c>
      <c r="W162" s="14">
        <v>2.9272049999999998</v>
      </c>
      <c r="X162" s="14">
        <v>3.7461389999999999</v>
      </c>
      <c r="Y162" s="14">
        <v>5.4837400000000001</v>
      </c>
      <c r="Z162" s="14">
        <v>9.7464659999999999</v>
      </c>
      <c r="AA162" s="14">
        <v>5.288786</v>
      </c>
      <c r="AB162" s="14">
        <v>5.6106030000000002</v>
      </c>
      <c r="AC162" s="14">
        <v>5.6907160000000001</v>
      </c>
      <c r="AD162" s="14">
        <v>6.2004650000000003</v>
      </c>
      <c r="AE162" s="14">
        <v>4.8632989999999996</v>
      </c>
    </row>
    <row r="163" spans="1:31" ht="13.5" customHeight="1" x14ac:dyDescent="0.15">
      <c r="A163" s="1"/>
      <c r="B163" s="16" t="s">
        <v>449</v>
      </c>
      <c r="C163" s="10"/>
      <c r="D163" s="11"/>
      <c r="E163" s="11"/>
      <c r="F163" s="11">
        <v>0.22990654205607508</v>
      </c>
      <c r="G163" s="11">
        <v>0.84485981308411207</v>
      </c>
      <c r="H163" s="11">
        <v>0.13991989319092099</v>
      </c>
      <c r="I163" s="11">
        <v>0.148197596795728</v>
      </c>
      <c r="J163" s="11"/>
      <c r="K163" s="11"/>
      <c r="L163" s="11"/>
      <c r="M163" s="11">
        <v>0.33380399999999999</v>
      </c>
      <c r="N163" s="11"/>
      <c r="O163" s="11"/>
      <c r="P163" s="11">
        <v>9.9444000000000005E-2</v>
      </c>
      <c r="Q163" s="11">
        <v>5.2271999999999999E-2</v>
      </c>
      <c r="R163" s="11"/>
      <c r="S163" s="11">
        <v>3.2556000000000002E-2</v>
      </c>
      <c r="T163" s="11"/>
      <c r="U163" s="11">
        <v>0.22268399999999999</v>
      </c>
      <c r="V163" s="11"/>
      <c r="W163" s="11"/>
      <c r="X163" s="11">
        <v>0.30746400000000002</v>
      </c>
      <c r="Y163" s="11">
        <v>4.9596000000000001E-2</v>
      </c>
      <c r="Z163" s="11">
        <v>6.4296000000000006E-2</v>
      </c>
      <c r="AA163" s="11"/>
      <c r="AB163" s="11"/>
      <c r="AC163" s="11">
        <v>7.8100000000000001E-4</v>
      </c>
      <c r="AD163" s="11">
        <v>3.1359999999999999E-3</v>
      </c>
      <c r="AE163" s="11">
        <v>0.348937</v>
      </c>
    </row>
    <row r="164" spans="1:31" ht="13.5" customHeight="1" x14ac:dyDescent="0.15">
      <c r="A164" s="1"/>
      <c r="B164" s="16" t="s">
        <v>450</v>
      </c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>
        <v>3.4931999999999998E-2</v>
      </c>
      <c r="W164" s="14"/>
      <c r="X164" s="14">
        <v>0.109332</v>
      </c>
      <c r="Y164" s="14"/>
      <c r="Z164" s="14">
        <v>0.31025999999999998</v>
      </c>
      <c r="AA164" s="14"/>
      <c r="AB164" s="14"/>
      <c r="AC164" s="14"/>
      <c r="AD164" s="14"/>
      <c r="AE164" s="14">
        <v>1.392E-3</v>
      </c>
    </row>
    <row r="165" spans="1:31" ht="13.5" customHeight="1" x14ac:dyDescent="0.15">
      <c r="A165" s="1"/>
      <c r="B165" s="16" t="s">
        <v>451</v>
      </c>
      <c r="C165" s="10">
        <v>18.473965287049403</v>
      </c>
      <c r="D165" s="11">
        <v>5.9230974632843765</v>
      </c>
      <c r="E165" s="11">
        <v>5.7177570093457923</v>
      </c>
      <c r="F165" s="11">
        <v>5.0723631508678197</v>
      </c>
      <c r="G165" s="11">
        <v>10.664085447263</v>
      </c>
      <c r="H165" s="11">
        <v>6.6616822429906506</v>
      </c>
      <c r="I165" s="11">
        <v>6.4122830440587366</v>
      </c>
      <c r="J165" s="11">
        <v>7.0040053404539409</v>
      </c>
      <c r="K165" s="11">
        <v>12.142857142857101</v>
      </c>
      <c r="L165" s="11">
        <v>8.9603199999999994</v>
      </c>
      <c r="M165" s="11">
        <v>5.8438439999999998</v>
      </c>
      <c r="N165" s="11">
        <v>4.9775419999999997</v>
      </c>
      <c r="O165" s="11">
        <v>5.0176730000000003</v>
      </c>
      <c r="P165" s="11">
        <v>10.944277</v>
      </c>
      <c r="Q165" s="11">
        <v>8.2609940000000002</v>
      </c>
      <c r="R165" s="11">
        <v>8.4889290000000006</v>
      </c>
      <c r="S165" s="11">
        <v>9.4211779999999994</v>
      </c>
      <c r="T165" s="11">
        <v>21.54616</v>
      </c>
      <c r="U165" s="11">
        <v>15.817346000000001</v>
      </c>
      <c r="V165" s="11">
        <v>20.964559999999999</v>
      </c>
      <c r="W165" s="11">
        <v>29.327501999999999</v>
      </c>
      <c r="X165" s="11">
        <v>35.051509000000003</v>
      </c>
      <c r="Y165" s="11">
        <v>45.630456000000002</v>
      </c>
      <c r="Z165" s="11">
        <v>53.310780999999999</v>
      </c>
      <c r="AA165" s="11">
        <v>67.674142000000003</v>
      </c>
      <c r="AB165" s="11">
        <v>73.298653000000002</v>
      </c>
      <c r="AC165" s="11">
        <v>75.012608999999998</v>
      </c>
      <c r="AD165" s="11">
        <v>87.861889000000005</v>
      </c>
      <c r="AE165" s="11">
        <v>80.208399</v>
      </c>
    </row>
    <row r="166" spans="1:31" ht="13.5" customHeight="1" x14ac:dyDescent="0.15">
      <c r="A166" s="1"/>
      <c r="B166" s="16" t="s">
        <v>452</v>
      </c>
      <c r="C166" s="13">
        <v>1.3084112149532701E-2</v>
      </c>
      <c r="D166" s="14"/>
      <c r="E166" s="14"/>
      <c r="F166" s="14"/>
      <c r="G166" s="14"/>
      <c r="H166" s="14"/>
      <c r="I166" s="14">
        <v>0.148197596795728</v>
      </c>
      <c r="J166" s="14">
        <v>5.0344459279038718</v>
      </c>
      <c r="K166" s="14">
        <v>0.20427236315086811</v>
      </c>
      <c r="L166" s="14">
        <v>0.24520700000000001</v>
      </c>
      <c r="M166" s="14">
        <v>0.194744</v>
      </c>
      <c r="N166" s="14">
        <v>8.7351999999999999E-2</v>
      </c>
      <c r="O166" s="14">
        <v>0.38421899999999998</v>
      </c>
      <c r="P166" s="14">
        <v>1.7164280000000001</v>
      </c>
      <c r="Q166" s="14">
        <v>0.30193900000000001</v>
      </c>
      <c r="R166" s="14">
        <v>1.8248359999999999</v>
      </c>
      <c r="S166" s="14">
        <v>1.117777</v>
      </c>
      <c r="T166" s="14">
        <v>0.46586699999999998</v>
      </c>
      <c r="U166" s="14">
        <v>0.70165900000000003</v>
      </c>
      <c r="V166" s="14">
        <v>0.20960000000000001</v>
      </c>
      <c r="W166" s="14">
        <v>0.227467</v>
      </c>
      <c r="X166" s="14">
        <v>1.2312019999999999</v>
      </c>
      <c r="Y166" s="14">
        <v>1.3560019999999999</v>
      </c>
      <c r="Z166" s="14">
        <v>0.400702</v>
      </c>
      <c r="AA166" s="14">
        <v>1.4357089999999999</v>
      </c>
      <c r="AB166" s="14">
        <v>0.867981</v>
      </c>
      <c r="AC166" s="14">
        <v>0.59498799999999996</v>
      </c>
      <c r="AD166" s="14">
        <v>0.87727599999999994</v>
      </c>
      <c r="AE166" s="14">
        <v>0.38551800000000003</v>
      </c>
    </row>
    <row r="167" spans="1:31" ht="13.5" customHeight="1" x14ac:dyDescent="0.15">
      <c r="A167" s="1"/>
      <c r="B167" s="16" t="s">
        <v>453</v>
      </c>
      <c r="C167" s="10"/>
      <c r="D167" s="11"/>
      <c r="E167" s="11"/>
      <c r="F167" s="11"/>
      <c r="G167" s="11">
        <v>0.15086782376502</v>
      </c>
      <c r="H167" s="11">
        <v>0.27690253671562104</v>
      </c>
      <c r="I167" s="11"/>
      <c r="J167" s="11"/>
      <c r="K167" s="11"/>
      <c r="L167" s="11"/>
      <c r="M167" s="11"/>
      <c r="N167" s="11"/>
      <c r="O167" s="11">
        <v>8.1702999999999998E-2</v>
      </c>
      <c r="P167" s="11"/>
      <c r="Q167" s="11"/>
      <c r="R167" s="11">
        <v>0.33725100000000002</v>
      </c>
      <c r="S167" s="11"/>
      <c r="T167" s="11">
        <v>0.113069</v>
      </c>
      <c r="U167" s="11">
        <v>3.2002000000000003E-2</v>
      </c>
      <c r="V167" s="11">
        <v>0.175734</v>
      </c>
      <c r="W167" s="11"/>
      <c r="X167" s="11">
        <v>0.37466699999999997</v>
      </c>
      <c r="Y167" s="11"/>
      <c r="Z167" s="11">
        <v>8.7770000000000001E-2</v>
      </c>
      <c r="AA167" s="11"/>
      <c r="AB167" s="11"/>
      <c r="AC167" s="11">
        <v>2.5784999999999999E-2</v>
      </c>
      <c r="AD167" s="11">
        <v>9.7087000000000007E-2</v>
      </c>
      <c r="AE167" s="11">
        <v>8.6749999999999994E-2</v>
      </c>
    </row>
    <row r="168" spans="1:31" ht="13.5" customHeight="1" x14ac:dyDescent="0.15">
      <c r="A168" s="1"/>
      <c r="B168" s="16" t="s">
        <v>454</v>
      </c>
      <c r="C168" s="13">
        <v>1.41335113484646</v>
      </c>
      <c r="D168" s="14">
        <v>0.20560747663551401</v>
      </c>
      <c r="E168" s="14"/>
      <c r="F168" s="14"/>
      <c r="G168" s="14">
        <v>0.56555407209612807</v>
      </c>
      <c r="H168" s="14">
        <v>0.51241655540720998</v>
      </c>
      <c r="I168" s="14"/>
      <c r="J168" s="14"/>
      <c r="K168" s="14"/>
      <c r="L168" s="14">
        <v>0.29959200000000002</v>
      </c>
      <c r="M168" s="14">
        <v>0.27112199999999997</v>
      </c>
      <c r="N168" s="14"/>
      <c r="O168" s="14">
        <v>0.136737</v>
      </c>
      <c r="P168" s="14"/>
      <c r="Q168" s="14">
        <v>0.51856999999999998</v>
      </c>
      <c r="R168" s="14">
        <v>0.67209700000000006</v>
      </c>
      <c r="S168" s="14">
        <v>0.32820700000000003</v>
      </c>
      <c r="T168" s="14">
        <v>0.50853499999999996</v>
      </c>
      <c r="U168" s="14">
        <v>1.4414549999999999</v>
      </c>
      <c r="V168" s="14">
        <v>0.74293399999999998</v>
      </c>
      <c r="W168" s="14">
        <v>1.406401</v>
      </c>
      <c r="X168" s="14">
        <v>4.5469400000000002</v>
      </c>
      <c r="Y168" s="14">
        <v>3.1813359999999999</v>
      </c>
      <c r="Z168" s="14">
        <v>3.2629619999999999</v>
      </c>
      <c r="AA168" s="14">
        <v>5.8922140000000001</v>
      </c>
      <c r="AB168" s="14">
        <v>5.228288</v>
      </c>
      <c r="AC168" s="14">
        <v>5.6216559999999998</v>
      </c>
      <c r="AD168" s="14">
        <v>9.3158189999999994</v>
      </c>
      <c r="AE168" s="14">
        <v>3.4609719999999999</v>
      </c>
    </row>
    <row r="169" spans="1:31" ht="13.5" customHeight="1" x14ac:dyDescent="0.15">
      <c r="A169" s="1"/>
      <c r="B169" s="16" t="s">
        <v>455</v>
      </c>
      <c r="C169" s="10"/>
      <c r="D169" s="11"/>
      <c r="E169" s="11">
        <v>2.4181575433911902</v>
      </c>
      <c r="F169" s="11"/>
      <c r="G169" s="11"/>
      <c r="H169" s="11"/>
      <c r="I169" s="11"/>
      <c r="J169" s="11"/>
      <c r="K169" s="11"/>
      <c r="L169" s="11">
        <v>1.0523100000000001</v>
      </c>
      <c r="M169" s="11"/>
      <c r="N169" s="11"/>
      <c r="O169" s="11">
        <v>0.18334300000000001</v>
      </c>
      <c r="P169" s="11"/>
      <c r="Q169" s="11">
        <v>0.31623299999999999</v>
      </c>
      <c r="R169" s="11">
        <v>6.3551999999999997E-2</v>
      </c>
      <c r="S169" s="11">
        <v>0.296454</v>
      </c>
      <c r="T169" s="11">
        <v>0.12506800000000001</v>
      </c>
      <c r="U169" s="11">
        <v>0.49151</v>
      </c>
      <c r="V169" s="11">
        <v>0.73093399999999997</v>
      </c>
      <c r="W169" s="11">
        <v>0.85306899999999997</v>
      </c>
      <c r="X169" s="11">
        <v>0.90506699999999995</v>
      </c>
      <c r="Y169" s="11">
        <v>1.3360019999999999</v>
      </c>
      <c r="Z169" s="11">
        <v>0.88810299999999998</v>
      </c>
      <c r="AA169" s="11">
        <v>0.28146300000000002</v>
      </c>
      <c r="AB169" s="11">
        <v>0.35023500000000002</v>
      </c>
      <c r="AC169" s="11">
        <v>0.44277</v>
      </c>
      <c r="AD169" s="11">
        <v>1.072878</v>
      </c>
      <c r="AE169" s="11">
        <v>1.451274</v>
      </c>
    </row>
    <row r="170" spans="1:31" ht="13.5" customHeight="1" x14ac:dyDescent="0.15">
      <c r="A170" s="1"/>
      <c r="B170" s="16" t="s">
        <v>456</v>
      </c>
      <c r="C170" s="13"/>
      <c r="D170" s="14"/>
      <c r="E170" s="14"/>
      <c r="F170" s="14"/>
      <c r="G170" s="14"/>
      <c r="H170" s="14"/>
      <c r="I170" s="14"/>
      <c r="J170" s="14"/>
      <c r="K170" s="14"/>
      <c r="L170" s="14">
        <v>6.9321999999999995E-2</v>
      </c>
      <c r="M170" s="14">
        <v>6.8676000000000001E-2</v>
      </c>
      <c r="N170" s="14"/>
      <c r="O170" s="14"/>
      <c r="P170" s="14"/>
      <c r="Q170" s="14"/>
      <c r="R170" s="14"/>
      <c r="S170" s="14">
        <v>2.8285000000000001E-2</v>
      </c>
      <c r="T170" s="14"/>
      <c r="U170" s="14"/>
      <c r="V170" s="14">
        <v>0.51360099999999997</v>
      </c>
      <c r="W170" s="14">
        <v>8.5333999999999993E-2</v>
      </c>
      <c r="X170" s="14">
        <v>2.8029380000000002</v>
      </c>
      <c r="Y170" s="14">
        <v>0.99920100000000001</v>
      </c>
      <c r="Z170" s="14">
        <v>0.172074</v>
      </c>
      <c r="AA170" s="14"/>
      <c r="AB170" s="14"/>
      <c r="AC170" s="14">
        <v>0.18126400000000001</v>
      </c>
      <c r="AD170" s="14">
        <v>2.5586000000000001E-2</v>
      </c>
      <c r="AE170" s="14">
        <v>3.9115999999999998E-2</v>
      </c>
    </row>
    <row r="171" spans="1:31" ht="13.5" customHeight="1" x14ac:dyDescent="0.15">
      <c r="A171" s="1"/>
      <c r="B171" s="16" t="s">
        <v>457</v>
      </c>
      <c r="C171" s="10">
        <v>1.6021361815754301E-3</v>
      </c>
      <c r="D171" s="11"/>
      <c r="E171" s="11"/>
      <c r="F171" s="11"/>
      <c r="G171" s="11">
        <v>0.36902536715620804</v>
      </c>
      <c r="H171" s="11"/>
      <c r="I171" s="11"/>
      <c r="J171" s="11">
        <v>0.22082777036048098</v>
      </c>
      <c r="K171" s="11"/>
      <c r="L171" s="11">
        <v>0.29930099999999998</v>
      </c>
      <c r="M171" s="11"/>
      <c r="N171" s="11">
        <v>0.60855999999999999</v>
      </c>
      <c r="O171" s="11">
        <v>0.79813599999999996</v>
      </c>
      <c r="P171" s="11">
        <v>0.59049499999999999</v>
      </c>
      <c r="Q171" s="11">
        <v>1.089108</v>
      </c>
      <c r="R171" s="11">
        <v>1.066756</v>
      </c>
      <c r="S171" s="11">
        <v>10.050913</v>
      </c>
      <c r="T171" s="11">
        <v>5.8077430000000003</v>
      </c>
      <c r="U171" s="11">
        <v>11.345233</v>
      </c>
      <c r="V171" s="11">
        <v>3.5704030000000002</v>
      </c>
      <c r="W171" s="11">
        <v>2.5325359999999999</v>
      </c>
      <c r="X171" s="11">
        <v>2.589337</v>
      </c>
      <c r="Y171" s="11">
        <v>4.6106730000000002</v>
      </c>
      <c r="Z171" s="11">
        <v>1.985895</v>
      </c>
      <c r="AA171" s="11">
        <v>3.4313380000000002</v>
      </c>
      <c r="AB171" s="11">
        <v>4.7178990000000001</v>
      </c>
      <c r="AC171" s="11">
        <v>4.4106069999999997</v>
      </c>
      <c r="AD171" s="11">
        <v>5.7509100000000002</v>
      </c>
      <c r="AE171" s="11">
        <v>2.9361920000000001</v>
      </c>
    </row>
    <row r="172" spans="1:31" ht="13.5" customHeight="1" x14ac:dyDescent="0.15">
      <c r="A172" s="1"/>
      <c r="B172" s="16" t="s">
        <v>458</v>
      </c>
      <c r="C172" s="13">
        <v>0.3070761014686248</v>
      </c>
      <c r="D172" s="14">
        <v>0.134045393858478</v>
      </c>
      <c r="E172" s="14">
        <v>0.20747663551401899</v>
      </c>
      <c r="F172" s="14">
        <v>1.33217623497997</v>
      </c>
      <c r="G172" s="14">
        <v>0.7457943925233641</v>
      </c>
      <c r="H172" s="14"/>
      <c r="I172" s="14"/>
      <c r="J172" s="14">
        <v>0.26728971962616804</v>
      </c>
      <c r="K172" s="14">
        <v>0.51241655540720998</v>
      </c>
      <c r="L172" s="14">
        <v>0.175705</v>
      </c>
      <c r="M172" s="14">
        <v>0.216089</v>
      </c>
      <c r="N172" s="14"/>
      <c r="O172" s="14">
        <v>0.146288</v>
      </c>
      <c r="P172" s="14"/>
      <c r="Q172" s="14">
        <v>0.171649</v>
      </c>
      <c r="R172" s="14"/>
      <c r="S172" s="14">
        <v>0.20413000000000001</v>
      </c>
      <c r="T172" s="14">
        <v>3.7867999999999999E-2</v>
      </c>
      <c r="U172" s="14"/>
      <c r="V172" s="14">
        <v>8.0532999999999993E-2</v>
      </c>
      <c r="W172" s="14">
        <v>9.3601000000000004E-2</v>
      </c>
      <c r="X172" s="14">
        <v>9.7229460000000003</v>
      </c>
      <c r="Y172" s="14">
        <v>14.668018999999999</v>
      </c>
      <c r="Z172" s="14">
        <v>46.079495999999999</v>
      </c>
      <c r="AA172" s="14">
        <v>13.289396</v>
      </c>
      <c r="AB172" s="14">
        <v>5.000343</v>
      </c>
      <c r="AC172" s="14">
        <v>0.59840499999999996</v>
      </c>
      <c r="AD172" s="14">
        <v>1.0177909999999999</v>
      </c>
      <c r="AE172" s="14">
        <v>1.451193</v>
      </c>
    </row>
    <row r="173" spans="1:31" ht="13.5" customHeight="1" x14ac:dyDescent="0.15">
      <c r="A173" s="1"/>
      <c r="B173" s="16" t="s">
        <v>459</v>
      </c>
      <c r="C173" s="10"/>
      <c r="D173" s="11">
        <v>0.91695594125500668</v>
      </c>
      <c r="E173" s="11"/>
      <c r="F173" s="11"/>
      <c r="G173" s="11"/>
      <c r="H173" s="11"/>
      <c r="I173" s="11"/>
      <c r="J173" s="11"/>
      <c r="K173" s="11"/>
      <c r="L173" s="11"/>
      <c r="M173" s="11">
        <v>2.6371090000000001</v>
      </c>
      <c r="N173" s="11">
        <v>3.0318000000000001E-2</v>
      </c>
      <c r="O173" s="11">
        <v>0.116866</v>
      </c>
      <c r="P173" s="11">
        <v>0.51569900000000002</v>
      </c>
      <c r="Q173" s="11">
        <v>0.18287600000000001</v>
      </c>
      <c r="R173" s="11">
        <v>13.587733</v>
      </c>
      <c r="S173" s="11">
        <v>5.9840650000000002</v>
      </c>
      <c r="T173" s="11">
        <v>1.185867</v>
      </c>
      <c r="U173" s="11">
        <v>1.1731670000000001</v>
      </c>
      <c r="V173" s="11">
        <v>4.2701399999999996</v>
      </c>
      <c r="W173" s="11">
        <v>8.5666759999999993</v>
      </c>
      <c r="X173" s="11">
        <v>1.5034689999999999</v>
      </c>
      <c r="Y173" s="11">
        <v>1.210134</v>
      </c>
      <c r="Z173" s="11">
        <v>5.6647650000000001</v>
      </c>
      <c r="AA173" s="11">
        <v>2.692955</v>
      </c>
      <c r="AB173" s="11">
        <v>2.5925609999999999</v>
      </c>
      <c r="AC173" s="11">
        <v>4.1277920000000003</v>
      </c>
      <c r="AD173" s="11">
        <v>4.9139689999999998</v>
      </c>
      <c r="AE173" s="11">
        <v>1.8543369999999999</v>
      </c>
    </row>
    <row r="174" spans="1:31" ht="13.5" customHeight="1" x14ac:dyDescent="0.15">
      <c r="A174" s="1"/>
      <c r="B174" s="16" t="s">
        <v>460</v>
      </c>
      <c r="C174" s="13"/>
      <c r="D174" s="14"/>
      <c r="E174" s="14"/>
      <c r="F174" s="14">
        <v>0.21415220293724999</v>
      </c>
      <c r="G174" s="14">
        <v>0.205073431241656</v>
      </c>
      <c r="H174" s="14"/>
      <c r="I174" s="14"/>
      <c r="J174" s="14">
        <v>0.18744993324432602</v>
      </c>
      <c r="K174" s="14"/>
      <c r="L174" s="14">
        <v>1.734961</v>
      </c>
      <c r="M174" s="14">
        <v>6.9863999999999996E-2</v>
      </c>
      <c r="N174" s="14"/>
      <c r="O174" s="14"/>
      <c r="P174" s="14"/>
      <c r="Q174" s="14"/>
      <c r="R174" s="14">
        <v>6.6489000000000006E-2</v>
      </c>
      <c r="S174" s="14">
        <v>3.7624999999999999E-2</v>
      </c>
      <c r="T174" s="14"/>
      <c r="U174" s="14"/>
      <c r="V174" s="14"/>
      <c r="W174" s="14"/>
      <c r="X174" s="14">
        <v>4.4001999999999999E-2</v>
      </c>
      <c r="Y174" s="14">
        <v>0.1648</v>
      </c>
      <c r="Z174" s="14">
        <v>0.22009100000000001</v>
      </c>
      <c r="AA174" s="14">
        <v>5.8292999999999998E-2</v>
      </c>
      <c r="AB174" s="14">
        <v>0.50709800000000005</v>
      </c>
      <c r="AC174" s="14">
        <v>1.4674E-2</v>
      </c>
      <c r="AD174" s="14">
        <v>0.48885000000000001</v>
      </c>
      <c r="AE174" s="14">
        <v>8.9262999999999995E-2</v>
      </c>
    </row>
    <row r="175" spans="1:31" ht="13.5" customHeight="1" x14ac:dyDescent="0.15">
      <c r="A175" s="1"/>
      <c r="B175" s="16" t="s">
        <v>461</v>
      </c>
      <c r="C175" s="10">
        <v>0.5636849132176236</v>
      </c>
      <c r="D175" s="11">
        <v>1.2216288384512699</v>
      </c>
      <c r="E175" s="11">
        <v>1.3810413885180199</v>
      </c>
      <c r="F175" s="11">
        <v>3.59759679572764</v>
      </c>
      <c r="G175" s="11">
        <v>2.7770360480640899</v>
      </c>
      <c r="H175" s="11">
        <v>0.38050734312416601</v>
      </c>
      <c r="I175" s="11">
        <v>0.44806408544726284</v>
      </c>
      <c r="J175" s="11">
        <v>0.293457943925234</v>
      </c>
      <c r="K175" s="11">
        <v>0.62029372496662194</v>
      </c>
      <c r="L175" s="11">
        <v>0.61812999999999996</v>
      </c>
      <c r="M175" s="11">
        <v>0.642432</v>
      </c>
      <c r="N175" s="11">
        <v>0.87610299999999997</v>
      </c>
      <c r="O175" s="11">
        <v>1.3644369999999999</v>
      </c>
      <c r="P175" s="11">
        <v>1.833971</v>
      </c>
      <c r="Q175" s="11">
        <v>2.0538810000000001</v>
      </c>
      <c r="R175" s="11">
        <v>1.204007</v>
      </c>
      <c r="S175" s="11">
        <v>0.39438400000000001</v>
      </c>
      <c r="T175" s="11">
        <v>0.38373400000000002</v>
      </c>
      <c r="U175" s="11">
        <v>0.57098300000000002</v>
      </c>
      <c r="V175" s="11">
        <v>0.538134</v>
      </c>
      <c r="W175" s="11">
        <v>1.0621350000000001</v>
      </c>
      <c r="X175" s="11">
        <v>1.913602</v>
      </c>
      <c r="Y175" s="11">
        <v>1.0674699999999999</v>
      </c>
      <c r="Z175" s="11">
        <v>1.9848269999999999</v>
      </c>
      <c r="AA175" s="11">
        <v>5.7472570000000003</v>
      </c>
      <c r="AB175" s="11">
        <v>5.14771</v>
      </c>
      <c r="AC175" s="11">
        <v>6.7204790000000001</v>
      </c>
      <c r="AD175" s="11">
        <v>10.471444</v>
      </c>
      <c r="AE175" s="11">
        <v>13.180802999999999</v>
      </c>
    </row>
    <row r="176" spans="1:31" ht="13.5" customHeight="1" x14ac:dyDescent="0.15">
      <c r="A176" s="1"/>
      <c r="B176" s="16" t="s">
        <v>462</v>
      </c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>
        <v>9.2138999999999999E-2</v>
      </c>
      <c r="R176" s="14"/>
      <c r="S176" s="14">
        <v>5.7903000000000003E-2</v>
      </c>
      <c r="T176" s="14"/>
      <c r="U176" s="14">
        <v>3.8404000000000001E-2</v>
      </c>
      <c r="V176" s="14"/>
      <c r="W176" s="14">
        <v>0.87333499999999997</v>
      </c>
      <c r="X176" s="14">
        <v>0.70586899999999997</v>
      </c>
      <c r="Y176" s="14">
        <v>0.69760100000000003</v>
      </c>
      <c r="Z176" s="14">
        <v>0.422043</v>
      </c>
      <c r="AA176" s="14">
        <v>0.44958399999999998</v>
      </c>
      <c r="AB176" s="14">
        <v>0.63901699999999995</v>
      </c>
      <c r="AC176" s="14">
        <v>0.71604900000000005</v>
      </c>
      <c r="AD176" s="14">
        <v>0.70876099999999997</v>
      </c>
      <c r="AE176" s="14">
        <v>0.94650800000000002</v>
      </c>
    </row>
    <row r="177" spans="1:31" ht="13.5" customHeight="1" x14ac:dyDescent="0.15">
      <c r="A177" s="1"/>
      <c r="B177" s="16" t="s">
        <v>463</v>
      </c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>
        <v>3.1775999999999999E-2</v>
      </c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>
        <v>7.4850000000000003E-3</v>
      </c>
      <c r="AD177" s="11">
        <v>3.8449999999999999E-3</v>
      </c>
      <c r="AE177" s="11">
        <v>1.2125E-2</v>
      </c>
    </row>
    <row r="178" spans="1:31" ht="13.5" customHeight="1" x14ac:dyDescent="0.15">
      <c r="A178" s="1"/>
      <c r="B178" s="16" t="s">
        <v>464</v>
      </c>
      <c r="C178" s="13">
        <v>6.8357810413885195E-2</v>
      </c>
      <c r="D178" s="14"/>
      <c r="E178" s="14"/>
      <c r="F178" s="14"/>
      <c r="G178" s="14"/>
      <c r="H178" s="14"/>
      <c r="I178" s="14">
        <v>0.28998664886515402</v>
      </c>
      <c r="J178" s="14"/>
      <c r="K178" s="14">
        <v>0.19706275033377801</v>
      </c>
      <c r="L178" s="14">
        <v>0.207728</v>
      </c>
      <c r="M178" s="14">
        <v>0.168988</v>
      </c>
      <c r="N178" s="14"/>
      <c r="O178" s="14">
        <v>0.29481499999999999</v>
      </c>
      <c r="P178" s="14"/>
      <c r="Q178" s="14">
        <v>0.39120500000000002</v>
      </c>
      <c r="R178" s="14"/>
      <c r="S178" s="14">
        <v>5.4702000000000001E-2</v>
      </c>
      <c r="T178" s="14">
        <v>6.5333000000000002E-2</v>
      </c>
      <c r="U178" s="14">
        <v>5.7338E-2</v>
      </c>
      <c r="V178" s="14">
        <v>7.6002E-2</v>
      </c>
      <c r="W178" s="14">
        <v>0.15306700000000001</v>
      </c>
      <c r="X178" s="14">
        <v>0.102133</v>
      </c>
      <c r="Y178" s="14">
        <v>0.22160099999999999</v>
      </c>
      <c r="Z178" s="14"/>
      <c r="AA178" s="14"/>
      <c r="AB178" s="14"/>
      <c r="AC178" s="14">
        <v>0.102824</v>
      </c>
      <c r="AD178" s="14">
        <v>0.103591</v>
      </c>
      <c r="AE178" s="14">
        <v>0.13806399999999999</v>
      </c>
    </row>
    <row r="179" spans="1:31" ht="13.5" customHeight="1" x14ac:dyDescent="0.15">
      <c r="A179" s="1"/>
      <c r="B179" s="16" t="s">
        <v>465</v>
      </c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>
        <v>0.62613399999999997</v>
      </c>
      <c r="U179" s="11">
        <v>2.6936000000000002E-2</v>
      </c>
      <c r="V179" s="11">
        <v>0.1744</v>
      </c>
      <c r="W179" s="11"/>
      <c r="X179" s="11">
        <v>9.6800999999999998E-2</v>
      </c>
      <c r="Y179" s="11">
        <v>0.31706800000000002</v>
      </c>
      <c r="Z179" s="11"/>
      <c r="AA179" s="11">
        <v>9.7530000000000006E-2</v>
      </c>
      <c r="AB179" s="11">
        <v>0.54533100000000001</v>
      </c>
      <c r="AC179" s="11">
        <v>1.504E-2</v>
      </c>
      <c r="AD179" s="11">
        <v>5.8310000000000002E-3</v>
      </c>
      <c r="AE179" s="11">
        <v>2.7460000000000002E-3</v>
      </c>
    </row>
    <row r="180" spans="1:31" ht="13.5" customHeight="1" x14ac:dyDescent="0.15">
      <c r="A180" s="1"/>
      <c r="B180" s="16" t="s">
        <v>466</v>
      </c>
      <c r="C180" s="13"/>
      <c r="D180" s="14"/>
      <c r="E180" s="14"/>
      <c r="F180" s="14"/>
      <c r="G180" s="14"/>
      <c r="H180" s="14"/>
      <c r="I180" s="14"/>
      <c r="J180" s="14"/>
      <c r="K180" s="14"/>
      <c r="L180" s="14">
        <v>0.16741</v>
      </c>
      <c r="M180" s="14">
        <v>0.18542500000000001</v>
      </c>
      <c r="N180" s="14">
        <v>2.7480999999999998E-2</v>
      </c>
      <c r="O180" s="14"/>
      <c r="P180" s="14">
        <v>3.3259999999999998E-2</v>
      </c>
      <c r="Q180" s="14"/>
      <c r="R180" s="14"/>
      <c r="S180" s="14">
        <v>2.8552999999999999E-2</v>
      </c>
      <c r="T180" s="14">
        <v>0.15759899999999999</v>
      </c>
      <c r="U180" s="14"/>
      <c r="V180" s="14"/>
      <c r="W180" s="14"/>
      <c r="X180" s="14">
        <v>3.6267000000000001E-2</v>
      </c>
      <c r="Y180" s="14">
        <v>11.309881000000001</v>
      </c>
      <c r="Z180" s="14">
        <v>46.707757999999998</v>
      </c>
      <c r="AA180" s="14">
        <v>10.750360000000001</v>
      </c>
      <c r="AB180" s="14">
        <v>10.758478</v>
      </c>
      <c r="AC180" s="14">
        <v>0.13816800000000001</v>
      </c>
      <c r="AD180" s="14">
        <v>0.101758</v>
      </c>
      <c r="AE180" s="14">
        <v>0.436635</v>
      </c>
    </row>
    <row r="181" spans="1:31" ht="13.5" customHeight="1" x14ac:dyDescent="0.15">
      <c r="A181" s="1"/>
      <c r="B181" s="16" t="s">
        <v>467</v>
      </c>
      <c r="C181" s="10">
        <v>7.7436582109479297E-3</v>
      </c>
      <c r="D181" s="11"/>
      <c r="E181" s="11"/>
      <c r="F181" s="11">
        <v>9.8176234979973298</v>
      </c>
      <c r="G181" s="11">
        <v>77.219225634178912</v>
      </c>
      <c r="H181" s="11">
        <v>204.78825100133508</v>
      </c>
      <c r="I181" s="11">
        <v>172.52833528211889</v>
      </c>
      <c r="J181" s="11">
        <v>457.39786381842401</v>
      </c>
      <c r="K181" s="11">
        <v>400.94926568758302</v>
      </c>
      <c r="L181" s="11">
        <v>276.84897599999999</v>
      </c>
      <c r="M181" s="11">
        <v>238.13449499999999</v>
      </c>
      <c r="N181" s="11">
        <v>215.77780300000001</v>
      </c>
      <c r="O181" s="11">
        <v>183.68093500000001</v>
      </c>
      <c r="P181" s="11">
        <v>413.535124</v>
      </c>
      <c r="Q181" s="11">
        <v>430.79480599999999</v>
      </c>
      <c r="R181" s="11">
        <v>389.469335</v>
      </c>
      <c r="S181" s="11">
        <v>565.02921200000003</v>
      </c>
      <c r="T181" s="11">
        <v>635.83572900000001</v>
      </c>
      <c r="U181" s="11">
        <v>397.61761300000001</v>
      </c>
      <c r="V181" s="11">
        <v>400.14370100000002</v>
      </c>
      <c r="W181" s="11">
        <v>447.86002500000001</v>
      </c>
      <c r="X181" s="11">
        <v>459.54244299999999</v>
      </c>
      <c r="Y181" s="11">
        <v>782.79111</v>
      </c>
      <c r="Z181" s="11">
        <v>1053.009849</v>
      </c>
      <c r="AA181" s="11">
        <v>1219.2405630000001</v>
      </c>
      <c r="AB181" s="11">
        <v>827.58048099999996</v>
      </c>
      <c r="AC181" s="11">
        <v>850.60409100000004</v>
      </c>
      <c r="AD181" s="11">
        <v>576.88797</v>
      </c>
      <c r="AE181" s="11">
        <v>761.79808600000001</v>
      </c>
    </row>
    <row r="182" spans="1:31" ht="13.5" customHeight="1" x14ac:dyDescent="0.15">
      <c r="A182" s="1"/>
      <c r="B182" s="16" t="s">
        <v>468</v>
      </c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9.4416E-2</v>
      </c>
      <c r="AB182" s="14">
        <v>0.28125600000000001</v>
      </c>
      <c r="AC182" s="14">
        <v>0.106785</v>
      </c>
      <c r="AD182" s="14">
        <v>9.1911999999999994E-2</v>
      </c>
      <c r="AE182" s="14">
        <v>3.7643999999999997E-2</v>
      </c>
    </row>
    <row r="183" spans="1:31" ht="13.5" customHeight="1" x14ac:dyDescent="0.15">
      <c r="A183" s="1"/>
      <c r="B183" s="16" t="s">
        <v>469</v>
      </c>
      <c r="C183" s="10">
        <v>2.22990654205607</v>
      </c>
      <c r="D183" s="11">
        <v>5.3174899866488694</v>
      </c>
      <c r="E183" s="11">
        <v>4.2518024032042678</v>
      </c>
      <c r="F183" s="11">
        <v>0.40667556742323102</v>
      </c>
      <c r="G183" s="11">
        <v>7.7054739652870499</v>
      </c>
      <c r="H183" s="11">
        <v>3.4632843791722303</v>
      </c>
      <c r="I183" s="11">
        <v>2.4518024032042702</v>
      </c>
      <c r="J183" s="11">
        <v>2.74018691588785</v>
      </c>
      <c r="K183" s="11">
        <v>1.4040053404539399</v>
      </c>
      <c r="L183" s="11">
        <v>4.016845</v>
      </c>
      <c r="M183" s="11">
        <v>1.6363399999999999</v>
      </c>
      <c r="N183" s="11">
        <v>2.2831730000000001</v>
      </c>
      <c r="O183" s="11">
        <v>1.906962</v>
      </c>
      <c r="P183" s="11">
        <v>2.186207</v>
      </c>
      <c r="Q183" s="11">
        <v>3.6766570000000001</v>
      </c>
      <c r="R183" s="11">
        <v>3.1303109999999998</v>
      </c>
      <c r="S183" s="11">
        <v>6.2829199999999998</v>
      </c>
      <c r="T183" s="11">
        <v>9.83521</v>
      </c>
      <c r="U183" s="11">
        <v>5.2164440000000001</v>
      </c>
      <c r="V183" s="11">
        <v>9.8677480000000006</v>
      </c>
      <c r="W183" s="11">
        <v>22.016293999999998</v>
      </c>
      <c r="X183" s="11">
        <v>13.424818</v>
      </c>
      <c r="Y183" s="11">
        <v>14.833352</v>
      </c>
      <c r="Z183" s="11">
        <v>12.678623999999999</v>
      </c>
      <c r="AA183" s="11">
        <v>11.721113000000001</v>
      </c>
      <c r="AB183" s="11">
        <v>15.548958000000001</v>
      </c>
      <c r="AC183" s="11">
        <v>8.8506260000000001</v>
      </c>
      <c r="AD183" s="11">
        <v>7.0225530000000003</v>
      </c>
      <c r="AE183" s="11">
        <v>7.5020049999999996</v>
      </c>
    </row>
    <row r="184" spans="1:31" ht="13.5" customHeight="1" x14ac:dyDescent="0.15">
      <c r="A184" s="1"/>
      <c r="B184" s="16" t="s">
        <v>470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>
        <v>1.645092</v>
      </c>
      <c r="O184" s="14">
        <v>4.1423160000000001</v>
      </c>
      <c r="P184" s="14">
        <v>3.0512519999999999</v>
      </c>
      <c r="Q184" s="14"/>
      <c r="R184" s="14"/>
      <c r="S184" s="14"/>
      <c r="T184" s="14"/>
      <c r="U184" s="14"/>
      <c r="V184" s="14"/>
      <c r="W184" s="14"/>
      <c r="X184" s="14"/>
      <c r="Y184" s="14">
        <v>3.1199999999999999E-2</v>
      </c>
      <c r="Z184" s="14"/>
      <c r="AA184" s="14"/>
      <c r="AB184" s="14"/>
      <c r="AC184" s="14">
        <v>3.9904950000000001</v>
      </c>
      <c r="AD184" s="14">
        <v>3.1630069999999999</v>
      </c>
      <c r="AE184" s="14"/>
    </row>
    <row r="185" spans="1:31" ht="13.5" customHeight="1" x14ac:dyDescent="0.15">
      <c r="A185" s="1"/>
      <c r="B185" s="16" t="s">
        <v>471</v>
      </c>
      <c r="C185" s="10">
        <v>0.49746328437917203</v>
      </c>
      <c r="D185" s="11">
        <v>0.26248331108144202</v>
      </c>
      <c r="E185" s="11"/>
      <c r="F185" s="11">
        <v>9.631775700934579</v>
      </c>
      <c r="G185" s="11">
        <v>1.1214953271027999</v>
      </c>
      <c r="H185" s="11">
        <v>3.2368491321762303</v>
      </c>
      <c r="I185" s="11">
        <v>0.239252336448598</v>
      </c>
      <c r="J185" s="11"/>
      <c r="K185" s="11"/>
      <c r="L185" s="11">
        <v>0.21379000000000001</v>
      </c>
      <c r="M185" s="11"/>
      <c r="N185" s="11"/>
      <c r="O185" s="11">
        <v>0.14435899999999999</v>
      </c>
      <c r="P185" s="11"/>
      <c r="Q185" s="11">
        <v>7.7924999999999994E-2</v>
      </c>
      <c r="R185" s="11"/>
      <c r="S185" s="11">
        <v>0.244424</v>
      </c>
      <c r="T185" s="11">
        <v>3.5200000000000002E-2</v>
      </c>
      <c r="U185" s="11">
        <v>0.225886</v>
      </c>
      <c r="V185" s="11">
        <v>0.316</v>
      </c>
      <c r="W185" s="11">
        <v>0.224268</v>
      </c>
      <c r="X185" s="11">
        <v>0.38640099999999999</v>
      </c>
      <c r="Y185" s="11">
        <v>0.55013400000000001</v>
      </c>
      <c r="Z185" s="11">
        <v>0.74137699999999995</v>
      </c>
      <c r="AA185" s="11">
        <v>1.4058900000000001</v>
      </c>
      <c r="AB185" s="11">
        <v>1.3181179999999999</v>
      </c>
      <c r="AC185" s="11">
        <v>2.5461580000000001</v>
      </c>
      <c r="AD185" s="11">
        <v>3.8235139999999999</v>
      </c>
      <c r="AE185" s="11">
        <v>6.5860989999999999</v>
      </c>
    </row>
    <row r="186" spans="1:31" ht="13.5" customHeight="1" x14ac:dyDescent="0.15">
      <c r="A186" s="1"/>
      <c r="B186" s="16" t="s">
        <v>472</v>
      </c>
      <c r="C186" s="13">
        <v>63.09319092122832</v>
      </c>
      <c r="D186" s="14">
        <v>72.227503337783631</v>
      </c>
      <c r="E186" s="14">
        <v>85.59252336448597</v>
      </c>
      <c r="F186" s="14">
        <v>116.80480640854501</v>
      </c>
      <c r="G186" s="14">
        <v>160.762082777036</v>
      </c>
      <c r="H186" s="14">
        <v>120.87049399198901</v>
      </c>
      <c r="I186" s="14">
        <v>86.829105473965313</v>
      </c>
      <c r="J186" s="14">
        <v>67.954339118825047</v>
      </c>
      <c r="K186" s="14">
        <v>41.791455273698297</v>
      </c>
      <c r="L186" s="14">
        <v>90.186177999999998</v>
      </c>
      <c r="M186" s="14">
        <v>93.407973999999996</v>
      </c>
      <c r="N186" s="14">
        <v>135.95797899999999</v>
      </c>
      <c r="O186" s="14">
        <v>134.67566600000001</v>
      </c>
      <c r="P186" s="14">
        <v>143.55950899999999</v>
      </c>
      <c r="Q186" s="14">
        <v>158.77183099999999</v>
      </c>
      <c r="R186" s="14">
        <v>259.04755699999998</v>
      </c>
      <c r="S186" s="14">
        <v>454.44810799999999</v>
      </c>
      <c r="T186" s="14">
        <v>629.800521</v>
      </c>
      <c r="U186" s="14">
        <v>288.45790899999997</v>
      </c>
      <c r="V186" s="14">
        <v>411.54451299999999</v>
      </c>
      <c r="W186" s="14">
        <v>391.64849099999998</v>
      </c>
      <c r="X186" s="14">
        <v>319.90226699999999</v>
      </c>
      <c r="Y186" s="14">
        <v>199.606651</v>
      </c>
      <c r="Z186" s="14">
        <v>243.44559699999999</v>
      </c>
      <c r="AA186" s="14">
        <v>250.68981199999999</v>
      </c>
      <c r="AB186" s="14">
        <v>159.90703199999999</v>
      </c>
      <c r="AC186" s="14">
        <v>82.254389000000003</v>
      </c>
      <c r="AD186" s="14">
        <v>59.305177</v>
      </c>
      <c r="AE186" s="14">
        <v>37.396917999999999</v>
      </c>
    </row>
    <row r="187" spans="1:31" ht="13.5" customHeight="1" x14ac:dyDescent="0.15">
      <c r="A187" s="1"/>
      <c r="B187" s="16" t="s">
        <v>473</v>
      </c>
      <c r="C187" s="10">
        <v>0.14259012016021402</v>
      </c>
      <c r="D187" s="11">
        <v>1.32042723631509</v>
      </c>
      <c r="E187" s="11">
        <v>1.1463284379172198</v>
      </c>
      <c r="F187" s="11">
        <v>1.12363150867824</v>
      </c>
      <c r="G187" s="11">
        <v>0.293457943925234</v>
      </c>
      <c r="H187" s="11">
        <v>0.48678237650200301</v>
      </c>
      <c r="I187" s="11">
        <v>0.60534045393858482</v>
      </c>
      <c r="J187" s="11">
        <v>0.76421895861148204</v>
      </c>
      <c r="K187" s="11">
        <v>0.79385847797062703</v>
      </c>
      <c r="L187" s="11">
        <v>0.74711000000000005</v>
      </c>
      <c r="M187" s="11">
        <v>1.6083559999999999</v>
      </c>
      <c r="N187" s="11">
        <v>0.94707300000000005</v>
      </c>
      <c r="O187" s="11">
        <v>1.454221</v>
      </c>
      <c r="P187" s="11">
        <v>1.8085960000000001</v>
      </c>
      <c r="Q187" s="11">
        <v>1.4485680000000001</v>
      </c>
      <c r="R187" s="11">
        <v>1.3014699999999999</v>
      </c>
      <c r="S187" s="11">
        <v>3.0288560000000002</v>
      </c>
      <c r="T187" s="11">
        <v>0.95760000000000001</v>
      </c>
      <c r="U187" s="11">
        <v>0.709395</v>
      </c>
      <c r="V187" s="11">
        <v>0.33120100000000002</v>
      </c>
      <c r="W187" s="11">
        <v>1.24827</v>
      </c>
      <c r="X187" s="11">
        <v>0.97493399999999997</v>
      </c>
      <c r="Y187" s="11">
        <v>1.5776019999999999</v>
      </c>
      <c r="Z187" s="11">
        <v>0.87823200000000001</v>
      </c>
      <c r="AA187" s="11">
        <v>1.4105939999999999</v>
      </c>
      <c r="AB187" s="11">
        <v>2.2836620000000001</v>
      </c>
      <c r="AC187" s="11">
        <v>1.5586450000000001</v>
      </c>
      <c r="AD187" s="11">
        <v>1.589626</v>
      </c>
      <c r="AE187" s="11">
        <v>1.949273</v>
      </c>
    </row>
    <row r="188" spans="1:31" ht="13.5" customHeight="1" x14ac:dyDescent="0.15">
      <c r="A188" s="1"/>
      <c r="B188" s="16" t="s">
        <v>474</v>
      </c>
      <c r="C188" s="13"/>
      <c r="D188" s="14">
        <v>0.19118825100133502</v>
      </c>
      <c r="E188" s="14">
        <v>0.36421895861148201</v>
      </c>
      <c r="F188" s="14">
        <v>0.169826435246996</v>
      </c>
      <c r="G188" s="14">
        <v>0.45367156208277704</v>
      </c>
      <c r="H188" s="14">
        <v>0.12763684913217599</v>
      </c>
      <c r="I188" s="14">
        <v>0.43097463284379195</v>
      </c>
      <c r="J188" s="14">
        <v>0.15700934579439302</v>
      </c>
      <c r="K188" s="14">
        <v>0.37623497997329797</v>
      </c>
      <c r="L188" s="14"/>
      <c r="M188" s="14"/>
      <c r="N188" s="14"/>
      <c r="O188" s="14"/>
      <c r="P188" s="14"/>
      <c r="Q188" s="14"/>
      <c r="R188" s="14"/>
      <c r="S188" s="14">
        <v>0.26523600000000003</v>
      </c>
      <c r="T188" s="14">
        <v>0.55893599999999999</v>
      </c>
      <c r="U188" s="14">
        <v>0.43363200000000002</v>
      </c>
      <c r="V188" s="14">
        <v>3.6527999999999998E-2</v>
      </c>
      <c r="W188" s="14">
        <v>8.5332000000000005E-2</v>
      </c>
      <c r="X188" s="14">
        <v>0.12879599999999999</v>
      </c>
      <c r="Y188" s="14"/>
      <c r="Z188" s="14">
        <v>4.9883999999999998E-2</v>
      </c>
      <c r="AA188" s="14">
        <v>6.6407999999999995E-2</v>
      </c>
      <c r="AB188" s="14">
        <v>0.35210399999999997</v>
      </c>
      <c r="AC188" s="14">
        <v>2.6150000000000001E-3</v>
      </c>
      <c r="AD188" s="14"/>
      <c r="AE188" s="14"/>
    </row>
    <row r="189" spans="1:31" ht="13.5" customHeight="1" x14ac:dyDescent="0.15">
      <c r="A189" s="1"/>
      <c r="B189" s="15" t="s">
        <v>475</v>
      </c>
      <c r="C189" s="10">
        <v>575.18424566088152</v>
      </c>
      <c r="D189" s="11">
        <v>532.77249666221644</v>
      </c>
      <c r="E189" s="11">
        <v>672.70894526034692</v>
      </c>
      <c r="F189" s="11">
        <v>403.77142857142877</v>
      </c>
      <c r="G189" s="11">
        <v>653.39546061415251</v>
      </c>
      <c r="H189" s="11">
        <v>682.59332443257642</v>
      </c>
      <c r="I189" s="11">
        <v>821.12443257676819</v>
      </c>
      <c r="J189" s="11">
        <v>798.91348464619546</v>
      </c>
      <c r="K189" s="11">
        <v>767.32042723631503</v>
      </c>
      <c r="L189" s="11">
        <v>1547.9344550000001</v>
      </c>
      <c r="M189" s="11">
        <v>1053.485696</v>
      </c>
      <c r="N189" s="11">
        <v>911.63266199999998</v>
      </c>
      <c r="O189" s="11">
        <v>1078.25001</v>
      </c>
      <c r="P189" s="11">
        <v>1359.248572</v>
      </c>
      <c r="Q189" s="11">
        <v>2187.9061539999998</v>
      </c>
      <c r="R189" s="11">
        <v>12567.546705999999</v>
      </c>
      <c r="S189" s="11">
        <v>15067.116975999999</v>
      </c>
      <c r="T189" s="11">
        <v>19877.777116000001</v>
      </c>
      <c r="U189" s="11">
        <v>16892.919376999998</v>
      </c>
      <c r="V189" s="11">
        <v>18296.553773</v>
      </c>
      <c r="W189" s="11">
        <v>22044.240881999998</v>
      </c>
      <c r="X189" s="11">
        <v>25736.412971000002</v>
      </c>
      <c r="Y189" s="11">
        <v>28536.985823999999</v>
      </c>
      <c r="Z189" s="11">
        <v>27399.385116000001</v>
      </c>
      <c r="AA189" s="11">
        <v>5363.5144950000004</v>
      </c>
      <c r="AB189" s="11">
        <v>4926.1794</v>
      </c>
      <c r="AC189" s="11">
        <v>4290.9161780000004</v>
      </c>
      <c r="AD189" s="11">
        <v>3952.4947889999999</v>
      </c>
      <c r="AE189" s="11">
        <v>4267.6763730000002</v>
      </c>
    </row>
    <row r="190" spans="1:31" ht="13.5" customHeight="1" x14ac:dyDescent="0.15">
      <c r="A190" s="1"/>
      <c r="B190" s="16" t="s">
        <v>476</v>
      </c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>
        <v>1.44198</v>
      </c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>
        <v>1.9000000000000001E-5</v>
      </c>
    </row>
    <row r="191" spans="1:31" ht="13.5" customHeight="1" x14ac:dyDescent="0.15">
      <c r="A191" s="1"/>
      <c r="B191" s="16" t="s">
        <v>477</v>
      </c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>
        <v>0.14266799999999999</v>
      </c>
      <c r="N191" s="11"/>
      <c r="O191" s="11">
        <v>0.13903199999999999</v>
      </c>
      <c r="P191" s="11">
        <v>0.155388</v>
      </c>
      <c r="Q191" s="11"/>
      <c r="R191" s="11">
        <v>0.17544000000000001</v>
      </c>
      <c r="S191" s="11"/>
      <c r="T191" s="11"/>
      <c r="U191" s="11"/>
      <c r="V191" s="11"/>
      <c r="W191" s="11"/>
      <c r="X191" s="11"/>
      <c r="Y191" s="11"/>
      <c r="Z191" s="11">
        <v>2.6939999999999999E-2</v>
      </c>
      <c r="AA191" s="11">
        <v>2.5583999999999999E-2</v>
      </c>
      <c r="AB191" s="11">
        <v>0.43474800000000002</v>
      </c>
      <c r="AC191" s="11">
        <v>0.19169</v>
      </c>
      <c r="AD191" s="11">
        <v>16.243172000000001</v>
      </c>
      <c r="AE191" s="11"/>
    </row>
    <row r="192" spans="1:31" ht="13.5" customHeight="1" x14ac:dyDescent="0.15">
      <c r="A192" s="1"/>
      <c r="B192" s="16" t="s">
        <v>478</v>
      </c>
      <c r="C192" s="13">
        <v>29.0013351134846</v>
      </c>
      <c r="D192" s="14">
        <v>28.763684913217599</v>
      </c>
      <c r="E192" s="14">
        <v>49.847263017356525</v>
      </c>
      <c r="F192" s="14">
        <v>6.5655540720961296</v>
      </c>
      <c r="G192" s="14">
        <v>43.243524699599469</v>
      </c>
      <c r="H192" s="14">
        <v>36.989052069425902</v>
      </c>
      <c r="I192" s="14">
        <v>44.660347129506</v>
      </c>
      <c r="J192" s="14">
        <v>68.201335113484575</v>
      </c>
      <c r="K192" s="14">
        <v>32.369826435246999</v>
      </c>
      <c r="L192" s="14">
        <v>41.132966000000003</v>
      </c>
      <c r="M192" s="14">
        <v>61.662709999999997</v>
      </c>
      <c r="N192" s="14">
        <v>82.871246999999997</v>
      </c>
      <c r="O192" s="14">
        <v>139.80937499999999</v>
      </c>
      <c r="P192" s="14">
        <v>141.590003</v>
      </c>
      <c r="Q192" s="14">
        <v>275.69427000000002</v>
      </c>
      <c r="R192" s="14">
        <v>422.67951799999997</v>
      </c>
      <c r="S192" s="14">
        <v>579.532014</v>
      </c>
      <c r="T192" s="14">
        <v>619.77757699999995</v>
      </c>
      <c r="U192" s="14">
        <v>348.64730700000001</v>
      </c>
      <c r="V192" s="14">
        <v>407.14504099999999</v>
      </c>
      <c r="W192" s="14">
        <v>708.62941899999998</v>
      </c>
      <c r="X192" s="14">
        <v>918.56621399999995</v>
      </c>
      <c r="Y192" s="14">
        <v>1614.799084</v>
      </c>
      <c r="Z192" s="14">
        <v>1111.8866860000001</v>
      </c>
      <c r="AA192" s="14">
        <v>563.11282300000005</v>
      </c>
      <c r="AB192" s="14">
        <v>829.17080799999997</v>
      </c>
      <c r="AC192" s="14">
        <v>594.70135400000004</v>
      </c>
      <c r="AD192" s="14">
        <v>522.108071</v>
      </c>
      <c r="AE192" s="14">
        <v>689.44277699999998</v>
      </c>
    </row>
    <row r="193" spans="1:31" ht="13.5" customHeight="1" x14ac:dyDescent="0.15">
      <c r="A193" s="1"/>
      <c r="B193" s="16" t="s">
        <v>479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>
        <v>16.251951999999999</v>
      </c>
      <c r="R193" s="11">
        <v>11.867571</v>
      </c>
      <c r="S193" s="11">
        <v>66.911525999999995</v>
      </c>
      <c r="T193" s="11">
        <v>1.277868</v>
      </c>
      <c r="U193" s="11">
        <v>2.4455420000000001</v>
      </c>
      <c r="V193" s="11">
        <v>2.46027</v>
      </c>
      <c r="W193" s="11">
        <v>0.831202</v>
      </c>
      <c r="X193" s="11">
        <v>3.239204</v>
      </c>
      <c r="Y193" s="11">
        <v>4.4645400000000004</v>
      </c>
      <c r="Z193" s="11">
        <v>1.9637530000000001</v>
      </c>
      <c r="AA193" s="11">
        <v>2.3344170000000002</v>
      </c>
      <c r="AB193" s="11">
        <v>3.3682979999999998</v>
      </c>
      <c r="AC193" s="11">
        <v>1.1620630000000001</v>
      </c>
      <c r="AD193" s="11">
        <v>0.95393799999999995</v>
      </c>
      <c r="AE193" s="11">
        <v>0.28147699999999998</v>
      </c>
    </row>
    <row r="194" spans="1:31" ht="13.5" customHeight="1" x14ac:dyDescent="0.15">
      <c r="A194" s="1"/>
      <c r="B194" s="16" t="s">
        <v>480</v>
      </c>
      <c r="C194" s="13">
        <v>0.10440587449933199</v>
      </c>
      <c r="D194" s="14">
        <v>2.9303070761014678</v>
      </c>
      <c r="E194" s="14"/>
      <c r="F194" s="14"/>
      <c r="G194" s="14"/>
      <c r="H194" s="14"/>
      <c r="I194" s="14"/>
      <c r="J194" s="14"/>
      <c r="K194" s="14"/>
      <c r="L194" s="14">
        <v>2.9528840000000001</v>
      </c>
      <c r="M194" s="14">
        <v>8.3882999999999999E-2</v>
      </c>
      <c r="N194" s="14"/>
      <c r="O194" s="14"/>
      <c r="P194" s="14"/>
      <c r="Q194" s="14"/>
      <c r="R194" s="14"/>
      <c r="S194" s="14"/>
      <c r="T194" s="14"/>
      <c r="U194" s="14">
        <v>2.8535999999999999E-2</v>
      </c>
      <c r="V194" s="14">
        <v>0.60586899999999999</v>
      </c>
      <c r="W194" s="14">
        <v>0.56640100000000004</v>
      </c>
      <c r="X194" s="14">
        <v>2.5064039999999999</v>
      </c>
      <c r="Y194" s="14">
        <v>0.27546900000000002</v>
      </c>
      <c r="Z194" s="14">
        <v>0.2417</v>
      </c>
      <c r="AA194" s="14">
        <v>0.264513</v>
      </c>
      <c r="AB194" s="14">
        <v>0.399337</v>
      </c>
      <c r="AC194" s="14">
        <v>0.202628</v>
      </c>
      <c r="AD194" s="14">
        <v>22.818095</v>
      </c>
      <c r="AE194" s="14">
        <v>22.698550000000001</v>
      </c>
    </row>
    <row r="195" spans="1:31" ht="13.5" customHeight="1" x14ac:dyDescent="0.15">
      <c r="A195" s="1"/>
      <c r="B195" s="16" t="s">
        <v>481</v>
      </c>
      <c r="C195" s="10"/>
      <c r="D195" s="11"/>
      <c r="E195" s="11">
        <v>0.13938584779706301</v>
      </c>
      <c r="F195" s="11"/>
      <c r="G195" s="11"/>
      <c r="H195" s="11"/>
      <c r="I195" s="11"/>
      <c r="J195" s="11"/>
      <c r="K195" s="11">
        <v>0.134045393858478</v>
      </c>
      <c r="L195" s="11">
        <v>0.46638000000000002</v>
      </c>
      <c r="M195" s="11">
        <v>0.44623200000000002</v>
      </c>
      <c r="N195" s="11">
        <v>0.29211599999999999</v>
      </c>
      <c r="O195" s="11">
        <v>0.32696399999999998</v>
      </c>
      <c r="P195" s="11">
        <v>0.30243599999999998</v>
      </c>
      <c r="Q195" s="11">
        <v>0.25300800000000001</v>
      </c>
      <c r="R195" s="11">
        <v>4.6534079999999998</v>
      </c>
      <c r="S195" s="11">
        <v>13.656672</v>
      </c>
      <c r="T195" s="11">
        <v>22.818695999999999</v>
      </c>
      <c r="U195" s="11"/>
      <c r="V195" s="11">
        <v>6.6395999999999997E-2</v>
      </c>
      <c r="W195" s="11">
        <v>0.101064</v>
      </c>
      <c r="X195" s="11">
        <v>8.9604000000000003E-2</v>
      </c>
      <c r="Y195" s="11">
        <v>0.36534</v>
      </c>
      <c r="Z195" s="11"/>
      <c r="AA195" s="11"/>
      <c r="AB195" s="11"/>
      <c r="AC195" s="11">
        <v>0.139515</v>
      </c>
      <c r="AD195" s="11">
        <v>0.185861</v>
      </c>
      <c r="AE195" s="11">
        <v>5.0656E-2</v>
      </c>
    </row>
    <row r="196" spans="1:31" ht="13.5" customHeight="1" x14ac:dyDescent="0.15">
      <c r="A196" s="1"/>
      <c r="B196" s="16" t="s">
        <v>482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>
        <v>0.589974</v>
      </c>
      <c r="T196" s="14">
        <v>0.221333</v>
      </c>
      <c r="U196" s="14"/>
      <c r="V196" s="14">
        <v>0.21413599999999999</v>
      </c>
      <c r="W196" s="14">
        <v>0.22666600000000001</v>
      </c>
      <c r="X196" s="14"/>
      <c r="Y196" s="14">
        <v>7.2802000000000006E-2</v>
      </c>
      <c r="Z196" s="14">
        <v>0.17313899999999999</v>
      </c>
      <c r="AA196" s="14"/>
      <c r="AB196" s="14"/>
      <c r="AC196" s="14">
        <v>8.8048000000000001E-2</v>
      </c>
      <c r="AD196" s="14">
        <v>4.2622E-2</v>
      </c>
      <c r="AE196" s="14">
        <v>4.9598999999999997E-2</v>
      </c>
    </row>
    <row r="197" spans="1:31" ht="13.5" customHeight="1" x14ac:dyDescent="0.15">
      <c r="A197" s="1"/>
      <c r="B197" s="16" t="s">
        <v>483</v>
      </c>
      <c r="C197" s="10">
        <v>9.0787716955941199E-3</v>
      </c>
      <c r="D197" s="11"/>
      <c r="E197" s="11"/>
      <c r="F197" s="11"/>
      <c r="G197" s="11"/>
      <c r="H197" s="11">
        <v>0.23871829105473999</v>
      </c>
      <c r="I197" s="11"/>
      <c r="J197" s="11"/>
      <c r="K197" s="11">
        <v>0.151134846461949</v>
      </c>
      <c r="L197" s="11">
        <v>0.50408399999999998</v>
      </c>
      <c r="M197" s="11">
        <v>0.759768</v>
      </c>
      <c r="N197" s="11">
        <v>8.6328000000000002E-2</v>
      </c>
      <c r="O197" s="11">
        <v>0.151116</v>
      </c>
      <c r="P197" s="11"/>
      <c r="Q197" s="11"/>
      <c r="R197" s="11">
        <v>4.6991999999999999E-2</v>
      </c>
      <c r="S197" s="11">
        <v>1.0977600000000001</v>
      </c>
      <c r="T197" s="11">
        <v>0.192</v>
      </c>
      <c r="U197" s="11">
        <v>19.225908</v>
      </c>
      <c r="V197" s="11">
        <v>6.1595999999999998E-2</v>
      </c>
      <c r="W197" s="11"/>
      <c r="X197" s="11">
        <v>0.27759600000000001</v>
      </c>
      <c r="Y197" s="11"/>
      <c r="Z197" s="11">
        <v>0.14752799999999999</v>
      </c>
      <c r="AA197" s="11"/>
      <c r="AB197" s="11"/>
      <c r="AC197" s="11">
        <v>3.9199999999999999E-2</v>
      </c>
      <c r="AD197" s="11">
        <v>6.7232E-2</v>
      </c>
      <c r="AE197" s="11">
        <v>0.12234100000000001</v>
      </c>
    </row>
    <row r="198" spans="1:31" ht="13.5" customHeight="1" x14ac:dyDescent="0.15">
      <c r="A198" s="1"/>
      <c r="B198" s="16" t="s">
        <v>484</v>
      </c>
      <c r="C198" s="13">
        <v>0.446461949265688</v>
      </c>
      <c r="D198" s="14">
        <v>0.23230974632843798</v>
      </c>
      <c r="E198" s="14"/>
      <c r="F198" s="14"/>
      <c r="G198" s="14">
        <v>1.3196261682243</v>
      </c>
      <c r="H198" s="14">
        <v>1.95967957276368</v>
      </c>
      <c r="I198" s="14">
        <v>0.30761014686248278</v>
      </c>
      <c r="J198" s="14"/>
      <c r="K198" s="14">
        <v>0.17863818424566111</v>
      </c>
      <c r="L198" s="14"/>
      <c r="M198" s="14">
        <v>0.21274699999999999</v>
      </c>
      <c r="N198" s="14">
        <v>0.45702700000000002</v>
      </c>
      <c r="O198" s="14"/>
      <c r="P198" s="14"/>
      <c r="Q198" s="14">
        <v>0.13747999999999999</v>
      </c>
      <c r="R198" s="14">
        <v>3.0709E-2</v>
      </c>
      <c r="S198" s="14">
        <v>6.6975999999999994E-2</v>
      </c>
      <c r="T198" s="14">
        <v>5.4134000000000002E-2</v>
      </c>
      <c r="U198" s="14">
        <v>0.28029100000000001</v>
      </c>
      <c r="V198" s="14"/>
      <c r="W198" s="14">
        <v>0.380799</v>
      </c>
      <c r="X198" s="14">
        <v>0.34560000000000002</v>
      </c>
      <c r="Y198" s="14">
        <v>0.34826699999999999</v>
      </c>
      <c r="Z198" s="14">
        <v>0.163802</v>
      </c>
      <c r="AA198" s="14">
        <v>0.48638199999999998</v>
      </c>
      <c r="AB198" s="14">
        <v>0.914412</v>
      </c>
      <c r="AC198" s="14">
        <v>0.81951600000000002</v>
      </c>
      <c r="AD198" s="14">
        <v>0.54054800000000003</v>
      </c>
      <c r="AE198" s="14">
        <v>0.80235500000000004</v>
      </c>
    </row>
    <row r="199" spans="1:31" ht="13.5" customHeight="1" x14ac:dyDescent="0.15">
      <c r="A199" s="1"/>
      <c r="B199" s="16" t="s">
        <v>485</v>
      </c>
      <c r="C199" s="10">
        <v>382.83551401869204</v>
      </c>
      <c r="D199" s="11">
        <v>349.18985313751682</v>
      </c>
      <c r="E199" s="11">
        <v>491.85206942590082</v>
      </c>
      <c r="F199" s="11">
        <v>274.19225634178918</v>
      </c>
      <c r="G199" s="11">
        <v>443.60507343124198</v>
      </c>
      <c r="H199" s="11">
        <v>475.39118825100087</v>
      </c>
      <c r="I199" s="11">
        <v>569.37596795727575</v>
      </c>
      <c r="J199" s="11">
        <v>442.66141522029397</v>
      </c>
      <c r="K199" s="11">
        <v>440.51962616822397</v>
      </c>
      <c r="L199" s="11">
        <v>617.155484</v>
      </c>
      <c r="M199" s="11">
        <v>648.15824799999996</v>
      </c>
      <c r="N199" s="11">
        <v>553.02220799999998</v>
      </c>
      <c r="O199" s="11">
        <v>626.43387700000005</v>
      </c>
      <c r="P199" s="11">
        <v>781.48314800000003</v>
      </c>
      <c r="Q199" s="11">
        <v>1313.4259059999999</v>
      </c>
      <c r="R199" s="11">
        <v>1447.2147279999999</v>
      </c>
      <c r="S199" s="11">
        <v>1736.5344669999999</v>
      </c>
      <c r="T199" s="11">
        <v>2876.4545280000002</v>
      </c>
      <c r="U199" s="11">
        <v>2375.906172</v>
      </c>
      <c r="V199" s="11">
        <v>3105.1374820000001</v>
      </c>
      <c r="W199" s="11">
        <v>3778.595656</v>
      </c>
      <c r="X199" s="11">
        <v>3132.772183</v>
      </c>
      <c r="Y199" s="11">
        <v>3309.1617369999999</v>
      </c>
      <c r="Z199" s="11">
        <v>2980.8847999999998</v>
      </c>
      <c r="AA199" s="11">
        <v>3170.279978</v>
      </c>
      <c r="AB199" s="11">
        <v>2804.81889</v>
      </c>
      <c r="AC199" s="11">
        <v>2544.025459</v>
      </c>
      <c r="AD199" s="11">
        <v>2163.9060279999999</v>
      </c>
      <c r="AE199" s="11">
        <v>2072.4634150000002</v>
      </c>
    </row>
    <row r="200" spans="1:31" ht="13.5" customHeight="1" x14ac:dyDescent="0.15">
      <c r="A200" s="1"/>
      <c r="B200" s="16" t="s">
        <v>486</v>
      </c>
      <c r="C200" s="13">
        <v>42.304672897196291</v>
      </c>
      <c r="D200" s="14">
        <v>29.491054739652899</v>
      </c>
      <c r="E200" s="14">
        <v>43.371161548731578</v>
      </c>
      <c r="F200" s="14">
        <v>36.481174899866502</v>
      </c>
      <c r="G200" s="14">
        <v>36.174098798397885</v>
      </c>
      <c r="H200" s="14">
        <v>34.86248331108137</v>
      </c>
      <c r="I200" s="14">
        <v>35.830974632843791</v>
      </c>
      <c r="J200" s="14">
        <v>37.444325767690295</v>
      </c>
      <c r="K200" s="14">
        <v>41.09692923898529</v>
      </c>
      <c r="L200" s="14">
        <v>123.582942</v>
      </c>
      <c r="M200" s="14">
        <v>63.600924999999997</v>
      </c>
      <c r="N200" s="14">
        <v>48.127187999999997</v>
      </c>
      <c r="O200" s="14">
        <v>92.192400000000006</v>
      </c>
      <c r="P200" s="14">
        <v>100.94004</v>
      </c>
      <c r="Q200" s="14">
        <v>91.594733000000005</v>
      </c>
      <c r="R200" s="14">
        <v>103.727755</v>
      </c>
      <c r="S200" s="14">
        <v>150.80102500000001</v>
      </c>
      <c r="T200" s="14">
        <v>172.24981600000001</v>
      </c>
      <c r="U200" s="14">
        <v>107.98386600000001</v>
      </c>
      <c r="V200" s="14">
        <v>230.45655400000001</v>
      </c>
      <c r="W200" s="14">
        <v>297.14596999999998</v>
      </c>
      <c r="X200" s="14">
        <v>244.825639</v>
      </c>
      <c r="Y200" s="14">
        <v>215.12373700000001</v>
      </c>
      <c r="Z200" s="14">
        <v>141.24961400000001</v>
      </c>
      <c r="AA200" s="14">
        <v>176.42604900000001</v>
      </c>
      <c r="AB200" s="14">
        <v>155.91046600000001</v>
      </c>
      <c r="AC200" s="14">
        <v>131.06913599999999</v>
      </c>
      <c r="AD200" s="14">
        <v>123.631952</v>
      </c>
      <c r="AE200" s="14">
        <v>130.886819</v>
      </c>
    </row>
    <row r="201" spans="1:31" ht="13.5" customHeight="1" x14ac:dyDescent="0.15">
      <c r="A201" s="1"/>
      <c r="B201" s="16" t="s">
        <v>487</v>
      </c>
      <c r="C201" s="10">
        <v>34.293190921228316</v>
      </c>
      <c r="D201" s="11">
        <v>36.343658210947915</v>
      </c>
      <c r="E201" s="11">
        <v>35.611481975968005</v>
      </c>
      <c r="F201" s="11">
        <v>24.163684913217612</v>
      </c>
      <c r="G201" s="11">
        <v>6.4558077436582098</v>
      </c>
      <c r="H201" s="11">
        <v>5.8921228304405906</v>
      </c>
      <c r="I201" s="11">
        <v>5.7287049399198899</v>
      </c>
      <c r="J201" s="11">
        <v>5.2320427236315128</v>
      </c>
      <c r="K201" s="11">
        <v>6.8648865153537999</v>
      </c>
      <c r="L201" s="11">
        <v>7.890479</v>
      </c>
      <c r="M201" s="11">
        <v>5.9741790000000004</v>
      </c>
      <c r="N201" s="11">
        <v>2.6032570000000002</v>
      </c>
      <c r="O201" s="11">
        <v>4.5874490000000003</v>
      </c>
      <c r="P201" s="11">
        <v>4.2559699999999996</v>
      </c>
      <c r="Q201" s="11">
        <v>5.9042060000000003</v>
      </c>
      <c r="R201" s="11">
        <v>5.1567480000000003</v>
      </c>
      <c r="S201" s="11">
        <v>3.8304309999999999</v>
      </c>
      <c r="T201" s="11">
        <v>5.9816070000000003</v>
      </c>
      <c r="U201" s="11">
        <v>5.9058359999999999</v>
      </c>
      <c r="V201" s="11">
        <v>6.1546729999999998</v>
      </c>
      <c r="W201" s="11">
        <v>7.8034759999999999</v>
      </c>
      <c r="X201" s="11">
        <v>14.695218000000001</v>
      </c>
      <c r="Y201" s="11">
        <v>9.1477450000000005</v>
      </c>
      <c r="Z201" s="11">
        <v>12.697032</v>
      </c>
      <c r="AA201" s="11">
        <v>18.322911000000001</v>
      </c>
      <c r="AB201" s="11">
        <v>15.717554</v>
      </c>
      <c r="AC201" s="11">
        <v>28.693211000000002</v>
      </c>
      <c r="AD201" s="11">
        <v>26.866035</v>
      </c>
      <c r="AE201" s="11">
        <v>28.418382999999999</v>
      </c>
    </row>
    <row r="202" spans="1:31" ht="13.5" customHeight="1" x14ac:dyDescent="0.15">
      <c r="A202" s="1"/>
      <c r="B202" s="16" t="s">
        <v>488</v>
      </c>
      <c r="C202" s="13">
        <v>5.9012016021361802E-2</v>
      </c>
      <c r="D202" s="14">
        <v>1.3877169559412501</v>
      </c>
      <c r="E202" s="14"/>
      <c r="F202" s="14"/>
      <c r="G202" s="14">
        <v>0.84939919893190907</v>
      </c>
      <c r="H202" s="14">
        <v>0.72256341789052103</v>
      </c>
      <c r="I202" s="14">
        <v>0.139652870493992</v>
      </c>
      <c r="J202" s="14">
        <v>2.8341789052069402</v>
      </c>
      <c r="K202" s="14">
        <v>0.80640854472630208</v>
      </c>
      <c r="L202" s="14">
        <v>1.556457</v>
      </c>
      <c r="M202" s="14">
        <v>0.78969400000000001</v>
      </c>
      <c r="N202" s="14">
        <v>0.67590300000000003</v>
      </c>
      <c r="O202" s="14">
        <v>3.9249499999999999</v>
      </c>
      <c r="P202" s="14">
        <v>6.6848590000000003</v>
      </c>
      <c r="Q202" s="14">
        <v>15.914211</v>
      </c>
      <c r="R202" s="14">
        <v>26.159443</v>
      </c>
      <c r="S202" s="14">
        <v>14.770174000000001</v>
      </c>
      <c r="T202" s="14">
        <v>10.081613000000001</v>
      </c>
      <c r="U202" s="14">
        <v>14.918072</v>
      </c>
      <c r="V202" s="14">
        <v>34.017642000000002</v>
      </c>
      <c r="W202" s="14">
        <v>16.056552</v>
      </c>
      <c r="X202" s="14">
        <v>21.600026</v>
      </c>
      <c r="Y202" s="14">
        <v>29.604303000000002</v>
      </c>
      <c r="Z202" s="14">
        <v>27.533090000000001</v>
      </c>
      <c r="AA202" s="14">
        <v>33.361702000000001</v>
      </c>
      <c r="AB202" s="14">
        <v>25.464845</v>
      </c>
      <c r="AC202" s="14">
        <v>21.099879000000001</v>
      </c>
      <c r="AD202" s="14">
        <v>24.798739999999999</v>
      </c>
      <c r="AE202" s="14">
        <v>37.537619999999997</v>
      </c>
    </row>
    <row r="203" spans="1:31" ht="13.5" customHeight="1" x14ac:dyDescent="0.15">
      <c r="A203" s="1"/>
      <c r="B203" s="16" t="s">
        <v>489</v>
      </c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>
        <v>0.51759599999999995</v>
      </c>
      <c r="X203" s="11">
        <v>0.38879999999999998</v>
      </c>
      <c r="Y203" s="11">
        <v>1.030932</v>
      </c>
      <c r="Z203" s="11">
        <v>0.14912400000000001</v>
      </c>
      <c r="AA203" s="11"/>
      <c r="AB203" s="11"/>
      <c r="AC203" s="11"/>
      <c r="AD203" s="11"/>
      <c r="AE203" s="11"/>
    </row>
    <row r="204" spans="1:31" ht="13.5" customHeight="1" x14ac:dyDescent="0.15">
      <c r="A204" s="1"/>
      <c r="B204" s="16" t="s">
        <v>490</v>
      </c>
      <c r="C204" s="13">
        <v>0.158611481975968</v>
      </c>
      <c r="D204" s="14">
        <v>0.15086782376502</v>
      </c>
      <c r="E204" s="14">
        <v>0.54846461949265679</v>
      </c>
      <c r="F204" s="14"/>
      <c r="G204" s="14"/>
      <c r="H204" s="14"/>
      <c r="I204" s="14"/>
      <c r="J204" s="14"/>
      <c r="K204" s="14"/>
      <c r="L204" s="14">
        <v>0.365923</v>
      </c>
      <c r="M204" s="14">
        <v>0.22120600000000001</v>
      </c>
      <c r="N204" s="14">
        <v>0.20702799999999999</v>
      </c>
      <c r="O204" s="14">
        <v>1.1351009999999999</v>
      </c>
      <c r="P204" s="14">
        <v>0.49298700000000001</v>
      </c>
      <c r="Q204" s="14">
        <v>1.248577</v>
      </c>
      <c r="R204" s="14">
        <v>0.77490000000000003</v>
      </c>
      <c r="S204" s="14">
        <v>1.7656529999999999</v>
      </c>
      <c r="T204" s="14">
        <v>11.781881</v>
      </c>
      <c r="U204" s="14">
        <v>2.5623520000000002</v>
      </c>
      <c r="V204" s="14">
        <v>3.7650709999999998</v>
      </c>
      <c r="W204" s="14">
        <v>6.9984080000000004</v>
      </c>
      <c r="X204" s="14">
        <v>7.1792090000000002</v>
      </c>
      <c r="Y204" s="14">
        <v>8.4949440000000003</v>
      </c>
      <c r="Z204" s="14">
        <v>11.693681</v>
      </c>
      <c r="AA204" s="14">
        <v>9.5445969999999996</v>
      </c>
      <c r="AB204" s="14">
        <v>8.3619850000000007</v>
      </c>
      <c r="AC204" s="14">
        <v>16.823325000000001</v>
      </c>
      <c r="AD204" s="14">
        <v>21.486302999999999</v>
      </c>
      <c r="AE204" s="14">
        <v>20.206607000000002</v>
      </c>
    </row>
    <row r="205" spans="1:31" ht="13.5" customHeight="1" x14ac:dyDescent="0.15">
      <c r="A205" s="1"/>
      <c r="B205" s="16" t="s">
        <v>491</v>
      </c>
      <c r="C205" s="10">
        <v>0.488918558077437</v>
      </c>
      <c r="D205" s="11">
        <v>0.38931909212283</v>
      </c>
      <c r="E205" s="11"/>
      <c r="F205" s="11">
        <v>0.22563417890520698</v>
      </c>
      <c r="G205" s="11"/>
      <c r="H205" s="11">
        <v>0.32283044058744997</v>
      </c>
      <c r="I205" s="11"/>
      <c r="J205" s="11"/>
      <c r="K205" s="11"/>
      <c r="L205" s="11"/>
      <c r="M205" s="11"/>
      <c r="N205" s="11">
        <v>2.7140999999999998E-2</v>
      </c>
      <c r="O205" s="11">
        <v>1.448251</v>
      </c>
      <c r="P205" s="11">
        <v>0.71090699999999996</v>
      </c>
      <c r="Q205" s="11">
        <v>1.5030650000000001</v>
      </c>
      <c r="R205" s="11">
        <v>3.7700979999999999</v>
      </c>
      <c r="S205" s="11">
        <v>3.5812040000000001</v>
      </c>
      <c r="T205" s="11">
        <v>0.77253400000000005</v>
      </c>
      <c r="U205" s="11">
        <v>0.30269299999999999</v>
      </c>
      <c r="V205" s="11">
        <v>1.1936</v>
      </c>
      <c r="W205" s="11">
        <v>3.911473</v>
      </c>
      <c r="X205" s="11">
        <v>2.261603</v>
      </c>
      <c r="Y205" s="11">
        <v>5.0002719999999998</v>
      </c>
      <c r="Z205" s="11">
        <v>2.8740000000000001</v>
      </c>
      <c r="AA205" s="11">
        <v>4.5230290000000002</v>
      </c>
      <c r="AB205" s="11">
        <v>4.3376510000000001</v>
      </c>
      <c r="AC205" s="11">
        <v>4.2258459999999998</v>
      </c>
      <c r="AD205" s="11">
        <v>4.9426579999999998</v>
      </c>
      <c r="AE205" s="11">
        <v>3.047939</v>
      </c>
    </row>
    <row r="206" spans="1:31" ht="13.5" customHeight="1" x14ac:dyDescent="0.15">
      <c r="A206" s="1"/>
      <c r="B206" s="16" t="s">
        <v>492</v>
      </c>
      <c r="C206" s="13">
        <v>6.4328437917223003</v>
      </c>
      <c r="D206" s="14">
        <v>1.5182910547396502</v>
      </c>
      <c r="E206" s="14">
        <v>5.3775700934579405</v>
      </c>
      <c r="F206" s="14">
        <v>9.5935914552737014</v>
      </c>
      <c r="G206" s="14">
        <v>15.481975967957299</v>
      </c>
      <c r="H206" s="14">
        <v>16.0726301735648</v>
      </c>
      <c r="I206" s="14">
        <v>28.316955941254999</v>
      </c>
      <c r="J206" s="14">
        <v>28.697196261682201</v>
      </c>
      <c r="K206" s="14">
        <v>35.127636849132202</v>
      </c>
      <c r="L206" s="14">
        <v>36.540964000000002</v>
      </c>
      <c r="M206" s="14">
        <v>29.914763000000001</v>
      </c>
      <c r="N206" s="14">
        <v>15.680389</v>
      </c>
      <c r="O206" s="14">
        <v>17.191915000000002</v>
      </c>
      <c r="P206" s="14">
        <v>35.060535999999999</v>
      </c>
      <c r="Q206" s="14">
        <v>31.802617000000001</v>
      </c>
      <c r="R206" s="14">
        <v>29.265988</v>
      </c>
      <c r="S206" s="14">
        <v>38.662666999999999</v>
      </c>
      <c r="T206" s="14">
        <v>12.952548999999999</v>
      </c>
      <c r="U206" s="14">
        <v>24.426348000000001</v>
      </c>
      <c r="V206" s="14">
        <v>20.25789</v>
      </c>
      <c r="W206" s="14">
        <v>17.750689999999999</v>
      </c>
      <c r="X206" s="14">
        <v>25.560831</v>
      </c>
      <c r="Y206" s="14">
        <v>35.477376999999997</v>
      </c>
      <c r="Z206" s="14">
        <v>47.351227999999999</v>
      </c>
      <c r="AA206" s="14">
        <v>79.910590999999997</v>
      </c>
      <c r="AB206" s="14">
        <v>114.203427</v>
      </c>
      <c r="AC206" s="14">
        <v>128.264701</v>
      </c>
      <c r="AD206" s="14">
        <v>123.12703999999999</v>
      </c>
      <c r="AE206" s="14">
        <v>128.01172600000001</v>
      </c>
    </row>
    <row r="207" spans="1:31" ht="13.5" customHeight="1" x14ac:dyDescent="0.15">
      <c r="A207" s="1"/>
      <c r="B207" s="16" t="s">
        <v>493</v>
      </c>
      <c r="C207" s="10"/>
      <c r="D207" s="11"/>
      <c r="E207" s="11">
        <v>0.40026702269692915</v>
      </c>
      <c r="F207" s="11">
        <v>0.43337783711615502</v>
      </c>
      <c r="G207" s="11">
        <v>0.55807743658210895</v>
      </c>
      <c r="H207" s="11"/>
      <c r="I207" s="11">
        <v>0.97062750333778403</v>
      </c>
      <c r="J207" s="11">
        <v>5.6122830440587439</v>
      </c>
      <c r="K207" s="11">
        <v>18.683845126835802</v>
      </c>
      <c r="L207" s="11">
        <v>5.8322339999999997</v>
      </c>
      <c r="M207" s="11">
        <v>13.083513999999999</v>
      </c>
      <c r="N207" s="11">
        <v>0.13469300000000001</v>
      </c>
      <c r="O207" s="11">
        <v>0.56840800000000002</v>
      </c>
      <c r="P207" s="11">
        <v>0.21762899999999999</v>
      </c>
      <c r="Q207" s="11">
        <v>0.28658400000000001</v>
      </c>
      <c r="R207" s="11">
        <v>0.32897199999999999</v>
      </c>
      <c r="S207" s="11">
        <v>0.243089</v>
      </c>
      <c r="T207" s="11">
        <v>0.59066799999999997</v>
      </c>
      <c r="U207" s="11">
        <v>0.231487</v>
      </c>
      <c r="V207" s="11">
        <v>0.34079999999999999</v>
      </c>
      <c r="W207" s="11">
        <v>0.240535</v>
      </c>
      <c r="X207" s="11">
        <v>0.1288</v>
      </c>
      <c r="Y207" s="11">
        <v>0.33466800000000002</v>
      </c>
      <c r="Z207" s="11">
        <v>0.53649100000000005</v>
      </c>
      <c r="AA207" s="11">
        <v>0.78739899999999996</v>
      </c>
      <c r="AB207" s="11">
        <v>1.0346580000000001</v>
      </c>
      <c r="AC207" s="11">
        <v>1.3295110000000001</v>
      </c>
      <c r="AD207" s="11">
        <v>1.3434159999999999</v>
      </c>
      <c r="AE207" s="11">
        <v>2.4960580000000001</v>
      </c>
    </row>
    <row r="208" spans="1:31" ht="13.5" customHeight="1" x14ac:dyDescent="0.15">
      <c r="A208" s="1"/>
      <c r="B208" s="16" t="s">
        <v>494</v>
      </c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>
        <v>0.15493299999999999</v>
      </c>
      <c r="U208" s="14"/>
      <c r="V208" s="14"/>
      <c r="W208" s="14"/>
      <c r="X208" s="14"/>
      <c r="Y208" s="14"/>
      <c r="Z208" s="14">
        <v>0.18301000000000001</v>
      </c>
      <c r="AA208" s="14"/>
      <c r="AB208" s="14"/>
      <c r="AC208" s="14">
        <v>0.15642800000000001</v>
      </c>
      <c r="AD208" s="14">
        <v>2.3259999999999999E-3</v>
      </c>
      <c r="AE208" s="14">
        <v>8.0477000000000007E-2</v>
      </c>
    </row>
    <row r="209" spans="1:31" ht="13.5" customHeight="1" x14ac:dyDescent="0.15">
      <c r="A209" s="1"/>
      <c r="B209" s="16" t="s">
        <v>495</v>
      </c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>
        <v>0.191052</v>
      </c>
      <c r="T209" s="11">
        <v>9.9732000000000001E-2</v>
      </c>
      <c r="U209" s="11"/>
      <c r="V209" s="11"/>
      <c r="W209" s="11"/>
      <c r="X209" s="11"/>
      <c r="Y209" s="11">
        <v>0.246672</v>
      </c>
      <c r="Z209" s="11">
        <v>0.13952400000000001</v>
      </c>
      <c r="AA209" s="11"/>
      <c r="AB209" s="11"/>
      <c r="AC209" s="11">
        <v>9.7459999999999995E-3</v>
      </c>
      <c r="AD209" s="11">
        <v>9.1302999999999995E-2</v>
      </c>
      <c r="AE209" s="11">
        <v>1.3351999999999999E-2</v>
      </c>
    </row>
    <row r="210" spans="1:31" ht="13.5" customHeight="1" x14ac:dyDescent="0.15">
      <c r="A210" s="1"/>
      <c r="B210" s="16" t="s">
        <v>496</v>
      </c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>
        <v>6.7091999999999999E-2</v>
      </c>
      <c r="R210" s="14">
        <v>2.102268</v>
      </c>
      <c r="S210" s="14"/>
      <c r="T210" s="14"/>
      <c r="U210" s="14"/>
      <c r="V210" s="14"/>
      <c r="W210" s="14">
        <v>2.6928000000000001E-2</v>
      </c>
      <c r="X210" s="14">
        <v>5.7599999999999998E-2</v>
      </c>
      <c r="Y210" s="14"/>
      <c r="Z210" s="14"/>
      <c r="AA210" s="14"/>
      <c r="AB210" s="14"/>
      <c r="AC210" s="14"/>
      <c r="AD210" s="14"/>
      <c r="AE210" s="14"/>
    </row>
    <row r="211" spans="1:31" ht="13.5" customHeight="1" x14ac:dyDescent="0.15">
      <c r="A211" s="1"/>
      <c r="B211" s="16" t="s">
        <v>497</v>
      </c>
      <c r="C211" s="10">
        <v>31.129238985313684</v>
      </c>
      <c r="D211" s="11">
        <v>28.029105473965299</v>
      </c>
      <c r="E211" s="11">
        <v>20.5263017356475</v>
      </c>
      <c r="F211" s="11">
        <v>14.232042723631499</v>
      </c>
      <c r="G211" s="11">
        <v>38.7647530040053</v>
      </c>
      <c r="H211" s="11">
        <v>34.473164218958601</v>
      </c>
      <c r="I211" s="11">
        <v>26.2865153538051</v>
      </c>
      <c r="J211" s="11">
        <v>29.3238985313752</v>
      </c>
      <c r="K211" s="11">
        <v>41.589853137516698</v>
      </c>
      <c r="L211" s="11">
        <v>61.406385999999998</v>
      </c>
      <c r="M211" s="11">
        <v>57.675570999999998</v>
      </c>
      <c r="N211" s="11">
        <v>58.179367999999997</v>
      </c>
      <c r="O211" s="11">
        <v>46.809721000000003</v>
      </c>
      <c r="P211" s="11">
        <v>45.297029000000002</v>
      </c>
      <c r="Q211" s="11">
        <v>43.631140000000002</v>
      </c>
      <c r="R211" s="11">
        <v>41.671610000000001</v>
      </c>
      <c r="S211" s="11">
        <v>47.751365</v>
      </c>
      <c r="T211" s="11">
        <v>98.028122999999994</v>
      </c>
      <c r="U211" s="11">
        <v>72.898212999999998</v>
      </c>
      <c r="V211" s="11">
        <v>131.244698</v>
      </c>
      <c r="W211" s="11">
        <v>127.657225</v>
      </c>
      <c r="X211" s="11">
        <v>86.442509000000001</v>
      </c>
      <c r="Y211" s="11">
        <v>93.876384999999999</v>
      </c>
      <c r="Z211" s="11">
        <v>78.290272000000002</v>
      </c>
      <c r="AA211" s="11">
        <v>84.498402999999996</v>
      </c>
      <c r="AB211" s="11">
        <v>78.455437000000003</v>
      </c>
      <c r="AC211" s="11">
        <v>120.93513299999999</v>
      </c>
      <c r="AD211" s="11">
        <v>116.18778</v>
      </c>
      <c r="AE211" s="11">
        <v>174.156387</v>
      </c>
    </row>
    <row r="212" spans="1:31" ht="13.5" customHeight="1" x14ac:dyDescent="0.15">
      <c r="A212" s="1"/>
      <c r="B212" s="16" t="s">
        <v>498</v>
      </c>
      <c r="C212" s="13">
        <v>2.6702269692922999E-4</v>
      </c>
      <c r="D212" s="14">
        <v>1.98184245660881</v>
      </c>
      <c r="E212" s="14"/>
      <c r="F212" s="14"/>
      <c r="G212" s="14"/>
      <c r="H212" s="14"/>
      <c r="I212" s="14"/>
      <c r="J212" s="14"/>
      <c r="K212" s="14"/>
      <c r="L212" s="14"/>
      <c r="M212" s="14">
        <v>0.29697899999999999</v>
      </c>
      <c r="N212" s="14"/>
      <c r="O212" s="14">
        <v>9.2257000000000006E-2</v>
      </c>
      <c r="P212" s="14">
        <v>0.183555</v>
      </c>
      <c r="Q212" s="14"/>
      <c r="R212" s="14">
        <v>0.19305800000000001</v>
      </c>
      <c r="S212" s="14">
        <v>2.6950000000000002E-2</v>
      </c>
      <c r="T212" s="14"/>
      <c r="U212" s="14">
        <v>0.39790300000000001</v>
      </c>
      <c r="V212" s="14">
        <v>0.18506700000000001</v>
      </c>
      <c r="W212" s="14">
        <v>0.49280299999999999</v>
      </c>
      <c r="X212" s="14">
        <v>0.20800099999999999</v>
      </c>
      <c r="Y212" s="14">
        <v>0.61840200000000001</v>
      </c>
      <c r="Z212" s="14">
        <v>0.20435</v>
      </c>
      <c r="AA212" s="14">
        <v>0.60990699999999998</v>
      </c>
      <c r="AB212" s="14">
        <v>0.27590700000000001</v>
      </c>
      <c r="AC212" s="14">
        <v>1.558508</v>
      </c>
      <c r="AD212" s="14">
        <v>0.54876000000000003</v>
      </c>
      <c r="AE212" s="14">
        <v>7.1668999999999997E-2</v>
      </c>
    </row>
    <row r="213" spans="1:31" ht="13.5" customHeight="1" x14ac:dyDescent="0.15">
      <c r="A213" s="1"/>
      <c r="B213" s="16" t="s">
        <v>499</v>
      </c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>
        <v>0.13159499999999999</v>
      </c>
      <c r="R213" s="11"/>
      <c r="S213" s="11">
        <v>3.8156000000000002E-2</v>
      </c>
      <c r="T213" s="11">
        <v>2.8799999999999999E-2</v>
      </c>
      <c r="U213" s="11">
        <v>0.39363300000000001</v>
      </c>
      <c r="V213" s="11">
        <v>0.1552</v>
      </c>
      <c r="W213" s="11">
        <v>0.12346699999999999</v>
      </c>
      <c r="X213" s="11">
        <v>0.1104</v>
      </c>
      <c r="Y213" s="11">
        <v>0.61360000000000003</v>
      </c>
      <c r="Z213" s="11">
        <v>0.90704399999999996</v>
      </c>
      <c r="AA213" s="11">
        <v>0.760181</v>
      </c>
      <c r="AB213" s="11">
        <v>0.77250399999999997</v>
      </c>
      <c r="AC213" s="11">
        <v>0.45929700000000001</v>
      </c>
      <c r="AD213" s="11">
        <v>0.35932500000000001</v>
      </c>
      <c r="AE213" s="11">
        <v>0.31333299999999997</v>
      </c>
    </row>
    <row r="214" spans="1:31" ht="13.5" customHeight="1" x14ac:dyDescent="0.15">
      <c r="A214" s="1"/>
      <c r="B214" s="16" t="s">
        <v>500</v>
      </c>
      <c r="C214" s="13">
        <v>2.6117489986648899</v>
      </c>
      <c r="D214" s="14">
        <v>2.2341789052069401</v>
      </c>
      <c r="E214" s="14">
        <v>0.51695594125500721</v>
      </c>
      <c r="F214" s="14"/>
      <c r="G214" s="14">
        <v>0.31642189586114799</v>
      </c>
      <c r="H214" s="14">
        <v>0.15327102803738299</v>
      </c>
      <c r="I214" s="14">
        <v>0.28704939919893196</v>
      </c>
      <c r="J214" s="14">
        <v>2.2600801068090801</v>
      </c>
      <c r="K214" s="14">
        <v>0.14178905206942599</v>
      </c>
      <c r="L214" s="14">
        <v>0.96714500000000003</v>
      </c>
      <c r="M214" s="14">
        <v>2.220542</v>
      </c>
      <c r="N214" s="14">
        <v>0.54374199999999995</v>
      </c>
      <c r="O214" s="14">
        <v>0.47197699999999998</v>
      </c>
      <c r="P214" s="14">
        <v>0.49671900000000002</v>
      </c>
      <c r="Q214" s="14">
        <v>1.0569539999999999</v>
      </c>
      <c r="R214" s="14">
        <v>0.433645</v>
      </c>
      <c r="S214" s="14">
        <v>0.66842500000000005</v>
      </c>
      <c r="T214" s="14">
        <v>4.0981379999999996</v>
      </c>
      <c r="U214" s="14">
        <v>0.62778699999999998</v>
      </c>
      <c r="V214" s="14">
        <v>0.50640099999999999</v>
      </c>
      <c r="W214" s="14">
        <v>1.5722700000000001</v>
      </c>
      <c r="X214" s="14">
        <v>2.7325400000000002</v>
      </c>
      <c r="Y214" s="14">
        <v>2.632002</v>
      </c>
      <c r="Z214" s="14">
        <v>4.2356350000000003</v>
      </c>
      <c r="AA214" s="14">
        <v>5.3158019999999997</v>
      </c>
      <c r="AB214" s="14">
        <v>3.363534</v>
      </c>
      <c r="AC214" s="14">
        <v>4.2216019999999999</v>
      </c>
      <c r="AD214" s="14">
        <v>3.185978</v>
      </c>
      <c r="AE214" s="14">
        <v>4.1125759999999998</v>
      </c>
    </row>
    <row r="215" spans="1:31" ht="13.5" customHeight="1" x14ac:dyDescent="0.15">
      <c r="A215" s="1"/>
      <c r="B215" s="16" t="s">
        <v>501</v>
      </c>
      <c r="C215" s="10">
        <v>4.1922563417890503E-2</v>
      </c>
      <c r="D215" s="11">
        <v>0.21308411214953299</v>
      </c>
      <c r="E215" s="11"/>
      <c r="F215" s="11"/>
      <c r="G215" s="11">
        <v>0.71054739652870502</v>
      </c>
      <c r="H215" s="11"/>
      <c r="I215" s="11"/>
      <c r="J215" s="11">
        <v>0.15540720961281701</v>
      </c>
      <c r="K215" s="11">
        <v>0.29479305740988021</v>
      </c>
      <c r="L215" s="11">
        <v>0.51128200000000001</v>
      </c>
      <c r="M215" s="11">
        <v>0.40900500000000001</v>
      </c>
      <c r="N215" s="11"/>
      <c r="O215" s="11">
        <v>0.12045500000000001</v>
      </c>
      <c r="P215" s="11">
        <v>0.16072800000000001</v>
      </c>
      <c r="Q215" s="11">
        <v>0.23716100000000001</v>
      </c>
      <c r="R215" s="11">
        <v>1.3810439999999999</v>
      </c>
      <c r="S215" s="11">
        <v>0.111537</v>
      </c>
      <c r="T215" s="11">
        <v>0.15706600000000001</v>
      </c>
      <c r="U215" s="11">
        <v>0.161881</v>
      </c>
      <c r="V215" s="11">
        <v>2.4944039999999998</v>
      </c>
      <c r="W215" s="11">
        <v>3.0133E-2</v>
      </c>
      <c r="X215" s="11">
        <v>0.55200199999999999</v>
      </c>
      <c r="Y215" s="11">
        <v>4.2877390000000002</v>
      </c>
      <c r="Z215" s="11">
        <v>0.193413</v>
      </c>
      <c r="AA215" s="11">
        <v>0.103891</v>
      </c>
      <c r="AB215" s="11">
        <v>8.1419530000000009</v>
      </c>
      <c r="AC215" s="11">
        <v>9.6363000000000004E-2</v>
      </c>
      <c r="AD215" s="11">
        <v>9.5508999999999997E-2</v>
      </c>
      <c r="AE215" s="11">
        <v>0.25572600000000001</v>
      </c>
    </row>
    <row r="216" spans="1:31" ht="13.5" customHeight="1" x14ac:dyDescent="0.15">
      <c r="A216" s="1"/>
      <c r="B216" s="16" t="s">
        <v>502</v>
      </c>
      <c r="C216" s="13">
        <v>14.450200267022705</v>
      </c>
      <c r="D216" s="14">
        <v>33.314285714285688</v>
      </c>
      <c r="E216" s="14">
        <v>12.7340453938585</v>
      </c>
      <c r="F216" s="14">
        <v>12.655540720961307</v>
      </c>
      <c r="G216" s="14">
        <v>46.905473965286987</v>
      </c>
      <c r="H216" s="14">
        <v>56.272096128170901</v>
      </c>
      <c r="I216" s="14">
        <v>99.656875834445884</v>
      </c>
      <c r="J216" s="14">
        <v>150.404806408545</v>
      </c>
      <c r="K216" s="14">
        <v>109.740186915888</v>
      </c>
      <c r="L216" s="14">
        <v>209.82661899999999</v>
      </c>
      <c r="M216" s="14">
        <v>157.840182</v>
      </c>
      <c r="N216" s="14">
        <v>138.417495</v>
      </c>
      <c r="O216" s="14">
        <v>124.495439</v>
      </c>
      <c r="P216" s="14">
        <v>183.09728000000001</v>
      </c>
      <c r="Q216" s="14">
        <v>342.77971600000001</v>
      </c>
      <c r="R216" s="14">
        <v>415.56976400000002</v>
      </c>
      <c r="S216" s="14">
        <v>388.47210899999999</v>
      </c>
      <c r="T216" s="14">
        <v>415.03758499999998</v>
      </c>
      <c r="U216" s="14">
        <v>367.98575499999998</v>
      </c>
      <c r="V216" s="14">
        <v>375.47913599999998</v>
      </c>
      <c r="W216" s="14">
        <v>679.60458200000005</v>
      </c>
      <c r="X216" s="14">
        <v>982.17482900000005</v>
      </c>
      <c r="Y216" s="14">
        <v>1615.056687</v>
      </c>
      <c r="Z216" s="14">
        <v>1553.907952</v>
      </c>
      <c r="AA216" s="14">
        <v>1169.960595</v>
      </c>
      <c r="AB216" s="14">
        <v>823.23652400000003</v>
      </c>
      <c r="AC216" s="14">
        <v>606.00155400000006</v>
      </c>
      <c r="AD216" s="14">
        <v>710.90981799999997</v>
      </c>
      <c r="AE216" s="14">
        <v>862.43944799999997</v>
      </c>
    </row>
    <row r="217" spans="1:31" ht="13.5" customHeight="1" x14ac:dyDescent="0.15">
      <c r="A217" s="1"/>
      <c r="B217" s="16" t="s">
        <v>503</v>
      </c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>
        <v>5.1732E-2</v>
      </c>
      <c r="Z217" s="11">
        <v>0.10190399999999999</v>
      </c>
      <c r="AA217" s="11"/>
      <c r="AB217" s="11"/>
      <c r="AC217" s="11"/>
      <c r="AD217" s="11">
        <v>7.9579999999999998E-3</v>
      </c>
      <c r="AE217" s="11">
        <v>1.7E-5</v>
      </c>
    </row>
    <row r="218" spans="1:31" ht="13.5" customHeight="1" x14ac:dyDescent="0.15">
      <c r="A218" s="1"/>
      <c r="B218" s="16" t="s">
        <v>504</v>
      </c>
      <c r="C218" s="13">
        <v>5.7142857142857113E-2</v>
      </c>
      <c r="D218" s="14">
        <v>0.88598130841121525</v>
      </c>
      <c r="E218" s="14">
        <v>0.88437917222963991</v>
      </c>
      <c r="F218" s="14">
        <v>0.20907877169559402</v>
      </c>
      <c r="G218" s="14">
        <v>1.09559412550067</v>
      </c>
      <c r="H218" s="14">
        <v>0.89265687583444608</v>
      </c>
      <c r="I218" s="14">
        <v>2.55327102803738</v>
      </c>
      <c r="J218" s="14">
        <v>11.0261682242991</v>
      </c>
      <c r="K218" s="14">
        <v>18.720961281708899</v>
      </c>
      <c r="L218" s="14"/>
      <c r="M218" s="14"/>
      <c r="N218" s="14"/>
      <c r="O218" s="14"/>
      <c r="P218" s="14"/>
      <c r="Q218" s="14"/>
      <c r="R218" s="14">
        <v>0.11508599999999999</v>
      </c>
      <c r="S218" s="14">
        <v>2.3505579999999999</v>
      </c>
      <c r="T218" s="14">
        <v>1.120269</v>
      </c>
      <c r="U218" s="14">
        <v>0.10054299999999999</v>
      </c>
      <c r="V218" s="14">
        <v>9.8382999999999998E-2</v>
      </c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13.5" customHeight="1" x14ac:dyDescent="0.15">
      <c r="A219" s="1"/>
      <c r="B219" s="16" t="s">
        <v>505</v>
      </c>
      <c r="C219" s="10">
        <v>0.141522029372497</v>
      </c>
      <c r="D219" s="11"/>
      <c r="E219" s="11"/>
      <c r="F219" s="11"/>
      <c r="G219" s="11"/>
      <c r="H219" s="11"/>
      <c r="I219" s="11"/>
      <c r="J219" s="11"/>
      <c r="K219" s="11"/>
      <c r="L219" s="11">
        <v>0.17218</v>
      </c>
      <c r="M219" s="11">
        <v>0.185893</v>
      </c>
      <c r="N219" s="11">
        <v>0.13359699999999999</v>
      </c>
      <c r="O219" s="11">
        <v>0.25748900000000002</v>
      </c>
      <c r="P219" s="11">
        <v>0.17371700000000001</v>
      </c>
      <c r="Q219" s="11">
        <v>0.411634</v>
      </c>
      <c r="R219" s="11">
        <v>0.1757</v>
      </c>
      <c r="S219" s="11">
        <v>0.234016</v>
      </c>
      <c r="T219" s="11">
        <v>0.55680099999999999</v>
      </c>
      <c r="U219" s="11">
        <v>0.180282</v>
      </c>
      <c r="V219" s="11">
        <v>3.8131999999999999E-2</v>
      </c>
      <c r="W219" s="11">
        <v>0.23680000000000001</v>
      </c>
      <c r="X219" s="11">
        <v>0.638934</v>
      </c>
      <c r="Y219" s="11">
        <v>0.49893399999999999</v>
      </c>
      <c r="Z219" s="11">
        <v>0.90837800000000002</v>
      </c>
      <c r="AA219" s="11">
        <v>0.76410999999999996</v>
      </c>
      <c r="AB219" s="11">
        <v>1.268842</v>
      </c>
      <c r="AC219" s="11">
        <v>0.368477</v>
      </c>
      <c r="AD219" s="11">
        <v>0.52905800000000003</v>
      </c>
      <c r="AE219" s="11">
        <v>1.4572130000000001</v>
      </c>
    </row>
    <row r="220" spans="1:31" ht="13.5" customHeight="1" x14ac:dyDescent="0.15">
      <c r="A220" s="1"/>
      <c r="B220" s="16" t="s">
        <v>506</v>
      </c>
      <c r="C220" s="13">
        <v>2.93671562082777</v>
      </c>
      <c r="D220" s="14">
        <v>0.91615487316421906</v>
      </c>
      <c r="E220" s="14"/>
      <c r="F220" s="14"/>
      <c r="G220" s="14">
        <v>0.15914552736982601</v>
      </c>
      <c r="H220" s="14"/>
      <c r="I220" s="14">
        <v>2.5004005340453879</v>
      </c>
      <c r="J220" s="14">
        <v>0.98451268357810451</v>
      </c>
      <c r="K220" s="14"/>
      <c r="L220" s="14">
        <v>9.6610209999999999</v>
      </c>
      <c r="M220" s="14">
        <v>0.31497799999999998</v>
      </c>
      <c r="N220" s="14"/>
      <c r="O220" s="14">
        <v>0.118988</v>
      </c>
      <c r="P220" s="14">
        <v>9.6508889999999994</v>
      </c>
      <c r="Q220" s="14">
        <v>2.9508399999999999</v>
      </c>
      <c r="R220" s="14">
        <v>80.082334000000003</v>
      </c>
      <c r="S220" s="14">
        <v>36.16375</v>
      </c>
      <c r="T220" s="14">
        <v>73.552090000000007</v>
      </c>
      <c r="U220" s="14">
        <v>18.328495</v>
      </c>
      <c r="V220" s="14">
        <v>1.636803</v>
      </c>
      <c r="W220" s="14">
        <v>0.51120200000000005</v>
      </c>
      <c r="X220" s="14">
        <v>10.20668</v>
      </c>
      <c r="Y220" s="14">
        <v>39.344048999999998</v>
      </c>
      <c r="Z220" s="14">
        <v>5.4473419999999999</v>
      </c>
      <c r="AA220" s="14"/>
      <c r="AB220" s="14"/>
      <c r="AC220" s="14">
        <v>17.517619</v>
      </c>
      <c r="AD220" s="14">
        <v>15.572017000000001</v>
      </c>
      <c r="AE220" s="14">
        <v>32.6492</v>
      </c>
    </row>
    <row r="221" spans="1:31" ht="13.5" customHeight="1" x14ac:dyDescent="0.15">
      <c r="A221" s="1"/>
      <c r="B221" s="16" t="s">
        <v>507</v>
      </c>
      <c r="C221" s="10">
        <v>0.42963951935914602</v>
      </c>
      <c r="D221" s="11"/>
      <c r="E221" s="11"/>
      <c r="F221" s="11">
        <v>0.34499332443257702</v>
      </c>
      <c r="G221" s="11">
        <v>0.183444592790387</v>
      </c>
      <c r="H221" s="11"/>
      <c r="I221" s="11"/>
      <c r="J221" s="11"/>
      <c r="K221" s="11">
        <v>0.34819759679572826</v>
      </c>
      <c r="L221" s="11">
        <v>0.52215500000000004</v>
      </c>
      <c r="M221" s="11">
        <v>1.08006</v>
      </c>
      <c r="N221" s="11">
        <v>0.50897899999999996</v>
      </c>
      <c r="O221" s="11">
        <v>6.0137020000000003</v>
      </c>
      <c r="P221" s="11">
        <v>7.8611360000000001</v>
      </c>
      <c r="Q221" s="11">
        <v>5.5615750000000004</v>
      </c>
      <c r="R221" s="11">
        <v>3.4659599999999999</v>
      </c>
      <c r="S221" s="11">
        <v>13.857059</v>
      </c>
      <c r="T221" s="11">
        <v>2.9640040000000001</v>
      </c>
      <c r="U221" s="11">
        <v>32.963075000000003</v>
      </c>
      <c r="V221" s="11">
        <v>39.072581999999997</v>
      </c>
      <c r="W221" s="11">
        <v>65.927549999999997</v>
      </c>
      <c r="X221" s="11">
        <v>0.241868</v>
      </c>
      <c r="Y221" s="11">
        <v>11.337081</v>
      </c>
      <c r="Z221" s="11">
        <v>1.948547</v>
      </c>
      <c r="AA221" s="11">
        <v>3.1669040000000002</v>
      </c>
      <c r="AB221" s="11">
        <v>4.3678540000000003</v>
      </c>
      <c r="AC221" s="11">
        <v>42.859389</v>
      </c>
      <c r="AD221" s="11">
        <v>35.678046999999999</v>
      </c>
      <c r="AE221" s="11">
        <v>32.288327000000002</v>
      </c>
    </row>
    <row r="222" spans="1:31" ht="13.5" customHeight="1" x14ac:dyDescent="0.15">
      <c r="A222" s="1"/>
      <c r="B222" s="16" t="s">
        <v>508</v>
      </c>
      <c r="C222" s="13">
        <v>0.45287049399198898</v>
      </c>
      <c r="D222" s="14">
        <v>1.43871829105474</v>
      </c>
      <c r="E222" s="14">
        <v>3.90627503337784</v>
      </c>
      <c r="F222" s="14">
        <v>3.8186915887850499</v>
      </c>
      <c r="G222" s="14">
        <v>3.9332443257676899</v>
      </c>
      <c r="H222" s="14">
        <v>5.0283044058744997</v>
      </c>
      <c r="I222" s="14">
        <v>0.82803738317756992</v>
      </c>
      <c r="J222" s="14">
        <v>0.77169559412550115</v>
      </c>
      <c r="K222" s="14">
        <v>0.65981308411214901</v>
      </c>
      <c r="L222" s="14">
        <v>2.7561520000000002</v>
      </c>
      <c r="M222" s="14">
        <v>2.3508969999999998</v>
      </c>
      <c r="N222" s="14">
        <v>2.47689</v>
      </c>
      <c r="O222" s="14">
        <v>7.643637</v>
      </c>
      <c r="P222" s="14">
        <v>6.3279399999999999</v>
      </c>
      <c r="Q222" s="14">
        <v>3.8337569999999999</v>
      </c>
      <c r="R222" s="14">
        <v>8.2293839999999996</v>
      </c>
      <c r="S222" s="14">
        <v>10.122956</v>
      </c>
      <c r="T222" s="14">
        <v>7.5816090000000003</v>
      </c>
      <c r="U222" s="14">
        <v>6.7160380000000002</v>
      </c>
      <c r="V222" s="14">
        <v>8.3920100000000009</v>
      </c>
      <c r="W222" s="14">
        <v>6.1501419999999998</v>
      </c>
      <c r="X222" s="14">
        <v>13.025617</v>
      </c>
      <c r="Y222" s="14">
        <v>10.632548</v>
      </c>
      <c r="Z222" s="14">
        <v>15.776717</v>
      </c>
      <c r="AA222" s="14">
        <v>23.873901</v>
      </c>
      <c r="AB222" s="14">
        <v>26.185746999999999</v>
      </c>
      <c r="AC222" s="14">
        <v>12.997847</v>
      </c>
      <c r="AD222" s="14">
        <v>10.963398</v>
      </c>
      <c r="AE222" s="14">
        <v>14.791592</v>
      </c>
    </row>
    <row r="223" spans="1:31" ht="13.5" customHeight="1" x14ac:dyDescent="0.15">
      <c r="A223" s="1"/>
      <c r="B223" s="16" t="s">
        <v>509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>
        <v>0.194522</v>
      </c>
      <c r="T223" s="11">
        <v>4.6135000000000002E-2</v>
      </c>
      <c r="U223" s="11"/>
      <c r="V223" s="11"/>
      <c r="W223" s="11"/>
      <c r="X223" s="11"/>
      <c r="Y223" s="11"/>
      <c r="Z223" s="11"/>
      <c r="AA223" s="11"/>
      <c r="AB223" s="11"/>
      <c r="AC223" s="11">
        <v>8.2640000000000005E-3</v>
      </c>
      <c r="AD223" s="11">
        <v>1.6819999999999999E-3</v>
      </c>
      <c r="AE223" s="11">
        <v>3.0379999999999999E-3</v>
      </c>
    </row>
    <row r="224" spans="1:31" ht="13.5" customHeight="1" x14ac:dyDescent="0.15">
      <c r="A224" s="1"/>
      <c r="B224" s="16" t="s">
        <v>510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>
        <v>0.50066699999999997</v>
      </c>
      <c r="S224" s="14">
        <v>0.65054699999999999</v>
      </c>
      <c r="T224" s="14">
        <v>6.1664099999999999</v>
      </c>
      <c r="U224" s="14">
        <v>5.0004249999999999</v>
      </c>
      <c r="V224" s="14">
        <v>8.7482780000000009</v>
      </c>
      <c r="W224" s="14">
        <v>4.5331999999999997E-2</v>
      </c>
      <c r="X224" s="14">
        <v>0.40400199999999997</v>
      </c>
      <c r="Y224" s="14"/>
      <c r="Z224" s="14">
        <v>7.6300000000000007E-2</v>
      </c>
      <c r="AA224" s="14"/>
      <c r="AB224" s="14"/>
      <c r="AC224" s="14">
        <v>2.9173000000000001E-2</v>
      </c>
      <c r="AD224" s="14">
        <v>1.1028E-2</v>
      </c>
      <c r="AE224" s="14">
        <v>0.63533499999999998</v>
      </c>
    </row>
    <row r="225" spans="1:31" ht="13.5" customHeight="1" x14ac:dyDescent="0.15">
      <c r="A225" s="1"/>
      <c r="B225" s="16" t="s">
        <v>511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>
        <v>0.10702200000000001</v>
      </c>
      <c r="N225" s="11">
        <v>6.2198999999999997E-2</v>
      </c>
      <c r="O225" s="11"/>
      <c r="P225" s="11">
        <v>0.16053600000000001</v>
      </c>
      <c r="Q225" s="11">
        <v>0.123443</v>
      </c>
      <c r="R225" s="11">
        <v>3.675837</v>
      </c>
      <c r="S225" s="11">
        <v>7.2051049999999996</v>
      </c>
      <c r="T225" s="11">
        <v>0.24640200000000001</v>
      </c>
      <c r="U225" s="11">
        <v>0.29389100000000001</v>
      </c>
      <c r="V225" s="11">
        <v>0.167467</v>
      </c>
      <c r="W225" s="11">
        <v>0.24079999999999999</v>
      </c>
      <c r="X225" s="11">
        <v>0.38000099999999998</v>
      </c>
      <c r="Y225" s="11">
        <v>0.23760100000000001</v>
      </c>
      <c r="Z225" s="11">
        <v>0.19581299999999999</v>
      </c>
      <c r="AA225" s="11"/>
      <c r="AB225" s="11"/>
      <c r="AC225" s="11">
        <v>0.12731999999999999</v>
      </c>
      <c r="AD225" s="11">
        <v>0.39005899999999999</v>
      </c>
      <c r="AE225" s="11">
        <v>0.196685</v>
      </c>
    </row>
    <row r="226" spans="1:31" ht="13.5" customHeight="1" x14ac:dyDescent="0.15">
      <c r="A226" s="1"/>
      <c r="B226" s="16" t="s">
        <v>512</v>
      </c>
      <c r="C226" s="13">
        <v>3.3644859813084099E-2</v>
      </c>
      <c r="D226" s="14">
        <v>0.25901201602136203</v>
      </c>
      <c r="E226" s="14"/>
      <c r="F226" s="14"/>
      <c r="G226" s="14">
        <v>0.66542056074766398</v>
      </c>
      <c r="H226" s="14">
        <v>0.13831775700934601</v>
      </c>
      <c r="I226" s="14">
        <v>0.25126835781041401</v>
      </c>
      <c r="J226" s="14">
        <v>0.19225634178905202</v>
      </c>
      <c r="K226" s="14"/>
      <c r="L226" s="14"/>
      <c r="M226" s="14">
        <v>0.1507</v>
      </c>
      <c r="N226" s="14"/>
      <c r="O226" s="14">
        <v>0.122962</v>
      </c>
      <c r="P226" s="14"/>
      <c r="Q226" s="14"/>
      <c r="R226" s="14"/>
      <c r="S226" s="14">
        <v>5.3100000000000001E-2</v>
      </c>
      <c r="T226" s="14">
        <v>0.15893399999999999</v>
      </c>
      <c r="U226" s="14">
        <v>0.51497800000000005</v>
      </c>
      <c r="V226" s="14">
        <v>0.69440199999999996</v>
      </c>
      <c r="W226" s="14">
        <v>0.38799899999999998</v>
      </c>
      <c r="X226" s="14">
        <v>0.196798</v>
      </c>
      <c r="Y226" s="14">
        <v>0.47866599999999998</v>
      </c>
      <c r="Z226" s="14">
        <v>0.57677599999999996</v>
      </c>
      <c r="AA226" s="14">
        <v>0.46524199999999999</v>
      </c>
      <c r="AB226" s="14">
        <v>0.39540399999999998</v>
      </c>
      <c r="AC226" s="14">
        <v>0.25918799999999997</v>
      </c>
      <c r="AD226" s="14">
        <v>0.39658300000000002</v>
      </c>
      <c r="AE226" s="14">
        <v>0.38860699999999998</v>
      </c>
    </row>
    <row r="227" spans="1:31" ht="13.5" customHeight="1" x14ac:dyDescent="0.15">
      <c r="A227" s="1"/>
      <c r="B227" s="16" t="s">
        <v>513</v>
      </c>
      <c r="C227" s="10">
        <v>26.0101468624833</v>
      </c>
      <c r="D227" s="11">
        <v>10.227503337783697</v>
      </c>
      <c r="E227" s="11">
        <v>3.6771695594125502</v>
      </c>
      <c r="F227" s="11">
        <v>15.491855807743702</v>
      </c>
      <c r="G227" s="11">
        <v>10.004272363150895</v>
      </c>
      <c r="H227" s="11">
        <v>12.068891855807694</v>
      </c>
      <c r="I227" s="11">
        <v>2.1909212283044104</v>
      </c>
      <c r="J227" s="11">
        <v>9.9730307076101514</v>
      </c>
      <c r="K227" s="11">
        <v>17.993858477970605</v>
      </c>
      <c r="L227" s="11">
        <v>7.6039960000000004</v>
      </c>
      <c r="M227" s="11">
        <v>5.2131220000000003</v>
      </c>
      <c r="N227" s="11">
        <v>6.2299150000000001</v>
      </c>
      <c r="O227" s="11">
        <v>3.0867610000000001</v>
      </c>
      <c r="P227" s="11">
        <v>33.003762999999999</v>
      </c>
      <c r="Q227" s="11">
        <v>22.452546000000002</v>
      </c>
      <c r="R227" s="11">
        <v>18.620049000000002</v>
      </c>
      <c r="S227" s="11">
        <v>13.398901</v>
      </c>
      <c r="T227" s="11">
        <v>15.465353</v>
      </c>
      <c r="U227" s="11">
        <v>11.583386000000001</v>
      </c>
      <c r="V227" s="11">
        <v>19.002423</v>
      </c>
      <c r="W227" s="11">
        <v>13.344018</v>
      </c>
      <c r="X227" s="11">
        <v>9.7064120000000003</v>
      </c>
      <c r="Y227" s="11">
        <v>14.419487</v>
      </c>
      <c r="Z227" s="11">
        <v>11.207076000000001</v>
      </c>
      <c r="AA227" s="11">
        <v>14.055152</v>
      </c>
      <c r="AB227" s="11">
        <v>15.106928999999999</v>
      </c>
      <c r="AC227" s="11">
        <v>9.8879850000000005</v>
      </c>
      <c r="AD227" s="11">
        <v>4.3177019999999997</v>
      </c>
      <c r="AE227" s="11">
        <v>7.1701750000000004</v>
      </c>
    </row>
    <row r="228" spans="1:31" ht="13.5" customHeight="1" x14ac:dyDescent="0.15">
      <c r="A228" s="1"/>
      <c r="B228" s="16" t="s">
        <v>514</v>
      </c>
      <c r="C228" s="13">
        <v>0.72256341789052081</v>
      </c>
      <c r="D228" s="14">
        <v>2.52069425901202</v>
      </c>
      <c r="E228" s="14">
        <v>2.8811748998664903</v>
      </c>
      <c r="F228" s="14">
        <v>4.3927903871829104</v>
      </c>
      <c r="G228" s="14">
        <v>2.9695594125500699</v>
      </c>
      <c r="H228" s="14">
        <v>0.774098798397864</v>
      </c>
      <c r="I228" s="14">
        <v>0.59439252336448556</v>
      </c>
      <c r="J228" s="14">
        <v>2.3142857142857101</v>
      </c>
      <c r="K228" s="14">
        <v>1.35807743658211</v>
      </c>
      <c r="L228" s="14">
        <v>4.4498420000000003</v>
      </c>
      <c r="M228" s="14">
        <v>0.58971600000000002</v>
      </c>
      <c r="N228" s="14">
        <v>0.89595199999999997</v>
      </c>
      <c r="O228" s="14">
        <v>1.1077840000000001</v>
      </c>
      <c r="P228" s="14">
        <v>0.94137700000000002</v>
      </c>
      <c r="Q228" s="14">
        <v>9.3162400000000005</v>
      </c>
      <c r="R228" s="14">
        <v>1.4739660000000001</v>
      </c>
      <c r="S228" s="14">
        <v>0.77435600000000004</v>
      </c>
      <c r="T228" s="14">
        <v>34.994176000000003</v>
      </c>
      <c r="U228" s="14">
        <v>9.3410620000000009</v>
      </c>
      <c r="V228" s="14">
        <v>11.640015</v>
      </c>
      <c r="W228" s="14">
        <v>0.2336</v>
      </c>
      <c r="X228" s="14">
        <v>0.33839900000000001</v>
      </c>
      <c r="Y228" s="14">
        <v>13.028817999999999</v>
      </c>
      <c r="Z228" s="14">
        <v>0.71096300000000001</v>
      </c>
      <c r="AA228" s="14">
        <v>0.56043200000000004</v>
      </c>
      <c r="AB228" s="14">
        <v>0.47168599999999999</v>
      </c>
      <c r="AC228" s="14">
        <v>0.54720299999999999</v>
      </c>
      <c r="AD228" s="14">
        <v>0.18474699999999999</v>
      </c>
      <c r="AE228" s="14">
        <v>0.136875</v>
      </c>
    </row>
    <row r="229" spans="1:31" ht="13.5" customHeight="1" x14ac:dyDescent="0.15">
      <c r="A229" s="1"/>
      <c r="B229" s="16" t="s">
        <v>515</v>
      </c>
      <c r="C229" s="10">
        <v>3.2576769025367096E-2</v>
      </c>
      <c r="D229" s="11">
        <v>0.35487316421895898</v>
      </c>
      <c r="E229" s="11">
        <v>0.43497997329772997</v>
      </c>
      <c r="F229" s="11">
        <v>0.97116154873164195</v>
      </c>
      <c r="G229" s="11"/>
      <c r="H229" s="11">
        <v>0.34125500667556702</v>
      </c>
      <c r="I229" s="11">
        <v>0.64485981308411167</v>
      </c>
      <c r="J229" s="11">
        <v>0.8245660881174901</v>
      </c>
      <c r="K229" s="11">
        <v>0.53991989319092104</v>
      </c>
      <c r="L229" s="11">
        <v>412.07688000000002</v>
      </c>
      <c r="M229" s="11">
        <v>4.9200000000000003E-4</v>
      </c>
      <c r="N229" s="11"/>
      <c r="O229" s="11"/>
      <c r="P229" s="11"/>
      <c r="Q229" s="11">
        <v>1.335852</v>
      </c>
      <c r="R229" s="11">
        <v>9934.0040640000007</v>
      </c>
      <c r="S229" s="11">
        <v>11931.366900000001</v>
      </c>
      <c r="T229" s="11">
        <v>15482.113751999999</v>
      </c>
      <c r="U229" s="11">
        <v>13462.56762</v>
      </c>
      <c r="V229" s="11">
        <v>13885.121352</v>
      </c>
      <c r="W229" s="11">
        <v>16307.900124</v>
      </c>
      <c r="X229" s="11">
        <v>20254.559448</v>
      </c>
      <c r="Y229" s="11">
        <v>21495.924203999999</v>
      </c>
      <c r="Z229" s="11">
        <v>21384.801491999999</v>
      </c>
      <c r="AA229" s="11"/>
      <c r="AB229" s="11"/>
      <c r="AC229" s="11"/>
      <c r="AD229" s="11"/>
      <c r="AE229" s="11"/>
    </row>
    <row r="230" spans="1:31" ht="13.5" customHeight="1" x14ac:dyDescent="0.15">
      <c r="A230" s="1"/>
      <c r="B230" s="9" t="s">
        <v>516</v>
      </c>
      <c r="C230" s="13">
        <v>5.668357810413883</v>
      </c>
      <c r="D230" s="14">
        <v>28.487850467289704</v>
      </c>
      <c r="E230" s="14">
        <v>49.110814419225598</v>
      </c>
      <c r="F230" s="14">
        <v>35.124699599466005</v>
      </c>
      <c r="G230" s="14">
        <v>55.371428571428588</v>
      </c>
      <c r="H230" s="14">
        <v>39.943925233644826</v>
      </c>
      <c r="I230" s="14">
        <v>30.3449933244326</v>
      </c>
      <c r="J230" s="14">
        <v>44.940720961281741</v>
      </c>
      <c r="K230" s="14">
        <v>53.777303070760993</v>
      </c>
      <c r="L230" s="14">
        <v>57.091227000000003</v>
      </c>
      <c r="M230" s="14">
        <v>17.774370999999999</v>
      </c>
      <c r="N230" s="14">
        <v>62.829335</v>
      </c>
      <c r="O230" s="14">
        <v>0.24110500000000001</v>
      </c>
      <c r="P230" s="14">
        <v>0.449436</v>
      </c>
      <c r="Q230" s="14">
        <v>36.851582999999998</v>
      </c>
      <c r="R230" s="14">
        <v>29.497229000000001</v>
      </c>
      <c r="S230" s="14">
        <v>28.248059000000001</v>
      </c>
      <c r="T230" s="14">
        <v>24.869364999999998</v>
      </c>
      <c r="U230" s="14">
        <v>52.536743000000001</v>
      </c>
      <c r="V230" s="14">
        <v>26.380299000000001</v>
      </c>
      <c r="W230" s="14">
        <v>36.979512999999997</v>
      </c>
      <c r="X230" s="14">
        <v>23.657896999999998</v>
      </c>
      <c r="Y230" s="14">
        <v>10.729611999999999</v>
      </c>
      <c r="Z230" s="14">
        <v>7.6479920000000003</v>
      </c>
      <c r="AA230" s="14">
        <v>26.996773999999998</v>
      </c>
      <c r="AB230" s="14">
        <v>9.9297450000000005</v>
      </c>
      <c r="AC230" s="14">
        <v>11.235695</v>
      </c>
      <c r="AD230" s="14">
        <v>8.5254449999999995</v>
      </c>
      <c r="AE230" s="14">
        <v>4.1840419999999998</v>
      </c>
    </row>
    <row r="231" spans="1:31" ht="13.5" customHeight="1" x14ac:dyDescent="0.15">
      <c r="A231" s="1"/>
      <c r="B231" s="12" t="s">
        <v>517</v>
      </c>
      <c r="C231" s="10">
        <v>0.138584779706275</v>
      </c>
      <c r="D231" s="11">
        <v>0.40827770360480597</v>
      </c>
      <c r="E231" s="11">
        <v>0.20453938584779702</v>
      </c>
      <c r="F231" s="11"/>
      <c r="G231" s="11">
        <v>0.139652870493992</v>
      </c>
      <c r="H231" s="11">
        <v>0.52176234979973302</v>
      </c>
      <c r="I231" s="11"/>
      <c r="J231" s="11">
        <v>0.25874499332443301</v>
      </c>
      <c r="K231" s="11">
        <v>0.44379172229639496</v>
      </c>
      <c r="L231" s="11">
        <v>0.17704</v>
      </c>
      <c r="M231" s="11">
        <v>0.80942999999999998</v>
      </c>
      <c r="N231" s="11">
        <v>0.121826</v>
      </c>
      <c r="O231" s="11">
        <v>0.23750499999999999</v>
      </c>
      <c r="P231" s="11">
        <v>0.449436</v>
      </c>
      <c r="Q231" s="11">
        <v>0.36885200000000001</v>
      </c>
      <c r="R231" s="11">
        <v>0.37944</v>
      </c>
      <c r="S231" s="11">
        <v>0.547014</v>
      </c>
      <c r="T231" s="11">
        <v>0.47306799999999999</v>
      </c>
      <c r="U231" s="11">
        <v>1.7689509999999999</v>
      </c>
      <c r="V231" s="11">
        <v>0.29546600000000001</v>
      </c>
      <c r="W231" s="11">
        <v>0.31573299999999999</v>
      </c>
      <c r="X231" s="11">
        <v>0.59519999999999995</v>
      </c>
      <c r="Y231" s="11">
        <v>0.106401</v>
      </c>
      <c r="Z231" s="11">
        <v>1.21624</v>
      </c>
      <c r="AA231" s="11">
        <v>2.0928260000000001</v>
      </c>
      <c r="AB231" s="11">
        <v>2.3164169999999999</v>
      </c>
      <c r="AC231" s="11">
        <v>2.0537719999999999</v>
      </c>
      <c r="AD231" s="11">
        <v>0.65450200000000003</v>
      </c>
      <c r="AE231" s="11">
        <v>0.23788300000000001</v>
      </c>
    </row>
    <row r="232" spans="1:31" ht="13.5" customHeight="1" x14ac:dyDescent="0.15">
      <c r="A232" s="1"/>
      <c r="B232" s="12" t="s">
        <v>518</v>
      </c>
      <c r="C232" s="13">
        <v>5.5297730307076076</v>
      </c>
      <c r="D232" s="14">
        <v>28.079572763684897</v>
      </c>
      <c r="E232" s="14">
        <v>48.906275033377796</v>
      </c>
      <c r="F232" s="14">
        <v>35.124699599466005</v>
      </c>
      <c r="G232" s="14">
        <v>55.231775700934598</v>
      </c>
      <c r="H232" s="14">
        <v>39.422162883845097</v>
      </c>
      <c r="I232" s="14">
        <v>30.3449933244326</v>
      </c>
      <c r="J232" s="14">
        <v>44.6819759679573</v>
      </c>
      <c r="K232" s="14">
        <v>53.333511348464597</v>
      </c>
      <c r="L232" s="14">
        <v>56.914186999999998</v>
      </c>
      <c r="M232" s="14">
        <v>16.964941</v>
      </c>
      <c r="N232" s="14">
        <v>62.707509000000002</v>
      </c>
      <c r="O232" s="14">
        <v>3.5999999999999999E-3</v>
      </c>
      <c r="P232" s="14"/>
      <c r="Q232" s="14">
        <v>36.482731000000001</v>
      </c>
      <c r="R232" s="14">
        <v>29.117788999999998</v>
      </c>
      <c r="S232" s="14">
        <v>27.701045000000001</v>
      </c>
      <c r="T232" s="14">
        <v>24.396297000000001</v>
      </c>
      <c r="U232" s="14">
        <v>50.767792</v>
      </c>
      <c r="V232" s="14">
        <v>26.084833</v>
      </c>
      <c r="W232" s="14">
        <v>36.663780000000003</v>
      </c>
      <c r="X232" s="14">
        <v>23.062697</v>
      </c>
      <c r="Y232" s="14">
        <v>10.623211</v>
      </c>
      <c r="Z232" s="14">
        <v>6.4317520000000004</v>
      </c>
      <c r="AA232" s="14">
        <v>24.903948</v>
      </c>
      <c r="AB232" s="14">
        <v>7.6133280000000001</v>
      </c>
      <c r="AC232" s="14">
        <v>9.1819229999999994</v>
      </c>
      <c r="AD232" s="14">
        <v>7.8709429999999996</v>
      </c>
      <c r="AE232" s="14">
        <v>3.9461590000000002</v>
      </c>
    </row>
    <row r="233" spans="1:31" ht="13.5" customHeight="1" x14ac:dyDescent="0.15">
      <c r="A233" s="1"/>
      <c r="B233" s="9" t="s">
        <v>519</v>
      </c>
      <c r="C233" s="10">
        <v>75.824833110814453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3.5" customHeight="1" x14ac:dyDescent="0.15">
      <c r="A234" s="1"/>
      <c r="B234" s="9" t="s">
        <v>520</v>
      </c>
      <c r="C234" s="13">
        <v>15.373297730307101</v>
      </c>
      <c r="D234" s="14">
        <v>95.95941255006683</v>
      </c>
      <c r="E234" s="14">
        <v>97.059813084112193</v>
      </c>
      <c r="F234" s="14">
        <v>94.093724966622204</v>
      </c>
      <c r="G234" s="14">
        <v>79.954606141522007</v>
      </c>
      <c r="H234" s="14">
        <v>97.1628838451268</v>
      </c>
      <c r="I234" s="14">
        <v>111.18584779706305</v>
      </c>
      <c r="J234" s="14">
        <v>100.20614152202904</v>
      </c>
      <c r="K234" s="14">
        <v>48.5249666221629</v>
      </c>
      <c r="L234" s="14">
        <v>53.757857999999999</v>
      </c>
      <c r="M234" s="14">
        <v>53.568904000000003</v>
      </c>
      <c r="N234" s="14">
        <v>270.46710400000001</v>
      </c>
      <c r="O234" s="14">
        <v>520.15182500000003</v>
      </c>
      <c r="P234" s="14">
        <v>648.18461600000001</v>
      </c>
      <c r="Q234" s="14">
        <v>576.52339400000005</v>
      </c>
      <c r="R234" s="14">
        <v>0.44840999999999998</v>
      </c>
      <c r="S234" s="14">
        <v>0.94219399999999998</v>
      </c>
      <c r="T234" s="14">
        <v>1.97973</v>
      </c>
      <c r="U234" s="14">
        <v>4.1597920000000004</v>
      </c>
      <c r="V234" s="14">
        <v>8.7405249999999999</v>
      </c>
      <c r="W234" s="14">
        <v>18.36552</v>
      </c>
      <c r="X234" s="14">
        <v>38.589486999999998</v>
      </c>
      <c r="Y234" s="14">
        <v>81.083923999999996</v>
      </c>
      <c r="Z234" s="14">
        <v>170.37289899999999</v>
      </c>
      <c r="AA234" s="14">
        <v>292.29778800000003</v>
      </c>
      <c r="AB234" s="14">
        <v>205.81393800000001</v>
      </c>
      <c r="AC234" s="14">
        <v>6.3999999999999997E-5</v>
      </c>
      <c r="AD234" s="14">
        <v>0.32892199999999999</v>
      </c>
      <c r="AE234" s="14">
        <v>0.40814400000000001</v>
      </c>
    </row>
    <row r="235" spans="1:31" ht="13.5" customHeight="1" x14ac:dyDescent="0.15">
      <c r="A235" s="1"/>
      <c r="B235" s="9" t="s">
        <v>521</v>
      </c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3.5" customHeight="1" x14ac:dyDescent="0.15">
      <c r="A236" s="1"/>
      <c r="B236" s="12" t="s">
        <v>522</v>
      </c>
      <c r="C236" s="13">
        <v>516.21308411214898</v>
      </c>
      <c r="D236" s="14">
        <v>603.66435246996025</v>
      </c>
      <c r="E236" s="14">
        <v>655.80453938584787</v>
      </c>
      <c r="F236" s="14">
        <v>619.08357810413929</v>
      </c>
      <c r="G236" s="14">
        <v>817.29746328437932</v>
      </c>
      <c r="H236" s="14">
        <v>922.47850467289697</v>
      </c>
      <c r="I236" s="14">
        <v>805.29148614994267</v>
      </c>
      <c r="J236" s="14">
        <v>1142.3906542056063</v>
      </c>
      <c r="K236" s="14">
        <v>1006.0910547396525</v>
      </c>
      <c r="L236" s="14">
        <v>895.15665200000001</v>
      </c>
      <c r="M236" s="14">
        <v>702.71122800000001</v>
      </c>
      <c r="N236" s="14">
        <v>828.45948299999998</v>
      </c>
      <c r="O236" s="14">
        <v>891.44703500000003</v>
      </c>
      <c r="P236" s="14">
        <v>1366.8818699999999</v>
      </c>
      <c r="Q236" s="14">
        <v>1821.528153</v>
      </c>
      <c r="R236" s="14">
        <v>1774.9424630000001</v>
      </c>
      <c r="S236" s="14">
        <v>2650.3164769999998</v>
      </c>
      <c r="T236" s="14">
        <v>3538.0996180000002</v>
      </c>
      <c r="U236" s="14">
        <v>2670.1037740000002</v>
      </c>
      <c r="V236" s="14">
        <v>3310.839352</v>
      </c>
      <c r="W236" s="14">
        <v>4108.9651519999998</v>
      </c>
      <c r="X236" s="14">
        <v>4525.4280479999998</v>
      </c>
      <c r="Y236" s="14">
        <v>5137.0517710000004</v>
      </c>
      <c r="Z236" s="14">
        <v>5852.5040150000004</v>
      </c>
      <c r="AA236" s="14">
        <v>6086.5340200000001</v>
      </c>
      <c r="AB236" s="14">
        <v>5051.6903190000003</v>
      </c>
      <c r="AC236" s="14">
        <v>4954.9381059999996</v>
      </c>
      <c r="AD236" s="14">
        <v>4034.9514749999998</v>
      </c>
      <c r="AE236" s="14">
        <v>4801.2817279999999</v>
      </c>
    </row>
    <row r="237" spans="1:31" ht="13.5" customHeight="1" x14ac:dyDescent="0.15">
      <c r="A237" s="1"/>
      <c r="B237" s="12" t="s">
        <v>523</v>
      </c>
      <c r="C237" s="10">
        <v>953.34632843791769</v>
      </c>
      <c r="D237" s="11">
        <v>1179.6205607476638</v>
      </c>
      <c r="E237" s="11">
        <v>1312.9716955941244</v>
      </c>
      <c r="F237" s="11">
        <v>1291.5914552736995</v>
      </c>
      <c r="G237" s="11">
        <v>1422.5786381842463</v>
      </c>
      <c r="H237" s="11">
        <v>1657.2923898531378</v>
      </c>
      <c r="I237" s="11">
        <v>1564.412016021362</v>
      </c>
      <c r="J237" s="11">
        <v>1787.4491321762355</v>
      </c>
      <c r="K237" s="11">
        <v>1991.3911882510013</v>
      </c>
      <c r="L237" s="11">
        <v>1791.2598</v>
      </c>
      <c r="M237" s="11">
        <v>2134.4382869999999</v>
      </c>
      <c r="N237" s="11">
        <v>2648.2791109999998</v>
      </c>
      <c r="O237" s="11">
        <v>2793.182233</v>
      </c>
      <c r="P237" s="11">
        <v>3746.2983880000002</v>
      </c>
      <c r="Q237" s="11">
        <v>5102.8662400000003</v>
      </c>
      <c r="R237" s="11">
        <v>5517.4145319999998</v>
      </c>
      <c r="S237" s="11">
        <v>6463.2330389999997</v>
      </c>
      <c r="T237" s="11">
        <v>8214.8481300000003</v>
      </c>
      <c r="U237" s="11">
        <v>7501.1860839999999</v>
      </c>
      <c r="V237" s="11">
        <v>9226.9870019999998</v>
      </c>
      <c r="W237" s="11">
        <v>12120.063690999999</v>
      </c>
      <c r="X237" s="11">
        <v>14082.005338000001</v>
      </c>
      <c r="Y237" s="11">
        <v>16839.546388999999</v>
      </c>
      <c r="Z237" s="11">
        <v>16694.201062</v>
      </c>
      <c r="AA237" s="11">
        <v>17222.402258999999</v>
      </c>
      <c r="AB237" s="11">
        <v>14721.053651</v>
      </c>
      <c r="AC237" s="11">
        <v>15154.694029</v>
      </c>
      <c r="AD237" s="11">
        <v>17497.136495999999</v>
      </c>
      <c r="AE237" s="11">
        <v>17751.829556000001</v>
      </c>
    </row>
    <row r="238" spans="1:31" ht="13.5" customHeight="1" x14ac:dyDescent="0.15">
      <c r="A238" s="1"/>
      <c r="B238" s="12" t="s">
        <v>524</v>
      </c>
      <c r="C238" s="13">
        <v>7559.9858477970693</v>
      </c>
      <c r="D238" s="14">
        <v>8516.6811748998698</v>
      </c>
      <c r="E238" s="14">
        <v>7086.7233644859834</v>
      </c>
      <c r="F238" s="14">
        <v>6257.1124165554102</v>
      </c>
      <c r="G238" s="14">
        <v>7606.5484646194882</v>
      </c>
      <c r="H238" s="14">
        <v>7261.1879839786479</v>
      </c>
      <c r="I238" s="14">
        <v>6837.2181575433824</v>
      </c>
      <c r="J238" s="14">
        <v>7457.2149532710246</v>
      </c>
      <c r="K238" s="14">
        <v>7361.6774365821084</v>
      </c>
      <c r="L238" s="14">
        <v>8097.2607029999999</v>
      </c>
      <c r="M238" s="14">
        <v>8161.0482959999999</v>
      </c>
      <c r="N238" s="14">
        <v>8742.5899179999997</v>
      </c>
      <c r="O238" s="14">
        <v>10410.564547</v>
      </c>
      <c r="P238" s="14">
        <v>11531.829487999999</v>
      </c>
      <c r="Q238" s="14">
        <v>16102.633223999999</v>
      </c>
      <c r="R238" s="14">
        <v>18248.85169</v>
      </c>
      <c r="S238" s="14">
        <v>24566.224731999999</v>
      </c>
      <c r="T238" s="14">
        <v>27766.435773000001</v>
      </c>
      <c r="U238" s="14">
        <v>23822.244451999999</v>
      </c>
      <c r="V238" s="14">
        <v>24811.666752000001</v>
      </c>
      <c r="W238" s="14">
        <v>29430.084527999999</v>
      </c>
      <c r="X238" s="14">
        <v>33072.641609999999</v>
      </c>
      <c r="Y238" s="14">
        <v>35889.756069000003</v>
      </c>
      <c r="Z238" s="14">
        <v>37898.353829</v>
      </c>
      <c r="AA238" s="14">
        <v>39635.238209000003</v>
      </c>
      <c r="AB238" s="14">
        <v>32913.501467000002</v>
      </c>
      <c r="AC238" s="14">
        <v>30891.745631999998</v>
      </c>
      <c r="AD238" s="14">
        <v>28151.338210000002</v>
      </c>
      <c r="AE238" s="14">
        <v>27820.484524</v>
      </c>
    </row>
    <row r="239" spans="1:31" ht="13.5" customHeight="1" x14ac:dyDescent="0.15">
      <c r="A239" s="1"/>
      <c r="B239" s="12" t="s">
        <v>525</v>
      </c>
      <c r="C239" s="10">
        <v>491.43444592790456</v>
      </c>
      <c r="D239" s="11">
        <v>645.90333778371166</v>
      </c>
      <c r="E239" s="11">
        <v>741.43311081441857</v>
      </c>
      <c r="F239" s="11">
        <v>802.5369826435259</v>
      </c>
      <c r="G239" s="11">
        <v>1102.8042723631511</v>
      </c>
      <c r="H239" s="11">
        <v>1181.6373831775709</v>
      </c>
      <c r="I239" s="11">
        <v>1158.6859813084118</v>
      </c>
      <c r="J239" s="11">
        <v>1345.6045393858483</v>
      </c>
      <c r="K239" s="11">
        <v>1414.4496662216281</v>
      </c>
      <c r="L239" s="11">
        <v>1446.866587</v>
      </c>
      <c r="M239" s="11">
        <v>1602.7504750000001</v>
      </c>
      <c r="N239" s="11">
        <v>1829.70552</v>
      </c>
      <c r="O239" s="11">
        <v>2044.7317109999999</v>
      </c>
      <c r="P239" s="11">
        <v>3049.1203070000001</v>
      </c>
      <c r="Q239" s="11">
        <v>3907.8709760000002</v>
      </c>
      <c r="R239" s="11">
        <v>4639.8976460000003</v>
      </c>
      <c r="S239" s="11">
        <v>5371.8703720000003</v>
      </c>
      <c r="T239" s="11">
        <v>6694.9936969999999</v>
      </c>
      <c r="U239" s="11">
        <v>5724.7237910000003</v>
      </c>
      <c r="V239" s="11">
        <v>7321.1576859999996</v>
      </c>
      <c r="W239" s="11">
        <v>10114.368377999999</v>
      </c>
      <c r="X239" s="11">
        <v>12198.262976</v>
      </c>
      <c r="Y239" s="11">
        <v>15102.895961</v>
      </c>
      <c r="Z239" s="11">
        <v>15060.803667</v>
      </c>
      <c r="AA239" s="11">
        <v>14716.666300999999</v>
      </c>
      <c r="AB239" s="11">
        <v>11885.615846999999</v>
      </c>
      <c r="AC239" s="11">
        <v>13159.901088000001</v>
      </c>
      <c r="AD239" s="11">
        <v>16390.749933999999</v>
      </c>
      <c r="AE239" s="11">
        <v>15516.340187</v>
      </c>
    </row>
    <row r="240" spans="1:31" ht="13.5" customHeight="1" x14ac:dyDescent="0.15">
      <c r="A240" s="1"/>
      <c r="B240" s="17" t="s">
        <v>526</v>
      </c>
      <c r="C240" s="13">
        <v>4030.1853137516673</v>
      </c>
      <c r="D240" s="14">
        <v>4298.9922563417886</v>
      </c>
      <c r="E240" s="14">
        <v>4605.443524699599</v>
      </c>
      <c r="F240" s="14">
        <v>3665.2013351134865</v>
      </c>
      <c r="G240" s="14">
        <v>4888.7692923898503</v>
      </c>
      <c r="H240" s="14">
        <v>5249.6162883845118</v>
      </c>
      <c r="I240" s="14">
        <v>5175.6447571779809</v>
      </c>
      <c r="J240" s="14">
        <v>5775.816021361813</v>
      </c>
      <c r="K240" s="14">
        <v>5584.9182910547397</v>
      </c>
      <c r="L240" s="14">
        <v>6478.181756</v>
      </c>
      <c r="M240" s="14">
        <v>6307.7930619999997</v>
      </c>
      <c r="N240" s="14">
        <v>7177.2151240000003</v>
      </c>
      <c r="O240" s="14">
        <v>8440.3000179999999</v>
      </c>
      <c r="P240" s="14">
        <v>10819.099055000001</v>
      </c>
      <c r="Q240" s="14">
        <v>15624.469628999999</v>
      </c>
      <c r="R240" s="14">
        <v>29237.214764</v>
      </c>
      <c r="S240" s="14">
        <v>37331.713209000001</v>
      </c>
      <c r="T240" s="14">
        <v>51913.912634</v>
      </c>
      <c r="U240" s="14">
        <v>42918.242488000004</v>
      </c>
      <c r="V240" s="14">
        <v>49593.084898000001</v>
      </c>
      <c r="W240" s="14">
        <v>61730.950230000002</v>
      </c>
      <c r="X240" s="14">
        <v>72828.248366999993</v>
      </c>
      <c r="Y240" s="14">
        <v>77875.699781000003</v>
      </c>
      <c r="Z240" s="14">
        <v>81503.254748000007</v>
      </c>
      <c r="AA240" s="14">
        <v>62166.693618999998</v>
      </c>
      <c r="AB240" s="14">
        <v>51662.913102999999</v>
      </c>
      <c r="AC240" s="14">
        <v>48822.895215999997</v>
      </c>
      <c r="AD240" s="14">
        <v>47706.179748000002</v>
      </c>
      <c r="AE240" s="14">
        <v>54374.185535999997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2024-11-29T09:46:52Z</dcterms:modified>
</cp:coreProperties>
</file>