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E954BF65-7C75-2F4C-A8EB-DE67417F397A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C1" i="3"/>
  <c r="D1" i="3" l="1"/>
  <c r="B36" i="3"/>
  <c r="B45" i="3" s="1"/>
  <c r="B42" i="3"/>
  <c r="B50" i="3"/>
  <c r="B52" i="3"/>
  <c r="B60" i="3"/>
  <c r="B49" i="3"/>
  <c r="B59" i="3"/>
  <c r="B67" i="3"/>
  <c r="B48" i="3"/>
  <c r="B56" i="3"/>
  <c r="B70" i="3"/>
  <c r="B41" i="3" l="1"/>
  <c r="B65" i="3"/>
  <c r="B44" i="3"/>
  <c r="B63" i="3"/>
  <c r="B62" i="3"/>
  <c r="B55" i="3"/>
  <c r="B40" i="3"/>
  <c r="B39" i="3"/>
  <c r="B61" i="3"/>
  <c r="B51" i="3"/>
  <c r="B53" i="3"/>
  <c r="B69" i="3"/>
  <c r="B54" i="3"/>
  <c r="B47" i="3"/>
  <c r="B43" i="3"/>
  <c r="B64" i="3"/>
  <c r="B46" i="3"/>
  <c r="B66" i="3"/>
  <c r="B68" i="3"/>
  <c r="B57" i="3"/>
  <c r="B58" i="3"/>
  <c r="C42" i="3"/>
  <c r="C57" i="3"/>
  <c r="C48" i="3"/>
  <c r="C36" i="3"/>
  <c r="C45" i="3" s="1"/>
  <c r="C39" i="3"/>
  <c r="C66" i="3"/>
  <c r="C63" i="3"/>
  <c r="C62" i="3"/>
  <c r="C69" i="3"/>
  <c r="C41" i="3"/>
  <c r="E1" i="3"/>
  <c r="C49" i="3"/>
  <c r="C67" i="3"/>
  <c r="C59" i="3" l="1"/>
  <c r="C60" i="3"/>
  <c r="C56" i="3"/>
  <c r="C68" i="3"/>
  <c r="C44" i="3"/>
  <c r="C50" i="3"/>
  <c r="C51" i="3"/>
  <c r="C52" i="3"/>
  <c r="C64" i="3"/>
  <c r="C70" i="3"/>
  <c r="C55" i="3"/>
  <c r="C53" i="3"/>
  <c r="C46" i="3"/>
  <c r="F1" i="3"/>
  <c r="C58" i="3"/>
  <c r="D56" i="3"/>
  <c r="C47" i="3"/>
  <c r="C61" i="3"/>
  <c r="C65" i="3"/>
  <c r="D36" i="3"/>
  <c r="D53" i="3" s="1"/>
  <c r="D42" i="3"/>
  <c r="C40" i="3"/>
  <c r="C54" i="3"/>
  <c r="C43" i="3"/>
  <c r="D65" i="3" l="1"/>
  <c r="D39" i="3"/>
  <c r="D55" i="3"/>
  <c r="D64" i="3"/>
  <c r="D47" i="3"/>
  <c r="D43" i="3"/>
  <c r="D67" i="3"/>
  <c r="D59" i="3"/>
  <c r="D70" i="3"/>
  <c r="D60" i="3"/>
  <c r="D66" i="3"/>
  <c r="D52" i="3"/>
  <c r="D48" i="3"/>
  <c r="D61" i="3"/>
  <c r="D51" i="3"/>
  <c r="D46" i="3"/>
  <c r="D58" i="3"/>
  <c r="G1" i="3"/>
  <c r="D54" i="3"/>
  <c r="E43" i="3"/>
  <c r="D63" i="3"/>
  <c r="D45" i="3"/>
  <c r="E40" i="3"/>
  <c r="E36" i="3"/>
  <c r="E41" i="3" s="1"/>
  <c r="E59" i="3"/>
  <c r="E58" i="3"/>
  <c r="E57" i="3"/>
  <c r="D41" i="3"/>
  <c r="E61" i="3"/>
  <c r="D49" i="3"/>
  <c r="D68" i="3"/>
  <c r="D40" i="3"/>
  <c r="D69" i="3"/>
  <c r="D57" i="3"/>
  <c r="D50" i="3"/>
  <c r="E44" i="3"/>
  <c r="E67" i="3"/>
  <c r="D62" i="3"/>
  <c r="E47" i="3"/>
  <c r="E46" i="3"/>
  <c r="D44" i="3"/>
  <c r="E56" i="3"/>
  <c r="E55" i="3"/>
  <c r="E62" i="3" l="1"/>
  <c r="E48" i="3"/>
  <c r="E51" i="3"/>
  <c r="E42" i="3"/>
  <c r="E52" i="3"/>
  <c r="E68" i="3"/>
  <c r="E49" i="3"/>
  <c r="E66" i="3"/>
  <c r="E50" i="3"/>
  <c r="E53" i="3"/>
  <c r="E70" i="3"/>
  <c r="E64" i="3"/>
  <c r="E54" i="3"/>
  <c r="E65" i="3"/>
  <c r="E39" i="3"/>
  <c r="F36" i="3"/>
  <c r="F66" i="3" s="1"/>
  <c r="E45" i="3"/>
  <c r="E69" i="3"/>
  <c r="E60" i="3"/>
  <c r="E63" i="3"/>
  <c r="H1" i="3"/>
  <c r="F61" i="3" l="1"/>
  <c r="F39" i="3"/>
  <c r="F42" i="3"/>
  <c r="F57" i="3"/>
  <c r="F64" i="3"/>
  <c r="F43" i="3"/>
  <c r="F69" i="3"/>
  <c r="F59" i="3"/>
  <c r="F68" i="3"/>
  <c r="F41" i="3"/>
  <c r="F60" i="3"/>
  <c r="F63" i="3"/>
  <c r="F47" i="3"/>
  <c r="F62" i="3"/>
  <c r="F45" i="3"/>
  <c r="F53" i="3"/>
  <c r="F40" i="3"/>
  <c r="F50" i="3"/>
  <c r="F54" i="3"/>
  <c r="F51" i="3"/>
  <c r="F70" i="3"/>
  <c r="F44" i="3"/>
  <c r="F55" i="3"/>
  <c r="F58" i="3"/>
  <c r="F56" i="3"/>
  <c r="F67" i="3"/>
  <c r="F52" i="3"/>
  <c r="F46" i="3"/>
  <c r="F48" i="3"/>
  <c r="F65" i="3"/>
  <c r="F49" i="3"/>
  <c r="G36" i="3"/>
  <c r="G45" i="3" s="1"/>
  <c r="I1" i="3"/>
  <c r="G56" i="3" l="1"/>
  <c r="G55" i="3"/>
  <c r="G66" i="3"/>
  <c r="G46" i="3"/>
  <c r="G43" i="3"/>
  <c r="G47" i="3"/>
  <c r="G70" i="3"/>
  <c r="G64" i="3"/>
  <c r="G48" i="3"/>
  <c r="G40" i="3"/>
  <c r="G57" i="3"/>
  <c r="G65" i="3"/>
  <c r="G60" i="3"/>
  <c r="G39" i="3"/>
  <c r="G52" i="3"/>
  <c r="G49" i="3"/>
  <c r="G69" i="3"/>
  <c r="G53" i="3"/>
  <c r="J1" i="3"/>
  <c r="H49" i="3"/>
  <c r="H48" i="3"/>
  <c r="G59" i="3"/>
  <c r="G50" i="3"/>
  <c r="G62" i="3"/>
  <c r="G51" i="3"/>
  <c r="G41" i="3"/>
  <c r="G44" i="3"/>
  <c r="G68" i="3"/>
  <c r="G61" i="3"/>
  <c r="G42" i="3"/>
  <c r="H45" i="3"/>
  <c r="G58" i="3"/>
  <c r="G63" i="3"/>
  <c r="H36" i="3"/>
  <c r="H42" i="3" s="1"/>
  <c r="H39" i="3"/>
  <c r="H54" i="3"/>
  <c r="G67" i="3"/>
  <c r="G54" i="3"/>
  <c r="I36" i="3" l="1"/>
  <c r="I39" i="3" s="1"/>
  <c r="I47" i="3"/>
  <c r="I64" i="3"/>
  <c r="I70" i="3"/>
  <c r="H51" i="3"/>
  <c r="H52" i="3"/>
  <c r="H56" i="3"/>
  <c r="K1" i="3"/>
  <c r="I55" i="3"/>
  <c r="I54" i="3"/>
  <c r="I53" i="3"/>
  <c r="H60" i="3"/>
  <c r="H41" i="3"/>
  <c r="H43" i="3"/>
  <c r="I63" i="3"/>
  <c r="I62" i="3"/>
  <c r="I61" i="3"/>
  <c r="I43" i="3"/>
  <c r="H69" i="3"/>
  <c r="H64" i="3"/>
  <c r="I52" i="3"/>
  <c r="I67" i="3"/>
  <c r="I50" i="3"/>
  <c r="H65" i="3"/>
  <c r="H70" i="3"/>
  <c r="I60" i="3"/>
  <c r="I51" i="3"/>
  <c r="I58" i="3"/>
  <c r="H50" i="3"/>
  <c r="I65" i="3"/>
  <c r="H55" i="3"/>
  <c r="I41" i="3"/>
  <c r="I46" i="3"/>
  <c r="H63" i="3"/>
  <c r="I40" i="3"/>
  <c r="H68" i="3"/>
  <c r="H53" i="3"/>
  <c r="H44" i="3"/>
  <c r="I42" i="3"/>
  <c r="H61" i="3"/>
  <c r="H46" i="3"/>
  <c r="H47" i="3"/>
  <c r="I44" i="3"/>
  <c r="I49" i="3"/>
  <c r="I59" i="3"/>
  <c r="I66" i="3"/>
  <c r="H66" i="3"/>
  <c r="H62" i="3"/>
  <c r="I45" i="3"/>
  <c r="I57" i="3"/>
  <c r="I48" i="3"/>
  <c r="I69" i="3"/>
  <c r="H59" i="3"/>
  <c r="H67" i="3"/>
  <c r="H57" i="3"/>
  <c r="I56" i="3"/>
  <c r="I68" i="3"/>
  <c r="H40" i="3"/>
  <c r="H58" i="3"/>
  <c r="J36" i="3" l="1"/>
  <c r="J47" i="3" s="1"/>
  <c r="J52" i="3"/>
  <c r="J49" i="3"/>
  <c r="J48" i="3"/>
  <c r="J57" i="3"/>
  <c r="L1" i="3"/>
  <c r="J39" i="3" l="1"/>
  <c r="J58" i="3"/>
  <c r="J50" i="3"/>
  <c r="J41" i="3"/>
  <c r="J62" i="3"/>
  <c r="J59" i="3"/>
  <c r="J44" i="3"/>
  <c r="J45" i="3"/>
  <c r="J42" i="3"/>
  <c r="J63" i="3"/>
  <c r="J64" i="3"/>
  <c r="J68" i="3"/>
  <c r="J60" i="3"/>
  <c r="J53" i="3"/>
  <c r="J65" i="3"/>
  <c r="J56" i="3"/>
  <c r="J70" i="3"/>
  <c r="J54" i="3"/>
  <c r="J66" i="3"/>
  <c r="J69" i="3"/>
  <c r="J51" i="3"/>
  <c r="J55" i="3"/>
  <c r="M1" i="3"/>
  <c r="K36" i="3"/>
  <c r="K55" i="3" s="1"/>
  <c r="J40" i="3"/>
  <c r="J46" i="3"/>
  <c r="J43" i="3"/>
  <c r="J67" i="3"/>
  <c r="J61" i="3"/>
  <c r="K57" i="3" l="1"/>
  <c r="K66" i="3"/>
  <c r="K47" i="3"/>
  <c r="K58" i="3"/>
  <c r="K56" i="3"/>
  <c r="K48" i="3"/>
  <c r="K50" i="3"/>
  <c r="K44" i="3"/>
  <c r="K65" i="3"/>
  <c r="K39" i="3"/>
  <c r="K52" i="3"/>
  <c r="K70" i="3"/>
  <c r="K61" i="3"/>
  <c r="K46" i="3"/>
  <c r="K53" i="3"/>
  <c r="K68" i="3"/>
  <c r="K43" i="3"/>
  <c r="K54" i="3"/>
  <c r="K42" i="3"/>
  <c r="K59" i="3"/>
  <c r="K64" i="3"/>
  <c r="K60" i="3"/>
  <c r="K45" i="3"/>
  <c r="K69" i="3"/>
  <c r="L36" i="3"/>
  <c r="L56" i="3" s="1"/>
  <c r="N1" i="3"/>
  <c r="K62" i="3"/>
  <c r="K63" i="3"/>
  <c r="K67" i="3"/>
  <c r="K40" i="3"/>
  <c r="K41" i="3"/>
  <c r="K49" i="3"/>
  <c r="K51" i="3"/>
  <c r="L68" i="3" l="1"/>
  <c r="L59" i="3"/>
  <c r="L50" i="3"/>
  <c r="L66" i="3"/>
  <c r="L62" i="3"/>
  <c r="L67" i="3"/>
  <c r="L45" i="3"/>
  <c r="L40" i="3"/>
  <c r="L43" i="3"/>
  <c r="L65" i="3"/>
  <c r="L58" i="3"/>
  <c r="L51" i="3"/>
  <c r="L42" i="3"/>
  <c r="L49" i="3"/>
  <c r="L60" i="3"/>
  <c r="L57" i="3"/>
  <c r="L53" i="3"/>
  <c r="L48" i="3"/>
  <c r="L41" i="3"/>
  <c r="L52" i="3"/>
  <c r="L61" i="3"/>
  <c r="L39" i="3"/>
  <c r="L55" i="3"/>
  <c r="L44" i="3"/>
  <c r="L69" i="3"/>
  <c r="O1" i="3"/>
  <c r="L46" i="3"/>
  <c r="L47" i="3"/>
  <c r="M36" i="3"/>
  <c r="M43" i="3" s="1"/>
  <c r="L63" i="3"/>
  <c r="L70" i="3"/>
  <c r="L54" i="3"/>
  <c r="L64" i="3"/>
  <c r="M59" i="3" l="1"/>
  <c r="M47" i="3"/>
  <c r="M55" i="3"/>
  <c r="M57" i="3"/>
  <c r="M54" i="3"/>
  <c r="M49" i="3"/>
  <c r="M64" i="3"/>
  <c r="M65" i="3"/>
  <c r="M50" i="3"/>
  <c r="M62" i="3"/>
  <c r="M69" i="3"/>
  <c r="M63" i="3"/>
  <c r="M58" i="3"/>
  <c r="M46" i="3"/>
  <c r="M67" i="3"/>
  <c r="M56" i="3"/>
  <c r="M41" i="3"/>
  <c r="M61" i="3"/>
  <c r="M70" i="3"/>
  <c r="M60" i="3"/>
  <c r="P1" i="3"/>
  <c r="M66" i="3"/>
  <c r="M42" i="3"/>
  <c r="N44" i="3"/>
  <c r="M45" i="3"/>
  <c r="M39" i="3"/>
  <c r="M48" i="3"/>
  <c r="M51" i="3"/>
  <c r="M44" i="3"/>
  <c r="M40" i="3"/>
  <c r="M68" i="3"/>
  <c r="M52" i="3"/>
  <c r="M53" i="3"/>
  <c r="N36" i="3"/>
  <c r="N60" i="3" s="1"/>
  <c r="N54" i="3" l="1"/>
  <c r="N68" i="3"/>
  <c r="N47" i="3"/>
  <c r="N56" i="3"/>
  <c r="N63" i="3"/>
  <c r="N66" i="3"/>
  <c r="N57" i="3"/>
  <c r="N65" i="3"/>
  <c r="N52" i="3"/>
  <c r="N70" i="3"/>
  <c r="N58" i="3"/>
  <c r="N67" i="3"/>
  <c r="N46" i="3"/>
  <c r="N69" i="3"/>
  <c r="N53" i="3"/>
  <c r="N55" i="3"/>
  <c r="N59" i="3"/>
  <c r="Q1" i="3"/>
  <c r="N49" i="3"/>
  <c r="N50" i="3"/>
  <c r="N51" i="3"/>
  <c r="O36" i="3"/>
  <c r="O44" i="3" s="1"/>
  <c r="N40" i="3"/>
  <c r="N45" i="3"/>
  <c r="N64" i="3"/>
  <c r="N48" i="3"/>
  <c r="N42" i="3"/>
  <c r="N39" i="3"/>
  <c r="N43" i="3"/>
  <c r="N41" i="3"/>
  <c r="N62" i="3"/>
  <c r="N61" i="3"/>
  <c r="O69" i="3" l="1"/>
  <c r="O54" i="3"/>
  <c r="O50" i="3"/>
  <c r="O48" i="3"/>
  <c r="O62" i="3"/>
  <c r="O60" i="3"/>
  <c r="O47" i="3"/>
  <c r="O58" i="3"/>
  <c r="O56" i="3"/>
  <c r="O41" i="3"/>
  <c r="O59" i="3"/>
  <c r="O52" i="3"/>
  <c r="O57" i="3"/>
  <c r="O51" i="3"/>
  <c r="O63" i="3"/>
  <c r="O40" i="3"/>
  <c r="O67" i="3"/>
  <c r="O43" i="3"/>
  <c r="O55" i="3"/>
  <c r="O66" i="3"/>
  <c r="O53" i="3"/>
  <c r="R1" i="3"/>
  <c r="P36" i="3"/>
  <c r="P56" i="3" s="1"/>
  <c r="P39" i="3"/>
  <c r="O42" i="3"/>
  <c r="O64" i="3"/>
  <c r="O70" i="3"/>
  <c r="O68" i="3"/>
  <c r="O39" i="3"/>
  <c r="O45" i="3"/>
  <c r="O65" i="3"/>
  <c r="O49" i="3"/>
  <c r="O61" i="3"/>
  <c r="O46" i="3"/>
  <c r="P58" i="3" l="1"/>
  <c r="P54" i="3"/>
  <c r="P67" i="3"/>
  <c r="P66" i="3"/>
  <c r="P57" i="3"/>
  <c r="P65" i="3"/>
  <c r="P51" i="3"/>
  <c r="P42" i="3"/>
  <c r="P48" i="3"/>
  <c r="P52" i="3"/>
  <c r="P68" i="3"/>
  <c r="P60" i="3"/>
  <c r="P61" i="3"/>
  <c r="P53" i="3"/>
  <c r="P70" i="3"/>
  <c r="P44" i="3"/>
  <c r="P55" i="3"/>
  <c r="Q40" i="3"/>
  <c r="P50" i="3"/>
  <c r="P69" i="3"/>
  <c r="P64" i="3"/>
  <c r="Q42" i="3"/>
  <c r="Q49" i="3"/>
  <c r="Q48" i="3"/>
  <c r="Q36" i="3"/>
  <c r="Q43" i="3" s="1"/>
  <c r="Q39" i="3"/>
  <c r="Q65" i="3"/>
  <c r="Q64" i="3"/>
  <c r="Q69" i="3"/>
  <c r="Q45" i="3"/>
  <c r="Q57" i="3"/>
  <c r="Q54" i="3"/>
  <c r="Q53" i="3"/>
  <c r="Q70" i="3"/>
  <c r="Q63" i="3"/>
  <c r="P47" i="3"/>
  <c r="Q47" i="3"/>
  <c r="Q46" i="3"/>
  <c r="P49" i="3"/>
  <c r="P59" i="3"/>
  <c r="P62" i="3"/>
  <c r="P63" i="3"/>
  <c r="S1" i="3"/>
  <c r="P40" i="3"/>
  <c r="P43" i="3"/>
  <c r="P41" i="3"/>
  <c r="P46" i="3"/>
  <c r="P45" i="3"/>
  <c r="Q51" i="3"/>
  <c r="Q50" i="3"/>
  <c r="Q58" i="3" l="1"/>
  <c r="Q41" i="3"/>
  <c r="Q55" i="3"/>
  <c r="Q66" i="3"/>
  <c r="Q59" i="3"/>
  <c r="R36" i="3"/>
  <c r="R47" i="3" s="1"/>
  <c r="T1" i="3"/>
  <c r="Q61" i="3"/>
  <c r="Q44" i="3"/>
  <c r="Q67" i="3"/>
  <c r="Q52" i="3"/>
  <c r="Q62" i="3"/>
  <c r="Q68" i="3"/>
  <c r="Q56" i="3"/>
  <c r="Q60" i="3"/>
  <c r="R60" i="3" l="1"/>
  <c r="R41" i="3"/>
  <c r="R55" i="3"/>
  <c r="R51" i="3"/>
  <c r="R65" i="3"/>
  <c r="R44" i="3"/>
  <c r="R53" i="3"/>
  <c r="R54" i="3"/>
  <c r="R50" i="3"/>
  <c r="R62" i="3"/>
  <c r="R57" i="3"/>
  <c r="R58" i="3"/>
  <c r="R70" i="3"/>
  <c r="R69" i="3"/>
  <c r="R64" i="3"/>
  <c r="R48" i="3"/>
  <c r="R52" i="3"/>
  <c r="R49" i="3"/>
  <c r="R66" i="3"/>
  <c r="R45" i="3"/>
  <c r="R39" i="3"/>
  <c r="R63" i="3"/>
  <c r="U1" i="3"/>
  <c r="S61" i="3"/>
  <c r="R42" i="3"/>
  <c r="R40" i="3"/>
  <c r="S36" i="3"/>
  <c r="S44" i="3" s="1"/>
  <c r="S39" i="3"/>
  <c r="S65" i="3"/>
  <c r="R68" i="3"/>
  <c r="R67" i="3"/>
  <c r="R43" i="3"/>
  <c r="R46" i="3"/>
  <c r="R56" i="3"/>
  <c r="R59" i="3"/>
  <c r="R61" i="3"/>
  <c r="S70" i="3" l="1"/>
  <c r="S40" i="3"/>
  <c r="S48" i="3"/>
  <c r="S69" i="3"/>
  <c r="S62" i="3"/>
  <c r="S46" i="3"/>
  <c r="S47" i="3"/>
  <c r="S59" i="3"/>
  <c r="S63" i="3"/>
  <c r="S42" i="3"/>
  <c r="S60" i="3"/>
  <c r="S45" i="3"/>
  <c r="T36" i="3"/>
  <c r="T47" i="3" s="1"/>
  <c r="S66" i="3"/>
  <c r="S64" i="3"/>
  <c r="S56" i="3"/>
  <c r="V1" i="3"/>
  <c r="S68" i="3"/>
  <c r="S67" i="3"/>
  <c r="S51" i="3"/>
  <c r="S54" i="3"/>
  <c r="S52" i="3"/>
  <c r="S55" i="3"/>
  <c r="S57" i="3"/>
  <c r="S58" i="3"/>
  <c r="S49" i="3"/>
  <c r="S43" i="3"/>
  <c r="S41" i="3"/>
  <c r="S50" i="3"/>
  <c r="T57" i="3"/>
  <c r="S53" i="3"/>
  <c r="T43" i="3" l="1"/>
  <c r="T46" i="3"/>
  <c r="T64" i="3"/>
  <c r="T63" i="3"/>
  <c r="T60" i="3"/>
  <c r="T53" i="3"/>
  <c r="T67" i="3"/>
  <c r="T52" i="3"/>
  <c r="T61" i="3"/>
  <c r="T55" i="3"/>
  <c r="T48" i="3"/>
  <c r="T62" i="3"/>
  <c r="T41" i="3"/>
  <c r="T56" i="3"/>
  <c r="T66" i="3"/>
  <c r="T50" i="3"/>
  <c r="T54" i="3"/>
  <c r="T59" i="3"/>
  <c r="T42" i="3"/>
  <c r="T44" i="3"/>
  <c r="T68" i="3"/>
  <c r="T40" i="3"/>
  <c r="T49" i="3"/>
  <c r="T70" i="3"/>
  <c r="T58" i="3"/>
  <c r="T51" i="3"/>
  <c r="T39" i="3"/>
  <c r="T45" i="3"/>
  <c r="W1" i="3"/>
  <c r="U36" i="3"/>
  <c r="U61" i="3" s="1"/>
  <c r="T65" i="3"/>
  <c r="T69" i="3"/>
  <c r="U48" i="3" l="1"/>
  <c r="U53" i="3"/>
  <c r="U67" i="3"/>
  <c r="U41" i="3"/>
  <c r="U49" i="3"/>
  <c r="U62" i="3"/>
  <c r="U39" i="3"/>
  <c r="U40" i="3"/>
  <c r="U50" i="3"/>
  <c r="U70" i="3"/>
  <c r="U63" i="3"/>
  <c r="U46" i="3"/>
  <c r="U69" i="3"/>
  <c r="U60" i="3"/>
  <c r="U45" i="3"/>
  <c r="U47" i="3"/>
  <c r="U57" i="3"/>
  <c r="U56" i="3"/>
  <c r="U68" i="3"/>
  <c r="U59" i="3"/>
  <c r="U43" i="3"/>
  <c r="U51" i="3"/>
  <c r="U54" i="3"/>
  <c r="U58" i="3"/>
  <c r="U55" i="3"/>
  <c r="U65" i="3"/>
  <c r="U52" i="3"/>
  <c r="U64" i="3"/>
  <c r="U66" i="3"/>
  <c r="U44" i="3"/>
  <c r="X1" i="3"/>
  <c r="V36" i="3"/>
  <c r="V60" i="3" s="1"/>
  <c r="U42" i="3"/>
  <c r="V70" i="3" l="1"/>
  <c r="V64" i="3"/>
  <c r="V58" i="3"/>
  <c r="V55" i="3"/>
  <c r="V42" i="3"/>
  <c r="V59" i="3"/>
  <c r="V52" i="3"/>
  <c r="V66" i="3"/>
  <c r="V49" i="3"/>
  <c r="V53" i="3"/>
  <c r="V48" i="3"/>
  <c r="V54" i="3"/>
  <c r="V41" i="3"/>
  <c r="V68" i="3"/>
  <c r="V45" i="3"/>
  <c r="V40" i="3"/>
  <c r="V43" i="3"/>
  <c r="V39" i="3"/>
  <c r="W36" i="3"/>
  <c r="W45" i="3" s="1"/>
  <c r="V67" i="3"/>
  <c r="V47" i="3"/>
  <c r="V61" i="3"/>
  <c r="V50" i="3"/>
  <c r="Y1" i="3"/>
  <c r="V63" i="3"/>
  <c r="V56" i="3"/>
  <c r="V44" i="3"/>
  <c r="V51" i="3"/>
  <c r="V69" i="3"/>
  <c r="V46" i="3"/>
  <c r="V65" i="3"/>
  <c r="V57" i="3"/>
  <c r="V62" i="3"/>
  <c r="W57" i="3" l="1"/>
  <c r="X36" i="3"/>
  <c r="X57" i="3" s="1"/>
  <c r="X39" i="3"/>
  <c r="X69" i="3"/>
  <c r="W39" i="3"/>
  <c r="W47" i="3"/>
  <c r="W51" i="3"/>
  <c r="X68" i="3"/>
  <c r="W60" i="3"/>
  <c r="X52" i="3"/>
  <c r="X51" i="3"/>
  <c r="X50" i="3"/>
  <c r="W70" i="3"/>
  <c r="W64" i="3"/>
  <c r="W48" i="3"/>
  <c r="Z1" i="3"/>
  <c r="W65" i="3"/>
  <c r="W49" i="3"/>
  <c r="X44" i="3"/>
  <c r="X65" i="3"/>
  <c r="X64" i="3"/>
  <c r="X55" i="3"/>
  <c r="W59" i="3"/>
  <c r="W50" i="3"/>
  <c r="W52" i="3"/>
  <c r="W40" i="3"/>
  <c r="X45" i="3"/>
  <c r="X53" i="3"/>
  <c r="X62" i="3"/>
  <c r="X60" i="3"/>
  <c r="X58" i="3"/>
  <c r="W61" i="3"/>
  <c r="W53" i="3"/>
  <c r="W43" i="3"/>
  <c r="X42" i="3"/>
  <c r="X46" i="3"/>
  <c r="X63" i="3"/>
  <c r="W67" i="3"/>
  <c r="X41" i="3"/>
  <c r="X61" i="3"/>
  <c r="W46" i="3"/>
  <c r="W56" i="3"/>
  <c r="W62" i="3"/>
  <c r="X43" i="3"/>
  <c r="X59" i="3"/>
  <c r="W55" i="3"/>
  <c r="W66" i="3"/>
  <c r="W41" i="3"/>
  <c r="X40" i="3"/>
  <c r="X49" i="3"/>
  <c r="X48" i="3"/>
  <c r="X66" i="3"/>
  <c r="W68" i="3"/>
  <c r="W42" i="3"/>
  <c r="W54" i="3"/>
  <c r="W63" i="3"/>
  <c r="X56" i="3"/>
  <c r="X47" i="3"/>
  <c r="W58" i="3"/>
  <c r="W69" i="3"/>
  <c r="W44" i="3"/>
  <c r="X54" i="3" l="1"/>
  <c r="X67" i="3"/>
  <c r="X70" i="3"/>
  <c r="AA1" i="3"/>
  <c r="Y36" i="3"/>
  <c r="Y47" i="3" s="1"/>
  <c r="Y45" i="3" l="1"/>
  <c r="Y53" i="3"/>
  <c r="Y65" i="3"/>
  <c r="Y44" i="3"/>
  <c r="Y67" i="3"/>
  <c r="Y70" i="3"/>
  <c r="Y39" i="3"/>
  <c r="Y58" i="3"/>
  <c r="Y66" i="3"/>
  <c r="Y41" i="3"/>
  <c r="Y56" i="3"/>
  <c r="Z40" i="3"/>
  <c r="Y54" i="3"/>
  <c r="Y59" i="3"/>
  <c r="Y57" i="3"/>
  <c r="Y51" i="3"/>
  <c r="Y55" i="3"/>
  <c r="Y60" i="3"/>
  <c r="Y42" i="3"/>
  <c r="Y52" i="3"/>
  <c r="Z51" i="3"/>
  <c r="Y46" i="3"/>
  <c r="Y63" i="3"/>
  <c r="Y40" i="3"/>
  <c r="Y61" i="3"/>
  <c r="Z36" i="3"/>
  <c r="Z43" i="3" s="1"/>
  <c r="Z39" i="3"/>
  <c r="Y69" i="3"/>
  <c r="Y50" i="3"/>
  <c r="Y62" i="3"/>
  <c r="Y48" i="3"/>
  <c r="Y68" i="3"/>
  <c r="AB1" i="3"/>
  <c r="Z44" i="3"/>
  <c r="Z62" i="3"/>
  <c r="Z42" i="3"/>
  <c r="Y64" i="3"/>
  <c r="Y43" i="3"/>
  <c r="Z57" i="3"/>
  <c r="Y49" i="3"/>
  <c r="Z68" i="3" l="1"/>
  <c r="Z66" i="3"/>
  <c r="Z56" i="3"/>
  <c r="Z58" i="3"/>
  <c r="Z54" i="3"/>
  <c r="Z41" i="3"/>
  <c r="Z55" i="3"/>
  <c r="Z69" i="3"/>
  <c r="Z47" i="3"/>
  <c r="Z48" i="3"/>
  <c r="Z67" i="3"/>
  <c r="Z64" i="3"/>
  <c r="Z59" i="3"/>
  <c r="Z52" i="3"/>
  <c r="Z65" i="3"/>
  <c r="Z70" i="3"/>
  <c r="Z63" i="3"/>
  <c r="AC1" i="3"/>
  <c r="AA36" i="3"/>
  <c r="AA51" i="3" s="1"/>
  <c r="Z53" i="3"/>
  <c r="Z60" i="3"/>
  <c r="Z49" i="3"/>
  <c r="Z46" i="3"/>
  <c r="Z50" i="3"/>
  <c r="Z61" i="3"/>
  <c r="Z45" i="3"/>
  <c r="AA53" i="3" l="1"/>
  <c r="AA50" i="3"/>
  <c r="AA67" i="3"/>
  <c r="AA46" i="3"/>
  <c r="AA47" i="3"/>
  <c r="AA54" i="3"/>
  <c r="AA44" i="3"/>
  <c r="AA60" i="3"/>
  <c r="AA64" i="3"/>
  <c r="AA70" i="3"/>
  <c r="AA43" i="3"/>
  <c r="AA59" i="3"/>
  <c r="AA68" i="3"/>
  <c r="AA61" i="3"/>
  <c r="AA52" i="3"/>
  <c r="AA49" i="3"/>
  <c r="AA39" i="3"/>
  <c r="AB70" i="3"/>
  <c r="AB65" i="3"/>
  <c r="AA55" i="3"/>
  <c r="AA62" i="3"/>
  <c r="AA65" i="3"/>
  <c r="AA42" i="3"/>
  <c r="AA45" i="3"/>
  <c r="AA66" i="3"/>
  <c r="AA69" i="3"/>
  <c r="AB43" i="3"/>
  <c r="AB36" i="3"/>
  <c r="AB67" i="3" s="1"/>
  <c r="AB44" i="3"/>
  <c r="AB62" i="3"/>
  <c r="AA63" i="3"/>
  <c r="AB50" i="3"/>
  <c r="AB59" i="3"/>
  <c r="AA40" i="3"/>
  <c r="AA58" i="3"/>
  <c r="AA56" i="3"/>
  <c r="AA57" i="3"/>
  <c r="AA48" i="3"/>
  <c r="AA41" i="3"/>
  <c r="AD1" i="3"/>
  <c r="AB51" i="3"/>
  <c r="AB69" i="3" l="1"/>
  <c r="AB57" i="3"/>
  <c r="AB45" i="3"/>
  <c r="AB47" i="3"/>
  <c r="AB55" i="3"/>
  <c r="AB66" i="3"/>
  <c r="AB52" i="3"/>
  <c r="AB61" i="3"/>
  <c r="AB48" i="3"/>
  <c r="AB56" i="3"/>
  <c r="AB64" i="3"/>
  <c r="AB49" i="3"/>
  <c r="AB54" i="3"/>
  <c r="AB42" i="3"/>
  <c r="AB68" i="3"/>
  <c r="AB41" i="3"/>
  <c r="AB60" i="3"/>
  <c r="AB53" i="3"/>
  <c r="AB58" i="3"/>
  <c r="AB63" i="3"/>
  <c r="AB40" i="3"/>
  <c r="AB39" i="3"/>
  <c r="AB46" i="3"/>
  <c r="AC36" i="3"/>
  <c r="AC40" i="3" s="1"/>
  <c r="AC54" i="3" l="1"/>
  <c r="AC60" i="3"/>
  <c r="AC55" i="3"/>
  <c r="AC46" i="3"/>
  <c r="AC62" i="3"/>
  <c r="AC64" i="3"/>
  <c r="AC59" i="3"/>
  <c r="AC63" i="3"/>
  <c r="AC52" i="3"/>
  <c r="AC53" i="3"/>
  <c r="AC51" i="3"/>
  <c r="AC41" i="3"/>
  <c r="AC49" i="3"/>
  <c r="AC45" i="3"/>
  <c r="AC65" i="3"/>
  <c r="AC50" i="3"/>
  <c r="AC43" i="3"/>
  <c r="AC66" i="3"/>
  <c r="AD36" i="3"/>
  <c r="AD61" i="3" s="1"/>
  <c r="AC48" i="3"/>
  <c r="AC47" i="3"/>
  <c r="AC70" i="3"/>
  <c r="AC56" i="3"/>
  <c r="AC61" i="3"/>
  <c r="AC39" i="3"/>
  <c r="AC69" i="3"/>
  <c r="AC44" i="3"/>
  <c r="AC42" i="3"/>
  <c r="AC57" i="3"/>
  <c r="AC68" i="3"/>
  <c r="AC67" i="3"/>
  <c r="AC58" i="3"/>
  <c r="AD53" i="3" l="1"/>
  <c r="AF53" i="3" s="1"/>
  <c r="AD52" i="3"/>
  <c r="AF52" i="3" s="1"/>
  <c r="AD58" i="3"/>
  <c r="AF58" i="3" s="1"/>
  <c r="AD42" i="3"/>
  <c r="AF42" i="3" s="1"/>
  <c r="AD65" i="3"/>
  <c r="AD44" i="3"/>
  <c r="AF44" i="3" s="1"/>
  <c r="AD51" i="3"/>
  <c r="AF51" i="3" s="1"/>
  <c r="AD68" i="3"/>
  <c r="AF68" i="3" s="1"/>
  <c r="AD45" i="3"/>
  <c r="AD59" i="3"/>
  <c r="AF59" i="3" s="1"/>
  <c r="AD43" i="3"/>
  <c r="AF43" i="3" s="1"/>
  <c r="AD66" i="3"/>
  <c r="AF66" i="3" s="1"/>
  <c r="AD60" i="3"/>
  <c r="AF60" i="3" s="1"/>
  <c r="AD49" i="3"/>
  <c r="AF49" i="3" s="1"/>
  <c r="AD55" i="3"/>
  <c r="AF55" i="3" s="1"/>
  <c r="AD63" i="3"/>
  <c r="AF63" i="3" s="1"/>
  <c r="AD69" i="3"/>
  <c r="AD46" i="3"/>
  <c r="AF46" i="3" s="1"/>
  <c r="AD48" i="3"/>
  <c r="AF45" i="3"/>
  <c r="AD62" i="3"/>
  <c r="AF62" i="3" s="1"/>
  <c r="AD47" i="3"/>
  <c r="AF47" i="3" s="1"/>
  <c r="AD39" i="3"/>
  <c r="AF39" i="3" s="1"/>
  <c r="AF65" i="3"/>
  <c r="AF61" i="3"/>
  <c r="AD56" i="3"/>
  <c r="AF56" i="3" s="1"/>
  <c r="AD67" i="3"/>
  <c r="AF67" i="3" s="1"/>
  <c r="AD70" i="3"/>
  <c r="AF70" i="3" s="1"/>
  <c r="AD40" i="3"/>
  <c r="AF40" i="3" s="1"/>
  <c r="AF48" i="3"/>
  <c r="AF69" i="3"/>
  <c r="AD50" i="3"/>
  <c r="AF50" i="3" s="1"/>
  <c r="AD54" i="3"/>
  <c r="AF54" i="3" s="1"/>
  <c r="AD41" i="3"/>
  <c r="AF41" i="3" s="1"/>
  <c r="AD64" i="3"/>
  <c r="AF64" i="3" s="1"/>
  <c r="AD57" i="3"/>
  <c r="AF57" i="3" s="1"/>
</calcChain>
</file>

<file path=xl/sharedStrings.xml><?xml version="1.0" encoding="utf-8"?>
<sst xmlns="http://schemas.openxmlformats.org/spreadsheetml/2006/main" count="653" uniqueCount="532">
  <si>
    <t>Exports, FOB to Partner Countries</t>
  </si>
  <si>
    <t>Singapore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</si>
  <si>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</si>
  <si>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</si>
  <si>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</si>
  <si>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</si>
  <si>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</si>
  <si>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</si>
  <si>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</si>
  <si>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</si>
  <si>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</si>
  <si>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</si>
  <si>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</si>
  <si>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</si>
  <si>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</si>
  <si>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</si>
  <si>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</si>
  <si>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</si>
  <si>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</si>
  <si>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</si>
  <si>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</si>
  <si>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</si>
  <si>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</si>
  <si>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</si>
  <si>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</si>
  <si>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</si>
  <si>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</si>
  <si>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</si>
  <si>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</si>
  <si>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</si>
  <si>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</si>
  <si>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</si>
  <si>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</si>
  <si>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</si>
  <si>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</si>
  <si>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</si>
  <si>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</si>
  <si>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</si>
  <si>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</si>
  <si>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</si>
  <si>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</si>
  <si>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</si>
  <si>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</si>
  <si>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</si>
  <si>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</si>
  <si>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</si>
  <si>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</si>
  <si>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</si>
  <si>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</si>
  <si>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</si>
  <si>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</si>
  <si>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</si>
  <si>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</si>
  <si>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</si>
  <si>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</si>
  <si>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</si>
  <si>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</si>
  <si>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</si>
  <si>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</si>
  <si>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</si>
  <si>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</si>
  <si>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</si>
  <si>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</si>
  <si>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</si>
  <si>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</si>
  <si>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</si>
  <si>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</si>
  <si>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</si>
  <si>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</si>
  <si>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</si>
  <si>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</si>
  <si>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</si>
  <si>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</si>
  <si>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</si>
  <si>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</si>
  <si>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</si>
  <si>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</si>
  <si>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</si>
  <si>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</si>
  <si>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</si>
  <si>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</si>
  <si>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</si>
  <si>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</si>
  <si>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</si>
  <si>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</si>
  <si>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</si>
  <si>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</si>
  <si>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</si>
  <si>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</si>
  <si>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</si>
  <si>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</si>
  <si>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</si>
  <si>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</si>
  <si>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</si>
  <si>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</si>
  <si>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</si>
  <si>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</si>
  <si>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</si>
  <si>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</si>
  <si>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</si>
  <si>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</si>
  <si>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</si>
  <si>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</si>
  <si>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</si>
  <si>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</si>
  <si>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</si>
  <si>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</si>
  <si>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</si>
  <si>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</si>
  <si>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</si>
  <si>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</si>
  <si>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</si>
  <si>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</si>
  <si>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</si>
  <si>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</si>
  <si>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</si>
  <si>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</si>
  <si>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</si>
  <si>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</si>
  <si>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</si>
  <si>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</si>
  <si>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</si>
  <si>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</si>
  <si>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</si>
  <si>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</si>
  <si>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</si>
  <si>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</si>
  <si>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</si>
  <si>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</si>
  <si>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</si>
  <si>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</si>
  <si>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</si>
  <si>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</si>
  <si>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</si>
  <si>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</si>
  <si>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</si>
  <si>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</si>
  <si>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</si>
  <si>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</si>
  <si>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</si>
  <si>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</si>
  <si>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</si>
  <si>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</si>
  <si>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</si>
  <si>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</si>
  <si>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</si>
  <si>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</si>
  <si>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</si>
  <si>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</si>
  <si>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</si>
  <si>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</si>
  <si>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</si>
  <si>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</si>
  <si>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</si>
  <si>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</si>
  <si>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</si>
  <si>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</si>
  <si>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</si>
  <si>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</si>
  <si>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</si>
  <si>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</si>
  <si>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</si>
  <si>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</si>
  <si>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</si>
  <si>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</si>
  <si>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</si>
  <si>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</si>
  <si>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</si>
  <si>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</si>
  <si>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</si>
  <si>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</si>
  <si>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</si>
  <si>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</si>
  <si>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</si>
  <si>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</si>
  <si>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</si>
  <si>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</si>
  <si>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</si>
  <si>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</si>
  <si>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</si>
  <si>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</si>
  <si>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</si>
  <si>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</si>
  <si>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</si>
  <si>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</si>
  <si>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</si>
  <si>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</si>
  <si>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</si>
  <si>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</si>
  <si>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</si>
  <si>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</si>
  <si>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</si>
  <si>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</si>
  <si>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</si>
  <si>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</si>
  <si>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</si>
  <si>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</si>
  <si>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</si>
  <si>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</si>
  <si>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</si>
  <si>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</si>
  <si>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</si>
  <si>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</si>
  <si>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</si>
  <si>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</si>
  <si>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</si>
  <si>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</si>
  <si>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</si>
  <si>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</si>
  <si>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</si>
  <si>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</si>
  <si>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</si>
  <si>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</si>
  <si>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</si>
  <si>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</si>
  <si>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</si>
  <si>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</si>
  <si>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</si>
  <si>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</si>
  <si>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</si>
  <si>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</si>
  <si>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</si>
  <si>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</si>
  <si>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</si>
  <si>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</si>
  <si>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</si>
  <si>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</si>
  <si>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Dominica</t>
  </si>
  <si>
    <t>Dominican Rep.</t>
  </si>
  <si>
    <t>Ecuador</t>
  </si>
  <si>
    <t>El Salvador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</si>
  <si>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</si>
  <si>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</si>
  <si>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</si>
  <si>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</si>
  <si>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</si>
  <si>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</si>
  <si>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</si>
  <si>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</si>
  <si>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</si>
  <si>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</si>
  <si>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</si>
  <si>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</si>
  <si>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</si>
  <si>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</si>
  <si>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</si>
  <si>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</si>
  <si>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</si>
  <si>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</si>
  <si>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</si>
  <si>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</si>
  <si>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</si>
  <si>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</si>
  <si>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</si>
  <si>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</si>
  <si>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</si>
  <si>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</si>
  <si>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</si>
  <si>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</si>
  <si>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</si>
  <si>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</si>
  <si>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</si>
  <si>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</si>
  <si>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</si>
  <si>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</si>
  <si>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Singapore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</si>
  <si>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</si>
  <si>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</si>
  <si>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</si>
  <si>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</si>
  <si>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</si>
  <si>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</si>
  <si>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</si>
  <si>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</si>
  <si>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</si>
  <si>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</si>
  <si>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</si>
  <si>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</si>
  <si>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</si>
  <si>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</si>
  <si>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</si>
  <si>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</si>
  <si>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</si>
  <si>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</si>
  <si>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</si>
  <si>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</si>
  <si>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</si>
  <si>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</si>
  <si>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</si>
  <si>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</si>
  <si>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</si>
  <si>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</si>
  <si>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</si>
  <si>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</si>
  <si>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</si>
  <si>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</si>
  <si>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</si>
  <si>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</si>
  <si>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</si>
  <si>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</si>
  <si>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</si>
  <si>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</si>
  <si>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</si>
  <si>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</si>
  <si>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</si>
  <si>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</si>
  <si>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</si>
  <si>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</si>
  <si>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</si>
  <si>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</si>
  <si>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</si>
  <si>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</si>
  <si>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</si>
  <si>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</si>
  <si>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</si>
  <si>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</si>
  <si>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</si>
  <si>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</si>
  <si>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</si>
  <si>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</si>
  <si>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</si>
  <si>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</si>
  <si>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</si>
  <si>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</si>
  <si>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</si>
  <si>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</si>
  <si>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</si>
  <si>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</si>
  <si>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</si>
  <si>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</si>
  <si>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</si>
  <si>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</si>
  <si>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</si>
  <si>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</si>
  <si>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</si>
  <si>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</si>
  <si>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</si>
  <si>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</si>
  <si>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</si>
  <si>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</si>
  <si>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</si>
  <si>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</si>
  <si>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</si>
  <si>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</si>
  <si>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</si>
  <si>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</si>
  <si>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</si>
  <si>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</si>
  <si>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</si>
  <si>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</si>
  <si>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</si>
  <si>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</si>
  <si>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</si>
  <si>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</si>
  <si>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</si>
  <si>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</si>
  <si>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</si>
  <si>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</si>
  <si>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</si>
  <si>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</si>
  <si>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</si>
  <si>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</si>
  <si>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</si>
  <si>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</si>
  <si>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</si>
  <si>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</si>
  <si>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</si>
  <si>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</si>
  <si>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</si>
  <si>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</si>
  <si>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</si>
  <si>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</si>
  <si>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</si>
  <si>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</si>
  <si>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</si>
  <si>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</si>
  <si>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</si>
  <si>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</si>
  <si>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</si>
  <si>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</si>
  <si>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</si>
  <si>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</si>
  <si>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</si>
  <si>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</si>
  <si>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</si>
  <si>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</si>
  <si>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</si>
  <si>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</si>
  <si>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</si>
  <si>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</si>
  <si>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</si>
  <si>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</si>
  <si>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</si>
  <si>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</si>
  <si>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</si>
  <si>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</si>
  <si>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</si>
  <si>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</si>
  <si>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</si>
  <si>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</si>
  <si>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</si>
  <si>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</si>
  <si>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</si>
  <si>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</si>
  <si>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</si>
  <si>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</si>
  <si>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</si>
  <si>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</si>
  <si>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</si>
  <si>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</si>
  <si>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</si>
  <si>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</si>
  <si>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</si>
  <si>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</si>
  <si>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</si>
  <si>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</si>
  <si>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</si>
  <si>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</si>
  <si>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</si>
  <si>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</si>
  <si>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</si>
  <si>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</si>
  <si>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</si>
  <si>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</si>
  <si>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</si>
  <si>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</si>
  <si>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</si>
  <si>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</si>
  <si>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</si>
  <si>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</si>
  <si>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</si>
  <si>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</si>
  <si>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</si>
  <si>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</si>
  <si>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</si>
  <si>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</si>
  <si>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</si>
  <si>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</si>
  <si>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</si>
  <si>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</si>
  <si>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</si>
  <si>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</si>
  <si>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</si>
  <si>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</si>
  <si>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</si>
  <si>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</si>
  <si>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</si>
  <si>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</si>
  <si>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</si>
  <si>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</si>
  <si>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</si>
  <si>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</si>
  <si>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</si>
  <si>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</si>
  <si>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</si>
  <si>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</si>
  <si>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</si>
  <si>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</si>
  <si>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</si>
  <si>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</si>
  <si>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</si>
  <si>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</si>
  <si>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</si>
  <si>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</si>
  <si>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</si>
  <si>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</si>
  <si>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</si>
  <si>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</si>
  <si>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</si>
  <si>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</si>
  <si>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</si>
  <si>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</si>
  <si>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</si>
  <si>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</si>
  <si>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</si>
  <si>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</si>
  <si>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</si>
  <si>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</si>
  <si>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</si>
  <si>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</si>
  <si>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</si>
  <si>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</si>
  <si>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</si>
  <si>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</si>
  <si>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</si>
  <si>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</si>
  <si>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</si>
  <si>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</si>
  <si>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</si>
  <si>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</si>
  <si>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</si>
  <si>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</si>
  <si>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</si>
  <si>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</si>
  <si>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</si>
  <si>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</si>
  <si>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</si>
  <si>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</si>
  <si>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</si>
  <si>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</si>
  <si>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</si>
  <si>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</si>
  <si>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</si>
  <si>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</si>
  <si>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</si>
  <si>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</si>
  <si>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</si>
  <si>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</si>
  <si>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</si>
  <si>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</si>
  <si>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</si>
  <si>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</si>
  <si>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</si>
  <si>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</si>
  <si>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</si>
  <si>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</si>
  <si>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</si>
  <si>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</si>
  <si>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</si>
  <si>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</si>
  <si>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</si>
  <si>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</si>
  <si>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</si>
  <si>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</si>
  <si>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</si>
  <si>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</si>
  <si>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</si>
  <si>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</si>
  <si>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</si>
  <si>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Korea, Rep. Of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</si>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</sst>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9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6" width="9.6640625" customWidth="1"/>
    <col min="7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1458.1640655092799</v>
      </c>
      <c r="D8" s="8">
        <v>1509.2464600159699</v>
      </c>
      <c r="E8" s="8">
        <v>1674.5678422706699</v>
      </c>
      <c r="F8" s="8">
        <v>2283.221</v>
      </c>
      <c r="G8" s="8">
        <v>2592.1192345003992</v>
      </c>
      <c r="H8" s="8">
        <v>2846.6472618791499</v>
      </c>
      <c r="I8" s="8">
        <v>2970.7881408363401</v>
      </c>
      <c r="J8" s="8">
        <v>3166.5101074384679</v>
      </c>
      <c r="K8" s="8">
        <v>3191.06658041944</v>
      </c>
      <c r="L8" s="8">
        <v>3221.550686</v>
      </c>
      <c r="M8" s="8">
        <v>3171.1277930000001</v>
      </c>
      <c r="N8" s="8">
        <v>3372.9458439999999</v>
      </c>
      <c r="O8" s="8">
        <v>4681.0347609999999</v>
      </c>
      <c r="P8" s="8">
        <v>6611.8975469999996</v>
      </c>
      <c r="Q8" s="8">
        <v>8429.0661880000007</v>
      </c>
      <c r="R8" s="8">
        <v>10186.379145999999</v>
      </c>
      <c r="S8" s="8">
        <v>11190.937445</v>
      </c>
      <c r="T8" s="8">
        <v>13875.56632</v>
      </c>
      <c r="U8" s="8">
        <v>10582.301052000001</v>
      </c>
      <c r="V8" s="8">
        <v>12584.983512000001</v>
      </c>
      <c r="W8" s="8">
        <v>16092.110521000001</v>
      </c>
      <c r="X8" s="8">
        <v>17140.445920999999</v>
      </c>
      <c r="Y8" s="8">
        <v>15805.172307999999</v>
      </c>
      <c r="Z8" s="8">
        <v>15502.465251</v>
      </c>
      <c r="AA8" s="8">
        <v>11586.974512999999</v>
      </c>
      <c r="AB8" s="8">
        <v>9563.6053879999999</v>
      </c>
      <c r="AC8" s="8">
        <v>9998.9751049999995</v>
      </c>
      <c r="AD8" s="8">
        <v>12677.246718</v>
      </c>
      <c r="AE8" s="8">
        <v>11296.649642</v>
      </c>
    </row>
    <row r="9" spans="1:31" ht="13.5" customHeight="1" x14ac:dyDescent="0.15">
      <c r="A9" s="1"/>
      <c r="B9" s="9" t="s">
        <v>33</v>
      </c>
      <c r="C9" s="10">
        <v>59213.923774726951</v>
      </c>
      <c r="D9" s="11">
        <v>63472.251352613064</v>
      </c>
      <c r="E9" s="11">
        <v>74079.902981291918</v>
      </c>
      <c r="F9" s="11">
        <v>96887.939010000002</v>
      </c>
      <c r="G9" s="11">
        <v>118194.37622365296</v>
      </c>
      <c r="H9" s="11">
        <v>125165.03601946609</v>
      </c>
      <c r="I9" s="11">
        <v>125403.07369983089</v>
      </c>
      <c r="J9" s="11">
        <v>109914.56853310359</v>
      </c>
      <c r="K9" s="11">
        <v>114754.16557170173</v>
      </c>
      <c r="L9" s="11">
        <v>138045.80528900001</v>
      </c>
      <c r="M9" s="11">
        <v>121826.24009599999</v>
      </c>
      <c r="N9" s="11">
        <v>125219.26243</v>
      </c>
      <c r="O9" s="11">
        <v>160072.76370700001</v>
      </c>
      <c r="P9" s="11">
        <v>198706.59635099999</v>
      </c>
      <c r="Q9" s="11">
        <v>229545.46147099999</v>
      </c>
      <c r="R9" s="11">
        <v>272157.81584699999</v>
      </c>
      <c r="S9" s="11">
        <v>299213.58629599999</v>
      </c>
      <c r="T9" s="11">
        <v>338412.773759</v>
      </c>
      <c r="U9" s="11">
        <v>270095.56699399999</v>
      </c>
      <c r="V9" s="11">
        <v>352308.735743</v>
      </c>
      <c r="W9" s="11">
        <v>410074.06033900002</v>
      </c>
      <c r="X9" s="11">
        <v>409678.180062</v>
      </c>
      <c r="Y9" s="11">
        <v>412068.03998399997</v>
      </c>
      <c r="Z9" s="11">
        <v>409829.88057799998</v>
      </c>
      <c r="AA9" s="11">
        <v>351471.647543</v>
      </c>
      <c r="AB9" s="11">
        <v>330837.110476</v>
      </c>
      <c r="AC9" s="11">
        <v>366050.60717500001</v>
      </c>
      <c r="AD9" s="11">
        <v>412959.25826700003</v>
      </c>
      <c r="AE9" s="11">
        <v>390683.80816399999</v>
      </c>
    </row>
    <row r="10" spans="1:31" ht="13.5" customHeight="1" x14ac:dyDescent="0.15">
      <c r="A10" s="1"/>
      <c r="B10" s="12" t="s">
        <v>34</v>
      </c>
      <c r="C10" s="13">
        <v>36233.707615488434</v>
      </c>
      <c r="D10" s="14">
        <v>40236.145909766819</v>
      </c>
      <c r="E10" s="14">
        <v>46169.382101877825</v>
      </c>
      <c r="F10" s="14">
        <v>56917.215999999993</v>
      </c>
      <c r="G10" s="14">
        <v>69535.987300467474</v>
      </c>
      <c r="H10" s="14">
        <v>74259.162159231899</v>
      </c>
      <c r="I10" s="14">
        <v>75554.448967859222</v>
      </c>
      <c r="J10" s="14">
        <v>69056.97296156628</v>
      </c>
      <c r="K10" s="14">
        <v>71067.615219723506</v>
      </c>
      <c r="L10" s="14">
        <v>82406.319635000007</v>
      </c>
      <c r="M10" s="14">
        <v>71681.082162000006</v>
      </c>
      <c r="N10" s="14">
        <v>71961.449106999993</v>
      </c>
      <c r="O10" s="14">
        <v>84107.685951000007</v>
      </c>
      <c r="P10" s="14">
        <v>102677.394273</v>
      </c>
      <c r="Q10" s="14">
        <v>113308.241939</v>
      </c>
      <c r="R10" s="14">
        <v>131990.83490399999</v>
      </c>
      <c r="S10" s="14">
        <v>139862.66289100001</v>
      </c>
      <c r="T10" s="14">
        <v>151380.14408699999</v>
      </c>
      <c r="U10" s="14">
        <v>123705.550173</v>
      </c>
      <c r="V10" s="14">
        <v>159953.64896399999</v>
      </c>
      <c r="W10" s="14">
        <v>176978.612803</v>
      </c>
      <c r="X10" s="14">
        <v>177360.49677100001</v>
      </c>
      <c r="Y10" s="14">
        <v>174493.49340499999</v>
      </c>
      <c r="Z10" s="14">
        <v>172974.30062699999</v>
      </c>
      <c r="AA10" s="14">
        <v>153619.094445</v>
      </c>
      <c r="AB10" s="14">
        <v>154606.42174600001</v>
      </c>
      <c r="AC10" s="14">
        <v>168145.22281599999</v>
      </c>
      <c r="AD10" s="14">
        <v>190809.282966</v>
      </c>
      <c r="AE10" s="14">
        <v>181646.48198700001</v>
      </c>
    </row>
    <row r="11" spans="1:31" ht="13.5" customHeight="1" x14ac:dyDescent="0.15">
      <c r="A11" s="1"/>
      <c r="B11" s="15" t="s">
        <v>35</v>
      </c>
      <c r="C11" s="10">
        <v>6728.4241636055258</v>
      </c>
      <c r="D11" s="11">
        <v>8022.5538498709075</v>
      </c>
      <c r="E11" s="11">
        <v>8533.8516571774726</v>
      </c>
      <c r="F11" s="11">
        <v>10333.528</v>
      </c>
      <c r="G11" s="11">
        <v>12862.767439809521</v>
      </c>
      <c r="H11" s="11">
        <v>12848.113061483235</v>
      </c>
      <c r="I11" s="11">
        <v>13362.556829677469</v>
      </c>
      <c r="J11" s="11">
        <v>13817.836835723027</v>
      </c>
      <c r="K11" s="11">
        <v>13414.61383184262</v>
      </c>
      <c r="L11" s="11">
        <v>15235.864949999999</v>
      </c>
      <c r="M11" s="11">
        <v>13736.013638</v>
      </c>
      <c r="N11" s="11">
        <v>13234.530103999999</v>
      </c>
      <c r="O11" s="11">
        <v>15006.083234</v>
      </c>
      <c r="P11" s="11">
        <v>18580.774152999998</v>
      </c>
      <c r="Q11" s="11">
        <v>20105.088479999999</v>
      </c>
      <c r="R11" s="11">
        <v>21860.236846</v>
      </c>
      <c r="S11" s="11">
        <v>22469.740651</v>
      </c>
      <c r="T11" s="11">
        <v>26496.777011999999</v>
      </c>
      <c r="U11" s="11">
        <v>19347.522045000002</v>
      </c>
      <c r="V11" s="11">
        <v>26289.765169999999</v>
      </c>
      <c r="W11" s="11">
        <v>30126.285312</v>
      </c>
      <c r="X11" s="11">
        <v>29141.715338999998</v>
      </c>
      <c r="Y11" s="11">
        <v>26913.62009</v>
      </c>
      <c r="Z11" s="11">
        <v>27347.001016999999</v>
      </c>
      <c r="AA11" s="11">
        <v>24035.170077999999</v>
      </c>
      <c r="AB11" s="11">
        <v>25512.890126999999</v>
      </c>
      <c r="AC11" s="11">
        <v>27326.365851999999</v>
      </c>
      <c r="AD11" s="11">
        <v>31085.849956999999</v>
      </c>
      <c r="AE11" s="11">
        <v>28710.845787999999</v>
      </c>
    </row>
    <row r="12" spans="1:31" ht="13.5" customHeight="1" x14ac:dyDescent="0.15">
      <c r="A12" s="1"/>
      <c r="B12" s="16" t="s">
        <v>36</v>
      </c>
      <c r="C12" s="13">
        <v>146.32341795152507</v>
      </c>
      <c r="D12" s="14">
        <v>251.89937399704399</v>
      </c>
      <c r="E12" s="14">
        <v>180.59963635774599</v>
      </c>
      <c r="F12" s="14">
        <v>189.36600000000001</v>
      </c>
      <c r="G12" s="14">
        <v>154.29438222065406</v>
      </c>
      <c r="H12" s="14">
        <v>134.99914104604503</v>
      </c>
      <c r="I12" s="14">
        <v>137.72562609978209</v>
      </c>
      <c r="J12" s="14">
        <v>127.70643455473</v>
      </c>
      <c r="K12" s="14">
        <v>125.59922840258693</v>
      </c>
      <c r="L12" s="14">
        <v>116.535659</v>
      </c>
      <c r="M12" s="14">
        <v>111.830304</v>
      </c>
      <c r="N12" s="14">
        <v>105.343339</v>
      </c>
      <c r="O12" s="14">
        <v>120.586051</v>
      </c>
      <c r="P12" s="14">
        <v>155.75466299999999</v>
      </c>
      <c r="Q12" s="14">
        <v>116.750336</v>
      </c>
      <c r="R12" s="14">
        <v>114.778537</v>
      </c>
      <c r="S12" s="14">
        <v>116.30256</v>
      </c>
      <c r="T12" s="14">
        <v>158.064953</v>
      </c>
      <c r="U12" s="14">
        <v>91.011802000000003</v>
      </c>
      <c r="V12" s="14">
        <v>126.43974900000001</v>
      </c>
      <c r="W12" s="14">
        <v>166.85164900000001</v>
      </c>
      <c r="X12" s="14">
        <v>129.94571099999999</v>
      </c>
      <c r="Y12" s="14">
        <v>138.78317200000001</v>
      </c>
      <c r="Z12" s="14">
        <v>118.401398</v>
      </c>
      <c r="AA12" s="14">
        <v>98.601219999999998</v>
      </c>
      <c r="AB12" s="14">
        <v>107.865864</v>
      </c>
      <c r="AC12" s="14">
        <v>137.816486</v>
      </c>
      <c r="AD12" s="14">
        <v>265.61882000000003</v>
      </c>
      <c r="AE12" s="14">
        <v>248.87923900000001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>
        <v>404.91656488607896</v>
      </c>
      <c r="J13" s="11">
        <v>467.57459401200015</v>
      </c>
      <c r="K13" s="11">
        <v>672.53974480654904</v>
      </c>
      <c r="L13" s="11">
        <v>757.29780600000004</v>
      </c>
      <c r="M13" s="11">
        <v>673.68852900000002</v>
      </c>
      <c r="N13" s="11">
        <v>694.38424599999996</v>
      </c>
      <c r="O13" s="11">
        <v>626.33895199999995</v>
      </c>
      <c r="P13" s="11">
        <v>690.92238999999995</v>
      </c>
      <c r="Q13" s="11">
        <v>827.41679099999999</v>
      </c>
      <c r="R13" s="11">
        <v>1325.520413</v>
      </c>
      <c r="S13" s="11">
        <v>1592.0240530000001</v>
      </c>
      <c r="T13" s="11">
        <v>2058.6901779999998</v>
      </c>
      <c r="U13" s="11">
        <v>2451.2117969999999</v>
      </c>
      <c r="V13" s="11">
        <v>3368.8110510000001</v>
      </c>
      <c r="W13" s="11">
        <v>3986.8054579999998</v>
      </c>
      <c r="X13" s="11">
        <v>4251.4693820000002</v>
      </c>
      <c r="Y13" s="11">
        <v>4597.5507980000002</v>
      </c>
      <c r="Z13" s="11">
        <v>4953.9069790000003</v>
      </c>
      <c r="AA13" s="11">
        <v>5144.5740249999999</v>
      </c>
      <c r="AB13" s="11">
        <v>5998.7498020000003</v>
      </c>
      <c r="AC13" s="11">
        <v>4969.1259730000002</v>
      </c>
      <c r="AD13" s="11">
        <v>5100.9253280000003</v>
      </c>
      <c r="AE13" s="11">
        <v>4462.0284410000004</v>
      </c>
    </row>
    <row r="14" spans="1:31" ht="13.5" customHeight="1" x14ac:dyDescent="0.15">
      <c r="A14" s="1"/>
      <c r="B14" s="16" t="s">
        <v>38</v>
      </c>
      <c r="C14" s="13">
        <v>367.38433417336603</v>
      </c>
      <c r="D14" s="14">
        <v>412.45012965761089</v>
      </c>
      <c r="E14" s="14">
        <v>414.29420135974618</v>
      </c>
      <c r="F14" s="14">
        <v>475.24200000000002</v>
      </c>
      <c r="G14" s="14">
        <v>445.16024340770798</v>
      </c>
      <c r="H14" s="14">
        <v>416.05588608494401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/>
      <c r="F15" s="11"/>
      <c r="G15" s="11">
        <v>4.3270129641061787</v>
      </c>
      <c r="H15" s="11">
        <v>6.2182843492089486</v>
      </c>
      <c r="I15" s="11">
        <v>5.0332636574697771</v>
      </c>
      <c r="J15" s="11">
        <v>4.0635511580519097</v>
      </c>
      <c r="K15" s="11">
        <v>6.4388124814054901</v>
      </c>
      <c r="L15" s="11">
        <v>6.4532579999999999</v>
      </c>
      <c r="M15" s="11">
        <v>7.3776039999999998</v>
      </c>
      <c r="N15" s="11">
        <v>7.462224</v>
      </c>
      <c r="O15" s="11">
        <v>9.4003060000000005</v>
      </c>
      <c r="P15" s="11">
        <v>12.148443</v>
      </c>
      <c r="Q15" s="11">
        <v>18.511081999999998</v>
      </c>
      <c r="R15" s="11">
        <v>16.485595</v>
      </c>
      <c r="S15" s="11">
        <v>17.723182000000001</v>
      </c>
      <c r="T15" s="11">
        <v>24.604755999999998</v>
      </c>
      <c r="U15" s="11">
        <v>24.822066</v>
      </c>
      <c r="V15" s="11">
        <v>29.706821000000001</v>
      </c>
      <c r="W15" s="11">
        <v>31.999244000000001</v>
      </c>
      <c r="X15" s="11">
        <v>94.577101999999996</v>
      </c>
      <c r="Y15" s="11">
        <v>29.812835</v>
      </c>
      <c r="Z15" s="11">
        <v>18.840389999999999</v>
      </c>
      <c r="AA15" s="11">
        <v>26.570779999999999</v>
      </c>
      <c r="AB15" s="11">
        <v>17.162196999999999</v>
      </c>
      <c r="AC15" s="11">
        <v>22.863416999999998</v>
      </c>
      <c r="AD15" s="11">
        <v>35.622861999999998</v>
      </c>
      <c r="AE15" s="11">
        <v>10.769074</v>
      </c>
    </row>
    <row r="16" spans="1:31" ht="13.5" customHeight="1" x14ac:dyDescent="0.15">
      <c r="A16" s="1"/>
      <c r="B16" s="16" t="s">
        <v>40</v>
      </c>
      <c r="C16" s="13">
        <v>102.688783967641</v>
      </c>
      <c r="D16" s="14">
        <v>92.583009647988803</v>
      </c>
      <c r="E16" s="14">
        <v>104.48289174370099</v>
      </c>
      <c r="F16" s="14">
        <v>103.586</v>
      </c>
      <c r="G16" s="14">
        <v>133.395890290149</v>
      </c>
      <c r="H16" s="14">
        <v>136.13867851397899</v>
      </c>
      <c r="I16" s="14">
        <v>133.89189732193199</v>
      </c>
      <c r="J16" s="14">
        <v>126.120057363182</v>
      </c>
      <c r="K16" s="14">
        <v>136.21547310511102</v>
      </c>
      <c r="L16" s="14">
        <v>164.834699</v>
      </c>
      <c r="M16" s="14">
        <v>159.85382899999999</v>
      </c>
      <c r="N16" s="14">
        <v>136.034649</v>
      </c>
      <c r="O16" s="14">
        <v>192.41843299999999</v>
      </c>
      <c r="P16" s="14">
        <v>238.87773100000001</v>
      </c>
      <c r="Q16" s="14">
        <v>48.604719000000003</v>
      </c>
      <c r="R16" s="14">
        <v>381.83695799999998</v>
      </c>
      <c r="S16" s="14">
        <v>287.966385</v>
      </c>
      <c r="T16" s="14">
        <v>552.62623799999994</v>
      </c>
      <c r="U16" s="14">
        <v>318.46839399999999</v>
      </c>
      <c r="V16" s="14">
        <v>417.15539999999999</v>
      </c>
      <c r="W16" s="14">
        <v>581.71005200000002</v>
      </c>
      <c r="X16" s="14">
        <v>619.82278399999996</v>
      </c>
      <c r="Y16" s="14">
        <v>571.77025100000003</v>
      </c>
      <c r="Z16" s="14">
        <v>544.37160100000006</v>
      </c>
      <c r="AA16" s="14">
        <v>309.67756100000003</v>
      </c>
      <c r="AB16" s="14">
        <v>242.797755</v>
      </c>
      <c r="AC16" s="14">
        <v>381.16657800000002</v>
      </c>
      <c r="AD16" s="14">
        <v>458.84264400000001</v>
      </c>
      <c r="AE16" s="14">
        <v>402.74795</v>
      </c>
    </row>
    <row r="17" spans="1:31" ht="13.5" customHeight="1" x14ac:dyDescent="0.15">
      <c r="A17" s="1"/>
      <c r="B17" s="16" t="s">
        <v>41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>
        <v>7.6548749999999997</v>
      </c>
      <c r="W17" s="11">
        <v>12.019035000000001</v>
      </c>
      <c r="X17" s="11">
        <v>14.58344</v>
      </c>
      <c r="Y17" s="11">
        <v>23.127412</v>
      </c>
      <c r="Z17" s="11">
        <v>13.674981000000001</v>
      </c>
      <c r="AA17" s="11">
        <v>10.673508999999999</v>
      </c>
      <c r="AB17" s="11">
        <v>7.1323439999999998</v>
      </c>
      <c r="AC17" s="11">
        <v>6.8595129999999997</v>
      </c>
      <c r="AD17" s="11">
        <v>6.9356390000000001</v>
      </c>
      <c r="AE17" s="11">
        <v>23.896272</v>
      </c>
    </row>
    <row r="18" spans="1:31" ht="13.5" customHeight="1" x14ac:dyDescent="0.15">
      <c r="A18" s="1"/>
      <c r="B18" s="16" t="s">
        <v>42</v>
      </c>
      <c r="C18" s="13">
        <v>60.103247912257075</v>
      </c>
      <c r="D18" s="14">
        <v>129.93703661828701</v>
      </c>
      <c r="E18" s="14">
        <v>96.042341976166639</v>
      </c>
      <c r="F18" s="14">
        <v>136.52099999999999</v>
      </c>
      <c r="G18" s="14">
        <v>168.10371284945802</v>
      </c>
      <c r="H18" s="14">
        <v>205.53694581159999</v>
      </c>
      <c r="I18" s="14">
        <v>284.399103403396</v>
      </c>
      <c r="J18" s="14">
        <v>206.74460190166599</v>
      </c>
      <c r="K18" s="14">
        <v>148.93955896529701</v>
      </c>
      <c r="L18" s="14">
        <v>338.17677200000003</v>
      </c>
      <c r="M18" s="14">
        <v>349.09108199999997</v>
      </c>
      <c r="N18" s="14">
        <v>348.97404799999998</v>
      </c>
      <c r="O18" s="14">
        <v>417.08578599999998</v>
      </c>
      <c r="P18" s="14">
        <v>654.31177100000002</v>
      </c>
      <c r="Q18" s="14">
        <v>653.01622999999995</v>
      </c>
      <c r="R18" s="14">
        <v>428.17139300000002</v>
      </c>
      <c r="S18" s="14">
        <v>340.83186899999998</v>
      </c>
      <c r="T18" s="14">
        <v>242.135075</v>
      </c>
      <c r="U18" s="14">
        <v>192.03020000000001</v>
      </c>
      <c r="V18" s="14">
        <v>147.961061</v>
      </c>
      <c r="W18" s="14">
        <v>179.471833</v>
      </c>
      <c r="X18" s="14">
        <v>167.026715</v>
      </c>
      <c r="Y18" s="14">
        <v>164.38664399999999</v>
      </c>
      <c r="Z18" s="14">
        <v>199.05806000000001</v>
      </c>
      <c r="AA18" s="14">
        <v>124.523133</v>
      </c>
      <c r="AB18" s="14">
        <v>120.579397</v>
      </c>
      <c r="AC18" s="14">
        <v>170.51120299999999</v>
      </c>
      <c r="AD18" s="14">
        <v>139.00384600000001</v>
      </c>
      <c r="AE18" s="14">
        <v>91.443494999999999</v>
      </c>
    </row>
    <row r="19" spans="1:31" ht="13.5" customHeight="1" x14ac:dyDescent="0.15">
      <c r="A19" s="1"/>
      <c r="B19" s="16" t="s">
        <v>43</v>
      </c>
      <c r="C19" s="10">
        <v>692.03678863395521</v>
      </c>
      <c r="D19" s="11">
        <v>972.93524820203152</v>
      </c>
      <c r="E19" s="11">
        <v>1003.92625572751</v>
      </c>
      <c r="F19" s="11">
        <v>1307.4280000000001</v>
      </c>
      <c r="G19" s="11">
        <v>2012.1859070464791</v>
      </c>
      <c r="H19" s="11">
        <v>2462.2534547856899</v>
      </c>
      <c r="I19" s="11">
        <v>2468.4159505292482</v>
      </c>
      <c r="J19" s="11">
        <v>2254.90968009466</v>
      </c>
      <c r="K19" s="11">
        <v>2205.81031911427</v>
      </c>
      <c r="L19" s="11">
        <v>2149.3988490000002</v>
      </c>
      <c r="M19" s="11">
        <v>1605.729621</v>
      </c>
      <c r="N19" s="11">
        <v>1480.9093250000001</v>
      </c>
      <c r="O19" s="11">
        <v>2080.856616</v>
      </c>
      <c r="P19" s="11">
        <v>2509.879081</v>
      </c>
      <c r="Q19" s="11">
        <v>3628.475441</v>
      </c>
      <c r="R19" s="11">
        <v>3525.6490359999998</v>
      </c>
      <c r="S19" s="11">
        <v>4849.328391</v>
      </c>
      <c r="T19" s="11">
        <v>4729.0263919999998</v>
      </c>
      <c r="U19" s="11">
        <v>3926.944356</v>
      </c>
      <c r="V19" s="11">
        <v>6039.9749419999998</v>
      </c>
      <c r="W19" s="11">
        <v>6761.2895749999998</v>
      </c>
      <c r="X19" s="11">
        <v>6828.6496399999996</v>
      </c>
      <c r="Y19" s="11">
        <v>4853.5684620000002</v>
      </c>
      <c r="Z19" s="11">
        <v>3931.203305</v>
      </c>
      <c r="AA19" s="11">
        <v>3377.986304</v>
      </c>
      <c r="AB19" s="11">
        <v>3273.7055759999998</v>
      </c>
      <c r="AC19" s="11">
        <v>3734.2882869999999</v>
      </c>
      <c r="AD19" s="11">
        <v>4858.0087659999999</v>
      </c>
      <c r="AE19" s="11">
        <v>4415.1620819999998</v>
      </c>
    </row>
    <row r="20" spans="1:31" ht="13.5" customHeight="1" x14ac:dyDescent="0.15">
      <c r="A20" s="1"/>
      <c r="B20" s="16" t="s">
        <v>44</v>
      </c>
      <c r="C20" s="13">
        <v>2509.0701487260485</v>
      </c>
      <c r="D20" s="14">
        <v>2694.8923656943311</v>
      </c>
      <c r="E20" s="14">
        <v>2941.1491521791218</v>
      </c>
      <c r="F20" s="14">
        <v>3421.16</v>
      </c>
      <c r="G20" s="14">
        <v>3997.7246670782297</v>
      </c>
      <c r="H20" s="14">
        <v>3838.5403576748499</v>
      </c>
      <c r="I20" s="14">
        <v>3622.0533283008599</v>
      </c>
      <c r="J20" s="14">
        <v>3326.4598976368216</v>
      </c>
      <c r="K20" s="14">
        <v>3258.82774520257</v>
      </c>
      <c r="L20" s="14">
        <v>4276.5967819999996</v>
      </c>
      <c r="M20" s="14">
        <v>4297.1719380000004</v>
      </c>
      <c r="N20" s="14">
        <v>4059.1012390000001</v>
      </c>
      <c r="O20" s="14">
        <v>4443.5210370000004</v>
      </c>
      <c r="P20" s="14">
        <v>6240.7108529999996</v>
      </c>
      <c r="Q20" s="14">
        <v>6309.1297839999997</v>
      </c>
      <c r="R20" s="14">
        <v>6562.8812129999997</v>
      </c>
      <c r="S20" s="14">
        <v>5942.373775</v>
      </c>
      <c r="T20" s="14">
        <v>6659.824458</v>
      </c>
      <c r="U20" s="14">
        <v>4173.7040429999997</v>
      </c>
      <c r="V20" s="14">
        <v>6171.0878499999999</v>
      </c>
      <c r="W20" s="14">
        <v>6849.0594849999998</v>
      </c>
      <c r="X20" s="14">
        <v>5956.5922200000005</v>
      </c>
      <c r="Y20" s="14">
        <v>5868.3491180000001</v>
      </c>
      <c r="Z20" s="14">
        <v>5385.5618690000001</v>
      </c>
      <c r="AA20" s="14">
        <v>5548.5196770000002</v>
      </c>
      <c r="AB20" s="14">
        <v>5782.8684450000001</v>
      </c>
      <c r="AC20" s="14">
        <v>6186.1033939999998</v>
      </c>
      <c r="AD20" s="14">
        <v>6413.7762830000001</v>
      </c>
      <c r="AE20" s="14">
        <v>5846.3960989999996</v>
      </c>
    </row>
    <row r="21" spans="1:31" ht="13.5" customHeight="1" x14ac:dyDescent="0.15">
      <c r="A21" s="1"/>
      <c r="B21" s="16" t="s">
        <v>45</v>
      </c>
      <c r="C21" s="10">
        <v>162.10050643250199</v>
      </c>
      <c r="D21" s="11">
        <v>151.66945467686207</v>
      </c>
      <c r="E21" s="11">
        <v>260.40672703349503</v>
      </c>
      <c r="F21" s="11">
        <v>170.554</v>
      </c>
      <c r="G21" s="11">
        <v>169.64317841079489</v>
      </c>
      <c r="H21" s="11">
        <v>170.85568710994005</v>
      </c>
      <c r="I21" s="11">
        <v>129.949173824551</v>
      </c>
      <c r="J21" s="11">
        <v>126.79809416576501</v>
      </c>
      <c r="K21" s="11">
        <v>121.120425974767</v>
      </c>
      <c r="L21" s="11">
        <v>147.63656399999999</v>
      </c>
      <c r="M21" s="11">
        <v>144.75876400000001</v>
      </c>
      <c r="N21" s="11">
        <v>145.76645099999999</v>
      </c>
      <c r="O21" s="11">
        <v>182.54138800000001</v>
      </c>
      <c r="P21" s="11">
        <v>180.52693199999999</v>
      </c>
      <c r="Q21" s="11">
        <v>205.329913</v>
      </c>
      <c r="R21" s="11">
        <v>273.91348499999998</v>
      </c>
      <c r="S21" s="11">
        <v>363.58237300000002</v>
      </c>
      <c r="T21" s="11">
        <v>628.52833199999998</v>
      </c>
      <c r="U21" s="11">
        <v>531.45480899999995</v>
      </c>
      <c r="V21" s="11">
        <v>706.29657899999995</v>
      </c>
      <c r="W21" s="11">
        <v>930.02739499999996</v>
      </c>
      <c r="X21" s="11">
        <v>1037.493068</v>
      </c>
      <c r="Y21" s="11">
        <v>1088.8082429999999</v>
      </c>
      <c r="Z21" s="11">
        <v>1119.5729429999999</v>
      </c>
      <c r="AA21" s="11">
        <v>588.16384600000004</v>
      </c>
      <c r="AB21" s="11">
        <v>474.15987899999999</v>
      </c>
      <c r="AC21" s="11">
        <v>758.09695999999997</v>
      </c>
      <c r="AD21" s="11">
        <v>1045.1881169999999</v>
      </c>
      <c r="AE21" s="11">
        <v>899.63747699999999</v>
      </c>
    </row>
    <row r="22" spans="1:31" ht="13.5" customHeight="1" x14ac:dyDescent="0.15">
      <c r="A22" s="1"/>
      <c r="B22" s="16" t="s">
        <v>46</v>
      </c>
      <c r="C22" s="13">
        <v>159.85336117876489</v>
      </c>
      <c r="D22" s="14">
        <v>231.06014505041301</v>
      </c>
      <c r="E22" s="14">
        <v>500.70906869103123</v>
      </c>
      <c r="F22" s="14">
        <v>702.14200000000005</v>
      </c>
      <c r="G22" s="14">
        <v>1204.48646265103</v>
      </c>
      <c r="H22" s="14">
        <v>1431.15291524391</v>
      </c>
      <c r="I22" s="14">
        <v>1986.9346531014601</v>
      </c>
      <c r="J22" s="14">
        <v>2064.2758791297201</v>
      </c>
      <c r="K22" s="14">
        <v>1584.8647956843008</v>
      </c>
      <c r="L22" s="14">
        <v>1564.453432</v>
      </c>
      <c r="M22" s="14">
        <v>1113.076401</v>
      </c>
      <c r="N22" s="14">
        <v>870.89651700000002</v>
      </c>
      <c r="O22" s="14">
        <v>1099.1121639999999</v>
      </c>
      <c r="P22" s="14">
        <v>1069.33815</v>
      </c>
      <c r="Q22" s="14">
        <v>1211.9205260000001</v>
      </c>
      <c r="R22" s="14">
        <v>1773.8088459999999</v>
      </c>
      <c r="S22" s="14">
        <v>1359.8451090000001</v>
      </c>
      <c r="T22" s="14">
        <v>1994.78404</v>
      </c>
      <c r="U22" s="14">
        <v>1155.1417100000001</v>
      </c>
      <c r="V22" s="14">
        <v>880.71357399999999</v>
      </c>
      <c r="W22" s="14">
        <v>348.98376400000001</v>
      </c>
      <c r="X22" s="14">
        <v>395.57267400000001</v>
      </c>
      <c r="Y22" s="14">
        <v>579.52456700000005</v>
      </c>
      <c r="Z22" s="14">
        <v>438.27937100000003</v>
      </c>
      <c r="AA22" s="14">
        <v>430.42659400000002</v>
      </c>
      <c r="AB22" s="14">
        <v>350.78886899999998</v>
      </c>
      <c r="AC22" s="14">
        <v>232.938076</v>
      </c>
      <c r="AD22" s="14">
        <v>317.38069300000001</v>
      </c>
      <c r="AE22" s="14">
        <v>360.18882100000002</v>
      </c>
    </row>
    <row r="23" spans="1:31" ht="13.5" customHeight="1" x14ac:dyDescent="0.15">
      <c r="A23" s="1"/>
      <c r="B23" s="16" t="s">
        <v>47</v>
      </c>
      <c r="C23" s="10">
        <v>561.13655083750439</v>
      </c>
      <c r="D23" s="11">
        <v>654.14879754123501</v>
      </c>
      <c r="E23" s="11">
        <v>655.18988832842899</v>
      </c>
      <c r="F23" s="11">
        <v>687.07799999999997</v>
      </c>
      <c r="G23" s="11">
        <v>769.89928565129151</v>
      </c>
      <c r="H23" s="11">
        <v>507.88848564530997</v>
      </c>
      <c r="I23" s="11">
        <v>518.68303455358307</v>
      </c>
      <c r="J23" s="11">
        <v>514.36382529327386</v>
      </c>
      <c r="K23" s="11">
        <v>432.61981844863499</v>
      </c>
      <c r="L23" s="11">
        <v>491.90843000000001</v>
      </c>
      <c r="M23" s="11">
        <v>425.16132399999998</v>
      </c>
      <c r="N23" s="11">
        <v>397.48744900000003</v>
      </c>
      <c r="O23" s="11">
        <v>413.18774999999999</v>
      </c>
      <c r="P23" s="11">
        <v>486.31861099999998</v>
      </c>
      <c r="Q23" s="11">
        <v>595.32216500000004</v>
      </c>
      <c r="R23" s="11">
        <v>583.86679100000003</v>
      </c>
      <c r="S23" s="11">
        <v>713.11483099999998</v>
      </c>
      <c r="T23" s="11">
        <v>634.04738299999997</v>
      </c>
      <c r="U23" s="11">
        <v>434.212041</v>
      </c>
      <c r="V23" s="11">
        <v>687.33338700000002</v>
      </c>
      <c r="W23" s="11">
        <v>973.85714199999995</v>
      </c>
      <c r="X23" s="11">
        <v>803.48927400000002</v>
      </c>
      <c r="Y23" s="11">
        <v>748.91522699999996</v>
      </c>
      <c r="Z23" s="11">
        <v>716.19684500000005</v>
      </c>
      <c r="AA23" s="11">
        <v>576.29401499999994</v>
      </c>
      <c r="AB23" s="11">
        <v>604.47454400000004</v>
      </c>
      <c r="AC23" s="11">
        <v>714.59815900000001</v>
      </c>
      <c r="AD23" s="11">
        <v>841.11626899999999</v>
      </c>
      <c r="AE23" s="11">
        <v>770.41510500000004</v>
      </c>
    </row>
    <row r="24" spans="1:31" ht="13.5" customHeight="1" x14ac:dyDescent="0.15">
      <c r="A24" s="1"/>
      <c r="B24" s="16" t="s">
        <v>48</v>
      </c>
      <c r="C24" s="13"/>
      <c r="D24" s="14"/>
      <c r="E24" s="14"/>
      <c r="F24" s="14"/>
      <c r="G24" s="14">
        <v>3.1198518387864898</v>
      </c>
      <c r="H24" s="14">
        <v>4.7472229345944523</v>
      </c>
      <c r="I24" s="14">
        <v>6.3596617527065638</v>
      </c>
      <c r="J24" s="14">
        <v>3.0881205971744006</v>
      </c>
      <c r="K24" s="14">
        <v>1.5715541991261799</v>
      </c>
      <c r="L24" s="14">
        <v>4.8506119999999999</v>
      </c>
      <c r="M24" s="14">
        <v>1.7352590000000001</v>
      </c>
      <c r="N24" s="14">
        <v>1.1481239999999999</v>
      </c>
      <c r="O24" s="14">
        <v>2.4240370000000002</v>
      </c>
      <c r="P24" s="14">
        <v>4.6887449999999999</v>
      </c>
      <c r="Q24" s="14">
        <v>29.329877</v>
      </c>
      <c r="R24" s="14">
        <v>24.210135999999999</v>
      </c>
      <c r="S24" s="14">
        <v>7.0030599999999996</v>
      </c>
      <c r="T24" s="14">
        <v>9.7781149999999997</v>
      </c>
      <c r="U24" s="14">
        <v>8.1142570000000003</v>
      </c>
      <c r="V24" s="14">
        <v>18.343945999999999</v>
      </c>
      <c r="W24" s="14">
        <v>12.677474999999999</v>
      </c>
      <c r="X24" s="14">
        <v>27.996680000000001</v>
      </c>
      <c r="Y24" s="14">
        <v>12.009690000000001</v>
      </c>
      <c r="Z24" s="14">
        <v>14.181319999999999</v>
      </c>
      <c r="AA24" s="14">
        <v>10.425443</v>
      </c>
      <c r="AB24" s="14">
        <v>10.801811000000001</v>
      </c>
      <c r="AC24" s="14">
        <v>15.493228999999999</v>
      </c>
      <c r="AD24" s="14">
        <v>34.296287999999997</v>
      </c>
      <c r="AE24" s="14">
        <v>34.048116999999998</v>
      </c>
    </row>
    <row r="25" spans="1:31" ht="13.5" customHeight="1" x14ac:dyDescent="0.15">
      <c r="A25" s="1"/>
      <c r="B25" s="16" t="s">
        <v>49</v>
      </c>
      <c r="C25" s="10"/>
      <c r="D25" s="11"/>
      <c r="E25" s="11"/>
      <c r="F25" s="11"/>
      <c r="G25" s="11">
        <v>3.0415380545021597</v>
      </c>
      <c r="H25" s="11">
        <v>2.7070481488206202</v>
      </c>
      <c r="I25" s="11">
        <v>2.22122081573163</v>
      </c>
      <c r="J25" s="11">
        <v>1.3517258862630002</v>
      </c>
      <c r="K25" s="11">
        <v>1.33599893196459</v>
      </c>
      <c r="L25" s="11">
        <v>1.0538080000000001</v>
      </c>
      <c r="M25" s="11">
        <v>3.4683199999999998</v>
      </c>
      <c r="N25" s="11">
        <v>4.8465389999999999</v>
      </c>
      <c r="O25" s="11">
        <v>8.2157459999999993</v>
      </c>
      <c r="P25" s="11">
        <v>8.5346779999999995</v>
      </c>
      <c r="Q25" s="11">
        <v>21.147715000000002</v>
      </c>
      <c r="R25" s="11">
        <v>5.2635959999999997</v>
      </c>
      <c r="S25" s="11">
        <v>10.335683</v>
      </c>
      <c r="T25" s="11">
        <v>21.388494000000001</v>
      </c>
      <c r="U25" s="11">
        <v>6.5327630000000001</v>
      </c>
      <c r="V25" s="11">
        <v>11.504924000000001</v>
      </c>
      <c r="W25" s="11">
        <v>9.7639279999999999</v>
      </c>
      <c r="X25" s="11">
        <v>22.449380999999999</v>
      </c>
      <c r="Y25" s="11">
        <v>28.207146000000002</v>
      </c>
      <c r="Z25" s="11">
        <v>11.598462</v>
      </c>
      <c r="AA25" s="11">
        <v>15.379929000000001</v>
      </c>
      <c r="AB25" s="11">
        <v>14.872297</v>
      </c>
      <c r="AC25" s="11">
        <v>8.2890200000000007</v>
      </c>
      <c r="AD25" s="11">
        <v>11.931694999999999</v>
      </c>
      <c r="AE25" s="11">
        <v>17.957754000000001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>
        <v>8.5956920084292694</v>
      </c>
      <c r="J26" s="14">
        <v>12.212769935290703</v>
      </c>
      <c r="K26" s="14">
        <v>13.030629066745899</v>
      </c>
      <c r="L26" s="14">
        <v>22.705798000000001</v>
      </c>
      <c r="M26" s="14">
        <v>17.276605</v>
      </c>
      <c r="N26" s="14">
        <v>16.361598999999998</v>
      </c>
      <c r="O26" s="14">
        <v>28.891794000000001</v>
      </c>
      <c r="P26" s="14">
        <v>37.194785000000003</v>
      </c>
      <c r="Q26" s="14">
        <v>189.37794700000001</v>
      </c>
      <c r="R26" s="14">
        <v>210.81811500000001</v>
      </c>
      <c r="S26" s="14">
        <v>47.415168000000001</v>
      </c>
      <c r="T26" s="14">
        <v>52.523451000000001</v>
      </c>
      <c r="U26" s="14">
        <v>52.214767999999999</v>
      </c>
      <c r="V26" s="14">
        <v>38.261290000000002</v>
      </c>
      <c r="W26" s="14">
        <v>40.100098000000003</v>
      </c>
      <c r="X26" s="14">
        <v>32.642859000000001</v>
      </c>
      <c r="Y26" s="14">
        <v>76.770112999999995</v>
      </c>
      <c r="Z26" s="14">
        <v>553.00671799999998</v>
      </c>
      <c r="AA26" s="14">
        <v>84.142976000000004</v>
      </c>
      <c r="AB26" s="14">
        <v>74.407899</v>
      </c>
      <c r="AC26" s="14">
        <v>66.486548999999997</v>
      </c>
      <c r="AD26" s="14">
        <v>101.398779</v>
      </c>
      <c r="AE26" s="14">
        <v>127.866906</v>
      </c>
    </row>
    <row r="27" spans="1:31" ht="13.5" customHeight="1" x14ac:dyDescent="0.15">
      <c r="A27" s="1"/>
      <c r="B27" s="16" t="s">
        <v>51</v>
      </c>
      <c r="C27" s="10">
        <v>74.673210423993368</v>
      </c>
      <c r="D27" s="11">
        <v>65.367170740732789</v>
      </c>
      <c r="E27" s="11">
        <v>98.809828745815736</v>
      </c>
      <c r="F27" s="11">
        <v>144.721</v>
      </c>
      <c r="G27" s="11">
        <v>233.00890731105</v>
      </c>
      <c r="H27" s="11">
        <v>213.53100200375809</v>
      </c>
      <c r="I27" s="11">
        <v>204.39179614671309</v>
      </c>
      <c r="J27" s="11">
        <v>280.10523295805501</v>
      </c>
      <c r="K27" s="11">
        <v>381.39902029518299</v>
      </c>
      <c r="L27" s="11">
        <v>659.74044200000003</v>
      </c>
      <c r="M27" s="11">
        <v>346.78412700000001</v>
      </c>
      <c r="N27" s="11">
        <v>241.77791500000001</v>
      </c>
      <c r="O27" s="11">
        <v>303.74831599999999</v>
      </c>
      <c r="P27" s="11">
        <v>317.96057400000001</v>
      </c>
      <c r="Q27" s="11">
        <v>295.31827900000002</v>
      </c>
      <c r="R27" s="11">
        <v>544.36795500000005</v>
      </c>
      <c r="S27" s="11">
        <v>510.65922899999998</v>
      </c>
      <c r="T27" s="11">
        <v>706.32550200000003</v>
      </c>
      <c r="U27" s="11">
        <v>606.26611300000002</v>
      </c>
      <c r="V27" s="11">
        <v>886.694253</v>
      </c>
      <c r="W27" s="11">
        <v>1045.4271980000001</v>
      </c>
      <c r="X27" s="11">
        <v>1144.8737679999999</v>
      </c>
      <c r="Y27" s="11">
        <v>1159.3841709999999</v>
      </c>
      <c r="Z27" s="11">
        <v>1500.840929</v>
      </c>
      <c r="AA27" s="11">
        <v>866.66554699999995</v>
      </c>
      <c r="AB27" s="11">
        <v>949.03905699999996</v>
      </c>
      <c r="AC27" s="11">
        <v>1209.0951230000001</v>
      </c>
      <c r="AD27" s="11">
        <v>1691.2070369999999</v>
      </c>
      <c r="AE27" s="11">
        <v>1224.727556</v>
      </c>
    </row>
    <row r="28" spans="1:31" ht="13.5" customHeight="1" x14ac:dyDescent="0.15">
      <c r="A28" s="1"/>
      <c r="B28" s="16" t="s">
        <v>52</v>
      </c>
      <c r="C28" s="13">
        <v>1550.8360663987801</v>
      </c>
      <c r="D28" s="14">
        <v>1979.5184265564799</v>
      </c>
      <c r="E28" s="14">
        <v>1921.4789307876001</v>
      </c>
      <c r="F28" s="14">
        <v>2571.433</v>
      </c>
      <c r="G28" s="14">
        <v>3147.4930769909192</v>
      </c>
      <c r="H28" s="14">
        <v>2888.7344823011113</v>
      </c>
      <c r="I28" s="14">
        <v>3048.2673450403618</v>
      </c>
      <c r="J28" s="14">
        <v>3784.0658940283497</v>
      </c>
      <c r="K28" s="14">
        <v>3858.3046907143698</v>
      </c>
      <c r="L28" s="14">
        <v>4088.6556690000002</v>
      </c>
      <c r="M28" s="14">
        <v>4034.5624109999999</v>
      </c>
      <c r="N28" s="14">
        <v>4303.4076969999996</v>
      </c>
      <c r="O28" s="14">
        <v>4615.8807150000002</v>
      </c>
      <c r="P28" s="14">
        <v>5437.3553259999999</v>
      </c>
      <c r="Q28" s="14">
        <v>5480.3296909999999</v>
      </c>
      <c r="R28" s="14">
        <v>5434.5280270000003</v>
      </c>
      <c r="S28" s="14">
        <v>5729.5721210000002</v>
      </c>
      <c r="T28" s="14">
        <v>7231.8645889999998</v>
      </c>
      <c r="U28" s="14">
        <v>4958.2423529999996</v>
      </c>
      <c r="V28" s="14">
        <v>6181.307691</v>
      </c>
      <c r="W28" s="14">
        <v>7555.6498250000004</v>
      </c>
      <c r="X28" s="14">
        <v>7103.3593199999996</v>
      </c>
      <c r="Y28" s="14">
        <v>6490.5937210000002</v>
      </c>
      <c r="Z28" s="14">
        <v>7298.0660710000002</v>
      </c>
      <c r="AA28" s="14">
        <v>6195.607669</v>
      </c>
      <c r="AB28" s="14">
        <v>6843.1704440000003</v>
      </c>
      <c r="AC28" s="14">
        <v>7833.806517</v>
      </c>
      <c r="AD28" s="14">
        <v>8913.1336709999996</v>
      </c>
      <c r="AE28" s="14">
        <v>8596.4915130000009</v>
      </c>
    </row>
    <row r="29" spans="1:31" ht="13.5" customHeight="1" x14ac:dyDescent="0.15">
      <c r="A29" s="1"/>
      <c r="B29" s="16" t="s">
        <v>53</v>
      </c>
      <c r="C29" s="10">
        <v>43.280770390252314</v>
      </c>
      <c r="D29" s="11">
        <v>52.643936668699489</v>
      </c>
      <c r="E29" s="11">
        <v>58.422278065374186</v>
      </c>
      <c r="F29" s="11">
        <v>53.994999999999997</v>
      </c>
      <c r="G29" s="11">
        <v>60.401093570861597</v>
      </c>
      <c r="H29" s="11">
        <v>94.360299327261345</v>
      </c>
      <c r="I29" s="11">
        <v>47.661335841933784</v>
      </c>
      <c r="J29" s="11">
        <v>63.671050607430431</v>
      </c>
      <c r="K29" s="11">
        <v>38.071993796451288</v>
      </c>
      <c r="L29" s="11">
        <v>39.138630999999997</v>
      </c>
      <c r="M29" s="11">
        <v>37.569716</v>
      </c>
      <c r="N29" s="11">
        <v>40.863365999999999</v>
      </c>
      <c r="O29" s="11">
        <v>65.599547000000001</v>
      </c>
      <c r="P29" s="11">
        <v>62.229570000000002</v>
      </c>
      <c r="Q29" s="11">
        <v>52.570664999999998</v>
      </c>
      <c r="R29" s="11">
        <v>61.415913000000003</v>
      </c>
      <c r="S29" s="11">
        <v>143.83889300000001</v>
      </c>
      <c r="T29" s="11">
        <v>144.048911</v>
      </c>
      <c r="U29" s="11">
        <v>63.213490999999998</v>
      </c>
      <c r="V29" s="11">
        <v>76.509694999999994</v>
      </c>
      <c r="W29" s="11">
        <v>111.91246099999999</v>
      </c>
      <c r="X29" s="11">
        <v>57.378435000000003</v>
      </c>
      <c r="Y29" s="11">
        <v>48.963996000000002</v>
      </c>
      <c r="Z29" s="11">
        <v>124.454064</v>
      </c>
      <c r="AA29" s="11">
        <v>143.89101199999999</v>
      </c>
      <c r="AB29" s="11">
        <v>212.11296300000001</v>
      </c>
      <c r="AC29" s="11">
        <v>467.122728</v>
      </c>
      <c r="AD29" s="11">
        <v>415.09467699999999</v>
      </c>
      <c r="AE29" s="11">
        <v>522.08954700000004</v>
      </c>
    </row>
    <row r="30" spans="1:31" ht="13.5" customHeight="1" x14ac:dyDescent="0.15">
      <c r="A30" s="1"/>
      <c r="B30" s="16" t="s">
        <v>54</v>
      </c>
      <c r="C30" s="13"/>
      <c r="D30" s="14"/>
      <c r="E30" s="14"/>
      <c r="F30" s="14">
        <v>0.158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>
        <v>10.019454</v>
      </c>
      <c r="T30" s="14">
        <v>50.143943</v>
      </c>
      <c r="U30" s="14">
        <v>42.547415000000001</v>
      </c>
      <c r="V30" s="14">
        <v>64.902117000000004</v>
      </c>
      <c r="W30" s="14">
        <v>52.851152999999996</v>
      </c>
      <c r="X30" s="14">
        <v>37.607201000000003</v>
      </c>
      <c r="Y30" s="14">
        <v>30.078268999999999</v>
      </c>
      <c r="Z30" s="14">
        <v>29.913412999999998</v>
      </c>
      <c r="AA30" s="14">
        <v>25.497657</v>
      </c>
      <c r="AB30" s="14">
        <v>21.953226000000001</v>
      </c>
      <c r="AC30" s="14">
        <v>23.117849</v>
      </c>
      <c r="AD30" s="14">
        <v>30.132579</v>
      </c>
      <c r="AE30" s="14">
        <v>23.032069</v>
      </c>
    </row>
    <row r="31" spans="1:31" ht="13.5" customHeight="1" x14ac:dyDescent="0.15">
      <c r="A31" s="1"/>
      <c r="B31" s="16" t="s">
        <v>55</v>
      </c>
      <c r="C31" s="10"/>
      <c r="D31" s="11"/>
      <c r="E31" s="11"/>
      <c r="F31" s="11"/>
      <c r="G31" s="11">
        <v>17.143663462386499</v>
      </c>
      <c r="H31" s="11">
        <v>16.543375426567998</v>
      </c>
      <c r="I31" s="11">
        <v>6.828493462587951</v>
      </c>
      <c r="J31" s="11">
        <v>7.592617983027627</v>
      </c>
      <c r="K31" s="11">
        <v>5.339896162482483</v>
      </c>
      <c r="L31" s="11">
        <v>5.1281090000000003</v>
      </c>
      <c r="M31" s="11">
        <v>5.2396690000000001</v>
      </c>
      <c r="N31" s="11">
        <v>6.6541649999999999</v>
      </c>
      <c r="O31" s="11">
        <v>4.2708909999999998</v>
      </c>
      <c r="P31" s="11">
        <v>12.806125</v>
      </c>
      <c r="Q31" s="11">
        <v>13.141572</v>
      </c>
      <c r="R31" s="11">
        <v>16.220292000000001</v>
      </c>
      <c r="S31" s="11">
        <v>30.049143000000001</v>
      </c>
      <c r="T31" s="11">
        <v>31.455504999999999</v>
      </c>
      <c r="U31" s="11">
        <v>16.966179</v>
      </c>
      <c r="V31" s="11">
        <v>34.455668000000003</v>
      </c>
      <c r="W31" s="11">
        <v>41.891069999999999</v>
      </c>
      <c r="X31" s="11">
        <v>28.281044000000001</v>
      </c>
      <c r="Y31" s="11">
        <v>27.824273000000002</v>
      </c>
      <c r="Z31" s="11">
        <v>25.442267000000001</v>
      </c>
      <c r="AA31" s="11">
        <v>33.856538999999998</v>
      </c>
      <c r="AB31" s="11">
        <v>30.952784999999999</v>
      </c>
      <c r="AC31" s="11">
        <v>71.442998000000003</v>
      </c>
      <c r="AD31" s="11">
        <v>46.236753999999998</v>
      </c>
      <c r="AE31" s="11">
        <v>34.943272999999998</v>
      </c>
    </row>
    <row r="32" spans="1:31" ht="13.5" customHeight="1" x14ac:dyDescent="0.15">
      <c r="A32" s="1"/>
      <c r="B32" s="16" t="s">
        <v>56</v>
      </c>
      <c r="C32" s="13">
        <v>298.93697657893688</v>
      </c>
      <c r="D32" s="14">
        <v>333.448754819192</v>
      </c>
      <c r="E32" s="14">
        <v>298.34045618173496</v>
      </c>
      <c r="F32" s="14">
        <v>370.14400000000001</v>
      </c>
      <c r="G32" s="14">
        <v>339.33856601111199</v>
      </c>
      <c r="H32" s="14">
        <v>317.849795075646</v>
      </c>
      <c r="I32" s="14">
        <v>346.228688930646</v>
      </c>
      <c r="J32" s="14">
        <v>446.73280841756423</v>
      </c>
      <c r="K32" s="14">
        <v>422.584126490806</v>
      </c>
      <c r="L32" s="14">
        <v>401.29962999999998</v>
      </c>
      <c r="M32" s="14">
        <v>401.63813499999998</v>
      </c>
      <c r="N32" s="14">
        <v>373.11121200000002</v>
      </c>
      <c r="O32" s="14">
        <v>392.00370500000002</v>
      </c>
      <c r="P32" s="14">
        <v>461.21572500000002</v>
      </c>
      <c r="Q32" s="14">
        <v>409.39574699999997</v>
      </c>
      <c r="R32" s="14">
        <v>576.50054499999999</v>
      </c>
      <c r="S32" s="14">
        <v>397.75537200000002</v>
      </c>
      <c r="T32" s="14">
        <v>566.916697</v>
      </c>
      <c r="U32" s="14">
        <v>294.42348800000002</v>
      </c>
      <c r="V32" s="14">
        <v>394.65029700000002</v>
      </c>
      <c r="W32" s="14">
        <v>433.93747200000001</v>
      </c>
      <c r="X32" s="14">
        <v>387.90464100000003</v>
      </c>
      <c r="Y32" s="14">
        <v>375.191982</v>
      </c>
      <c r="Z32" s="14">
        <v>350.43003099999999</v>
      </c>
      <c r="AA32" s="14">
        <v>423.69264199999998</v>
      </c>
      <c r="AB32" s="14">
        <v>375.29497300000003</v>
      </c>
      <c r="AC32" s="14">
        <v>317.14379300000002</v>
      </c>
      <c r="AD32" s="14">
        <v>359.99921000000001</v>
      </c>
      <c r="AE32" s="14">
        <v>598.12499800000001</v>
      </c>
    </row>
    <row r="33" spans="1:31" ht="13.5" customHeight="1" x14ac:dyDescent="0.15">
      <c r="A33" s="1"/>
      <c r="B33" s="15" t="s">
        <v>57</v>
      </c>
      <c r="C33" s="10">
        <v>1458.1640655092799</v>
      </c>
      <c r="D33" s="11">
        <v>1509.2464600159699</v>
      </c>
      <c r="E33" s="11">
        <v>1674.5678422706699</v>
      </c>
      <c r="F33" s="11">
        <v>2283.221</v>
      </c>
      <c r="G33" s="11">
        <v>2592.1192345003992</v>
      </c>
      <c r="H33" s="11">
        <v>2846.6472618791499</v>
      </c>
      <c r="I33" s="11">
        <v>2970.7881408363401</v>
      </c>
      <c r="J33" s="11">
        <v>3166.5101074384679</v>
      </c>
      <c r="K33" s="11">
        <v>3191.06658041944</v>
      </c>
      <c r="L33" s="11">
        <v>3221.550686</v>
      </c>
      <c r="M33" s="11">
        <v>3171.1277930000001</v>
      </c>
      <c r="N33" s="11">
        <v>3372.9458439999999</v>
      </c>
      <c r="O33" s="11">
        <v>4681.0347609999999</v>
      </c>
      <c r="P33" s="11">
        <v>6611.8975469999996</v>
      </c>
      <c r="Q33" s="11">
        <v>8429.0661880000007</v>
      </c>
      <c r="R33" s="11">
        <v>10186.379145999999</v>
      </c>
      <c r="S33" s="11">
        <v>11190.937445</v>
      </c>
      <c r="T33" s="11">
        <v>13875.56632</v>
      </c>
      <c r="U33" s="11">
        <v>10582.301052000001</v>
      </c>
      <c r="V33" s="11">
        <v>12584.983512000001</v>
      </c>
      <c r="W33" s="11">
        <v>16092.110521000001</v>
      </c>
      <c r="X33" s="11">
        <v>17140.445920999999</v>
      </c>
      <c r="Y33" s="11">
        <v>15805.172307999999</v>
      </c>
      <c r="Z33" s="11">
        <v>15502.465251</v>
      </c>
      <c r="AA33" s="11">
        <v>11586.974512999999</v>
      </c>
      <c r="AB33" s="11">
        <v>9563.6053879999999</v>
      </c>
      <c r="AC33" s="11">
        <v>9998.9751049999995</v>
      </c>
      <c r="AD33" s="11">
        <v>12677.246718</v>
      </c>
      <c r="AE33" s="11">
        <v>11296.649642</v>
      </c>
    </row>
    <row r="34" spans="1:31" ht="13.5" customHeight="1" x14ac:dyDescent="0.15">
      <c r="A34" s="1"/>
      <c r="B34" s="15" t="s">
        <v>58</v>
      </c>
      <c r="C34" s="13">
        <v>452.79015615608103</v>
      </c>
      <c r="D34" s="14">
        <v>462.94523937453971</v>
      </c>
      <c r="E34" s="14">
        <v>481.06365947119201</v>
      </c>
      <c r="F34" s="14">
        <v>598.28700000000015</v>
      </c>
      <c r="G34" s="14">
        <v>571.5297645295002</v>
      </c>
      <c r="H34" s="14">
        <v>400.90296232921497</v>
      </c>
      <c r="I34" s="14">
        <v>381.81779460468903</v>
      </c>
      <c r="J34" s="14">
        <v>557.48835930829409</v>
      </c>
      <c r="K34" s="14">
        <v>441.39712459469689</v>
      </c>
      <c r="L34" s="14">
        <v>523.15632300000004</v>
      </c>
      <c r="M34" s="14">
        <v>401.85291899999999</v>
      </c>
      <c r="N34" s="14">
        <v>369.76788499999998</v>
      </c>
      <c r="O34" s="14">
        <v>433.12602900000002</v>
      </c>
      <c r="P34" s="14">
        <v>563.72101299999997</v>
      </c>
      <c r="Q34" s="14">
        <v>517.20040500000005</v>
      </c>
      <c r="R34" s="14">
        <v>819.55980499999998</v>
      </c>
      <c r="S34" s="14">
        <v>1985.436428</v>
      </c>
      <c r="T34" s="14">
        <v>1951.4207349999999</v>
      </c>
      <c r="U34" s="14">
        <v>2439.2753090000001</v>
      </c>
      <c r="V34" s="14">
        <v>1455.6000770000001</v>
      </c>
      <c r="W34" s="14">
        <v>1405.493256</v>
      </c>
      <c r="X34" s="14">
        <v>1192.613173</v>
      </c>
      <c r="Y34" s="14">
        <v>1610.8345400000001</v>
      </c>
      <c r="Z34" s="14">
        <v>976.48681099999999</v>
      </c>
      <c r="AA34" s="14">
        <v>749.55509500000005</v>
      </c>
      <c r="AB34" s="14">
        <v>756.42018399999995</v>
      </c>
      <c r="AC34" s="14">
        <v>732.39400799999999</v>
      </c>
      <c r="AD34" s="14">
        <v>946.25926300000003</v>
      </c>
      <c r="AE34" s="14">
        <v>1126.3235569999999</v>
      </c>
    </row>
    <row r="35" spans="1:31" ht="13.5" customHeight="1" x14ac:dyDescent="0.15">
      <c r="A35" s="1"/>
      <c r="B35" s="15" t="s">
        <v>59</v>
      </c>
      <c r="C35" s="10">
        <v>4260.2963396405185</v>
      </c>
      <c r="D35" s="11">
        <v>4962.462034243058</v>
      </c>
      <c r="E35" s="11">
        <v>6425.1827278438923</v>
      </c>
      <c r="F35" s="11">
        <v>8382.5889999999963</v>
      </c>
      <c r="G35" s="11">
        <v>10125.881294646799</v>
      </c>
      <c r="H35" s="11">
        <v>10207.789004919299</v>
      </c>
      <c r="I35" s="11">
        <v>12033.585917733499</v>
      </c>
      <c r="J35" s="11">
        <v>9220.1437773484959</v>
      </c>
      <c r="K35" s="11">
        <v>8809.508429643156</v>
      </c>
      <c r="L35" s="11">
        <v>10841.474303000001</v>
      </c>
      <c r="M35" s="11">
        <v>10819.630506</v>
      </c>
      <c r="N35" s="11">
        <v>11474.752227000001</v>
      </c>
      <c r="O35" s="11">
        <v>14422.720805000001</v>
      </c>
      <c r="P35" s="11">
        <v>17646.515524999999</v>
      </c>
      <c r="Q35" s="11">
        <v>21570.220728</v>
      </c>
      <c r="R35" s="11">
        <v>27570.524211</v>
      </c>
      <c r="S35" s="11">
        <v>31335.019468999999</v>
      </c>
      <c r="T35" s="11">
        <v>35097.733990000001</v>
      </c>
      <c r="U35" s="11">
        <v>31252.885267000001</v>
      </c>
      <c r="V35" s="11">
        <v>41326.418996</v>
      </c>
      <c r="W35" s="11">
        <v>45155.583861999999</v>
      </c>
      <c r="X35" s="11">
        <v>44774.594704000003</v>
      </c>
      <c r="Y35" s="11">
        <v>46168.267553999998</v>
      </c>
      <c r="Z35" s="11">
        <v>45086.994147999998</v>
      </c>
      <c r="AA35" s="11">
        <v>40336.521163999998</v>
      </c>
      <c r="AB35" s="11">
        <v>41354.788895999998</v>
      </c>
      <c r="AC35" s="11">
        <v>46013.415886000003</v>
      </c>
      <c r="AD35" s="11">
        <v>48632.666701000002</v>
      </c>
      <c r="AE35" s="11">
        <v>44474.403428999998</v>
      </c>
    </row>
    <row r="36" spans="1:31" ht="13.5" customHeight="1" x14ac:dyDescent="0.15">
      <c r="A36" s="1"/>
      <c r="B36" s="15" t="s">
        <v>60</v>
      </c>
      <c r="C36" s="13">
        <v>5.5693001130199002</v>
      </c>
      <c r="D36" s="14">
        <v>130.77418066761498</v>
      </c>
      <c r="E36" s="14">
        <v>6.0268741288782604</v>
      </c>
      <c r="F36" s="14">
        <v>7.1580000000000004</v>
      </c>
      <c r="G36" s="14">
        <v>14.3250727577388</v>
      </c>
      <c r="H36" s="14">
        <v>80.052997183322006</v>
      </c>
      <c r="I36" s="14">
        <v>64.671431111548699</v>
      </c>
      <c r="J36" s="14">
        <v>23.031380113855505</v>
      </c>
      <c r="K36" s="14">
        <v>44.546856652215972</v>
      </c>
      <c r="L36" s="14">
        <v>37.260508000000002</v>
      </c>
      <c r="M36" s="14">
        <v>24.283749</v>
      </c>
      <c r="N36" s="14">
        <v>17.571901</v>
      </c>
      <c r="O36" s="14">
        <v>20.5808</v>
      </c>
      <c r="P36" s="14">
        <v>15.611973000000001</v>
      </c>
      <c r="Q36" s="14">
        <v>22.208715999999999</v>
      </c>
      <c r="R36" s="14">
        <v>23.500845000000002</v>
      </c>
      <c r="S36" s="14">
        <v>35.176810000000003</v>
      </c>
      <c r="T36" s="14">
        <v>65.264972999999998</v>
      </c>
      <c r="U36" s="14">
        <v>58.506619999999998</v>
      </c>
      <c r="V36" s="14">
        <v>102.73530100000001</v>
      </c>
      <c r="W36" s="14">
        <v>94.032801000000006</v>
      </c>
      <c r="X36" s="14">
        <v>83.155725000000004</v>
      </c>
      <c r="Y36" s="14">
        <v>127.028567</v>
      </c>
      <c r="Z36" s="14">
        <v>122.87280699999999</v>
      </c>
      <c r="AA36" s="14">
        <v>115.280749</v>
      </c>
      <c r="AB36" s="14">
        <v>151.855637</v>
      </c>
      <c r="AC36" s="14">
        <v>242.20438899999999</v>
      </c>
      <c r="AD36" s="14">
        <v>363.052121</v>
      </c>
      <c r="AE36" s="14">
        <v>200.09445400000001</v>
      </c>
    </row>
    <row r="37" spans="1:31" ht="13.5" customHeight="1" x14ac:dyDescent="0.15">
      <c r="A37" s="1"/>
      <c r="B37" s="15" t="s">
        <v>61</v>
      </c>
      <c r="C37" s="10"/>
      <c r="D37" s="11"/>
      <c r="E37" s="11"/>
      <c r="F37" s="11">
        <v>15.922999999999998</v>
      </c>
      <c r="G37" s="11">
        <v>18.615398183261302</v>
      </c>
      <c r="H37" s="11">
        <v>19.424095577830009</v>
      </c>
      <c r="I37" s="11">
        <v>18.256845624537899</v>
      </c>
      <c r="J37" s="11">
        <v>17.4133347731646</v>
      </c>
      <c r="K37" s="11">
        <v>15.7055991947681</v>
      </c>
      <c r="L37" s="11">
        <v>17.355927999999999</v>
      </c>
      <c r="M37" s="11">
        <v>34.773910000000001</v>
      </c>
      <c r="N37" s="11">
        <v>71.049716000000004</v>
      </c>
      <c r="O37" s="11">
        <v>94.178214999999994</v>
      </c>
      <c r="P37" s="11">
        <v>86.564817000000005</v>
      </c>
      <c r="Q37" s="11">
        <v>80.472150999999997</v>
      </c>
      <c r="R37" s="11">
        <v>88.366422</v>
      </c>
      <c r="S37" s="11">
        <v>329.15900399999998</v>
      </c>
      <c r="T37" s="11">
        <v>518.33420799999999</v>
      </c>
      <c r="U37" s="11">
        <v>375.55798399999998</v>
      </c>
      <c r="V37" s="11">
        <v>780.51493400000004</v>
      </c>
      <c r="W37" s="11">
        <v>779.82483100000002</v>
      </c>
      <c r="X37" s="11">
        <v>600.83772099999999</v>
      </c>
      <c r="Y37" s="11">
        <v>544.24225899999999</v>
      </c>
      <c r="Z37" s="11">
        <v>521.76093400000002</v>
      </c>
      <c r="AA37" s="11">
        <v>464.12559299999998</v>
      </c>
      <c r="AB37" s="11">
        <v>322.84848099999999</v>
      </c>
      <c r="AC37" s="11">
        <v>480.15824800000001</v>
      </c>
      <c r="AD37" s="11">
        <v>556.66614400000003</v>
      </c>
      <c r="AE37" s="11">
        <v>484.82693499999999</v>
      </c>
    </row>
    <row r="38" spans="1:31" ht="13.5" customHeight="1" x14ac:dyDescent="0.15">
      <c r="A38" s="1"/>
      <c r="B38" s="15" t="s">
        <v>62</v>
      </c>
      <c r="C38" s="13">
        <v>137.54532995332801</v>
      </c>
      <c r="D38" s="14">
        <v>129.712538001431</v>
      </c>
      <c r="E38" s="14">
        <v>122.26535561091501</v>
      </c>
      <c r="F38" s="14">
        <v>124.53100000000001</v>
      </c>
      <c r="G38" s="14">
        <v>116.01940206367401</v>
      </c>
      <c r="H38" s="14">
        <v>146.55908912267495</v>
      </c>
      <c r="I38" s="14">
        <v>152.46822653665106</v>
      </c>
      <c r="J38" s="14">
        <v>168.543816607086</v>
      </c>
      <c r="K38" s="14">
        <v>168.13693590124791</v>
      </c>
      <c r="L38" s="14">
        <v>205.430406</v>
      </c>
      <c r="M38" s="14">
        <v>135.63918100000001</v>
      </c>
      <c r="N38" s="14">
        <v>137.12406300000001</v>
      </c>
      <c r="O38" s="14">
        <v>201.05268699999999</v>
      </c>
      <c r="P38" s="14">
        <v>268.82406800000001</v>
      </c>
      <c r="Q38" s="14">
        <v>299.35102899999998</v>
      </c>
      <c r="R38" s="14">
        <v>346.07138600000002</v>
      </c>
      <c r="S38" s="14">
        <v>232.871047</v>
      </c>
      <c r="T38" s="14">
        <v>209.46800099999999</v>
      </c>
      <c r="U38" s="14">
        <v>150.309831</v>
      </c>
      <c r="V38" s="14">
        <v>513.36696300000006</v>
      </c>
      <c r="W38" s="14">
        <v>254.27024800000001</v>
      </c>
      <c r="X38" s="14">
        <v>286.52409399999999</v>
      </c>
      <c r="Y38" s="14">
        <v>294.94364200000001</v>
      </c>
      <c r="Z38" s="14">
        <v>282.47813200000002</v>
      </c>
      <c r="AA38" s="14">
        <v>250.56169800000001</v>
      </c>
      <c r="AB38" s="14">
        <v>267.84261500000002</v>
      </c>
      <c r="AC38" s="14">
        <v>216.651094</v>
      </c>
      <c r="AD38" s="14">
        <v>256.88342899999998</v>
      </c>
      <c r="AE38" s="14">
        <v>146.995924</v>
      </c>
    </row>
    <row r="39" spans="1:31" ht="13.5" customHeight="1" x14ac:dyDescent="0.15">
      <c r="A39" s="1"/>
      <c r="B39" s="15" t="s">
        <v>63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>
        <v>2.5588129999999998</v>
      </c>
      <c r="X39" s="11">
        <v>0.82613000000000003</v>
      </c>
      <c r="Y39" s="11">
        <v>1.3427260000000001</v>
      </c>
      <c r="Z39" s="11">
        <v>1.5189109999999999</v>
      </c>
      <c r="AA39" s="11">
        <v>1.4221790000000001</v>
      </c>
      <c r="AB39" s="11">
        <v>7.6596489999999999</v>
      </c>
      <c r="AC39" s="11">
        <v>0.54773899999999998</v>
      </c>
      <c r="AD39" s="11">
        <v>0.69619900000000001</v>
      </c>
      <c r="AE39" s="11">
        <v>0.46713300000000002</v>
      </c>
    </row>
    <row r="40" spans="1:31" ht="13.5" customHeight="1" x14ac:dyDescent="0.15">
      <c r="A40" s="1"/>
      <c r="B40" s="15" t="s">
        <v>64</v>
      </c>
      <c r="C40" s="13">
        <v>99.60548409200419</v>
      </c>
      <c r="D40" s="14">
        <v>113.415608910397</v>
      </c>
      <c r="E40" s="14">
        <v>113.471854510436</v>
      </c>
      <c r="F40" s="14">
        <v>160.74199999999999</v>
      </c>
      <c r="G40" s="14">
        <v>234.39880059970002</v>
      </c>
      <c r="H40" s="14">
        <v>229.777246898502</v>
      </c>
      <c r="I40" s="14">
        <v>167.508715414134</v>
      </c>
      <c r="J40" s="14">
        <v>194.50944331552699</v>
      </c>
      <c r="K40" s="14">
        <v>174.52677052808912</v>
      </c>
      <c r="L40" s="14">
        <v>233.15766400000001</v>
      </c>
      <c r="M40" s="14">
        <v>191.84287499999999</v>
      </c>
      <c r="N40" s="14">
        <v>143.53560899999999</v>
      </c>
      <c r="O40" s="14">
        <v>169.217668</v>
      </c>
      <c r="P40" s="14">
        <v>225.88381999999999</v>
      </c>
      <c r="Q40" s="14">
        <v>344.70954399999999</v>
      </c>
      <c r="R40" s="14">
        <v>357.30322200000001</v>
      </c>
      <c r="S40" s="14">
        <v>464.23908499999999</v>
      </c>
      <c r="T40" s="14">
        <v>564.08246899999995</v>
      </c>
      <c r="U40" s="14">
        <v>440.57239900000002</v>
      </c>
      <c r="V40" s="14">
        <v>552.41439400000002</v>
      </c>
      <c r="W40" s="14">
        <v>619.63987599999996</v>
      </c>
      <c r="X40" s="14">
        <v>506.98957000000001</v>
      </c>
      <c r="Y40" s="14">
        <v>495.356379</v>
      </c>
      <c r="Z40" s="14">
        <v>574.85406599999999</v>
      </c>
      <c r="AA40" s="14">
        <v>481.06997699999999</v>
      </c>
      <c r="AB40" s="14">
        <v>720.71613600000001</v>
      </c>
      <c r="AC40" s="14">
        <v>656.72531900000001</v>
      </c>
      <c r="AD40" s="14">
        <v>861.56626700000004</v>
      </c>
      <c r="AE40" s="14">
        <v>755.80333399999995</v>
      </c>
    </row>
    <row r="41" spans="1:31" ht="13.5" customHeight="1" x14ac:dyDescent="0.15">
      <c r="A41" s="1"/>
      <c r="B41" s="15" t="s">
        <v>65</v>
      </c>
      <c r="C41" s="10">
        <v>5133.3952871109223</v>
      </c>
      <c r="D41" s="11">
        <v>4824.8143921218507</v>
      </c>
      <c r="E41" s="11">
        <v>5525.6232864137901</v>
      </c>
      <c r="F41" s="11">
        <v>6765.7109999999984</v>
      </c>
      <c r="G41" s="11">
        <v>9218.5892935884949</v>
      </c>
      <c r="H41" s="11">
        <v>10252.462989935</v>
      </c>
      <c r="I41" s="11">
        <v>8850.2815556718633</v>
      </c>
      <c r="J41" s="11">
        <v>7226.2649484888643</v>
      </c>
      <c r="K41" s="11">
        <v>8512.66776864042</v>
      </c>
      <c r="L41" s="11">
        <v>10404.383555</v>
      </c>
      <c r="M41" s="11">
        <v>9341.468261</v>
      </c>
      <c r="N41" s="11">
        <v>8934.5062689999995</v>
      </c>
      <c r="O41" s="11">
        <v>9696.0392240000001</v>
      </c>
      <c r="P41" s="11">
        <v>11566.705782000001</v>
      </c>
      <c r="Q41" s="11">
        <v>12535.884113</v>
      </c>
      <c r="R41" s="11">
        <v>14854.712604</v>
      </c>
      <c r="S41" s="11">
        <v>14388.970669</v>
      </c>
      <c r="T41" s="11">
        <v>16709.730339999998</v>
      </c>
      <c r="U41" s="11">
        <v>12304.734134</v>
      </c>
      <c r="V41" s="11">
        <v>16412.133951</v>
      </c>
      <c r="W41" s="11">
        <v>18431.671902999999</v>
      </c>
      <c r="X41" s="11">
        <v>18825.650046999999</v>
      </c>
      <c r="Y41" s="11">
        <v>17673.876615000001</v>
      </c>
      <c r="Z41" s="11">
        <v>16753.180884000001</v>
      </c>
      <c r="AA41" s="11">
        <v>15280.779897</v>
      </c>
      <c r="AB41" s="11">
        <v>14922.334309</v>
      </c>
      <c r="AC41" s="11">
        <v>17150.389356</v>
      </c>
      <c r="AD41" s="11">
        <v>20035.731841000001</v>
      </c>
      <c r="AE41" s="11">
        <v>17652.419946999999</v>
      </c>
    </row>
    <row r="42" spans="1:31" ht="13.5" customHeight="1" x14ac:dyDescent="0.15">
      <c r="A42" s="1"/>
      <c r="B42" s="15" t="s">
        <v>66</v>
      </c>
      <c r="C42" s="13">
        <v>1392.8647967382801</v>
      </c>
      <c r="D42" s="14">
        <v>1304.6255135848394</v>
      </c>
      <c r="E42" s="14">
        <v>2062.4547532788897</v>
      </c>
      <c r="F42" s="14">
        <v>2532.168999999999</v>
      </c>
      <c r="G42" s="14">
        <v>3242.99497310168</v>
      </c>
      <c r="H42" s="14">
        <v>4715.427268719568</v>
      </c>
      <c r="I42" s="14">
        <v>3699.1896296499299</v>
      </c>
      <c r="J42" s="14">
        <v>2565.56695041479</v>
      </c>
      <c r="K42" s="14">
        <v>3557.0022929478796</v>
      </c>
      <c r="L42" s="14">
        <v>4915.8121819999997</v>
      </c>
      <c r="M42" s="14">
        <v>4687.6356820000001</v>
      </c>
      <c r="N42" s="14">
        <v>5208.2145609999998</v>
      </c>
      <c r="O42" s="14">
        <v>6058.1081770000001</v>
      </c>
      <c r="P42" s="14">
        <v>7386.6660039999997</v>
      </c>
      <c r="Q42" s="14">
        <v>8053.1502099999998</v>
      </c>
      <c r="R42" s="14">
        <v>8736.0842769999999</v>
      </c>
      <c r="S42" s="14">
        <v>10609.133605999999</v>
      </c>
      <c r="T42" s="14">
        <v>12291.405338</v>
      </c>
      <c r="U42" s="14">
        <v>12570.050271</v>
      </c>
      <c r="V42" s="14">
        <v>14398.451766</v>
      </c>
      <c r="W42" s="14">
        <v>15482.487419999999</v>
      </c>
      <c r="X42" s="14">
        <v>16579.455582999999</v>
      </c>
      <c r="Y42" s="14">
        <v>16771.918446</v>
      </c>
      <c r="Z42" s="14">
        <v>16702.797208</v>
      </c>
      <c r="AA42" s="14">
        <v>14510.489530999999</v>
      </c>
      <c r="AB42" s="14">
        <v>14418.194511</v>
      </c>
      <c r="AC42" s="14">
        <v>16775.738100999999</v>
      </c>
      <c r="AD42" s="14">
        <v>15680.694321000001</v>
      </c>
      <c r="AE42" s="14">
        <v>15213.91561</v>
      </c>
    </row>
    <row r="43" spans="1:31" ht="13.5" customHeight="1" x14ac:dyDescent="0.15">
      <c r="A43" s="1"/>
      <c r="B43" s="15" t="s">
        <v>67</v>
      </c>
      <c r="C43" s="10">
        <v>192.1640122979409</v>
      </c>
      <c r="D43" s="11">
        <v>293.15390335990577</v>
      </c>
      <c r="E43" s="11">
        <v>226.94807616335601</v>
      </c>
      <c r="F43" s="11">
        <v>314.94499999999977</v>
      </c>
      <c r="G43" s="11">
        <v>384.14322250639401</v>
      </c>
      <c r="H43" s="11">
        <v>384.23172963226318</v>
      </c>
      <c r="I43" s="11">
        <v>377.47266508138301</v>
      </c>
      <c r="J43" s="11">
        <v>367.41117993635493</v>
      </c>
      <c r="K43" s="11">
        <v>412.402638664905</v>
      </c>
      <c r="L43" s="11">
        <v>369.93683299999998</v>
      </c>
      <c r="M43" s="11">
        <v>402.36819500000001</v>
      </c>
      <c r="N43" s="11">
        <v>417.03759000000002</v>
      </c>
      <c r="O43" s="11">
        <v>573.198983</v>
      </c>
      <c r="P43" s="11">
        <v>947.11126000000002</v>
      </c>
      <c r="Q43" s="11">
        <v>1163.782418</v>
      </c>
      <c r="R43" s="11">
        <v>1393.2618460000001</v>
      </c>
      <c r="S43" s="11">
        <v>1558.0634419999999</v>
      </c>
      <c r="T43" s="11">
        <v>1930.1974990000001</v>
      </c>
      <c r="U43" s="11">
        <v>1362.9673330000001</v>
      </c>
      <c r="V43" s="11">
        <v>1717.4283829999999</v>
      </c>
      <c r="W43" s="11">
        <v>2123.3632689999999</v>
      </c>
      <c r="X43" s="11">
        <v>2108.3285460000002</v>
      </c>
      <c r="Y43" s="11">
        <v>1883.201315</v>
      </c>
      <c r="Z43" s="11">
        <v>2232.5201659999998</v>
      </c>
      <c r="AA43" s="11">
        <v>1730.8944630000001</v>
      </c>
      <c r="AB43" s="11">
        <v>1474.5491219999999</v>
      </c>
      <c r="AC43" s="11">
        <v>1799.1849340000001</v>
      </c>
      <c r="AD43" s="11">
        <v>2252.2732430000001</v>
      </c>
      <c r="AE43" s="11">
        <v>2279.1199099999999</v>
      </c>
    </row>
    <row r="44" spans="1:31" ht="13.5" customHeight="1" x14ac:dyDescent="0.15">
      <c r="A44" s="1"/>
      <c r="B44" s="15" t="s">
        <v>68</v>
      </c>
      <c r="C44" s="13">
        <v>162.44874604068301</v>
      </c>
      <c r="D44" s="14">
        <v>100.54726201927001</v>
      </c>
      <c r="E44" s="14">
        <v>255.52577530566387</v>
      </c>
      <c r="F44" s="14">
        <v>134.20699999999999</v>
      </c>
      <c r="G44" s="14">
        <v>123.79222153629105</v>
      </c>
      <c r="H44" s="14">
        <v>123.03100729505699</v>
      </c>
      <c r="I44" s="14">
        <v>190.38570246460901</v>
      </c>
      <c r="J44" s="14">
        <v>169.68644819085611</v>
      </c>
      <c r="K44" s="14">
        <v>94.919970983875928</v>
      </c>
      <c r="L44" s="14">
        <v>118.96705300000001</v>
      </c>
      <c r="M44" s="14">
        <v>161.711558</v>
      </c>
      <c r="N44" s="14">
        <v>170.80436499999999</v>
      </c>
      <c r="O44" s="14">
        <v>156.98335</v>
      </c>
      <c r="P44" s="14">
        <v>185.975492</v>
      </c>
      <c r="Q44" s="14">
        <v>227.394958</v>
      </c>
      <c r="R44" s="14">
        <v>260.15650199999999</v>
      </c>
      <c r="S44" s="14">
        <v>283.00407999999999</v>
      </c>
      <c r="T44" s="14">
        <v>424.58212400000002</v>
      </c>
      <c r="U44" s="14">
        <v>288.22944000000001</v>
      </c>
      <c r="V44" s="14">
        <v>370.25570299999998</v>
      </c>
      <c r="W44" s="14">
        <v>1357.523512</v>
      </c>
      <c r="X44" s="14">
        <v>638.16603499999997</v>
      </c>
      <c r="Y44" s="14">
        <v>1316.594216</v>
      </c>
      <c r="Z44" s="14">
        <v>583.39236700000004</v>
      </c>
      <c r="AA44" s="14">
        <v>338.57807200000002</v>
      </c>
      <c r="AB44" s="14">
        <v>1512.2472540000001</v>
      </c>
      <c r="AC44" s="14">
        <v>363.613587</v>
      </c>
      <c r="AD44" s="14">
        <v>489.51933000000002</v>
      </c>
      <c r="AE44" s="14">
        <v>817.32560000000001</v>
      </c>
    </row>
    <row r="45" spans="1:31" ht="13.5" customHeight="1" x14ac:dyDescent="0.15">
      <c r="A45" s="1"/>
      <c r="B45" s="15" t="s">
        <v>69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>
        <v>7.0369999999999999E-3</v>
      </c>
      <c r="AE45" s="11"/>
    </row>
    <row r="46" spans="1:31" ht="13.5" customHeight="1" x14ac:dyDescent="0.15">
      <c r="A46" s="1"/>
      <c r="B46" s="15" t="s">
        <v>70</v>
      </c>
      <c r="C46" s="13">
        <v>180.48499607447499</v>
      </c>
      <c r="D46" s="14">
        <v>163.58096825417599</v>
      </c>
      <c r="E46" s="14">
        <v>138.9264417477429</v>
      </c>
      <c r="F46" s="14">
        <v>156.96799999999988</v>
      </c>
      <c r="G46" s="14">
        <v>170.8383455331161</v>
      </c>
      <c r="H46" s="14">
        <v>136.22753054011093</v>
      </c>
      <c r="I46" s="14">
        <v>123.18129108882704</v>
      </c>
      <c r="J46" s="14">
        <v>113.279516375112</v>
      </c>
      <c r="K46" s="14">
        <v>89.006006453412212</v>
      </c>
      <c r="L46" s="14">
        <v>94.127461999999994</v>
      </c>
      <c r="M46" s="14">
        <v>79.784318999999996</v>
      </c>
      <c r="N46" s="14">
        <v>113.185406</v>
      </c>
      <c r="O46" s="14">
        <v>78.800207999999998</v>
      </c>
      <c r="P46" s="14">
        <v>93.859622000000002</v>
      </c>
      <c r="Q46" s="14">
        <v>126.742734</v>
      </c>
      <c r="R46" s="14">
        <v>230.4991</v>
      </c>
      <c r="S46" s="14">
        <v>166.05601799999999</v>
      </c>
      <c r="T46" s="14">
        <v>168.02542199999999</v>
      </c>
      <c r="U46" s="14">
        <v>109.452978</v>
      </c>
      <c r="V46" s="14">
        <v>294.58939800000002</v>
      </c>
      <c r="W46" s="14">
        <v>299.920705</v>
      </c>
      <c r="X46" s="14">
        <v>186.43741399999999</v>
      </c>
      <c r="Y46" s="14">
        <v>121.518535</v>
      </c>
      <c r="Z46" s="14">
        <v>127.487205</v>
      </c>
      <c r="AA46" s="14">
        <v>137.270591</v>
      </c>
      <c r="AB46" s="14">
        <v>180.02355600000001</v>
      </c>
      <c r="AC46" s="14">
        <v>197.16022100000001</v>
      </c>
      <c r="AD46" s="14">
        <v>199.375631</v>
      </c>
      <c r="AE46" s="14">
        <v>217.83925400000001</v>
      </c>
    </row>
    <row r="47" spans="1:31" ht="13.5" customHeight="1" x14ac:dyDescent="0.15">
      <c r="A47" s="1"/>
      <c r="B47" s="15" t="s">
        <v>71</v>
      </c>
      <c r="C47" s="10">
        <v>462.62240790345004</v>
      </c>
      <c r="D47" s="11">
        <v>406.26112052950504</v>
      </c>
      <c r="E47" s="11">
        <v>436.75974839927102</v>
      </c>
      <c r="F47" s="11">
        <v>513.71199999999999</v>
      </c>
      <c r="G47" s="11">
        <v>400.26245700679078</v>
      </c>
      <c r="H47" s="11">
        <v>399.92691065134602</v>
      </c>
      <c r="I47" s="11">
        <v>245.99599066936599</v>
      </c>
      <c r="J47" s="11">
        <v>1127.6732010904602</v>
      </c>
      <c r="K47" s="11">
        <v>215.83506008592312</v>
      </c>
      <c r="L47" s="11">
        <v>521.50700200000006</v>
      </c>
      <c r="M47" s="11">
        <v>623.10765900000001</v>
      </c>
      <c r="N47" s="11">
        <v>406.67393700000002</v>
      </c>
      <c r="O47" s="11">
        <v>473.90079100000003</v>
      </c>
      <c r="P47" s="11">
        <v>583.38435400000003</v>
      </c>
      <c r="Q47" s="11">
        <v>668.08478100000002</v>
      </c>
      <c r="R47" s="11">
        <v>898.54113400000006</v>
      </c>
      <c r="S47" s="11">
        <v>900.22530300000005</v>
      </c>
      <c r="T47" s="11">
        <v>754.61684100000002</v>
      </c>
      <c r="U47" s="11">
        <v>1004.490005</v>
      </c>
      <c r="V47" s="11">
        <v>1160.562353</v>
      </c>
      <c r="W47" s="11">
        <v>827.76655600000004</v>
      </c>
      <c r="X47" s="11">
        <v>1588.7653009999999</v>
      </c>
      <c r="Y47" s="11">
        <v>1492.8248369999999</v>
      </c>
      <c r="Z47" s="11">
        <v>1789.1745060000001</v>
      </c>
      <c r="AA47" s="11">
        <v>1719.5887970000001</v>
      </c>
      <c r="AB47" s="11">
        <v>3007.965471</v>
      </c>
      <c r="AC47" s="11">
        <v>2373.7302420000001</v>
      </c>
      <c r="AD47" s="11">
        <v>2411.2703980000001</v>
      </c>
      <c r="AE47" s="11">
        <v>2781.1733340000001</v>
      </c>
    </row>
    <row r="48" spans="1:31" ht="13.5" customHeight="1" x14ac:dyDescent="0.15">
      <c r="A48" s="1"/>
      <c r="B48" s="15" t="s">
        <v>72</v>
      </c>
      <c r="C48" s="13">
        <v>2097.58008779597</v>
      </c>
      <c r="D48" s="14">
        <v>2571.5549713341215</v>
      </c>
      <c r="E48" s="14">
        <v>2876.4331348611004</v>
      </c>
      <c r="F48" s="14">
        <v>3893.9169999999981</v>
      </c>
      <c r="G48" s="14">
        <v>4813.3436811006268</v>
      </c>
      <c r="H48" s="14">
        <v>4872.1578155948318</v>
      </c>
      <c r="I48" s="14">
        <v>5627.3093672041323</v>
      </c>
      <c r="J48" s="14">
        <v>4739.1019692909313</v>
      </c>
      <c r="K48" s="14">
        <v>5594.1890438228174</v>
      </c>
      <c r="L48" s="14">
        <v>8225.2189400000007</v>
      </c>
      <c r="M48" s="14">
        <v>6264.0617700000003</v>
      </c>
      <c r="N48" s="14">
        <v>6195.6189420000001</v>
      </c>
      <c r="O48" s="14">
        <v>6896.9563269999999</v>
      </c>
      <c r="P48" s="14">
        <v>8335.8576549999998</v>
      </c>
      <c r="Q48" s="14">
        <v>8969.7299750000002</v>
      </c>
      <c r="R48" s="14">
        <v>9477.6386029999994</v>
      </c>
      <c r="S48" s="14">
        <v>9147.1229619999995</v>
      </c>
      <c r="T48" s="14">
        <v>9511.4127169999992</v>
      </c>
      <c r="U48" s="14">
        <v>8720.1087669999997</v>
      </c>
      <c r="V48" s="14">
        <v>12820.351493</v>
      </c>
      <c r="W48" s="14">
        <v>14598.592789</v>
      </c>
      <c r="X48" s="14">
        <v>14446.990884000001</v>
      </c>
      <c r="Y48" s="14">
        <v>15341.843964</v>
      </c>
      <c r="Z48" s="14">
        <v>16150.306649</v>
      </c>
      <c r="AA48" s="14">
        <v>14449.044647000001</v>
      </c>
      <c r="AB48" s="14">
        <v>14879.764079</v>
      </c>
      <c r="AC48" s="14">
        <v>16473.443423000001</v>
      </c>
      <c r="AD48" s="14">
        <v>16990.969044000001</v>
      </c>
      <c r="AE48" s="14">
        <v>16397.007812</v>
      </c>
    </row>
    <row r="49" spans="1:31" ht="13.5" customHeight="1" x14ac:dyDescent="0.15">
      <c r="A49" s="1"/>
      <c r="B49" s="15" t="s">
        <v>73</v>
      </c>
      <c r="C49" s="10">
        <v>1796.2381535802601</v>
      </c>
      <c r="D49" s="11">
        <v>1844.0953798942289</v>
      </c>
      <c r="E49" s="11">
        <v>2215.9237710252701</v>
      </c>
      <c r="F49" s="11">
        <v>2606.8679999999999</v>
      </c>
      <c r="G49" s="11">
        <v>3070.3525884116802</v>
      </c>
      <c r="H49" s="11">
        <v>3534.5873653081899</v>
      </c>
      <c r="I49" s="11">
        <v>4166.7491345669396</v>
      </c>
      <c r="J49" s="11">
        <v>3726.9706255711003</v>
      </c>
      <c r="K49" s="11">
        <v>4277.0618726745597</v>
      </c>
      <c r="L49" s="11">
        <v>3550.3387849999999</v>
      </c>
      <c r="M49" s="11">
        <v>2850.5408729999999</v>
      </c>
      <c r="N49" s="11">
        <v>2588.553269</v>
      </c>
      <c r="O49" s="11">
        <v>4575.7045449999996</v>
      </c>
      <c r="P49" s="11">
        <v>6295.8278989999999</v>
      </c>
      <c r="Q49" s="11">
        <v>6314.8780189999998</v>
      </c>
      <c r="R49" s="11">
        <v>7265.8941599999998</v>
      </c>
      <c r="S49" s="11">
        <v>8124.179916</v>
      </c>
      <c r="T49" s="11">
        <v>6615.2540129999998</v>
      </c>
      <c r="U49" s="11">
        <v>4952.1057090000004</v>
      </c>
      <c r="V49" s="11">
        <v>6168.7549250000002</v>
      </c>
      <c r="W49" s="11">
        <v>6965.0505169999997</v>
      </c>
      <c r="X49" s="11">
        <v>6549.6401310000001</v>
      </c>
      <c r="Y49" s="11">
        <v>3867.650318</v>
      </c>
      <c r="Z49" s="11">
        <v>3971.7107759999999</v>
      </c>
      <c r="AA49" s="11">
        <v>3316.2691770000001</v>
      </c>
      <c r="AB49" s="11">
        <v>2963.853083</v>
      </c>
      <c r="AC49" s="11">
        <v>3090.2398039999998</v>
      </c>
      <c r="AD49" s="11">
        <v>5478.2762940000002</v>
      </c>
      <c r="AE49" s="11">
        <v>4680.269284</v>
      </c>
    </row>
    <row r="50" spans="1:31" ht="13.5" customHeight="1" x14ac:dyDescent="0.15">
      <c r="A50" s="1"/>
      <c r="B50" s="15" t="s">
        <v>74</v>
      </c>
      <c r="C50" s="13">
        <v>11673.514288876697</v>
      </c>
      <c r="D50" s="14">
        <v>13396.402487584999</v>
      </c>
      <c r="E50" s="14">
        <v>15074.3571436693</v>
      </c>
      <c r="F50" s="14">
        <v>18092.740000000002</v>
      </c>
      <c r="G50" s="14">
        <v>21576.014110591808</v>
      </c>
      <c r="H50" s="14">
        <v>23061.843822162307</v>
      </c>
      <c r="I50" s="14">
        <v>23122.229729923303</v>
      </c>
      <c r="J50" s="14">
        <v>21855.541067579899</v>
      </c>
      <c r="K50" s="14">
        <v>22055.0284366735</v>
      </c>
      <c r="L50" s="14">
        <v>23890.777054999999</v>
      </c>
      <c r="M50" s="14">
        <v>18755.239274</v>
      </c>
      <c r="N50" s="14">
        <v>19105.577419000001</v>
      </c>
      <c r="O50" s="14">
        <v>20570.000146999999</v>
      </c>
      <c r="P50" s="14">
        <v>23282.213288999999</v>
      </c>
      <c r="Q50" s="14">
        <v>23880.27749</v>
      </c>
      <c r="R50" s="14">
        <v>27622.104794999999</v>
      </c>
      <c r="S50" s="14">
        <v>26643.326956000001</v>
      </c>
      <c r="T50" s="14">
        <v>24196.272085000001</v>
      </c>
      <c r="U50" s="14">
        <v>17746.481028999999</v>
      </c>
      <c r="V50" s="14">
        <v>23005.321645</v>
      </c>
      <c r="W50" s="14">
        <v>22362.436612000001</v>
      </c>
      <c r="X50" s="14">
        <v>22709.360453000001</v>
      </c>
      <c r="Y50" s="14">
        <v>24063.257094000001</v>
      </c>
      <c r="Z50" s="14">
        <v>24247.298789</v>
      </c>
      <c r="AA50" s="14">
        <v>24115.498223999999</v>
      </c>
      <c r="AB50" s="14">
        <v>22588.863248000001</v>
      </c>
      <c r="AC50" s="14">
        <v>24254.236723999999</v>
      </c>
      <c r="AD50" s="14">
        <v>31890.254223</v>
      </c>
      <c r="AE50" s="14">
        <v>34410.972214000001</v>
      </c>
    </row>
    <row r="51" spans="1:31" ht="13.5" customHeight="1" x14ac:dyDescent="0.15">
      <c r="A51" s="1"/>
      <c r="B51" s="15" t="s">
        <v>75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>
        <v>4.8784000000000001E-2</v>
      </c>
      <c r="AD51" s="11">
        <v>2.4805000000000001E-2</v>
      </c>
      <c r="AE51" s="11">
        <v>2.8826000000000001E-2</v>
      </c>
    </row>
    <row r="52" spans="1:31" ht="13.5" customHeight="1" x14ac:dyDescent="0.15">
      <c r="A52" s="1"/>
      <c r="B52" s="12" t="s">
        <v>76</v>
      </c>
      <c r="C52" s="13">
        <v>22942.70700676494</v>
      </c>
      <c r="D52" s="14">
        <v>23200.058609630192</v>
      </c>
      <c r="E52" s="14">
        <v>27872.163072084597</v>
      </c>
      <c r="F52" s="14">
        <v>39413.747010000014</v>
      </c>
      <c r="G52" s="14">
        <v>48609.796278331443</v>
      </c>
      <c r="H52" s="14">
        <v>50835.635535929658</v>
      </c>
      <c r="I52" s="14">
        <v>49812.725420459385</v>
      </c>
      <c r="J52" s="14">
        <v>40730.687043321763</v>
      </c>
      <c r="K52" s="14">
        <v>43530.02150940046</v>
      </c>
      <c r="L52" s="14">
        <v>55426.279811</v>
      </c>
      <c r="M52" s="14">
        <v>49868.193502000002</v>
      </c>
      <c r="N52" s="14">
        <v>52958.190425000001</v>
      </c>
      <c r="O52" s="14">
        <v>75594.463975000006</v>
      </c>
      <c r="P52" s="14">
        <v>95557.813001999995</v>
      </c>
      <c r="Q52" s="14">
        <v>115667.454365</v>
      </c>
      <c r="R52" s="14">
        <v>139629.871999</v>
      </c>
      <c r="S52" s="14">
        <v>159217.39120700001</v>
      </c>
      <c r="T52" s="14">
        <v>186816.78573999999</v>
      </c>
      <c r="U52" s="14">
        <v>146333.43432199999</v>
      </c>
      <c r="V52" s="14">
        <v>192305.047043</v>
      </c>
      <c r="W52" s="14">
        <v>233027.66792400001</v>
      </c>
      <c r="X52" s="14">
        <v>232270.12982500001</v>
      </c>
      <c r="Y52" s="14">
        <v>237512.007373</v>
      </c>
      <c r="Z52" s="14">
        <v>236804.82764</v>
      </c>
      <c r="AA52" s="14">
        <v>197821.18718099999</v>
      </c>
      <c r="AB52" s="14">
        <v>176216.87327499999</v>
      </c>
      <c r="AC52" s="14">
        <v>197903.186105</v>
      </c>
      <c r="AD52" s="14">
        <v>222147.944464</v>
      </c>
      <c r="AE52" s="14">
        <v>209036.11047000001</v>
      </c>
    </row>
    <row r="53" spans="1:31" ht="13.5" customHeight="1" x14ac:dyDescent="0.15">
      <c r="A53" s="1"/>
      <c r="B53" s="15" t="s">
        <v>77</v>
      </c>
      <c r="C53" s="10">
        <v>18020.081439664766</v>
      </c>
      <c r="D53" s="11">
        <v>18257.151671934029</v>
      </c>
      <c r="E53" s="11">
        <v>22651.038897897353</v>
      </c>
      <c r="F53" s="11">
        <v>33670.083000000013</v>
      </c>
      <c r="G53" s="11">
        <v>42280.691418996423</v>
      </c>
      <c r="H53" s="11">
        <v>43979.045750771518</v>
      </c>
      <c r="I53" s="11">
        <v>42979.77975640411</v>
      </c>
      <c r="J53" s="11">
        <v>34622.752146875719</v>
      </c>
      <c r="K53" s="11">
        <v>37881.838301744807</v>
      </c>
      <c r="L53" s="11">
        <v>48294.679241999998</v>
      </c>
      <c r="M53" s="11">
        <v>43043.854049000001</v>
      </c>
      <c r="N53" s="11">
        <v>45584.975482000002</v>
      </c>
      <c r="O53" s="11">
        <v>67371.314083999998</v>
      </c>
      <c r="P53" s="11">
        <v>85267.387222999998</v>
      </c>
      <c r="Q53" s="11">
        <v>101330.352948</v>
      </c>
      <c r="R53" s="11">
        <v>122694.976943</v>
      </c>
      <c r="S53" s="11">
        <v>138876.31503500001</v>
      </c>
      <c r="T53" s="11">
        <v>157905.423523</v>
      </c>
      <c r="U53" s="11">
        <v>122473.978055</v>
      </c>
      <c r="V53" s="11">
        <v>163458.52562199999</v>
      </c>
      <c r="W53" s="11">
        <v>194537.715444</v>
      </c>
      <c r="X53" s="11">
        <v>195341.794051</v>
      </c>
      <c r="Y53" s="11">
        <v>199666.263102</v>
      </c>
      <c r="Z53" s="11">
        <v>201842.364352</v>
      </c>
      <c r="AA53" s="11">
        <v>171425.09296400001</v>
      </c>
      <c r="AB53" s="11">
        <v>154514.420247</v>
      </c>
      <c r="AC53" s="11">
        <v>175241.89327599999</v>
      </c>
      <c r="AD53" s="11">
        <v>196421.41672800001</v>
      </c>
      <c r="AE53" s="11">
        <v>184959.10066900001</v>
      </c>
    </row>
    <row r="54" spans="1:31" ht="13.5" customHeight="1" x14ac:dyDescent="0.15">
      <c r="A54" s="1"/>
      <c r="B54" s="16" t="s">
        <v>78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>
        <v>110.69643000000001</v>
      </c>
      <c r="X54" s="14">
        <v>110.95524399999999</v>
      </c>
      <c r="Y54" s="14">
        <v>64.389455999999996</v>
      </c>
      <c r="Z54" s="14">
        <v>61.884942000000002</v>
      </c>
      <c r="AA54" s="14">
        <v>39.658346000000002</v>
      </c>
      <c r="AB54" s="14">
        <v>37.472070000000002</v>
      </c>
      <c r="AC54" s="14">
        <v>15.572061</v>
      </c>
      <c r="AD54" s="14">
        <v>34.684432000000001</v>
      </c>
      <c r="AE54" s="14">
        <v>43.382835999999998</v>
      </c>
    </row>
    <row r="55" spans="1:31" ht="13.5" customHeight="1" x14ac:dyDescent="0.15">
      <c r="A55" s="1"/>
      <c r="B55" s="16" t="s">
        <v>79</v>
      </c>
      <c r="C55" s="10">
        <v>363.67997547447698</v>
      </c>
      <c r="D55" s="11">
        <v>331.80473380382608</v>
      </c>
      <c r="E55" s="11">
        <v>346.4005638068042</v>
      </c>
      <c r="F55" s="11">
        <v>430.56400000000002</v>
      </c>
      <c r="G55" s="11">
        <v>588.85686568480503</v>
      </c>
      <c r="H55" s="11">
        <v>669.78424123041373</v>
      </c>
      <c r="I55" s="11">
        <v>555.63022358462524</v>
      </c>
      <c r="J55" s="11">
        <v>673.19674985758468</v>
      </c>
      <c r="K55" s="11">
        <v>643.48673107979846</v>
      </c>
      <c r="L55" s="11">
        <v>785.65691500000003</v>
      </c>
      <c r="M55" s="11">
        <v>846.598614</v>
      </c>
      <c r="N55" s="11">
        <v>749.16540899999995</v>
      </c>
      <c r="O55" s="11">
        <v>682.48784999999998</v>
      </c>
      <c r="P55" s="11">
        <v>742.162823</v>
      </c>
      <c r="Q55" s="11">
        <v>695.87276999999995</v>
      </c>
      <c r="R55" s="11">
        <v>931.88721599999997</v>
      </c>
      <c r="S55" s="11">
        <v>936.34868600000004</v>
      </c>
      <c r="T55" s="11">
        <v>1251.2096710000001</v>
      </c>
      <c r="U55" s="11">
        <v>1404.4150979999999</v>
      </c>
      <c r="V55" s="11">
        <v>1705.2847690000001</v>
      </c>
      <c r="W55" s="11">
        <v>2270.0072530000002</v>
      </c>
      <c r="X55" s="11">
        <v>2091.4902320000001</v>
      </c>
      <c r="Y55" s="11">
        <v>2536.0628529999999</v>
      </c>
      <c r="Z55" s="11">
        <v>3272.2712419999998</v>
      </c>
      <c r="AA55" s="11">
        <v>2283.0846860000001</v>
      </c>
      <c r="AB55" s="11">
        <v>2534.6372930000002</v>
      </c>
      <c r="AC55" s="11">
        <v>2883.0952980000002</v>
      </c>
      <c r="AD55" s="11">
        <v>3428.3370199999999</v>
      </c>
      <c r="AE55" s="11">
        <v>3051.1051900000002</v>
      </c>
    </row>
    <row r="56" spans="1:31" ht="13.5" customHeight="1" x14ac:dyDescent="0.15">
      <c r="A56" s="1"/>
      <c r="B56" s="16" t="s">
        <v>80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>
        <v>4.024743</v>
      </c>
      <c r="X56" s="14">
        <v>2.7674780000000001</v>
      </c>
      <c r="Y56" s="14">
        <v>9.0238420000000001</v>
      </c>
      <c r="Z56" s="14">
        <v>5.3006190000000002</v>
      </c>
      <c r="AA56" s="14">
        <v>10.986140000000001</v>
      </c>
      <c r="AB56" s="14">
        <v>13.824866</v>
      </c>
      <c r="AC56" s="14">
        <v>6.0906370000000001</v>
      </c>
      <c r="AD56" s="14">
        <v>8.255706</v>
      </c>
      <c r="AE56" s="14">
        <v>5.5319479999999999</v>
      </c>
    </row>
    <row r="57" spans="1:31" ht="13.5" customHeight="1" x14ac:dyDescent="0.15">
      <c r="A57" s="1"/>
      <c r="B57" s="16" t="s">
        <v>81</v>
      </c>
      <c r="C57" s="10">
        <v>553.31319825020671</v>
      </c>
      <c r="D57" s="11">
        <v>663.20292894589545</v>
      </c>
      <c r="E57" s="11">
        <v>634.95888162642871</v>
      </c>
      <c r="F57" s="11">
        <v>815.36</v>
      </c>
      <c r="G57" s="11">
        <v>1465.7334861980801</v>
      </c>
      <c r="H57" s="11">
        <v>1709.8528692274401</v>
      </c>
      <c r="I57" s="11">
        <v>1396.0688555367401</v>
      </c>
      <c r="J57" s="11">
        <v>615.71698961689503</v>
      </c>
      <c r="K57" s="11">
        <v>482.749160731318</v>
      </c>
      <c r="L57" s="11">
        <v>485.59913799999998</v>
      </c>
      <c r="M57" s="11">
        <v>410.17378100000002</v>
      </c>
      <c r="N57" s="11">
        <v>455.66763200000003</v>
      </c>
      <c r="O57" s="11">
        <v>461.93952300000001</v>
      </c>
      <c r="P57" s="11">
        <v>488.19108199999999</v>
      </c>
      <c r="Q57" s="11">
        <v>495.75873100000001</v>
      </c>
      <c r="R57" s="11">
        <v>574.24122299999999</v>
      </c>
      <c r="S57" s="11">
        <v>696.55339800000002</v>
      </c>
      <c r="T57" s="11">
        <v>864.25956199999996</v>
      </c>
      <c r="U57" s="11">
        <v>865.32860500000004</v>
      </c>
      <c r="V57" s="11">
        <v>945.63225499999999</v>
      </c>
      <c r="W57" s="11">
        <v>1593.4909540000001</v>
      </c>
      <c r="X57" s="11">
        <v>1545.851506</v>
      </c>
      <c r="Y57" s="11">
        <v>2207.5505779999999</v>
      </c>
      <c r="Z57" s="11">
        <v>1896.6812500000001</v>
      </c>
      <c r="AA57" s="11">
        <v>1556.6442179999999</v>
      </c>
      <c r="AB57" s="11">
        <v>756.39036699999997</v>
      </c>
      <c r="AC57" s="11">
        <v>757.15475500000002</v>
      </c>
      <c r="AD57" s="11">
        <v>878.84344099999998</v>
      </c>
      <c r="AE57" s="11">
        <v>1112.345787</v>
      </c>
    </row>
    <row r="58" spans="1:31" ht="13.5" customHeight="1" x14ac:dyDescent="0.15">
      <c r="A58" s="1"/>
      <c r="B58" s="16" t="s">
        <v>82</v>
      </c>
      <c r="C58" s="13"/>
      <c r="D58" s="14">
        <v>251.09899508170801</v>
      </c>
      <c r="E58" s="14">
        <v>368.904073821385</v>
      </c>
      <c r="F58" s="14">
        <v>382.96000000000026</v>
      </c>
      <c r="G58" s="14">
        <v>500.21624481876688</v>
      </c>
      <c r="H58" s="14">
        <v>515.44792089715702</v>
      </c>
      <c r="I58" s="14">
        <v>419.48983257427119</v>
      </c>
      <c r="J58" s="14">
        <v>296.203031315651</v>
      </c>
      <c r="K58" s="14">
        <v>343.59600493179596</v>
      </c>
      <c r="L58" s="14">
        <v>426.12806599999999</v>
      </c>
      <c r="M58" s="14">
        <v>369.93251600000002</v>
      </c>
      <c r="N58" s="14">
        <v>352.41922699999998</v>
      </c>
      <c r="O58" s="14">
        <v>307.41371600000002</v>
      </c>
      <c r="P58" s="14">
        <v>348.48300499999999</v>
      </c>
      <c r="Q58" s="14">
        <v>303.37421000000001</v>
      </c>
      <c r="R58" s="14">
        <v>459.60703599999999</v>
      </c>
      <c r="S58" s="14">
        <v>438.40090600000002</v>
      </c>
      <c r="T58" s="14">
        <v>519.00883999999996</v>
      </c>
      <c r="U58" s="14">
        <v>719.54051200000004</v>
      </c>
      <c r="V58" s="14">
        <v>2214.6332520000001</v>
      </c>
      <c r="W58" s="14">
        <v>909.11096199999997</v>
      </c>
      <c r="X58" s="14">
        <v>988.37413500000002</v>
      </c>
      <c r="Y58" s="14">
        <v>1107.794048</v>
      </c>
      <c r="Z58" s="14">
        <v>1105.3472690000001</v>
      </c>
      <c r="AA58" s="14">
        <v>961.37766599999998</v>
      </c>
      <c r="AB58" s="14">
        <v>775.90588100000002</v>
      </c>
      <c r="AC58" s="14">
        <v>2977.9693560000001</v>
      </c>
      <c r="AD58" s="14">
        <v>4763.0521660000004</v>
      </c>
      <c r="AE58" s="14">
        <v>2276.2290800000001</v>
      </c>
    </row>
    <row r="59" spans="1:31" ht="13.5" customHeight="1" x14ac:dyDescent="0.15">
      <c r="A59" s="1"/>
      <c r="B59" s="16" t="s">
        <v>83</v>
      </c>
      <c r="C59" s="10">
        <v>858.23179386733534</v>
      </c>
      <c r="D59" s="11">
        <v>1112.8265373391598</v>
      </c>
      <c r="E59" s="11">
        <v>1904.5463613955098</v>
      </c>
      <c r="F59" s="11">
        <v>2097.7059999999992</v>
      </c>
      <c r="G59" s="11">
        <v>2759.0672898844682</v>
      </c>
      <c r="H59" s="11">
        <v>3394.825145016699</v>
      </c>
      <c r="I59" s="11">
        <v>4052.53113923008</v>
      </c>
      <c r="J59" s="11">
        <v>4064.6187420519918</v>
      </c>
      <c r="K59" s="11">
        <v>3919.7393299057298</v>
      </c>
      <c r="L59" s="11">
        <v>5376.9417860000003</v>
      </c>
      <c r="M59" s="11">
        <v>5329.2225310000003</v>
      </c>
      <c r="N59" s="11">
        <v>6863.0977059999996</v>
      </c>
      <c r="O59" s="11">
        <v>10134.172213</v>
      </c>
      <c r="P59" s="11">
        <v>15391.714982</v>
      </c>
      <c r="Q59" s="11">
        <v>19751.823066000001</v>
      </c>
      <c r="R59" s="11">
        <v>26513.843027999999</v>
      </c>
      <c r="S59" s="11">
        <v>28927.200593000001</v>
      </c>
      <c r="T59" s="11">
        <v>31124.896213</v>
      </c>
      <c r="U59" s="11">
        <v>26356.531951000001</v>
      </c>
      <c r="V59" s="11">
        <v>36495.547753999999</v>
      </c>
      <c r="W59" s="11">
        <v>42763.998970000001</v>
      </c>
      <c r="X59" s="11">
        <v>44070.876901000003</v>
      </c>
      <c r="Y59" s="11">
        <v>48537.455789</v>
      </c>
      <c r="Z59" s="11">
        <v>51471.047467999997</v>
      </c>
      <c r="AA59" s="11">
        <v>48253.865668999999</v>
      </c>
      <c r="AB59" s="11">
        <v>42249.180003000001</v>
      </c>
      <c r="AC59" s="11">
        <v>53870.880714999999</v>
      </c>
      <c r="AD59" s="11">
        <v>50619.190107000002</v>
      </c>
      <c r="AE59" s="11">
        <v>51662.679987000003</v>
      </c>
    </row>
    <row r="60" spans="1:31" ht="13.5" customHeight="1" x14ac:dyDescent="0.15">
      <c r="A60" s="1"/>
      <c r="B60" s="16" t="s">
        <v>84</v>
      </c>
      <c r="C60" s="13">
        <v>49.32232860795002</v>
      </c>
      <c r="D60" s="14">
        <v>45.531825599687998</v>
      </c>
      <c r="E60" s="14">
        <v>34.737031691384928</v>
      </c>
      <c r="F60" s="14">
        <v>46.442999999999998</v>
      </c>
      <c r="G60" s="14">
        <v>66.443248963753391</v>
      </c>
      <c r="H60" s="14">
        <v>53.069565260893597</v>
      </c>
      <c r="I60" s="14">
        <v>52.368642586498375</v>
      </c>
      <c r="J60" s="14">
        <v>48.562532473448698</v>
      </c>
      <c r="K60" s="14">
        <v>48.618063039224602</v>
      </c>
      <c r="L60" s="14">
        <v>53.486097000000001</v>
      </c>
      <c r="M60" s="14">
        <v>57.819870999999999</v>
      </c>
      <c r="N60" s="14">
        <v>122.23058</v>
      </c>
      <c r="O60" s="14">
        <v>172.736717</v>
      </c>
      <c r="P60" s="14">
        <v>259.28448300000002</v>
      </c>
      <c r="Q60" s="14">
        <v>362.63650699999999</v>
      </c>
      <c r="R60" s="14">
        <v>417.276498</v>
      </c>
      <c r="S60" s="14">
        <v>432.89688000000001</v>
      </c>
      <c r="T60" s="14">
        <v>507.57612499999999</v>
      </c>
      <c r="U60" s="14">
        <v>348.33004</v>
      </c>
      <c r="V60" s="14">
        <v>464.18881900000002</v>
      </c>
      <c r="W60" s="14">
        <v>653.81852100000003</v>
      </c>
      <c r="X60" s="14">
        <v>654.30348800000002</v>
      </c>
      <c r="Y60" s="14">
        <v>424.45219100000003</v>
      </c>
      <c r="Z60" s="14">
        <v>405.06817799999999</v>
      </c>
      <c r="AA60" s="14">
        <v>178.52737099999999</v>
      </c>
      <c r="AB60" s="14">
        <v>235.98175000000001</v>
      </c>
      <c r="AC60" s="14">
        <v>286.09821399999998</v>
      </c>
      <c r="AD60" s="14">
        <v>418.43757499999998</v>
      </c>
      <c r="AE60" s="14">
        <v>395.00119000000001</v>
      </c>
    </row>
    <row r="61" spans="1:31" ht="13.5" customHeight="1" x14ac:dyDescent="0.15">
      <c r="A61" s="1"/>
      <c r="B61" s="16" t="s">
        <v>85</v>
      </c>
      <c r="C61" s="10">
        <v>21.8675852002917</v>
      </c>
      <c r="D61" s="11">
        <v>13.9167062782223</v>
      </c>
      <c r="E61" s="11">
        <v>32.337603717990909</v>
      </c>
      <c r="F61" s="11">
        <v>15.356999999999999</v>
      </c>
      <c r="G61" s="11">
        <v>18.046035805626609</v>
      </c>
      <c r="H61" s="11">
        <v>23.354077802295802</v>
      </c>
      <c r="I61" s="11">
        <v>13.169344106750492</v>
      </c>
      <c r="J61" s="11">
        <v>20.107152317258102</v>
      </c>
      <c r="K61" s="11">
        <v>15.216506221349508</v>
      </c>
      <c r="L61" s="11">
        <v>21.899691000000001</v>
      </c>
      <c r="M61" s="11">
        <v>15.288678000000001</v>
      </c>
      <c r="N61" s="11">
        <v>14.244229000000001</v>
      </c>
      <c r="O61" s="11">
        <v>15.188477000000001</v>
      </c>
      <c r="P61" s="11">
        <v>109.424958</v>
      </c>
      <c r="Q61" s="11">
        <v>252.696158</v>
      </c>
      <c r="R61" s="11">
        <v>275.13438400000001</v>
      </c>
      <c r="S61" s="11">
        <v>256.17913099999998</v>
      </c>
      <c r="T61" s="11">
        <v>254.32338100000001</v>
      </c>
      <c r="U61" s="11">
        <v>106.346735</v>
      </c>
      <c r="V61" s="11">
        <v>100.994805</v>
      </c>
      <c r="W61" s="11">
        <v>145.51830100000001</v>
      </c>
      <c r="X61" s="11">
        <v>178.71274099999999</v>
      </c>
      <c r="Y61" s="11">
        <v>59.324102000000003</v>
      </c>
      <c r="Z61" s="11">
        <v>307.16684299999997</v>
      </c>
      <c r="AA61" s="11">
        <v>107.061126</v>
      </c>
      <c r="AB61" s="11">
        <v>70.547542000000007</v>
      </c>
      <c r="AC61" s="11">
        <v>58.451224000000003</v>
      </c>
      <c r="AD61" s="11">
        <v>109.515928</v>
      </c>
      <c r="AE61" s="11">
        <v>101.761793</v>
      </c>
    </row>
    <row r="62" spans="1:31" ht="13.5" customHeight="1" x14ac:dyDescent="0.15">
      <c r="A62" s="1"/>
      <c r="B62" s="16" t="s">
        <v>86</v>
      </c>
      <c r="C62" s="13">
        <v>229.863776109599</v>
      </c>
      <c r="D62" s="14">
        <v>177.399686791661</v>
      </c>
      <c r="E62" s="14">
        <v>152.13078026447212</v>
      </c>
      <c r="F62" s="14">
        <v>181.5</v>
      </c>
      <c r="G62" s="14">
        <v>209.11685333803712</v>
      </c>
      <c r="H62" s="14">
        <v>196.45164335679698</v>
      </c>
      <c r="I62" s="14">
        <v>161.65229279093901</v>
      </c>
      <c r="J62" s="14">
        <v>118.021336417732</v>
      </c>
      <c r="K62" s="14">
        <v>145.89532843967899</v>
      </c>
      <c r="L62" s="14">
        <v>188.059493</v>
      </c>
      <c r="M62" s="14">
        <v>180.59920099999999</v>
      </c>
      <c r="N62" s="14">
        <v>164.324184</v>
      </c>
      <c r="O62" s="14">
        <v>179.99787499999999</v>
      </c>
      <c r="P62" s="14">
        <v>251.945808</v>
      </c>
      <c r="Q62" s="14">
        <v>438.84352000000001</v>
      </c>
      <c r="R62" s="14">
        <v>516.75357099999997</v>
      </c>
      <c r="S62" s="14">
        <v>484.66017199999999</v>
      </c>
      <c r="T62" s="14">
        <v>402.75931700000001</v>
      </c>
      <c r="U62" s="14">
        <v>309.64898499999998</v>
      </c>
      <c r="V62" s="14">
        <v>370.03633500000001</v>
      </c>
      <c r="W62" s="14">
        <v>505.277062</v>
      </c>
      <c r="X62" s="14">
        <v>469.64765499999999</v>
      </c>
      <c r="Y62" s="14">
        <v>377.77331800000002</v>
      </c>
      <c r="Z62" s="14">
        <v>379.63253700000001</v>
      </c>
      <c r="AA62" s="14">
        <v>275.46117400000003</v>
      </c>
      <c r="AB62" s="14">
        <v>227.960778</v>
      </c>
      <c r="AC62" s="14">
        <v>300.11480299999999</v>
      </c>
      <c r="AD62" s="14">
        <v>357.35525999999999</v>
      </c>
      <c r="AE62" s="14">
        <v>350.77713599999998</v>
      </c>
    </row>
    <row r="63" spans="1:31" ht="13.5" customHeight="1" x14ac:dyDescent="0.15">
      <c r="A63" s="1"/>
      <c r="B63" s="16" t="s">
        <v>87</v>
      </c>
      <c r="C63" s="10">
        <v>1004.2992709685201</v>
      </c>
      <c r="D63" s="11">
        <v>934.86742206116503</v>
      </c>
      <c r="E63" s="11">
        <v>954.57258061493269</v>
      </c>
      <c r="F63" s="11">
        <v>1261.2550000000001</v>
      </c>
      <c r="G63" s="11">
        <v>1877.4100008819098</v>
      </c>
      <c r="H63" s="11">
        <v>2075.39560399632</v>
      </c>
      <c r="I63" s="11">
        <v>2284.9402591580902</v>
      </c>
      <c r="J63" s="11">
        <v>2438.2486457970681</v>
      </c>
      <c r="K63" s="11">
        <v>2513.0743721978797</v>
      </c>
      <c r="L63" s="11">
        <v>2870.9170559999998</v>
      </c>
      <c r="M63" s="11">
        <v>2743.5109189999998</v>
      </c>
      <c r="N63" s="11">
        <v>2649.4491579999999</v>
      </c>
      <c r="O63" s="11">
        <v>3091.766948</v>
      </c>
      <c r="P63" s="11">
        <v>4174.3973290000004</v>
      </c>
      <c r="Q63" s="11">
        <v>5896.7188919999999</v>
      </c>
      <c r="R63" s="11">
        <v>7672.8606460000001</v>
      </c>
      <c r="S63" s="11">
        <v>10000.244083</v>
      </c>
      <c r="T63" s="11">
        <v>11961.852188000001</v>
      </c>
      <c r="U63" s="11">
        <v>9253.3955490000008</v>
      </c>
      <c r="V63" s="11">
        <v>13340.960005999999</v>
      </c>
      <c r="W63" s="11">
        <v>14116.661222000001</v>
      </c>
      <c r="X63" s="11">
        <v>10902.505872</v>
      </c>
      <c r="Y63" s="11">
        <v>11271.074850999999</v>
      </c>
      <c r="Z63" s="11">
        <v>11129.637868</v>
      </c>
      <c r="AA63" s="11">
        <v>10691.213286</v>
      </c>
      <c r="AB63" s="11">
        <v>9760.6620650000004</v>
      </c>
      <c r="AC63" s="11">
        <v>11016.227010000001</v>
      </c>
      <c r="AD63" s="11">
        <v>12343.351599</v>
      </c>
      <c r="AE63" s="11">
        <v>11480.177897</v>
      </c>
    </row>
    <row r="64" spans="1:31" ht="13.5" customHeight="1" x14ac:dyDescent="0.15">
      <c r="A64" s="1"/>
      <c r="B64" s="16" t="s">
        <v>88</v>
      </c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>
        <v>15776.762365000001</v>
      </c>
      <c r="P64" s="14">
        <v>19019.692262</v>
      </c>
      <c r="Q64" s="14">
        <v>22109.100356999999</v>
      </c>
      <c r="R64" s="14">
        <v>24901.331664000001</v>
      </c>
      <c r="S64" s="14">
        <v>29466.770313000001</v>
      </c>
      <c r="T64" s="14">
        <v>35746.785236999996</v>
      </c>
      <c r="U64" s="14">
        <v>26120.764873</v>
      </c>
      <c r="V64" s="14">
        <v>33090.942534000002</v>
      </c>
      <c r="W64" s="14">
        <v>42831.927482999999</v>
      </c>
      <c r="X64" s="14">
        <v>43331.570551999997</v>
      </c>
      <c r="Y64" s="14">
        <v>40710.568681999997</v>
      </c>
      <c r="Z64" s="14">
        <v>38560.464788999998</v>
      </c>
      <c r="AA64" s="14">
        <v>28906.121628000001</v>
      </c>
      <c r="AB64" s="14">
        <v>25855.226386999999</v>
      </c>
      <c r="AC64" s="14">
        <v>21373.389802000002</v>
      </c>
      <c r="AD64" s="14">
        <v>33017.999087999997</v>
      </c>
      <c r="AE64" s="14">
        <v>27376.124414999998</v>
      </c>
    </row>
    <row r="65" spans="1:31" ht="13.5" customHeight="1" x14ac:dyDescent="0.15">
      <c r="A65" s="1"/>
      <c r="B65" s="16" t="s">
        <v>89</v>
      </c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>
        <v>5.8654200000000003</v>
      </c>
      <c r="Y65" s="11">
        <v>12.185366</v>
      </c>
      <c r="Z65" s="11">
        <v>9.4932230000000004</v>
      </c>
      <c r="AA65" s="11">
        <v>5.6740539999999999</v>
      </c>
      <c r="AB65" s="11">
        <v>3.7121879999999998</v>
      </c>
      <c r="AC65" s="11">
        <v>2.3530509999999998</v>
      </c>
      <c r="AD65" s="11">
        <v>2.450466</v>
      </c>
      <c r="AE65" s="11">
        <v>4.3678850000000002</v>
      </c>
    </row>
    <row r="66" spans="1:31" ht="13.5" customHeight="1" x14ac:dyDescent="0.15">
      <c r="A66" s="1"/>
      <c r="B66" s="16" t="s">
        <v>90</v>
      </c>
      <c r="C66" s="13"/>
      <c r="D66" s="14">
        <v>4.2370031541326698</v>
      </c>
      <c r="E66" s="14">
        <v>10.0126402688407</v>
      </c>
      <c r="F66" s="14">
        <v>27.74</v>
      </c>
      <c r="G66" s="14">
        <v>40.693535585148602</v>
      </c>
      <c r="H66" s="14">
        <v>40.849766269431981</v>
      </c>
      <c r="I66" s="14">
        <v>34.5178629356218</v>
      </c>
      <c r="J66" s="14">
        <v>20.110990093730312</v>
      </c>
      <c r="K66" s="14">
        <v>33.63803705615733</v>
      </c>
      <c r="L66" s="14">
        <v>29.921423999999998</v>
      </c>
      <c r="M66" s="14">
        <v>26.240456999999999</v>
      </c>
      <c r="N66" s="14">
        <v>26.448757000000001</v>
      </c>
      <c r="O66" s="14">
        <v>20.362742999999998</v>
      </c>
      <c r="P66" s="14">
        <v>38.456584999999997</v>
      </c>
      <c r="Q66" s="14">
        <v>40.077776999999998</v>
      </c>
      <c r="R66" s="14">
        <v>41.084874999999997</v>
      </c>
      <c r="S66" s="14">
        <v>39.047429999999999</v>
      </c>
      <c r="T66" s="14">
        <v>25.538952999999999</v>
      </c>
      <c r="U66" s="14">
        <v>36.708390000000001</v>
      </c>
      <c r="V66" s="14">
        <v>23.008723</v>
      </c>
      <c r="W66" s="14">
        <v>34.762017999999998</v>
      </c>
      <c r="X66" s="14">
        <v>30.050985000000001</v>
      </c>
      <c r="Y66" s="14">
        <v>26.443504999999998</v>
      </c>
      <c r="Z66" s="14">
        <v>119.467416</v>
      </c>
      <c r="AA66" s="14">
        <v>245.65810999999999</v>
      </c>
      <c r="AB66" s="14">
        <v>44.350036000000003</v>
      </c>
      <c r="AC66" s="14">
        <v>31.895029000000001</v>
      </c>
      <c r="AD66" s="14">
        <v>43.595284999999997</v>
      </c>
      <c r="AE66" s="14">
        <v>53.419519999999999</v>
      </c>
    </row>
    <row r="67" spans="1:31" ht="13.5" customHeight="1" x14ac:dyDescent="0.15">
      <c r="A67" s="1"/>
      <c r="B67" s="16" t="s">
        <v>91</v>
      </c>
      <c r="C67" s="10">
        <v>8799.9627648263468</v>
      </c>
      <c r="D67" s="11">
        <v>7931.6568849990399</v>
      </c>
      <c r="E67" s="11">
        <v>10497.121414457599</v>
      </c>
      <c r="F67" s="11">
        <v>19029.240000000013</v>
      </c>
      <c r="G67" s="11">
        <v>22665.037834024199</v>
      </c>
      <c r="H67" s="11">
        <v>22511.40793957821</v>
      </c>
      <c r="I67" s="11">
        <v>21878.5257818635</v>
      </c>
      <c r="J67" s="11">
        <v>16726.063588136698</v>
      </c>
      <c r="K67" s="11">
        <v>18994.318780154401</v>
      </c>
      <c r="L67" s="11">
        <v>25041.488107000001</v>
      </c>
      <c r="M67" s="11">
        <v>21122.024485999998</v>
      </c>
      <c r="N67" s="11">
        <v>21807.087961000001</v>
      </c>
      <c r="O67" s="11">
        <v>22793.172313999999</v>
      </c>
      <c r="P67" s="11">
        <v>27280.280937</v>
      </c>
      <c r="Q67" s="11">
        <v>30404.963323</v>
      </c>
      <c r="R67" s="11">
        <v>35537.227265000001</v>
      </c>
      <c r="S67" s="11">
        <v>38626.285937000001</v>
      </c>
      <c r="T67" s="11">
        <v>40911.629048000003</v>
      </c>
      <c r="U67" s="11">
        <v>30971.481425999998</v>
      </c>
      <c r="V67" s="11">
        <v>41913.132749999997</v>
      </c>
      <c r="W67" s="11">
        <v>50019.011371000001</v>
      </c>
      <c r="X67" s="11">
        <v>50431.545284</v>
      </c>
      <c r="Y67" s="11">
        <v>50107.041278999997</v>
      </c>
      <c r="Z67" s="11">
        <v>49040.580782999998</v>
      </c>
      <c r="AA67" s="11">
        <v>37840.566206000003</v>
      </c>
      <c r="AB67" s="11">
        <v>34700.962850999997</v>
      </c>
      <c r="AC67" s="11">
        <v>39603.798265999998</v>
      </c>
      <c r="AD67" s="11">
        <v>44895.001256000003</v>
      </c>
      <c r="AE67" s="11">
        <v>41196.192047999997</v>
      </c>
    </row>
    <row r="68" spans="1:31" ht="13.5" customHeight="1" x14ac:dyDescent="0.15">
      <c r="A68" s="1"/>
      <c r="B68" s="16" t="s">
        <v>92</v>
      </c>
      <c r="C68" s="13">
        <v>98.255856966101618</v>
      </c>
      <c r="D68" s="14">
        <v>102.60417112444601</v>
      </c>
      <c r="E68" s="14">
        <v>104.374996602743</v>
      </c>
      <c r="F68" s="14">
        <v>100.01300000000001</v>
      </c>
      <c r="G68" s="14">
        <v>101.25478437252004</v>
      </c>
      <c r="H68" s="14">
        <v>128.75326494999499</v>
      </c>
      <c r="I68" s="14">
        <v>127.65166732597899</v>
      </c>
      <c r="J68" s="14">
        <v>106.26158246972101</v>
      </c>
      <c r="K68" s="14">
        <v>114.26651902204101</v>
      </c>
      <c r="L68" s="14">
        <v>104.33830399999999</v>
      </c>
      <c r="M68" s="14">
        <v>105.234261</v>
      </c>
      <c r="N68" s="14">
        <v>93.443319000000002</v>
      </c>
      <c r="O68" s="14">
        <v>113.327174</v>
      </c>
      <c r="P68" s="14">
        <v>186.353824</v>
      </c>
      <c r="Q68" s="14">
        <v>196.79211699999999</v>
      </c>
      <c r="R68" s="14">
        <v>196.62911600000001</v>
      </c>
      <c r="S68" s="14">
        <v>236.89290600000001</v>
      </c>
      <c r="T68" s="14">
        <v>342.397424</v>
      </c>
      <c r="U68" s="14">
        <v>231.79522600000001</v>
      </c>
      <c r="V68" s="14">
        <v>278.417551</v>
      </c>
      <c r="W68" s="14">
        <v>317.018981</v>
      </c>
      <c r="X68" s="14">
        <v>278.484692</v>
      </c>
      <c r="Y68" s="14">
        <v>218.15785299999999</v>
      </c>
      <c r="Z68" s="14">
        <v>279.50577600000003</v>
      </c>
      <c r="AA68" s="14">
        <v>224.00323</v>
      </c>
      <c r="AB68" s="14">
        <v>224.99219199999999</v>
      </c>
      <c r="AC68" s="14">
        <v>237.74516299999999</v>
      </c>
      <c r="AD68" s="14">
        <v>265.53677199999998</v>
      </c>
      <c r="AE68" s="14">
        <v>304.87010199999997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>
        <v>328.74852800000002</v>
      </c>
      <c r="AC69" s="11">
        <v>1987.251139</v>
      </c>
      <c r="AD69" s="11">
        <v>3679.306658</v>
      </c>
      <c r="AE69" s="11">
        <v>2880.5143600000001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v>0.189614</v>
      </c>
      <c r="AC70" s="14">
        <v>2.1830799999999999</v>
      </c>
      <c r="AD70" s="14">
        <v>3.7973309999999998</v>
      </c>
      <c r="AE70" s="14">
        <v>5.1333479999999998</v>
      </c>
    </row>
    <row r="71" spans="1:31" ht="13.5" customHeight="1" x14ac:dyDescent="0.15">
      <c r="A71" s="1"/>
      <c r="B71" s="16" t="s">
        <v>95</v>
      </c>
      <c r="C71" s="10"/>
      <c r="D71" s="11"/>
      <c r="E71" s="11"/>
      <c r="F71" s="11"/>
      <c r="G71" s="11">
        <v>14.8316430020284</v>
      </c>
      <c r="H71" s="11">
        <v>21.211934576301999</v>
      </c>
      <c r="I71" s="11">
        <v>22.603678723658199</v>
      </c>
      <c r="J71" s="11">
        <v>24.2210458056486</v>
      </c>
      <c r="K71" s="11">
        <v>11.027893315984599</v>
      </c>
      <c r="L71" s="11">
        <v>12.221947999999999</v>
      </c>
      <c r="M71" s="11">
        <v>11.815286</v>
      </c>
      <c r="N71" s="11">
        <v>12.204608</v>
      </c>
      <c r="O71" s="11">
        <v>13.099898</v>
      </c>
      <c r="P71" s="11">
        <v>16.991834000000001</v>
      </c>
      <c r="Q71" s="11">
        <v>18.505994000000001</v>
      </c>
      <c r="R71" s="11">
        <v>24.703696000000001</v>
      </c>
      <c r="S71" s="11">
        <v>38.799582999999998</v>
      </c>
      <c r="T71" s="11">
        <v>71.093818999999996</v>
      </c>
      <c r="U71" s="11">
        <v>50.834859000000002</v>
      </c>
      <c r="V71" s="11">
        <v>74.342318000000006</v>
      </c>
      <c r="W71" s="11">
        <v>82.499599000000003</v>
      </c>
      <c r="X71" s="11">
        <v>69.008499999999998</v>
      </c>
      <c r="Y71" s="11">
        <v>81.173141999999999</v>
      </c>
      <c r="Z71" s="11">
        <v>61.775294000000002</v>
      </c>
      <c r="AA71" s="11">
        <v>44.883367999999997</v>
      </c>
      <c r="AB71" s="11">
        <v>53.044167000000002</v>
      </c>
      <c r="AC71" s="11">
        <v>79.934162000000001</v>
      </c>
      <c r="AD71" s="11">
        <v>108.221692</v>
      </c>
      <c r="AE71" s="11">
        <v>94.259021000000004</v>
      </c>
    </row>
    <row r="72" spans="1:31" ht="13.5" customHeight="1" x14ac:dyDescent="0.15">
      <c r="A72" s="1"/>
      <c r="B72" s="16" t="s">
        <v>96</v>
      </c>
      <c r="C72" s="13">
        <v>268.92112330182999</v>
      </c>
      <c r="D72" s="14">
        <v>262.39864164773803</v>
      </c>
      <c r="E72" s="14">
        <v>334.56160493410101</v>
      </c>
      <c r="F72" s="14">
        <v>391.15</v>
      </c>
      <c r="G72" s="14">
        <v>637.48549254784393</v>
      </c>
      <c r="H72" s="14">
        <v>721.87301964490848</v>
      </c>
      <c r="I72" s="14">
        <v>706.65931308961592</v>
      </c>
      <c r="J72" s="14">
        <v>455.71224776168594</v>
      </c>
      <c r="K72" s="14">
        <v>418.39504097603498</v>
      </c>
      <c r="L72" s="14">
        <v>436.07163700000001</v>
      </c>
      <c r="M72" s="14">
        <v>423.23399499999999</v>
      </c>
      <c r="N72" s="14">
        <v>524.19882399999995</v>
      </c>
      <c r="O72" s="14">
        <v>650.87618299999997</v>
      </c>
      <c r="P72" s="14">
        <v>651.87208199999998</v>
      </c>
      <c r="Q72" s="14">
        <v>596.46125900000004</v>
      </c>
      <c r="R72" s="14">
        <v>563.27662799999996</v>
      </c>
      <c r="S72" s="14">
        <v>778.02918099999999</v>
      </c>
      <c r="T72" s="14">
        <v>1286.3356570000001</v>
      </c>
      <c r="U72" s="14">
        <v>889.77370800000006</v>
      </c>
      <c r="V72" s="14">
        <v>1156.2670069999999</v>
      </c>
      <c r="W72" s="14">
        <v>1212.3625440000001</v>
      </c>
      <c r="X72" s="14">
        <v>1340.5538799999999</v>
      </c>
      <c r="Y72" s="14">
        <v>2247.8061250000001</v>
      </c>
      <c r="Z72" s="14">
        <v>2398.0999280000001</v>
      </c>
      <c r="AA72" s="14">
        <v>2452.4825540000002</v>
      </c>
      <c r="AB72" s="14">
        <v>2293.4077579999998</v>
      </c>
      <c r="AC72" s="14">
        <v>2520.9688599999999</v>
      </c>
      <c r="AD72" s="14">
        <v>2766.7583850000001</v>
      </c>
      <c r="AE72" s="14">
        <v>3150.8756619999999</v>
      </c>
    </row>
    <row r="73" spans="1:31" ht="13.5" customHeight="1" x14ac:dyDescent="0.15">
      <c r="A73" s="1"/>
      <c r="B73" s="16" t="s">
        <v>97</v>
      </c>
      <c r="C73" s="10">
        <v>5.155728991029938</v>
      </c>
      <c r="D73" s="11">
        <v>6.2611898319963596E-2</v>
      </c>
      <c r="E73" s="11">
        <v>9.9137449896565408E-2</v>
      </c>
      <c r="F73" s="11">
        <v>1.986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>
        <v>4.0230199999999998</v>
      </c>
      <c r="Y73" s="11">
        <v>0.93482500000000002</v>
      </c>
      <c r="Z73" s="11">
        <v>0.58079099999999995</v>
      </c>
      <c r="AA73" s="11">
        <v>0.29469099999999998</v>
      </c>
      <c r="AB73" s="11">
        <v>1.140682</v>
      </c>
      <c r="AC73" s="11">
        <v>2.5498069999999999</v>
      </c>
      <c r="AD73" s="11">
        <v>0.97326599999999996</v>
      </c>
      <c r="AE73" s="11">
        <v>1.0418829999999999</v>
      </c>
    </row>
    <row r="74" spans="1:31" ht="13.5" customHeight="1" x14ac:dyDescent="0.15">
      <c r="A74" s="1"/>
      <c r="B74" s="16" t="s">
        <v>98</v>
      </c>
      <c r="C74" s="13">
        <v>54.771484636307399</v>
      </c>
      <c r="D74" s="14">
        <v>52.034917002493486</v>
      </c>
      <c r="E74" s="14">
        <v>56.838151263943601</v>
      </c>
      <c r="F74" s="14">
        <v>68.445999999999998</v>
      </c>
      <c r="G74" s="14">
        <v>84.707998941705597</v>
      </c>
      <c r="H74" s="14">
        <v>45.054440132260979</v>
      </c>
      <c r="I74" s="14">
        <v>35.041545225653302</v>
      </c>
      <c r="J74" s="14">
        <v>74.145144140364266</v>
      </c>
      <c r="K74" s="14">
        <v>86.833526150687234</v>
      </c>
      <c r="L74" s="14">
        <v>98.545554999999993</v>
      </c>
      <c r="M74" s="14">
        <v>74.201994999999997</v>
      </c>
      <c r="N74" s="14">
        <v>68.911366999999998</v>
      </c>
      <c r="O74" s="14">
        <v>64.527685000000005</v>
      </c>
      <c r="P74" s="14">
        <v>56.760435999999999</v>
      </c>
      <c r="Q74" s="14">
        <v>35.465649999999997</v>
      </c>
      <c r="R74" s="14">
        <v>33.849235</v>
      </c>
      <c r="S74" s="14">
        <v>42.333117000000001</v>
      </c>
      <c r="T74" s="14">
        <v>56.735312</v>
      </c>
      <c r="U74" s="14">
        <v>66.460680999999994</v>
      </c>
      <c r="V74" s="14">
        <v>82.525974000000005</v>
      </c>
      <c r="W74" s="14">
        <v>84.649258000000003</v>
      </c>
      <c r="X74" s="14">
        <v>105.413342</v>
      </c>
      <c r="Y74" s="14">
        <v>115.256703</v>
      </c>
      <c r="Z74" s="14">
        <v>96.596114999999998</v>
      </c>
      <c r="AA74" s="14">
        <v>72.632457000000002</v>
      </c>
      <c r="AB74" s="14">
        <v>76.449216000000007</v>
      </c>
      <c r="AC74" s="14">
        <v>100.335667</v>
      </c>
      <c r="AD74" s="14">
        <v>111.600576</v>
      </c>
      <c r="AE74" s="14">
        <v>141.29698300000001</v>
      </c>
    </row>
    <row r="75" spans="1:31" ht="13.5" customHeight="1" x14ac:dyDescent="0.15">
      <c r="A75" s="1"/>
      <c r="B75" s="16" t="s">
        <v>99</v>
      </c>
      <c r="C75" s="10">
        <v>36.8255599086825</v>
      </c>
      <c r="D75" s="11">
        <v>47.220670001269696</v>
      </c>
      <c r="E75" s="11">
        <v>35.804202183058699</v>
      </c>
      <c r="F75" s="11">
        <v>36.669000000000032</v>
      </c>
      <c r="G75" s="11">
        <v>55.262016050798088</v>
      </c>
      <c r="H75" s="11">
        <v>62.128484979226499</v>
      </c>
      <c r="I75" s="11">
        <v>50.992686954237911</v>
      </c>
      <c r="J75" s="11">
        <v>33.705516025880677</v>
      </c>
      <c r="K75" s="11">
        <v>49.035149167835023</v>
      </c>
      <c r="L75" s="11">
        <v>79.360212000000004</v>
      </c>
      <c r="M75" s="11">
        <v>92.013581000000002</v>
      </c>
      <c r="N75" s="11">
        <v>104.39197299999999</v>
      </c>
      <c r="O75" s="11">
        <v>139.179157</v>
      </c>
      <c r="P75" s="11">
        <v>189.844876</v>
      </c>
      <c r="Q75" s="11">
        <v>285.00237900000002</v>
      </c>
      <c r="R75" s="11">
        <v>277.33334600000001</v>
      </c>
      <c r="S75" s="11">
        <v>347.76857200000001</v>
      </c>
      <c r="T75" s="11">
        <v>490.158006</v>
      </c>
      <c r="U75" s="11">
        <v>298.416493</v>
      </c>
      <c r="V75" s="11">
        <v>399.11701799999997</v>
      </c>
      <c r="W75" s="11">
        <v>594.99150699999996</v>
      </c>
      <c r="X75" s="11">
        <v>637.72296900000003</v>
      </c>
      <c r="Y75" s="11">
        <v>563.81108700000004</v>
      </c>
      <c r="Z75" s="11">
        <v>427.39217000000002</v>
      </c>
      <c r="AA75" s="11">
        <v>127.796807</v>
      </c>
      <c r="AB75" s="11">
        <v>203.53125299999999</v>
      </c>
      <c r="AC75" s="11">
        <v>240.87118899999999</v>
      </c>
      <c r="AD75" s="11">
        <v>349.14555300000001</v>
      </c>
      <c r="AE75" s="11">
        <v>294.363157</v>
      </c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>
        <v>5.6886720000000004</v>
      </c>
      <c r="Y76" s="14">
        <v>8.0173039999999993</v>
      </c>
      <c r="Z76" s="14">
        <v>3.703211</v>
      </c>
      <c r="AA76" s="14">
        <v>4.6688580000000002</v>
      </c>
      <c r="AB76" s="14">
        <v>2.4159440000000001</v>
      </c>
      <c r="AC76" s="14">
        <v>1.981806</v>
      </c>
      <c r="AD76" s="14">
        <v>6.789555</v>
      </c>
      <c r="AE76" s="14">
        <v>4.4119789999999997</v>
      </c>
    </row>
    <row r="77" spans="1:31" ht="13.5" customHeight="1" x14ac:dyDescent="0.15">
      <c r="A77" s="1"/>
      <c r="B77" s="16" t="s">
        <v>101</v>
      </c>
      <c r="C77" s="10">
        <v>145.74728682709801</v>
      </c>
      <c r="D77" s="11">
        <v>163.81088437771999</v>
      </c>
      <c r="E77" s="11">
        <v>154.64676150710105</v>
      </c>
      <c r="F77" s="11">
        <v>170.34100000000001</v>
      </c>
      <c r="G77" s="11">
        <v>172.14428080077613</v>
      </c>
      <c r="H77" s="11">
        <v>155.29268985179701</v>
      </c>
      <c r="I77" s="11">
        <v>195.01398724430001</v>
      </c>
      <c r="J77" s="11">
        <v>119.614927621307</v>
      </c>
      <c r="K77" s="11">
        <v>146.39576934035301</v>
      </c>
      <c r="L77" s="11">
        <v>221.92211800000001</v>
      </c>
      <c r="M77" s="11">
        <v>193.51751899999999</v>
      </c>
      <c r="N77" s="11">
        <v>204.49527499999999</v>
      </c>
      <c r="O77" s="11">
        <v>252.627916</v>
      </c>
      <c r="P77" s="11">
        <v>315.55068499999999</v>
      </c>
      <c r="Q77" s="11">
        <v>246.38322199999999</v>
      </c>
      <c r="R77" s="11">
        <v>269.75275900000003</v>
      </c>
      <c r="S77" s="11">
        <v>313.42197399999998</v>
      </c>
      <c r="T77" s="11">
        <v>489.78072800000001</v>
      </c>
      <c r="U77" s="11">
        <v>326.63765899999999</v>
      </c>
      <c r="V77" s="11">
        <v>586.87777600000004</v>
      </c>
      <c r="W77" s="11">
        <v>912.52432199999998</v>
      </c>
      <c r="X77" s="11">
        <v>1122.2418889999999</v>
      </c>
      <c r="Y77" s="11">
        <v>861.120228</v>
      </c>
      <c r="Z77" s="11">
        <v>837.81067299999995</v>
      </c>
      <c r="AA77" s="11">
        <v>623.03699200000005</v>
      </c>
      <c r="AB77" s="11">
        <v>381.280236</v>
      </c>
      <c r="AC77" s="11">
        <v>461.09668099999999</v>
      </c>
      <c r="AD77" s="11">
        <v>530.54593999999997</v>
      </c>
      <c r="AE77" s="11">
        <v>594.12597700000003</v>
      </c>
    </row>
    <row r="78" spans="1:31" ht="13.5" customHeight="1" x14ac:dyDescent="0.15">
      <c r="A78" s="1"/>
      <c r="B78" s="16" t="s">
        <v>102</v>
      </c>
      <c r="C78" s="13">
        <v>680.83050609143106</v>
      </c>
      <c r="D78" s="14">
        <v>808.57535201550866</v>
      </c>
      <c r="E78" s="14">
        <v>1373.0939099166501</v>
      </c>
      <c r="F78" s="14">
        <v>1577.4729999999997</v>
      </c>
      <c r="G78" s="14">
        <v>1927.9746009348303</v>
      </c>
      <c r="H78" s="14">
        <v>2296.5271646458082</v>
      </c>
      <c r="I78" s="14">
        <v>2949.2655672879182</v>
      </c>
      <c r="J78" s="14">
        <v>2462.6859968884887</v>
      </c>
      <c r="K78" s="14">
        <v>2831.1575579889918</v>
      </c>
      <c r="L78" s="14">
        <v>3386.8152930000001</v>
      </c>
      <c r="M78" s="14">
        <v>3085.2677410000001</v>
      </c>
      <c r="N78" s="14">
        <v>3039.0442480000002</v>
      </c>
      <c r="O78" s="14">
        <v>3235.9260979999999</v>
      </c>
      <c r="P78" s="14">
        <v>3916.0501610000001</v>
      </c>
      <c r="Q78" s="14">
        <v>4185.2520750000003</v>
      </c>
      <c r="R78" s="14">
        <v>5079.5681549999999</v>
      </c>
      <c r="S78" s="14">
        <v>6130.4929940000002</v>
      </c>
      <c r="T78" s="14">
        <v>7297.25576</v>
      </c>
      <c r="U78" s="14">
        <v>5065.9940390000002</v>
      </c>
      <c r="V78" s="14">
        <v>7174.2539859999997</v>
      </c>
      <c r="W78" s="14">
        <v>6772.2399370000003</v>
      </c>
      <c r="X78" s="14">
        <v>6337.1919209999996</v>
      </c>
      <c r="Y78" s="14">
        <v>6727.7689929999997</v>
      </c>
      <c r="Z78" s="14">
        <v>6867.1421739999996</v>
      </c>
      <c r="AA78" s="14">
        <v>6416.9158280000001</v>
      </c>
      <c r="AB78" s="14">
        <v>6534.5580120000004</v>
      </c>
      <c r="AC78" s="14">
        <v>7265.1360379999996</v>
      </c>
      <c r="AD78" s="14">
        <v>7983.123364</v>
      </c>
      <c r="AE78" s="14">
        <v>8530.6730759999991</v>
      </c>
    </row>
    <row r="79" spans="1:31" ht="13.5" customHeight="1" x14ac:dyDescent="0.15">
      <c r="A79" s="1"/>
      <c r="B79" s="16" t="s">
        <v>103</v>
      </c>
      <c r="C79" s="10"/>
      <c r="D79" s="11"/>
      <c r="E79" s="11"/>
      <c r="F79" s="11"/>
      <c r="G79" s="11">
        <v>5.4219948849104904</v>
      </c>
      <c r="H79" s="11">
        <v>1.8304385036603898</v>
      </c>
      <c r="I79" s="11">
        <v>0.64463845658512242</v>
      </c>
      <c r="J79" s="11">
        <v>1.5611329665172</v>
      </c>
      <c r="K79" s="11">
        <v>1.8733389714577</v>
      </c>
      <c r="L79" s="11">
        <v>1.3569640000000001</v>
      </c>
      <c r="M79" s="11">
        <v>1.1927540000000001</v>
      </c>
      <c r="N79" s="11">
        <v>0.88186299999999995</v>
      </c>
      <c r="O79" s="11">
        <v>10.308890999999999</v>
      </c>
      <c r="P79" s="11">
        <v>22.013939000000001</v>
      </c>
      <c r="Q79" s="11">
        <v>37.922457999999999</v>
      </c>
      <c r="R79" s="11">
        <v>38.919490000000003</v>
      </c>
      <c r="S79" s="11">
        <v>50.676437</v>
      </c>
      <c r="T79" s="11">
        <v>61.326166000000001</v>
      </c>
      <c r="U79" s="11">
        <v>38.964111000000003</v>
      </c>
      <c r="V79" s="11">
        <v>54.638900999999997</v>
      </c>
      <c r="W79" s="11">
        <v>69.035223000000002</v>
      </c>
      <c r="X79" s="11">
        <v>84.671051000000006</v>
      </c>
      <c r="Y79" s="11">
        <v>64.921970999999999</v>
      </c>
      <c r="Z79" s="11">
        <v>22.790578</v>
      </c>
      <c r="AA79" s="11">
        <v>21.375692000000001</v>
      </c>
      <c r="AB79" s="11">
        <v>57.405427000000003</v>
      </c>
      <c r="AC79" s="11">
        <v>50.574257000000003</v>
      </c>
      <c r="AD79" s="11">
        <v>58.083542999999999</v>
      </c>
      <c r="AE79" s="11">
        <v>60.048220999999998</v>
      </c>
    </row>
    <row r="80" spans="1:31" ht="13.5" customHeight="1" x14ac:dyDescent="0.15">
      <c r="A80" s="1"/>
      <c r="B80" s="16" t="s">
        <v>104</v>
      </c>
      <c r="C80" s="13">
        <v>16.163665705497799</v>
      </c>
      <c r="D80" s="14">
        <v>15.981405922996599</v>
      </c>
      <c r="E80" s="14">
        <v>22.124280038477902</v>
      </c>
      <c r="F80" s="14">
        <v>15.076000000000001</v>
      </c>
      <c r="G80" s="14">
        <v>17.993121086515597</v>
      </c>
      <c r="H80" s="14">
        <v>13.0907356563874</v>
      </c>
      <c r="I80" s="14">
        <v>25.349702943968698</v>
      </c>
      <c r="J80" s="14">
        <v>11.681959971787499</v>
      </c>
      <c r="K80" s="14">
        <v>24.346617004308001</v>
      </c>
      <c r="L80" s="14">
        <v>28.129792999999999</v>
      </c>
      <c r="M80" s="14">
        <v>19.132113</v>
      </c>
      <c r="N80" s="14">
        <v>18.033891000000001</v>
      </c>
      <c r="O80" s="14">
        <v>25.835683</v>
      </c>
      <c r="P80" s="14">
        <v>33.423687999999999</v>
      </c>
      <c r="Q80" s="14">
        <v>48.505543000000003</v>
      </c>
      <c r="R80" s="14">
        <v>54.749284000000003</v>
      </c>
      <c r="S80" s="14">
        <v>85.595014000000006</v>
      </c>
      <c r="T80" s="14">
        <v>84.755409</v>
      </c>
      <c r="U80" s="14">
        <v>67.673171999999994</v>
      </c>
      <c r="V80" s="14">
        <v>78.287822000000006</v>
      </c>
      <c r="W80" s="14">
        <v>124.174041</v>
      </c>
      <c r="X80" s="14">
        <v>140.41371100000001</v>
      </c>
      <c r="Y80" s="14">
        <v>125.70466500000001</v>
      </c>
      <c r="Z80" s="14">
        <v>79.008454</v>
      </c>
      <c r="AA80" s="14">
        <v>26.093467</v>
      </c>
      <c r="AB80" s="14">
        <v>39.152155999999998</v>
      </c>
      <c r="AC80" s="14">
        <v>48.74156</v>
      </c>
      <c r="AD80" s="14">
        <v>60.513086000000001</v>
      </c>
      <c r="AE80" s="14">
        <v>47.206057999999999</v>
      </c>
    </row>
    <row r="81" spans="1:31" ht="13.5" customHeight="1" x14ac:dyDescent="0.15">
      <c r="A81" s="1"/>
      <c r="B81" s="16" t="s">
        <v>105</v>
      </c>
      <c r="C81" s="10">
        <v>231.94495954746199</v>
      </c>
      <c r="D81" s="11">
        <v>340.62723403955601</v>
      </c>
      <c r="E81" s="11">
        <v>311.32876199351301</v>
      </c>
      <c r="F81" s="11">
        <v>337.49700000000001</v>
      </c>
      <c r="G81" s="11">
        <v>376.57782873269213</v>
      </c>
      <c r="H81" s="11">
        <v>387.32277642380603</v>
      </c>
      <c r="I81" s="11">
        <v>398.08941809293418</v>
      </c>
      <c r="J81" s="11">
        <v>524.28007476529501</v>
      </c>
      <c r="K81" s="11">
        <v>464.85218540589511</v>
      </c>
      <c r="L81" s="11">
        <v>461.04150600000003</v>
      </c>
      <c r="M81" s="11">
        <v>395.54545400000001</v>
      </c>
      <c r="N81" s="11">
        <v>382.16403100000002</v>
      </c>
      <c r="O81" s="11">
        <v>485.32082500000001</v>
      </c>
      <c r="P81" s="11">
        <v>592.319028</v>
      </c>
      <c r="Q81" s="11">
        <v>681.28240300000004</v>
      </c>
      <c r="R81" s="11">
        <v>921.64320499999997</v>
      </c>
      <c r="S81" s="11">
        <v>836.49294899999995</v>
      </c>
      <c r="T81" s="11">
        <v>988.68251299999997</v>
      </c>
      <c r="U81" s="11">
        <v>760.511887</v>
      </c>
      <c r="V81" s="11">
        <v>1199.094699</v>
      </c>
      <c r="W81" s="11">
        <v>1332.8554429999999</v>
      </c>
      <c r="X81" s="11">
        <v>1564.238589</v>
      </c>
      <c r="Y81" s="11">
        <v>1964.6711330000001</v>
      </c>
      <c r="Z81" s="11">
        <v>1750.97956</v>
      </c>
      <c r="AA81" s="11">
        <v>1380.576998</v>
      </c>
      <c r="AB81" s="11">
        <v>1310.121429</v>
      </c>
      <c r="AC81" s="11">
        <v>1827.6292120000001</v>
      </c>
      <c r="AD81" s="11">
        <v>1784.8735039999999</v>
      </c>
      <c r="AE81" s="11">
        <v>1201.9209209999999</v>
      </c>
    </row>
    <row r="82" spans="1:31" ht="13.5" customHeight="1" x14ac:dyDescent="0.15">
      <c r="A82" s="1"/>
      <c r="B82" s="16" t="s">
        <v>106</v>
      </c>
      <c r="C82" s="13">
        <v>3705.57080335505</v>
      </c>
      <c r="D82" s="14">
        <v>3954.8230856220684</v>
      </c>
      <c r="E82" s="14">
        <v>4212.8910880155399</v>
      </c>
      <c r="F82" s="14">
        <v>5355.1589999999997</v>
      </c>
      <c r="G82" s="14">
        <v>6823.7206102830905</v>
      </c>
      <c r="H82" s="14">
        <v>7095.6456834499604</v>
      </c>
      <c r="I82" s="14">
        <v>5786.0341912043841</v>
      </c>
      <c r="J82" s="14">
        <v>4206.4136286609501</v>
      </c>
      <c r="K82" s="14">
        <v>5040.8223719269545</v>
      </c>
      <c r="L82" s="14">
        <v>5872.1309579999997</v>
      </c>
      <c r="M82" s="14">
        <v>5304.3763849999996</v>
      </c>
      <c r="N82" s="14">
        <v>5709.7689710000004</v>
      </c>
      <c r="O82" s="14">
        <v>6156.4620430000004</v>
      </c>
      <c r="P82" s="14">
        <v>7756.5468739999997</v>
      </c>
      <c r="Q82" s="14">
        <v>9431.2770490000003</v>
      </c>
      <c r="R82" s="14">
        <v>11312.690892000001</v>
      </c>
      <c r="S82" s="14">
        <v>12390.325365000001</v>
      </c>
      <c r="T82" s="14">
        <v>13193.04227</v>
      </c>
      <c r="U82" s="14">
        <v>10093.617705000001</v>
      </c>
      <c r="V82" s="14">
        <v>12701.526209</v>
      </c>
      <c r="W82" s="14">
        <v>14100.238488999999</v>
      </c>
      <c r="X82" s="14">
        <v>15621.584046</v>
      </c>
      <c r="Y82" s="14">
        <v>15303.267306</v>
      </c>
      <c r="Z82" s="14">
        <v>15048.029515</v>
      </c>
      <c r="AA82" s="14">
        <v>13806.985296999999</v>
      </c>
      <c r="AB82" s="14">
        <v>12918.821397</v>
      </c>
      <c r="AC82" s="14">
        <v>14725.348190000001</v>
      </c>
      <c r="AD82" s="14">
        <v>15561.494101</v>
      </c>
      <c r="AE82" s="14">
        <v>15371.193855</v>
      </c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>
        <v>115.31747799999999</v>
      </c>
      <c r="X83" s="11">
        <v>99.389171000000005</v>
      </c>
      <c r="Y83" s="11">
        <v>79.431278000000006</v>
      </c>
      <c r="Z83" s="11">
        <v>105.01701799999999</v>
      </c>
      <c r="AA83" s="11">
        <v>149.69039000000001</v>
      </c>
      <c r="AB83" s="11">
        <v>41.962457000000001</v>
      </c>
      <c r="AC83" s="11">
        <v>40.727823000000001</v>
      </c>
      <c r="AD83" s="11">
        <v>37.380609999999997</v>
      </c>
      <c r="AE83" s="11">
        <v>55.428240000000002</v>
      </c>
    </row>
    <row r="84" spans="1:31" ht="13.5" customHeight="1" x14ac:dyDescent="0.15">
      <c r="A84" s="1"/>
      <c r="B84" s="16" t="s">
        <v>108</v>
      </c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>
        <v>6.320112</v>
      </c>
      <c r="X84" s="14">
        <v>7.6158479999999997</v>
      </c>
      <c r="Y84" s="14">
        <v>3.968159</v>
      </c>
      <c r="Z84" s="14">
        <v>4.2936180000000004</v>
      </c>
      <c r="AA84" s="14">
        <v>2.3214640000000002</v>
      </c>
      <c r="AB84" s="14">
        <v>5.2133399999999996</v>
      </c>
      <c r="AC84" s="14">
        <v>2.348411</v>
      </c>
      <c r="AD84" s="14">
        <v>3.0397850000000002</v>
      </c>
      <c r="AE84" s="14">
        <v>3.5897169999999998</v>
      </c>
    </row>
    <row r="85" spans="1:31" ht="13.5" customHeight="1" x14ac:dyDescent="0.15">
      <c r="A85" s="1"/>
      <c r="B85" s="16" t="s">
        <v>109</v>
      </c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>
        <v>30.410007</v>
      </c>
      <c r="Y85" s="11">
        <v>46.835262</v>
      </c>
      <c r="Z85" s="11">
        <v>38.135114000000002</v>
      </c>
      <c r="AA85" s="11">
        <v>16.290600000000001</v>
      </c>
      <c r="AB85" s="11">
        <v>18.055766999999999</v>
      </c>
      <c r="AC85" s="11">
        <v>14.709091000000001</v>
      </c>
      <c r="AD85" s="11">
        <v>22.876728</v>
      </c>
      <c r="AE85" s="11">
        <v>21.625294</v>
      </c>
    </row>
    <row r="86" spans="1:31" ht="13.5" customHeight="1" x14ac:dyDescent="0.15">
      <c r="A86" s="1"/>
      <c r="B86" s="16" t="s">
        <v>110</v>
      </c>
      <c r="C86" s="13"/>
      <c r="D86" s="14"/>
      <c r="E86" s="14"/>
      <c r="F86" s="14"/>
      <c r="G86" s="14">
        <v>11.503659934738497</v>
      </c>
      <c r="H86" s="14">
        <v>11.730397731708806</v>
      </c>
      <c r="I86" s="14">
        <v>9.823958698688422</v>
      </c>
      <c r="J86" s="14">
        <v>8.7161522462687095</v>
      </c>
      <c r="K86" s="14">
        <v>7.6011693651480137</v>
      </c>
      <c r="L86" s="14">
        <v>14.218462000000001</v>
      </c>
      <c r="M86" s="14">
        <v>22.188374</v>
      </c>
      <c r="N86" s="14">
        <v>9.7315930000000002</v>
      </c>
      <c r="O86" s="14">
        <v>14.957915</v>
      </c>
      <c r="P86" s="14">
        <v>17.872098000000001</v>
      </c>
      <c r="Q86" s="14">
        <v>35.739404</v>
      </c>
      <c r="R86" s="14">
        <v>29.807137999999998</v>
      </c>
      <c r="S86" s="14">
        <v>34.239618999999998</v>
      </c>
      <c r="T86" s="14">
        <v>43.552846000000002</v>
      </c>
      <c r="U86" s="14">
        <v>50.991140000000001</v>
      </c>
      <c r="V86" s="14">
        <v>64.305526</v>
      </c>
      <c r="W86" s="14">
        <v>106.30461699999999</v>
      </c>
      <c r="X86" s="14">
        <v>124.636015</v>
      </c>
      <c r="Y86" s="14">
        <v>69.107246000000004</v>
      </c>
      <c r="Z86" s="14">
        <v>93.161013999999994</v>
      </c>
      <c r="AA86" s="14">
        <v>43.361967</v>
      </c>
      <c r="AB86" s="14">
        <v>27.761658000000001</v>
      </c>
      <c r="AC86" s="14">
        <v>28.931625</v>
      </c>
      <c r="AD86" s="14">
        <v>39.445455000000003</v>
      </c>
      <c r="AE86" s="14">
        <v>22.918109999999999</v>
      </c>
    </row>
    <row r="87" spans="1:31" ht="13.5" customHeight="1" x14ac:dyDescent="0.15">
      <c r="A87" s="1"/>
      <c r="B87" s="16" t="s">
        <v>111</v>
      </c>
      <c r="C87" s="10"/>
      <c r="D87" s="11">
        <v>388.45216048180384</v>
      </c>
      <c r="E87" s="11">
        <v>980.38415087083411</v>
      </c>
      <c r="F87" s="11">
        <v>1328.1480000000004</v>
      </c>
      <c r="G87" s="11">
        <v>1790.0195784460702</v>
      </c>
      <c r="H87" s="11">
        <v>1716.1053064235889</v>
      </c>
      <c r="I87" s="11">
        <v>1667.30021754423</v>
      </c>
      <c r="J87" s="11">
        <v>1514.4537921741701</v>
      </c>
      <c r="K87" s="11">
        <v>1496.59721432223</v>
      </c>
      <c r="L87" s="11">
        <v>2091.0549839999999</v>
      </c>
      <c r="M87" s="11">
        <v>2105.166729</v>
      </c>
      <c r="N87" s="11">
        <v>2081.5718860000002</v>
      </c>
      <c r="O87" s="11">
        <v>2411.972597</v>
      </c>
      <c r="P87" s="11">
        <v>3178.8180149999998</v>
      </c>
      <c r="Q87" s="11">
        <v>4420.506907</v>
      </c>
      <c r="R87" s="11">
        <v>5458.7399310000001</v>
      </c>
      <c r="S87" s="11">
        <v>6517.351557</v>
      </c>
      <c r="T87" s="11">
        <v>8743.5140040000006</v>
      </c>
      <c r="U87" s="11">
        <v>6989.9543080000003</v>
      </c>
      <c r="V87" s="11">
        <v>7387.1765649999998</v>
      </c>
      <c r="W87" s="11">
        <v>10231.462401999999</v>
      </c>
      <c r="X87" s="11">
        <v>10382.882508000001</v>
      </c>
      <c r="Y87" s="11">
        <v>10888.780287</v>
      </c>
      <c r="Z87" s="11">
        <v>12991.304286000001</v>
      </c>
      <c r="AA87" s="11">
        <v>12666.573294</v>
      </c>
      <c r="AB87" s="11">
        <v>11322.157413999999</v>
      </c>
      <c r="AC87" s="11">
        <v>12367.453039</v>
      </c>
      <c r="AD87" s="11">
        <v>12058.884032</v>
      </c>
      <c r="AE87" s="11">
        <v>12998.571883000001</v>
      </c>
    </row>
    <row r="88" spans="1:31" ht="13.5" customHeight="1" x14ac:dyDescent="0.15">
      <c r="A88" s="1"/>
      <c r="B88" s="16" t="s">
        <v>112</v>
      </c>
      <c r="C88" s="13">
        <v>895.35377102954817</v>
      </c>
      <c r="D88" s="14">
        <v>654.01781374561256</v>
      </c>
      <c r="E88" s="14">
        <v>129.16992145614557</v>
      </c>
      <c r="F88" s="14"/>
      <c r="G88" s="14">
        <v>71.172413793103487</v>
      </c>
      <c r="H88" s="14">
        <v>132.04064116645236</v>
      </c>
      <c r="I88" s="14">
        <v>156.4149492448457</v>
      </c>
      <c r="J88" s="14">
        <v>58.449187299570099</v>
      </c>
      <c r="K88" s="14">
        <v>48.301635029551498</v>
      </c>
      <c r="L88" s="14">
        <v>207.37373500000001</v>
      </c>
      <c r="M88" s="14">
        <v>109.556808</v>
      </c>
      <c r="N88" s="14">
        <v>131.99879000000001</v>
      </c>
      <c r="O88" s="14">
        <v>160.891278</v>
      </c>
      <c r="P88" s="14">
        <v>228.935429</v>
      </c>
      <c r="Q88" s="14">
        <v>359.39117700000003</v>
      </c>
      <c r="R88" s="14">
        <v>592.06666199999995</v>
      </c>
      <c r="S88" s="14">
        <v>769.30823799999996</v>
      </c>
      <c r="T88" s="14">
        <v>1186.955074</v>
      </c>
      <c r="U88" s="14">
        <v>1049.860903</v>
      </c>
      <c r="V88" s="14">
        <v>1557.3322680000001</v>
      </c>
      <c r="W88" s="14">
        <v>2517.416201</v>
      </c>
      <c r="X88" s="14">
        <v>2571.1067269999999</v>
      </c>
      <c r="Y88" s="14">
        <v>2844.3896749999999</v>
      </c>
      <c r="Z88" s="14">
        <v>2972.9946359999999</v>
      </c>
      <c r="AA88" s="14">
        <v>1989.2093299999999</v>
      </c>
      <c r="AB88" s="14">
        <v>1407.197523</v>
      </c>
      <c r="AC88" s="14">
        <v>52.286254999999997</v>
      </c>
      <c r="AD88" s="14">
        <v>68.957463000000004</v>
      </c>
      <c r="AE88" s="14">
        <v>65.936109999999999</v>
      </c>
    </row>
    <row r="89" spans="1:31" ht="13.5" customHeight="1" x14ac:dyDescent="0.15">
      <c r="A89" s="1"/>
      <c r="B89" s="15" t="s">
        <v>113</v>
      </c>
      <c r="C89" s="10">
        <v>768.66431359148373</v>
      </c>
      <c r="D89" s="11">
        <v>685.2910801847645</v>
      </c>
      <c r="E89" s="11">
        <v>868.86131169879241</v>
      </c>
      <c r="F89" s="11">
        <v>1035.5166380000001</v>
      </c>
      <c r="G89" s="11">
        <v>1290.9300643795752</v>
      </c>
      <c r="H89" s="11">
        <v>1301.1836647589259</v>
      </c>
      <c r="I89" s="11">
        <v>1106.5346691488901</v>
      </c>
      <c r="J89" s="11">
        <v>715.75200397580238</v>
      </c>
      <c r="K89" s="11">
        <v>501.74353530931387</v>
      </c>
      <c r="L89" s="11">
        <v>564.211547</v>
      </c>
      <c r="M89" s="11">
        <v>554.97603800000002</v>
      </c>
      <c r="N89" s="11">
        <v>896.616401</v>
      </c>
      <c r="O89" s="11">
        <v>998.80047200000001</v>
      </c>
      <c r="P89" s="11">
        <v>1318.2288739999999</v>
      </c>
      <c r="Q89" s="11">
        <v>1411.3063219999999</v>
      </c>
      <c r="R89" s="11">
        <v>1717.981959</v>
      </c>
      <c r="S89" s="11">
        <v>1870.2797700000001</v>
      </c>
      <c r="T89" s="11">
        <v>2272.8373809999998</v>
      </c>
      <c r="U89" s="11">
        <v>2176.5493510000001</v>
      </c>
      <c r="V89" s="11">
        <v>2363.290465</v>
      </c>
      <c r="W89" s="11">
        <v>2302.8242580000001</v>
      </c>
      <c r="X89" s="11">
        <v>1915.3206869999999</v>
      </c>
      <c r="Y89" s="11">
        <v>1885.300371</v>
      </c>
      <c r="Z89" s="11">
        <v>1935.280692</v>
      </c>
      <c r="AA89" s="11">
        <v>1559.639649</v>
      </c>
      <c r="AB89" s="11">
        <v>1935.3310019999999</v>
      </c>
      <c r="AC89" s="11">
        <v>1880.7783730000001</v>
      </c>
      <c r="AD89" s="11">
        <v>1959.129917</v>
      </c>
      <c r="AE89" s="11">
        <v>2255.0363390000002</v>
      </c>
    </row>
    <row r="90" spans="1:31" ht="13.5" customHeight="1" x14ac:dyDescent="0.15">
      <c r="A90" s="1"/>
      <c r="B90" s="16" t="s">
        <v>114</v>
      </c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>
        <v>0.66718299999999997</v>
      </c>
      <c r="X90" s="14">
        <v>1.1221350000000001</v>
      </c>
      <c r="Y90" s="14">
        <v>1.31701</v>
      </c>
      <c r="Z90" s="14">
        <v>2.411597</v>
      </c>
      <c r="AA90" s="14">
        <v>0.47823100000000002</v>
      </c>
      <c r="AB90" s="14">
        <v>0.38146799999999997</v>
      </c>
      <c r="AC90" s="14">
        <v>0.80340999999999996</v>
      </c>
      <c r="AD90" s="14">
        <v>1.229203</v>
      </c>
      <c r="AE90" s="14">
        <v>2.4122729999999999</v>
      </c>
    </row>
    <row r="91" spans="1:31" ht="13.5" customHeight="1" x14ac:dyDescent="0.15">
      <c r="A91" s="1"/>
      <c r="B91" s="16" t="s">
        <v>115</v>
      </c>
      <c r="C91" s="10"/>
      <c r="D91" s="11"/>
      <c r="E91" s="11"/>
      <c r="F91" s="11">
        <v>4.484</v>
      </c>
      <c r="G91" s="11">
        <v>3.5699797160243412</v>
      </c>
      <c r="H91" s="11">
        <v>1.7696723900079301</v>
      </c>
      <c r="I91" s="11">
        <v>0.18371119333446995</v>
      </c>
      <c r="J91" s="11">
        <v>0.119084910310342</v>
      </c>
      <c r="K91" s="11">
        <v>0.80733301482462327</v>
      </c>
      <c r="L91" s="11">
        <v>2.6051999999999999E-2</v>
      </c>
      <c r="M91" s="11">
        <v>0.363315</v>
      </c>
      <c r="N91" s="11">
        <v>0.35982599999999998</v>
      </c>
      <c r="O91" s="11">
        <v>0.205489</v>
      </c>
      <c r="P91" s="11">
        <v>0.47608499999999998</v>
      </c>
      <c r="Q91" s="11">
        <v>0.245307</v>
      </c>
      <c r="R91" s="11">
        <v>0.486402</v>
      </c>
      <c r="S91" s="11">
        <v>7.4957000000000003</v>
      </c>
      <c r="T91" s="11">
        <v>5.8191449999999998</v>
      </c>
      <c r="U91" s="11">
        <v>7.3955570000000002</v>
      </c>
      <c r="V91" s="11">
        <v>10.428343999999999</v>
      </c>
      <c r="W91" s="11">
        <v>6.878838</v>
      </c>
      <c r="X91" s="11">
        <v>6.5930710000000001</v>
      </c>
      <c r="Y91" s="11">
        <v>3.436191</v>
      </c>
      <c r="Z91" s="11">
        <v>1.961136</v>
      </c>
      <c r="AA91" s="11">
        <v>3.597477</v>
      </c>
      <c r="AB91" s="11">
        <v>1.404863</v>
      </c>
      <c r="AC91" s="11">
        <v>1.023957</v>
      </c>
      <c r="AD91" s="11">
        <v>1.2986850000000001</v>
      </c>
      <c r="AE91" s="11">
        <v>1.053078</v>
      </c>
    </row>
    <row r="92" spans="1:31" ht="13.5" customHeight="1" x14ac:dyDescent="0.15">
      <c r="A92" s="1"/>
      <c r="B92" s="16" t="s">
        <v>116</v>
      </c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>
        <v>1.9901850000000001</v>
      </c>
      <c r="X92" s="14">
        <v>1.270402</v>
      </c>
      <c r="Y92" s="14">
        <v>2.987778</v>
      </c>
      <c r="Z92" s="14">
        <v>1.002183</v>
      </c>
      <c r="AA92" s="14">
        <v>0.97444399999999998</v>
      </c>
      <c r="AB92" s="14">
        <v>0.96433400000000002</v>
      </c>
      <c r="AC92" s="14">
        <v>0.71501999999999999</v>
      </c>
      <c r="AD92" s="14">
        <v>1.450896</v>
      </c>
      <c r="AE92" s="14">
        <v>0.77544400000000002</v>
      </c>
    </row>
    <row r="93" spans="1:31" ht="13.5" customHeight="1" x14ac:dyDescent="0.15">
      <c r="A93" s="1"/>
      <c r="B93" s="16" t="s">
        <v>117</v>
      </c>
      <c r="C93" s="10">
        <v>23.618690411665707</v>
      </c>
      <c r="D93" s="11">
        <v>24.4079477151849</v>
      </c>
      <c r="E93" s="11">
        <v>15.010062291485799</v>
      </c>
      <c r="F93" s="11">
        <v>19.657</v>
      </c>
      <c r="G93" s="11">
        <v>15.0066143398889</v>
      </c>
      <c r="H93" s="11">
        <v>9.8424628868776391</v>
      </c>
      <c r="I93" s="11">
        <v>8.5237346092917896</v>
      </c>
      <c r="J93" s="11">
        <v>4.9107617585507199</v>
      </c>
      <c r="K93" s="11">
        <v>3.5760456317734008</v>
      </c>
      <c r="L93" s="11">
        <v>3.6998229999999999</v>
      </c>
      <c r="M93" s="11">
        <v>30.935981999999999</v>
      </c>
      <c r="N93" s="11">
        <v>4.7259070000000003</v>
      </c>
      <c r="O93" s="11">
        <v>8.1673489999999997</v>
      </c>
      <c r="P93" s="11">
        <v>8.3966530000000006</v>
      </c>
      <c r="Q93" s="11">
        <v>7.6259059999999996</v>
      </c>
      <c r="R93" s="11">
        <v>19.821902000000001</v>
      </c>
      <c r="S93" s="11">
        <v>4.9641229999999998</v>
      </c>
      <c r="T93" s="11">
        <v>13.812811</v>
      </c>
      <c r="U93" s="11">
        <v>8.6667909999999999</v>
      </c>
      <c r="V93" s="11">
        <v>15.471256</v>
      </c>
      <c r="W93" s="11">
        <v>15.311477</v>
      </c>
      <c r="X93" s="11">
        <v>15.50642</v>
      </c>
      <c r="Y93" s="11">
        <v>14.587320999999999</v>
      </c>
      <c r="Z93" s="11">
        <v>25.443286000000001</v>
      </c>
      <c r="AA93" s="11">
        <v>21.070634999999999</v>
      </c>
      <c r="AB93" s="11">
        <v>24.774231</v>
      </c>
      <c r="AC93" s="11">
        <v>39.221342</v>
      </c>
      <c r="AD93" s="11">
        <v>89.373752999999994</v>
      </c>
      <c r="AE93" s="11">
        <v>242.282285</v>
      </c>
    </row>
    <row r="94" spans="1:31" ht="13.5" customHeight="1" x14ac:dyDescent="0.15">
      <c r="A94" s="1"/>
      <c r="B94" s="16" t="s">
        <v>118</v>
      </c>
      <c r="C94" s="13">
        <v>14.986474851975299</v>
      </c>
      <c r="D94" s="14">
        <v>27.028658957929903</v>
      </c>
      <c r="E94" s="14">
        <v>11.025716067231599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>
        <v>0.782169</v>
      </c>
      <c r="Y95" s="11">
        <v>2.0081000000000002E-2</v>
      </c>
      <c r="Z95" s="11">
        <v>0.55509299999999995</v>
      </c>
      <c r="AA95" s="11">
        <v>1.7856399999999999</v>
      </c>
      <c r="AB95" s="11">
        <v>0.74677499999999997</v>
      </c>
      <c r="AC95" s="11">
        <v>0.489786</v>
      </c>
      <c r="AD95" s="11">
        <v>1.2331E-2</v>
      </c>
      <c r="AE95" s="11">
        <v>0.244446</v>
      </c>
    </row>
    <row r="96" spans="1:31" ht="13.5" customHeight="1" x14ac:dyDescent="0.15">
      <c r="A96" s="1"/>
      <c r="B96" s="16" t="s">
        <v>120</v>
      </c>
      <c r="C96" s="13">
        <v>2.0976565341537019</v>
      </c>
      <c r="D96" s="14">
        <v>0.72159308971140701</v>
      </c>
      <c r="E96" s="14">
        <v>0.31942561861462587</v>
      </c>
      <c r="F96" s="14">
        <v>0.25900000000000001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>
        <v>37.492350000000002</v>
      </c>
      <c r="X96" s="14">
        <v>53.547162999999998</v>
      </c>
      <c r="Y96" s="14">
        <v>118.813061</v>
      </c>
      <c r="Z96" s="14">
        <v>91.185944000000006</v>
      </c>
      <c r="AA96" s="14">
        <v>67.505317000000005</v>
      </c>
      <c r="AB96" s="14">
        <v>38.966816000000001</v>
      </c>
      <c r="AC96" s="14">
        <v>45.904957000000003</v>
      </c>
      <c r="AD96" s="14">
        <v>26.895078999999999</v>
      </c>
      <c r="AE96" s="14">
        <v>18.809947000000001</v>
      </c>
    </row>
    <row r="97" spans="1:31" ht="13.5" customHeight="1" x14ac:dyDescent="0.15">
      <c r="A97" s="1"/>
      <c r="B97" s="16" t="s">
        <v>121</v>
      </c>
      <c r="C97" s="10">
        <v>39.274440361358614</v>
      </c>
      <c r="D97" s="11">
        <v>37.284656911329797</v>
      </c>
      <c r="E97" s="11">
        <v>39.316932663954901</v>
      </c>
      <c r="F97" s="11">
        <v>56.271999999999998</v>
      </c>
      <c r="G97" s="11">
        <v>48.002822118352604</v>
      </c>
      <c r="H97" s="11">
        <v>62.074754312703298</v>
      </c>
      <c r="I97" s="11">
        <v>42.95419489433317</v>
      </c>
      <c r="J97" s="11">
        <v>77.296324665067132</v>
      </c>
      <c r="K97" s="11">
        <v>109.88607641838901</v>
      </c>
      <c r="L97" s="11">
        <v>172.39648</v>
      </c>
      <c r="M97" s="11">
        <v>214.31201300000001</v>
      </c>
      <c r="N97" s="11">
        <v>491.97337399999998</v>
      </c>
      <c r="O97" s="11">
        <v>415.13174500000002</v>
      </c>
      <c r="P97" s="11">
        <v>487.08198099999998</v>
      </c>
      <c r="Q97" s="11">
        <v>628.55445799999995</v>
      </c>
      <c r="R97" s="11">
        <v>678.705286</v>
      </c>
      <c r="S97" s="11">
        <v>665.23781399999996</v>
      </c>
      <c r="T97" s="11">
        <v>724.75371299999995</v>
      </c>
      <c r="U97" s="11">
        <v>791.15915500000006</v>
      </c>
      <c r="V97" s="11">
        <v>802.12402099999997</v>
      </c>
      <c r="W97" s="11">
        <v>653.69849299999998</v>
      </c>
      <c r="X97" s="11">
        <v>463.59323699999999</v>
      </c>
      <c r="Y97" s="11">
        <v>353.539152</v>
      </c>
      <c r="Z97" s="11">
        <v>376.22933399999999</v>
      </c>
      <c r="AA97" s="11">
        <v>265.807075</v>
      </c>
      <c r="AB97" s="11">
        <v>295.79263200000003</v>
      </c>
      <c r="AC97" s="11">
        <v>266.61168700000002</v>
      </c>
      <c r="AD97" s="11">
        <v>285.21177899999998</v>
      </c>
      <c r="AE97" s="11">
        <v>332.34896500000002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>
        <v>2E-3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>
        <v>2.1167189999999998</v>
      </c>
      <c r="X98" s="14">
        <v>3.6553429999999998</v>
      </c>
      <c r="Y98" s="14">
        <v>3.5614110000000001</v>
      </c>
      <c r="Z98" s="14">
        <v>2.8810690000000001</v>
      </c>
      <c r="AA98" s="14">
        <v>0.69951700000000006</v>
      </c>
      <c r="AB98" s="14">
        <v>0.44564999999999999</v>
      </c>
      <c r="AC98" s="14">
        <v>2.694442</v>
      </c>
      <c r="AD98" s="14">
        <v>2.7432150000000002</v>
      </c>
      <c r="AE98" s="14">
        <v>3.551752</v>
      </c>
    </row>
    <row r="99" spans="1:31" ht="13.5" customHeight="1" x14ac:dyDescent="0.15">
      <c r="A99" s="1"/>
      <c r="B99" s="16" t="s">
        <v>123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>
        <v>3.3760789999999998</v>
      </c>
      <c r="X99" s="11">
        <v>1.0360259999999999</v>
      </c>
      <c r="Y99" s="11">
        <v>0.52591200000000005</v>
      </c>
      <c r="Z99" s="11">
        <v>2.6749010000000002</v>
      </c>
      <c r="AA99" s="11">
        <v>1.669359</v>
      </c>
      <c r="AB99" s="11">
        <v>2.2962370000000001</v>
      </c>
      <c r="AC99" s="11">
        <v>2.281021</v>
      </c>
      <c r="AD99" s="11">
        <v>1.673076</v>
      </c>
      <c r="AE99" s="11">
        <v>2.0962969999999999</v>
      </c>
    </row>
    <row r="100" spans="1:31" ht="13.5" customHeight="1" x14ac:dyDescent="0.15">
      <c r="A100" s="1"/>
      <c r="B100" s="16" t="s">
        <v>124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>
        <v>4.6582489999999996</v>
      </c>
      <c r="X100" s="14">
        <v>1.969096</v>
      </c>
      <c r="Y100" s="14">
        <v>2.2645119999999999</v>
      </c>
      <c r="Z100" s="14">
        <v>2.5228869999999999</v>
      </c>
      <c r="AA100" s="14">
        <v>2.7433000000000001</v>
      </c>
      <c r="AB100" s="14">
        <v>1.4735050000000001</v>
      </c>
      <c r="AC100" s="14">
        <v>0.83041699999999996</v>
      </c>
      <c r="AD100" s="14">
        <v>0.59531400000000001</v>
      </c>
      <c r="AE100" s="14">
        <v>0.65883100000000006</v>
      </c>
    </row>
    <row r="101" spans="1:31" ht="13.5" customHeight="1" x14ac:dyDescent="0.15">
      <c r="A101" s="1"/>
      <c r="B101" s="16" t="s">
        <v>125</v>
      </c>
      <c r="C101" s="10">
        <v>128.591050304649</v>
      </c>
      <c r="D101" s="11">
        <v>55.039070605889179</v>
      </c>
      <c r="E101" s="11">
        <v>60.584230662631185</v>
      </c>
      <c r="F101" s="11">
        <v>70.484000000000052</v>
      </c>
      <c r="G101" s="11">
        <v>93.181409295352339</v>
      </c>
      <c r="H101" s="11">
        <v>97.660011195163335</v>
      </c>
      <c r="I101" s="11">
        <v>76.469429193689763</v>
      </c>
      <c r="J101" s="11">
        <v>76.365999937640908</v>
      </c>
      <c r="K101" s="11">
        <v>59.481799116795692</v>
      </c>
      <c r="L101" s="11">
        <v>47.854728000000001</v>
      </c>
      <c r="M101" s="11">
        <v>45.758153999999998</v>
      </c>
      <c r="N101" s="11">
        <v>65.821738999999994</v>
      </c>
      <c r="O101" s="11">
        <v>144.991646</v>
      </c>
      <c r="P101" s="11">
        <v>183.33527599999999</v>
      </c>
      <c r="Q101" s="11">
        <v>110.41999199999999</v>
      </c>
      <c r="R101" s="11">
        <v>136.58470199999999</v>
      </c>
      <c r="S101" s="11">
        <v>187.99523400000001</v>
      </c>
      <c r="T101" s="11">
        <v>316.24521199999998</v>
      </c>
      <c r="U101" s="11">
        <v>284.65539000000001</v>
      </c>
      <c r="V101" s="11">
        <v>324.3168</v>
      </c>
      <c r="W101" s="11">
        <v>299.29500899999999</v>
      </c>
      <c r="X101" s="11">
        <v>246.01443900000001</v>
      </c>
      <c r="Y101" s="11">
        <v>201.051661</v>
      </c>
      <c r="Z101" s="11">
        <v>189.02981199999999</v>
      </c>
      <c r="AA101" s="11">
        <v>201.87117799999999</v>
      </c>
      <c r="AB101" s="11">
        <v>217.99704399999999</v>
      </c>
      <c r="AC101" s="11">
        <v>267.37565799999999</v>
      </c>
      <c r="AD101" s="11">
        <v>370.982508</v>
      </c>
      <c r="AE101" s="11">
        <v>360.58976100000001</v>
      </c>
    </row>
    <row r="102" spans="1:31" ht="13.5" customHeight="1" x14ac:dyDescent="0.15">
      <c r="A102" s="1"/>
      <c r="B102" s="16" t="s">
        <v>126</v>
      </c>
      <c r="C102" s="13">
        <v>22.450868728736801</v>
      </c>
      <c r="D102" s="14">
        <v>18.654573619196189</v>
      </c>
      <c r="E102" s="14">
        <v>16.237221714337199</v>
      </c>
      <c r="F102" s="14">
        <v>13.574999999999999</v>
      </c>
      <c r="G102" s="14">
        <v>16.001411059176299</v>
      </c>
      <c r="H102" s="14">
        <v>15.4950351460667</v>
      </c>
      <c r="I102" s="14">
        <v>6.2312124792732995</v>
      </c>
      <c r="J102" s="14">
        <v>4.4527330174254107</v>
      </c>
      <c r="K102" s="14">
        <v>4.843908012391152</v>
      </c>
      <c r="L102" s="14">
        <v>4.7268600000000003</v>
      </c>
      <c r="M102" s="14">
        <v>2.326203</v>
      </c>
      <c r="N102" s="14">
        <v>3.9517690000000001</v>
      </c>
      <c r="O102" s="14">
        <v>3.4616630000000002</v>
      </c>
      <c r="P102" s="14">
        <v>11.140603</v>
      </c>
      <c r="Q102" s="14">
        <v>22.058223000000002</v>
      </c>
      <c r="R102" s="14">
        <v>29.276703999999999</v>
      </c>
      <c r="S102" s="14">
        <v>25.468423000000001</v>
      </c>
      <c r="T102" s="14">
        <v>39.854959000000001</v>
      </c>
      <c r="U102" s="14">
        <v>34.838045999999999</v>
      </c>
      <c r="V102" s="14">
        <v>68.733059999999995</v>
      </c>
      <c r="W102" s="14">
        <v>75.708535999999995</v>
      </c>
      <c r="X102" s="14">
        <v>72.313424999999995</v>
      </c>
      <c r="Y102" s="14">
        <v>88.37088</v>
      </c>
      <c r="Z102" s="14">
        <v>73.422773000000007</v>
      </c>
      <c r="AA102" s="14">
        <v>54.375242999999998</v>
      </c>
      <c r="AB102" s="14">
        <v>63.817768000000001</v>
      </c>
      <c r="AC102" s="14">
        <v>55.106599000000003</v>
      </c>
      <c r="AD102" s="14">
        <v>62.288629</v>
      </c>
      <c r="AE102" s="14">
        <v>50.074089999999998</v>
      </c>
    </row>
    <row r="103" spans="1:31" ht="13.5" customHeight="1" x14ac:dyDescent="0.15">
      <c r="A103" s="1"/>
      <c r="B103" s="16" t="s">
        <v>127</v>
      </c>
      <c r="C103" s="10"/>
      <c r="D103" s="11"/>
      <c r="E103" s="11"/>
      <c r="F103" s="11">
        <v>747.79100000000005</v>
      </c>
      <c r="G103" s="11">
        <v>910.99603139606734</v>
      </c>
      <c r="H103" s="11">
        <v>878.691222103173</v>
      </c>
      <c r="I103" s="11">
        <v>737.85735897193285</v>
      </c>
      <c r="J103" s="11">
        <v>358.90381264119412</v>
      </c>
      <c r="K103" s="11">
        <v>139.22847985416399</v>
      </c>
      <c r="L103" s="11">
        <v>135.155664</v>
      </c>
      <c r="M103" s="11">
        <v>133.086581</v>
      </c>
      <c r="N103" s="11">
        <v>173.56583000000001</v>
      </c>
      <c r="O103" s="11">
        <v>250.06114299999999</v>
      </c>
      <c r="P103" s="11">
        <v>374.62358799999998</v>
      </c>
      <c r="Q103" s="11">
        <v>386.51519100000002</v>
      </c>
      <c r="R103" s="11">
        <v>458.86404399999998</v>
      </c>
      <c r="S103" s="11">
        <v>500.944164</v>
      </c>
      <c r="T103" s="11">
        <v>450.18938400000002</v>
      </c>
      <c r="U103" s="11">
        <v>352.37908399999998</v>
      </c>
      <c r="V103" s="11">
        <v>468.26878199999999</v>
      </c>
      <c r="W103" s="11">
        <v>421.66326099999998</v>
      </c>
      <c r="X103" s="11">
        <v>441.12174499999998</v>
      </c>
      <c r="Y103" s="11">
        <v>471.99095799999998</v>
      </c>
      <c r="Z103" s="11">
        <v>566.52812900000004</v>
      </c>
      <c r="AA103" s="11">
        <v>440.90970800000002</v>
      </c>
      <c r="AB103" s="11">
        <v>796.20692099999997</v>
      </c>
      <c r="AC103" s="11">
        <v>659.96017700000004</v>
      </c>
      <c r="AD103" s="11">
        <v>571.291023</v>
      </c>
      <c r="AE103" s="11">
        <v>549.80610899999999</v>
      </c>
    </row>
    <row r="104" spans="1:31" ht="13.5" customHeight="1" x14ac:dyDescent="0.15">
      <c r="A104" s="1"/>
      <c r="B104" s="16" t="s">
        <v>128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>
        <v>7.059151</v>
      </c>
      <c r="X104" s="14">
        <v>5.1632439999999997</v>
      </c>
      <c r="Y104" s="14">
        <v>3.7362829999999998</v>
      </c>
      <c r="Z104" s="14">
        <v>4.1240389999999998</v>
      </c>
      <c r="AA104" s="14">
        <v>5.4205949999999996</v>
      </c>
      <c r="AB104" s="14">
        <v>1.964358</v>
      </c>
      <c r="AC104" s="14">
        <v>4.5898399999999997</v>
      </c>
      <c r="AD104" s="14">
        <v>6.3702690000000004</v>
      </c>
      <c r="AE104" s="14">
        <v>5.2774510000000001</v>
      </c>
    </row>
    <row r="105" spans="1:31" ht="13.5" customHeight="1" x14ac:dyDescent="0.15">
      <c r="A105" s="1"/>
      <c r="B105" s="16" t="s">
        <v>129</v>
      </c>
      <c r="C105" s="10">
        <v>139.42702117801801</v>
      </c>
      <c r="D105" s="11">
        <v>131.18082783119598</v>
      </c>
      <c r="E105" s="11">
        <v>128.36356515268301</v>
      </c>
      <c r="F105" s="11">
        <v>67.823999999999998</v>
      </c>
      <c r="G105" s="11">
        <v>135.656407090572</v>
      </c>
      <c r="H105" s="11">
        <v>170.440347283222</v>
      </c>
      <c r="I105" s="11">
        <v>170.49795129826398</v>
      </c>
      <c r="J105" s="11">
        <v>159.676256138621</v>
      </c>
      <c r="K105" s="11">
        <v>159.76368095598201</v>
      </c>
      <c r="L105" s="11">
        <v>192.83681999999999</v>
      </c>
      <c r="M105" s="11">
        <v>118.933823</v>
      </c>
      <c r="N105" s="11">
        <v>121.824326</v>
      </c>
      <c r="O105" s="11">
        <v>159.77210099999999</v>
      </c>
      <c r="P105" s="11">
        <v>222.81060600000001</v>
      </c>
      <c r="Q105" s="11">
        <v>221.89706100000001</v>
      </c>
      <c r="R105" s="11">
        <v>305.34567500000003</v>
      </c>
      <c r="S105" s="11">
        <v>330.42462799999998</v>
      </c>
      <c r="T105" s="11">
        <v>351.08113500000002</v>
      </c>
      <c r="U105" s="11">
        <v>294.84435200000001</v>
      </c>
      <c r="V105" s="11">
        <v>344.04656999999997</v>
      </c>
      <c r="W105" s="11">
        <v>722.44697900000006</v>
      </c>
      <c r="X105" s="11">
        <v>558.46697900000004</v>
      </c>
      <c r="Y105" s="11">
        <v>526.38538300000005</v>
      </c>
      <c r="Z105" s="11">
        <v>553.85295399999995</v>
      </c>
      <c r="AA105" s="11">
        <v>482.22449999999998</v>
      </c>
      <c r="AB105" s="11">
        <v>479.00581899999997</v>
      </c>
      <c r="AC105" s="11">
        <v>518.03151300000002</v>
      </c>
      <c r="AD105" s="11">
        <v>518.31973800000003</v>
      </c>
      <c r="AE105" s="11">
        <v>661.17299100000002</v>
      </c>
    </row>
    <row r="106" spans="1:31" ht="13.5" customHeight="1" x14ac:dyDescent="0.15">
      <c r="A106" s="1"/>
      <c r="B106" s="16" t="s">
        <v>130</v>
      </c>
      <c r="C106" s="13">
        <v>56.51915199085002</v>
      </c>
      <c r="D106" s="14">
        <v>11.5597861636871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131</v>
      </c>
      <c r="C107" s="10"/>
      <c r="D107" s="11"/>
      <c r="E107" s="11"/>
      <c r="F107" s="11">
        <v>55.131</v>
      </c>
      <c r="G107" s="11">
        <v>44.737631184407824</v>
      </c>
      <c r="H107" s="11">
        <v>30.644343568244693</v>
      </c>
      <c r="I107" s="11">
        <v>30.903002076982901</v>
      </c>
      <c r="J107" s="11">
        <v>18.97926873189251</v>
      </c>
      <c r="K107" s="11">
        <v>22.9381947496667</v>
      </c>
      <c r="L107" s="11">
        <v>7.5151199999999996</v>
      </c>
      <c r="M107" s="11">
        <v>9.2599669999999996</v>
      </c>
      <c r="N107" s="11">
        <v>34.393630000000002</v>
      </c>
      <c r="O107" s="11">
        <v>17.009336000000001</v>
      </c>
      <c r="P107" s="11">
        <v>30.364082</v>
      </c>
      <c r="Q107" s="11">
        <v>33.990183999999999</v>
      </c>
      <c r="R107" s="11">
        <v>88.897244000000001</v>
      </c>
      <c r="S107" s="11">
        <v>80.798260999999997</v>
      </c>
      <c r="T107" s="11">
        <v>188.12792899999999</v>
      </c>
      <c r="U107" s="11">
        <v>199.93765400000001</v>
      </c>
      <c r="V107" s="11">
        <v>38.363169999999997</v>
      </c>
      <c r="W107" s="11">
        <v>48.666798999999997</v>
      </c>
      <c r="X107" s="11">
        <v>26.944875</v>
      </c>
      <c r="Y107" s="11">
        <v>87.109894999999995</v>
      </c>
      <c r="Z107" s="11">
        <v>39.360652999999999</v>
      </c>
      <c r="AA107" s="11">
        <v>8.1089549999999999</v>
      </c>
      <c r="AB107" s="11">
        <v>8.9748959999999993</v>
      </c>
      <c r="AC107" s="11">
        <v>15.020327</v>
      </c>
      <c r="AD107" s="11">
        <v>18.618321999999999</v>
      </c>
      <c r="AE107" s="11">
        <v>23.370079</v>
      </c>
    </row>
    <row r="108" spans="1:31" ht="13.5" customHeight="1" x14ac:dyDescent="0.15">
      <c r="A108" s="1"/>
      <c r="B108" s="16" t="s">
        <v>132</v>
      </c>
      <c r="C108" s="13">
        <v>324.14663165814221</v>
      </c>
      <c r="D108" s="14">
        <v>352.521574433137</v>
      </c>
      <c r="E108" s="14">
        <v>568.203098873974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133</v>
      </c>
      <c r="C109" s="10">
        <v>17.552327571934399</v>
      </c>
      <c r="D109" s="11">
        <v>26.892390857502999</v>
      </c>
      <c r="E109" s="11">
        <v>29.801058653880187</v>
      </c>
      <c r="F109" s="11">
        <v>3.7637999999999998E-2</v>
      </c>
      <c r="G109" s="11">
        <v>23.777758179733702</v>
      </c>
      <c r="H109" s="11">
        <v>34.565815873467265</v>
      </c>
      <c r="I109" s="11">
        <v>32.914074431787597</v>
      </c>
      <c r="J109" s="11">
        <v>15.047762175100301</v>
      </c>
      <c r="K109" s="11">
        <v>1.2180175553272901</v>
      </c>
      <c r="L109" s="11"/>
      <c r="M109" s="11"/>
      <c r="N109" s="11"/>
      <c r="O109" s="11"/>
      <c r="P109" s="11"/>
      <c r="Q109" s="11"/>
      <c r="R109" s="11"/>
      <c r="S109" s="11">
        <v>66.951423000000005</v>
      </c>
      <c r="T109" s="11">
        <v>182.953093</v>
      </c>
      <c r="U109" s="11">
        <v>202.67332200000001</v>
      </c>
      <c r="V109" s="11">
        <v>291.53846199999998</v>
      </c>
      <c r="W109" s="11">
        <v>1.79495</v>
      </c>
      <c r="X109" s="11">
        <v>16.220918000000001</v>
      </c>
      <c r="Y109" s="11">
        <v>5.6028820000000001</v>
      </c>
      <c r="Z109" s="11">
        <v>2.0949019999999998</v>
      </c>
      <c r="AA109" s="11">
        <v>0.39847500000000002</v>
      </c>
      <c r="AB109" s="11">
        <v>0.117685</v>
      </c>
      <c r="AC109" s="11">
        <v>0.11822000000000001</v>
      </c>
      <c r="AD109" s="11">
        <v>0.77609700000000004</v>
      </c>
      <c r="AE109" s="11">
        <v>0.51254</v>
      </c>
    </row>
    <row r="110" spans="1:31" ht="13.5" customHeight="1" x14ac:dyDescent="0.15">
      <c r="A110" s="1"/>
      <c r="B110" s="15" t="s">
        <v>134</v>
      </c>
      <c r="C110" s="13">
        <v>2109.939084340192</v>
      </c>
      <c r="D110" s="14">
        <v>2095.4196647479016</v>
      </c>
      <c r="E110" s="14">
        <v>1914.5285616792171</v>
      </c>
      <c r="F110" s="14">
        <v>1999.8750000000002</v>
      </c>
      <c r="G110" s="14">
        <v>2165.2434958991093</v>
      </c>
      <c r="H110" s="14">
        <v>2274.611909627843</v>
      </c>
      <c r="I110" s="14">
        <v>2343.8896842961922</v>
      </c>
      <c r="J110" s="14">
        <v>2433.4805708633771</v>
      </c>
      <c r="K110" s="14">
        <v>2151.1439617727656</v>
      </c>
      <c r="L110" s="14">
        <v>2467.0439000000001</v>
      </c>
      <c r="M110" s="14">
        <v>2587.4856490000002</v>
      </c>
      <c r="N110" s="14">
        <v>2793.7611959999999</v>
      </c>
      <c r="O110" s="14">
        <v>3282.8477039999998</v>
      </c>
      <c r="P110" s="14">
        <v>4159.6404780000003</v>
      </c>
      <c r="Q110" s="14">
        <v>6360.8860590000004</v>
      </c>
      <c r="R110" s="14">
        <v>6446.0972940000001</v>
      </c>
      <c r="S110" s="14">
        <v>7264.7441070000004</v>
      </c>
      <c r="T110" s="14">
        <v>9162.8995909999994</v>
      </c>
      <c r="U110" s="14">
        <v>7286.943843</v>
      </c>
      <c r="V110" s="14">
        <v>8029.8524319999997</v>
      </c>
      <c r="W110" s="14">
        <v>9330.7882360000003</v>
      </c>
      <c r="X110" s="14">
        <v>9253.7797549999996</v>
      </c>
      <c r="Y110" s="14">
        <v>10511.544677</v>
      </c>
      <c r="Z110" s="14">
        <v>10749.16102</v>
      </c>
      <c r="AA110" s="14">
        <v>9409.007071</v>
      </c>
      <c r="AB110" s="14">
        <v>8051.2480839999998</v>
      </c>
      <c r="AC110" s="14">
        <v>7490.8834100000004</v>
      </c>
      <c r="AD110" s="14">
        <v>8002.5102569999999</v>
      </c>
      <c r="AE110" s="14">
        <v>8598.7439940000004</v>
      </c>
    </row>
    <row r="111" spans="1:31" ht="13.5" customHeight="1" x14ac:dyDescent="0.15">
      <c r="A111" s="1"/>
      <c r="B111" s="16" t="s">
        <v>135</v>
      </c>
      <c r="C111" s="10">
        <v>55.964693663751603</v>
      </c>
      <c r="D111" s="11">
        <v>51.944781401281105</v>
      </c>
      <c r="E111" s="11">
        <v>33.9576643887155</v>
      </c>
      <c r="F111" s="11">
        <v>18.594999999999999</v>
      </c>
      <c r="G111" s="11">
        <v>17.317223741070599</v>
      </c>
      <c r="H111" s="11">
        <v>125.872524840205</v>
      </c>
      <c r="I111" s="11">
        <v>91.744968177631677</v>
      </c>
      <c r="J111" s="11">
        <v>12.355016526253701</v>
      </c>
      <c r="K111" s="11">
        <v>12.503800725934797</v>
      </c>
      <c r="L111" s="11">
        <v>6.0330769999999996</v>
      </c>
      <c r="M111" s="11">
        <v>2.5502359999999999</v>
      </c>
      <c r="N111" s="11">
        <v>1.3232649999999999</v>
      </c>
      <c r="O111" s="11">
        <v>1.9326909999999999</v>
      </c>
      <c r="P111" s="11">
        <v>1.315034</v>
      </c>
      <c r="Q111" s="11">
        <v>3.754445</v>
      </c>
      <c r="R111" s="11">
        <v>6.0109789999999998</v>
      </c>
      <c r="S111" s="11">
        <v>8.1373149999999992</v>
      </c>
      <c r="T111" s="11">
        <v>4.7965400000000002</v>
      </c>
      <c r="U111" s="11">
        <v>6.85846</v>
      </c>
      <c r="V111" s="11">
        <v>19.318183000000001</v>
      </c>
      <c r="W111" s="11"/>
      <c r="X111" s="11">
        <v>10.706191</v>
      </c>
      <c r="Y111" s="11">
        <v>10.33446</v>
      </c>
      <c r="Z111" s="11">
        <v>12.781729</v>
      </c>
      <c r="AA111" s="11">
        <v>15.873348</v>
      </c>
      <c r="AB111" s="11">
        <v>17.418365000000001</v>
      </c>
      <c r="AC111" s="11">
        <v>19.426000999999999</v>
      </c>
      <c r="AD111" s="11">
        <v>22.691407000000002</v>
      </c>
      <c r="AE111" s="11">
        <v>32.946910000000003</v>
      </c>
    </row>
    <row r="112" spans="1:31" ht="13.5" customHeight="1" x14ac:dyDescent="0.15">
      <c r="A112" s="1"/>
      <c r="B112" s="16" t="s">
        <v>136</v>
      </c>
      <c r="C112" s="13">
        <v>8.0696061433904198</v>
      </c>
      <c r="D112" s="14">
        <v>17.629187824560198</v>
      </c>
      <c r="E112" s="14">
        <v>10.093752557128301</v>
      </c>
      <c r="F112" s="14">
        <v>16.303999999999998</v>
      </c>
      <c r="G112" s="14">
        <v>26.043213687274008</v>
      </c>
      <c r="H112" s="14">
        <v>19.009272395500911</v>
      </c>
      <c r="I112" s="14">
        <v>20.447980276239701</v>
      </c>
      <c r="J112" s="14">
        <v>8.1393518456052796</v>
      </c>
      <c r="K112" s="14">
        <v>8.8425357112974616</v>
      </c>
      <c r="L112" s="14">
        <v>7.319998</v>
      </c>
      <c r="M112" s="14">
        <v>7.9259529999999998</v>
      </c>
      <c r="N112" s="14">
        <v>4.1490850000000004</v>
      </c>
      <c r="O112" s="14">
        <v>4.7499969999999996</v>
      </c>
      <c r="P112" s="14">
        <v>16.415969</v>
      </c>
      <c r="Q112" s="14">
        <v>12.825386999999999</v>
      </c>
      <c r="R112" s="14">
        <v>26.119002999999999</v>
      </c>
      <c r="S112" s="14">
        <v>43.866278999999999</v>
      </c>
      <c r="T112" s="14">
        <v>44.946260000000002</v>
      </c>
      <c r="U112" s="14">
        <v>44.316389000000001</v>
      </c>
      <c r="V112" s="14">
        <v>145.60795200000001</v>
      </c>
      <c r="W112" s="14">
        <v>142.59038799999999</v>
      </c>
      <c r="X112" s="14">
        <v>35.258150999999998</v>
      </c>
      <c r="Y112" s="14">
        <v>49.804803</v>
      </c>
      <c r="Z112" s="14">
        <v>70.814741999999995</v>
      </c>
      <c r="AA112" s="14">
        <v>46.305159000000003</v>
      </c>
      <c r="AB112" s="14">
        <v>43.769880999999998</v>
      </c>
      <c r="AC112" s="14">
        <v>51.874082000000001</v>
      </c>
      <c r="AD112" s="14">
        <v>122.922588</v>
      </c>
      <c r="AE112" s="14">
        <v>37.554509000000003</v>
      </c>
    </row>
    <row r="113" spans="1:31" ht="13.5" customHeight="1" x14ac:dyDescent="0.15">
      <c r="A113" s="1"/>
      <c r="B113" s="16" t="s">
        <v>137</v>
      </c>
      <c r="C113" s="10"/>
      <c r="D113" s="11"/>
      <c r="E113" s="11"/>
      <c r="F113" s="11">
        <v>0.96899999999999997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>
        <v>3.524826</v>
      </c>
      <c r="X113" s="11">
        <v>3.74064</v>
      </c>
      <c r="Y113" s="11">
        <v>1.5251790000000001</v>
      </c>
      <c r="Z113" s="11">
        <v>1.154838</v>
      </c>
      <c r="AA113" s="11">
        <v>1.064335</v>
      </c>
      <c r="AB113" s="11">
        <v>0.524864</v>
      </c>
      <c r="AC113" s="11">
        <v>0.32919799999999999</v>
      </c>
      <c r="AD113" s="11">
        <v>0.76654</v>
      </c>
      <c r="AE113" s="11">
        <v>1.071537</v>
      </c>
    </row>
    <row r="114" spans="1:31" ht="13.5" customHeight="1" x14ac:dyDescent="0.15">
      <c r="A114" s="1"/>
      <c r="B114" s="16" t="s">
        <v>138</v>
      </c>
      <c r="C114" s="13"/>
      <c r="D114" s="14"/>
      <c r="E114" s="14"/>
      <c r="F114" s="14">
        <v>1.9E-2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>
        <v>27.180969000000001</v>
      </c>
      <c r="X114" s="14">
        <v>33.105246999999999</v>
      </c>
      <c r="Y114" s="14">
        <v>27.3613</v>
      </c>
      <c r="Z114" s="14">
        <v>123.002501</v>
      </c>
      <c r="AA114" s="14">
        <v>195.78236699999999</v>
      </c>
      <c r="AB114" s="14">
        <v>35.090876999999999</v>
      </c>
      <c r="AC114" s="14">
        <v>32.899985000000001</v>
      </c>
      <c r="AD114" s="14">
        <v>22.279221</v>
      </c>
      <c r="AE114" s="14">
        <v>31.076146999999999</v>
      </c>
    </row>
    <row r="115" spans="1:31" ht="13.5" customHeight="1" x14ac:dyDescent="0.15">
      <c r="A115" s="1"/>
      <c r="B115" s="16" t="s">
        <v>139</v>
      </c>
      <c r="C115" s="10">
        <v>33.017206942098703</v>
      </c>
      <c r="D115" s="11">
        <v>49.466060017504404</v>
      </c>
      <c r="E115" s="11">
        <v>32.8620786010164</v>
      </c>
      <c r="F115" s="11">
        <v>30.443000000000001</v>
      </c>
      <c r="G115" s="11">
        <v>26.373401534526909</v>
      </c>
      <c r="H115" s="11">
        <v>28.2390204512662</v>
      </c>
      <c r="I115" s="11">
        <v>29.2855133943557</v>
      </c>
      <c r="J115" s="11">
        <v>31.821856479995599</v>
      </c>
      <c r="K115" s="11">
        <v>23.294009332551994</v>
      </c>
      <c r="L115" s="11">
        <v>26.360085999999999</v>
      </c>
      <c r="M115" s="11">
        <v>20.912172999999999</v>
      </c>
      <c r="N115" s="11">
        <v>30.037706</v>
      </c>
      <c r="O115" s="11">
        <v>31.498515000000001</v>
      </c>
      <c r="P115" s="11">
        <v>38.374212999999997</v>
      </c>
      <c r="Q115" s="11">
        <v>170.40419199999999</v>
      </c>
      <c r="R115" s="11">
        <v>55.618718999999999</v>
      </c>
      <c r="S115" s="11">
        <v>53.677208999999998</v>
      </c>
      <c r="T115" s="11">
        <v>91.358230000000006</v>
      </c>
      <c r="U115" s="11">
        <v>82.795209</v>
      </c>
      <c r="V115" s="11">
        <v>90.787475000000001</v>
      </c>
      <c r="W115" s="11">
        <v>78.054036999999994</v>
      </c>
      <c r="X115" s="11">
        <v>102.126749</v>
      </c>
      <c r="Y115" s="11">
        <v>126.330966</v>
      </c>
      <c r="Z115" s="11">
        <v>159.50233299999999</v>
      </c>
      <c r="AA115" s="11">
        <v>151.72230400000001</v>
      </c>
      <c r="AB115" s="11">
        <v>100.989114</v>
      </c>
      <c r="AC115" s="11">
        <v>118.99337800000001</v>
      </c>
      <c r="AD115" s="11">
        <v>129.79280299999999</v>
      </c>
      <c r="AE115" s="11">
        <v>175.37562199999999</v>
      </c>
    </row>
    <row r="116" spans="1:31" ht="13.5" customHeight="1" x14ac:dyDescent="0.15">
      <c r="A116" s="1"/>
      <c r="B116" s="16" t="s">
        <v>140</v>
      </c>
      <c r="C116" s="13">
        <v>11.967056703732499</v>
      </c>
      <c r="D116" s="14">
        <v>11.610943226864601</v>
      </c>
      <c r="E116" s="14">
        <v>10.0670502140969</v>
      </c>
      <c r="F116" s="14">
        <v>10.448</v>
      </c>
      <c r="G116" s="14">
        <v>17.0632330893377</v>
      </c>
      <c r="H116" s="14">
        <v>12.755060911544501</v>
      </c>
      <c r="I116" s="14">
        <v>10.8702828860648</v>
      </c>
      <c r="J116" s="14">
        <v>9.0490438363403314</v>
      </c>
      <c r="K116" s="14">
        <v>18.255354014363586</v>
      </c>
      <c r="L116" s="14">
        <v>12.831376000000001</v>
      </c>
      <c r="M116" s="14">
        <v>9.2343849999999996</v>
      </c>
      <c r="N116" s="14">
        <v>12.483036999999999</v>
      </c>
      <c r="O116" s="14">
        <v>16.228755</v>
      </c>
      <c r="P116" s="14">
        <v>13.25324</v>
      </c>
      <c r="Q116" s="14">
        <v>10.090217000000001</v>
      </c>
      <c r="R116" s="14">
        <v>13.022800999999999</v>
      </c>
      <c r="S116" s="14">
        <v>9.1042360000000002</v>
      </c>
      <c r="T116" s="14">
        <v>11.899523</v>
      </c>
      <c r="U116" s="14">
        <v>10.648436999999999</v>
      </c>
      <c r="V116" s="14">
        <v>13.004968999999999</v>
      </c>
      <c r="W116" s="14">
        <v>9.128622</v>
      </c>
      <c r="X116" s="14">
        <v>12.640847000000001</v>
      </c>
      <c r="Y116" s="14">
        <v>19.519855</v>
      </c>
      <c r="Z116" s="14">
        <v>26.461632000000002</v>
      </c>
      <c r="AA116" s="14">
        <v>27.041616999999999</v>
      </c>
      <c r="AB116" s="14">
        <v>19.388017999999999</v>
      </c>
      <c r="AC116" s="14">
        <v>11.966252000000001</v>
      </c>
      <c r="AD116" s="14">
        <v>12.687054</v>
      </c>
      <c r="AE116" s="14">
        <v>17.219995999999998</v>
      </c>
    </row>
    <row r="117" spans="1:31" ht="13.5" customHeight="1" x14ac:dyDescent="0.15">
      <c r="A117" s="1"/>
      <c r="B117" s="16" t="s">
        <v>141</v>
      </c>
      <c r="C117" s="10">
        <v>72.220314833972722</v>
      </c>
      <c r="D117" s="11">
        <v>106.27820576804601</v>
      </c>
      <c r="E117" s="11">
        <v>95.543267268771856</v>
      </c>
      <c r="F117" s="11">
        <v>110.04600000000001</v>
      </c>
      <c r="G117" s="11">
        <v>124.05467854308102</v>
      </c>
      <c r="H117" s="11">
        <v>110.93516750214199</v>
      </c>
      <c r="I117" s="11">
        <v>117.64088522167701</v>
      </c>
      <c r="J117" s="11">
        <v>170.925961556461</v>
      </c>
      <c r="K117" s="11">
        <v>149.586447671641</v>
      </c>
      <c r="L117" s="11">
        <v>138.61115899999999</v>
      </c>
      <c r="M117" s="11">
        <v>125.50843</v>
      </c>
      <c r="N117" s="11">
        <v>127.63233700000001</v>
      </c>
      <c r="O117" s="11">
        <v>109.825664</v>
      </c>
      <c r="P117" s="11">
        <v>129.070492</v>
      </c>
      <c r="Q117" s="11">
        <v>152.30255600000001</v>
      </c>
      <c r="R117" s="11">
        <v>291.79047400000002</v>
      </c>
      <c r="S117" s="11">
        <v>330.72566899999998</v>
      </c>
      <c r="T117" s="11">
        <v>364.356087</v>
      </c>
      <c r="U117" s="11">
        <v>314.874211</v>
      </c>
      <c r="V117" s="11">
        <v>550.60557800000004</v>
      </c>
      <c r="W117" s="11">
        <v>682.72467400000005</v>
      </c>
      <c r="X117" s="11">
        <v>350.85073699999998</v>
      </c>
      <c r="Y117" s="11">
        <v>477.31423000000001</v>
      </c>
      <c r="Z117" s="11">
        <v>392.41903100000002</v>
      </c>
      <c r="AA117" s="11">
        <v>332.92257599999999</v>
      </c>
      <c r="AB117" s="11">
        <v>288.57655399999999</v>
      </c>
      <c r="AC117" s="11">
        <v>415.73010399999998</v>
      </c>
      <c r="AD117" s="11">
        <v>296.98290300000002</v>
      </c>
      <c r="AE117" s="11">
        <v>334.56793399999998</v>
      </c>
    </row>
    <row r="118" spans="1:31" ht="13.5" customHeight="1" x14ac:dyDescent="0.15">
      <c r="A118" s="1"/>
      <c r="B118" s="16" t="s">
        <v>142</v>
      </c>
      <c r="C118" s="13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>
        <v>18.516627</v>
      </c>
      <c r="X118" s="14">
        <v>29.539324000000001</v>
      </c>
      <c r="Y118" s="14">
        <v>39.760064</v>
      </c>
      <c r="Z118" s="14">
        <v>34.320664000000001</v>
      </c>
      <c r="AA118" s="14">
        <v>30.489726999999998</v>
      </c>
      <c r="AB118" s="14">
        <v>17.879802999999999</v>
      </c>
      <c r="AC118" s="14">
        <v>11.096344</v>
      </c>
      <c r="AD118" s="14">
        <v>12.364863</v>
      </c>
      <c r="AE118" s="14">
        <v>36.354537999999998</v>
      </c>
    </row>
    <row r="119" spans="1:31" ht="13.5" customHeight="1" x14ac:dyDescent="0.15">
      <c r="A119" s="1"/>
      <c r="B119" s="16" t="s">
        <v>143</v>
      </c>
      <c r="C119" s="10">
        <v>148.12884079614599</v>
      </c>
      <c r="D119" s="11">
        <v>186.93997504891695</v>
      </c>
      <c r="E119" s="11">
        <v>96.793099030277844</v>
      </c>
      <c r="F119" s="11">
        <v>63.899000000000001</v>
      </c>
      <c r="G119" s="11">
        <v>121.897874592116</v>
      </c>
      <c r="H119" s="11">
        <v>117.28146854648895</v>
      </c>
      <c r="I119" s="11">
        <v>131.18314694345801</v>
      </c>
      <c r="J119" s="11">
        <v>90.870731620877123</v>
      </c>
      <c r="K119" s="11">
        <v>143.65220479044399</v>
      </c>
      <c r="L119" s="11">
        <v>215.57574500000001</v>
      </c>
      <c r="M119" s="11">
        <v>251.087726</v>
      </c>
      <c r="N119" s="11">
        <v>319.96409899999998</v>
      </c>
      <c r="O119" s="11">
        <v>394.715802</v>
      </c>
      <c r="P119" s="11">
        <v>533.795254</v>
      </c>
      <c r="Q119" s="11">
        <v>493.63895200000002</v>
      </c>
      <c r="R119" s="11">
        <v>456.39919800000001</v>
      </c>
      <c r="S119" s="11">
        <v>534.02702899999997</v>
      </c>
      <c r="T119" s="11">
        <v>429.909199</v>
      </c>
      <c r="U119" s="11">
        <v>567.262609</v>
      </c>
      <c r="V119" s="11">
        <v>355.99723699999998</v>
      </c>
      <c r="W119" s="11"/>
      <c r="X119" s="11">
        <v>180.18984399999999</v>
      </c>
      <c r="Y119" s="11">
        <v>158.88408999999999</v>
      </c>
      <c r="Z119" s="11">
        <v>139.201604</v>
      </c>
      <c r="AA119" s="11">
        <v>115.41392500000001</v>
      </c>
      <c r="AB119" s="11">
        <v>111.59342100000001</v>
      </c>
      <c r="AC119" s="11">
        <v>185.23851400000001</v>
      </c>
      <c r="AD119" s="11">
        <v>347.92503799999997</v>
      </c>
      <c r="AE119" s="11">
        <v>27.623866</v>
      </c>
    </row>
    <row r="120" spans="1:31" ht="13.5" customHeight="1" x14ac:dyDescent="0.15">
      <c r="A120" s="1"/>
      <c r="B120" s="16" t="s">
        <v>144</v>
      </c>
      <c r="C120" s="13"/>
      <c r="D120" s="14"/>
      <c r="E120" s="14"/>
      <c r="F120" s="14">
        <v>8.1000000000000058E-2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>
        <v>44.176979000000003</v>
      </c>
      <c r="Y120" s="14">
        <v>123.494227</v>
      </c>
      <c r="Z120" s="14">
        <v>61.414918999999998</v>
      </c>
      <c r="AA120" s="14">
        <v>69.607939000000002</v>
      </c>
      <c r="AB120" s="14">
        <v>88.223084999999998</v>
      </c>
      <c r="AC120" s="14">
        <v>59.946026000000003</v>
      </c>
      <c r="AD120" s="14">
        <v>76.014196999999996</v>
      </c>
      <c r="AE120" s="14">
        <v>86.989592999999999</v>
      </c>
    </row>
    <row r="121" spans="1:31" ht="13.5" customHeight="1" x14ac:dyDescent="0.15">
      <c r="A121" s="1"/>
      <c r="B121" s="16" t="s">
        <v>145</v>
      </c>
      <c r="C121" s="10">
        <v>58.141741050137497</v>
      </c>
      <c r="D121" s="11">
        <v>59.726462233673999</v>
      </c>
      <c r="E121" s="11">
        <v>31.168888874550202</v>
      </c>
      <c r="F121" s="11">
        <v>16.675000000000001</v>
      </c>
      <c r="G121" s="11">
        <v>13.0678190316606</v>
      </c>
      <c r="H121" s="11">
        <v>14.1098028679906</v>
      </c>
      <c r="I121" s="11">
        <v>13.040672240318001</v>
      </c>
      <c r="J121" s="11">
        <v>14.845042491416599</v>
      </c>
      <c r="K121" s="11">
        <v>13.033170062860501</v>
      </c>
      <c r="L121" s="11">
        <v>15.578291</v>
      </c>
      <c r="M121" s="11">
        <v>14.065801</v>
      </c>
      <c r="N121" s="11">
        <v>23.010728</v>
      </c>
      <c r="O121" s="11">
        <v>19.326695000000001</v>
      </c>
      <c r="P121" s="11">
        <v>35.580987</v>
      </c>
      <c r="Q121" s="11">
        <v>33.625390000000003</v>
      </c>
      <c r="R121" s="11">
        <v>42.870415000000001</v>
      </c>
      <c r="S121" s="11">
        <v>54.777014000000001</v>
      </c>
      <c r="T121" s="11">
        <v>67.732696000000004</v>
      </c>
      <c r="U121" s="11">
        <v>34.088228999999998</v>
      </c>
      <c r="V121" s="11">
        <v>84.815747000000002</v>
      </c>
      <c r="W121" s="11">
        <v>46.106819000000002</v>
      </c>
      <c r="X121" s="11">
        <v>101.70634099999999</v>
      </c>
      <c r="Y121" s="11">
        <v>176.53089600000001</v>
      </c>
      <c r="Z121" s="11">
        <v>116.34083800000001</v>
      </c>
      <c r="AA121" s="11">
        <v>86.035749999999993</v>
      </c>
      <c r="AB121" s="11">
        <v>38.094437999999997</v>
      </c>
      <c r="AC121" s="11">
        <v>28.189633000000001</v>
      </c>
      <c r="AD121" s="11">
        <v>43.840893999999999</v>
      </c>
      <c r="AE121" s="11">
        <v>73.235545000000002</v>
      </c>
    </row>
    <row r="122" spans="1:31" ht="13.5" customHeight="1" x14ac:dyDescent="0.15">
      <c r="A122" s="1"/>
      <c r="B122" s="16" t="s">
        <v>146</v>
      </c>
      <c r="C122" s="13"/>
      <c r="D122" s="14"/>
      <c r="E122" s="14"/>
      <c r="F122" s="14">
        <v>15.656000000000001</v>
      </c>
      <c r="G122" s="14">
        <v>11.112091013316899</v>
      </c>
      <c r="H122" s="14">
        <v>3.4377716530014482</v>
      </c>
      <c r="I122" s="14">
        <v>1.43717904591529</v>
      </c>
      <c r="J122" s="14">
        <v>3.7196672500540595</v>
      </c>
      <c r="K122" s="14">
        <v>1.7087217860570201</v>
      </c>
      <c r="L122" s="14">
        <v>1.7504120000000001</v>
      </c>
      <c r="M122" s="14">
        <v>2.5983459999999998</v>
      </c>
      <c r="N122" s="14">
        <v>4.6995100000000001</v>
      </c>
      <c r="O122" s="14">
        <v>7.7240679999999999</v>
      </c>
      <c r="P122" s="14">
        <v>12.463563000000001</v>
      </c>
      <c r="Q122" s="14">
        <v>18.112856000000001</v>
      </c>
      <c r="R122" s="14">
        <v>18.289102</v>
      </c>
      <c r="S122" s="14">
        <v>27.463069999999998</v>
      </c>
      <c r="T122" s="14">
        <v>30.086454</v>
      </c>
      <c r="U122" s="14">
        <v>31.609311999999999</v>
      </c>
      <c r="V122" s="14">
        <v>35.280881999999998</v>
      </c>
      <c r="W122" s="14">
        <v>45.034377999999997</v>
      </c>
      <c r="X122" s="14">
        <v>35.585923999999999</v>
      </c>
      <c r="Y122" s="14">
        <v>58.460158</v>
      </c>
      <c r="Z122" s="14">
        <v>43.242125999999999</v>
      </c>
      <c r="AA122" s="14">
        <v>33.271065999999998</v>
      </c>
      <c r="AB122" s="14">
        <v>14.054608</v>
      </c>
      <c r="AC122" s="14">
        <v>16.791895</v>
      </c>
      <c r="AD122" s="14">
        <v>22.399376</v>
      </c>
      <c r="AE122" s="14">
        <v>37.611902000000001</v>
      </c>
    </row>
    <row r="123" spans="1:31" ht="13.5" customHeight="1" x14ac:dyDescent="0.15">
      <c r="A123" s="1"/>
      <c r="B123" s="16" t="s">
        <v>147</v>
      </c>
      <c r="C123" s="10">
        <v>50.938035410521096</v>
      </c>
      <c r="D123" s="11">
        <v>82.567350538637456</v>
      </c>
      <c r="E123" s="11">
        <v>76.003157911591117</v>
      </c>
      <c r="F123" s="11">
        <v>86.144000000000062</v>
      </c>
      <c r="G123" s="11">
        <v>72.849457624129116</v>
      </c>
      <c r="H123" s="11">
        <v>72.14234972315711</v>
      </c>
      <c r="I123" s="11">
        <v>68.382957411263419</v>
      </c>
      <c r="J123" s="11">
        <v>64.532576573620091</v>
      </c>
      <c r="K123" s="11">
        <v>66.352926402593098</v>
      </c>
      <c r="L123" s="11">
        <v>82.290372000000005</v>
      </c>
      <c r="M123" s="11">
        <v>66.558351000000002</v>
      </c>
      <c r="N123" s="11">
        <v>66.997259999999997</v>
      </c>
      <c r="O123" s="11">
        <v>89.451198000000005</v>
      </c>
      <c r="P123" s="11">
        <v>76.539927000000006</v>
      </c>
      <c r="Q123" s="11">
        <v>101.560542</v>
      </c>
      <c r="R123" s="11">
        <v>120.92057200000001</v>
      </c>
      <c r="S123" s="11">
        <v>249.097577</v>
      </c>
      <c r="T123" s="11">
        <v>260.211569</v>
      </c>
      <c r="U123" s="11">
        <v>174.428721</v>
      </c>
      <c r="V123" s="11">
        <v>180.70616999999999</v>
      </c>
      <c r="W123" s="11">
        <v>146.504448</v>
      </c>
      <c r="X123" s="11">
        <v>178.671412</v>
      </c>
      <c r="Y123" s="11">
        <v>319.36321800000002</v>
      </c>
      <c r="Z123" s="11">
        <v>196.827212</v>
      </c>
      <c r="AA123" s="11">
        <v>175.75835599999999</v>
      </c>
      <c r="AB123" s="11">
        <v>195.02015800000001</v>
      </c>
      <c r="AC123" s="11">
        <v>213.36081300000001</v>
      </c>
      <c r="AD123" s="11">
        <v>172.38425699999999</v>
      </c>
      <c r="AE123" s="11">
        <v>170.73401899999999</v>
      </c>
    </row>
    <row r="124" spans="1:31" ht="13.5" customHeight="1" x14ac:dyDescent="0.15">
      <c r="A124" s="1"/>
      <c r="B124" s="16" t="s">
        <v>148</v>
      </c>
      <c r="C124" s="13"/>
      <c r="D124" s="14"/>
      <c r="E124" s="14"/>
      <c r="F124" s="14">
        <v>2.5000000000000001E-2</v>
      </c>
      <c r="G124" s="14"/>
      <c r="H124" s="14">
        <v>1.6254922708341801</v>
      </c>
      <c r="I124" s="14">
        <v>1.3686458765521898</v>
      </c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>
        <v>3.263198</v>
      </c>
      <c r="X124" s="14">
        <v>3.5889890000000002</v>
      </c>
      <c r="Y124" s="14">
        <v>3.4338350000000002</v>
      </c>
      <c r="Z124" s="14">
        <v>3.642468</v>
      </c>
      <c r="AA124" s="14">
        <v>2.6140629999999998</v>
      </c>
      <c r="AB124" s="14">
        <v>1.1773629999999999</v>
      </c>
      <c r="AC124" s="14">
        <v>2.2069640000000001</v>
      </c>
      <c r="AD124" s="14">
        <v>2.4310640000000001</v>
      </c>
      <c r="AE124" s="14">
        <v>4.2220240000000002</v>
      </c>
    </row>
    <row r="125" spans="1:31" ht="13.5" customHeight="1" x14ac:dyDescent="0.15">
      <c r="A125" s="1"/>
      <c r="B125" s="16" t="s">
        <v>149</v>
      </c>
      <c r="C125" s="10">
        <v>45.056400244328302</v>
      </c>
      <c r="D125" s="11">
        <v>41.586140496924727</v>
      </c>
      <c r="E125" s="11">
        <v>31.629153952505501</v>
      </c>
      <c r="F125" s="11">
        <v>33.008000000000003</v>
      </c>
      <c r="G125" s="11">
        <v>42.551900520328118</v>
      </c>
      <c r="H125" s="11">
        <v>42.593464960361196</v>
      </c>
      <c r="I125" s="11">
        <v>34.694035796410503</v>
      </c>
      <c r="J125" s="11">
        <v>78.664224030764885</v>
      </c>
      <c r="K125" s="11">
        <v>28.451144254934899</v>
      </c>
      <c r="L125" s="11">
        <v>28.170563999999999</v>
      </c>
      <c r="M125" s="11">
        <v>39.251010000000001</v>
      </c>
      <c r="N125" s="11">
        <v>22.439809</v>
      </c>
      <c r="O125" s="11">
        <v>17.676106999999998</v>
      </c>
      <c r="P125" s="11">
        <v>20.17493</v>
      </c>
      <c r="Q125" s="11">
        <v>21.686914000000002</v>
      </c>
      <c r="R125" s="11">
        <v>23.740452000000001</v>
      </c>
      <c r="S125" s="11">
        <v>27.003803000000001</v>
      </c>
      <c r="T125" s="11">
        <v>46.986699000000002</v>
      </c>
      <c r="U125" s="11">
        <v>45.34478</v>
      </c>
      <c r="V125" s="11">
        <v>52.804245999999999</v>
      </c>
      <c r="W125" s="11">
        <v>55.329388000000002</v>
      </c>
      <c r="X125" s="11">
        <v>53.664844000000002</v>
      </c>
      <c r="Y125" s="11">
        <v>46.287373000000002</v>
      </c>
      <c r="Z125" s="11">
        <v>49.151969999999999</v>
      </c>
      <c r="AA125" s="11">
        <v>51.867316000000002</v>
      </c>
      <c r="AB125" s="11">
        <v>32.737675000000003</v>
      </c>
      <c r="AC125" s="11">
        <v>37.427885000000003</v>
      </c>
      <c r="AD125" s="11">
        <v>41.435715000000002</v>
      </c>
      <c r="AE125" s="11">
        <v>31.221346</v>
      </c>
    </row>
    <row r="126" spans="1:31" ht="13.5" customHeight="1" x14ac:dyDescent="0.15">
      <c r="A126" s="1"/>
      <c r="B126" s="16" t="s">
        <v>150</v>
      </c>
      <c r="C126" s="13">
        <v>24.330574309404998</v>
      </c>
      <c r="D126" s="14">
        <v>21.794362817493301</v>
      </c>
      <c r="E126" s="14">
        <v>21.500908886077799</v>
      </c>
      <c r="F126" s="14">
        <v>12.267000000000007</v>
      </c>
      <c r="G126" s="14">
        <v>18.04109709850961</v>
      </c>
      <c r="H126" s="14">
        <v>12.097952703783299</v>
      </c>
      <c r="I126" s="14">
        <v>27.775760659680703</v>
      </c>
      <c r="J126" s="14">
        <v>19.2068715158129</v>
      </c>
      <c r="K126" s="14">
        <v>11.496614509450101</v>
      </c>
      <c r="L126" s="14">
        <v>14.394731999999999</v>
      </c>
      <c r="M126" s="14">
        <v>15.783457</v>
      </c>
      <c r="N126" s="14">
        <v>17.611920000000001</v>
      </c>
      <c r="O126" s="14">
        <v>22.310669000000001</v>
      </c>
      <c r="P126" s="14">
        <v>22.438254000000001</v>
      </c>
      <c r="Q126" s="14">
        <v>29.619378000000001</v>
      </c>
      <c r="R126" s="14">
        <v>24.376535000000001</v>
      </c>
      <c r="S126" s="14">
        <v>38.708080000000002</v>
      </c>
      <c r="T126" s="14">
        <v>296.61452800000001</v>
      </c>
      <c r="U126" s="14">
        <v>58.326487</v>
      </c>
      <c r="V126" s="14">
        <v>64.407587000000007</v>
      </c>
      <c r="W126" s="14">
        <v>14.601839999999999</v>
      </c>
      <c r="X126" s="14">
        <v>15.190486999999999</v>
      </c>
      <c r="Y126" s="14">
        <v>21.999179000000002</v>
      </c>
      <c r="Z126" s="14">
        <v>23.107800000000001</v>
      </c>
      <c r="AA126" s="14">
        <v>20.658584000000001</v>
      </c>
      <c r="AB126" s="14">
        <v>11.373664</v>
      </c>
      <c r="AC126" s="14">
        <v>14.490149000000001</v>
      </c>
      <c r="AD126" s="14">
        <v>21.510237</v>
      </c>
      <c r="AE126" s="14">
        <v>22.506091000000001</v>
      </c>
    </row>
    <row r="127" spans="1:31" ht="13.5" customHeight="1" x14ac:dyDescent="0.15">
      <c r="A127" s="1"/>
      <c r="B127" s="16" t="s">
        <v>151</v>
      </c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>
        <v>4.8333139999999997</v>
      </c>
      <c r="X127" s="11">
        <v>3.3034349999999999</v>
      </c>
      <c r="Y127" s="11">
        <v>7.051774</v>
      </c>
      <c r="Z127" s="11">
        <v>5.3188709999999997</v>
      </c>
      <c r="AA127" s="11">
        <v>4.0615449999999997</v>
      </c>
      <c r="AB127" s="11">
        <v>4.1884940000000004</v>
      </c>
      <c r="AC127" s="11">
        <v>4.7507460000000004</v>
      </c>
      <c r="AD127" s="11">
        <v>4.0601649999999996</v>
      </c>
      <c r="AE127" s="11">
        <v>3.244526</v>
      </c>
    </row>
    <row r="128" spans="1:31" ht="13.5" customHeight="1" x14ac:dyDescent="0.15">
      <c r="A128" s="1"/>
      <c r="B128" s="16" t="s">
        <v>152</v>
      </c>
      <c r="C128" s="13">
        <v>18.088533212301499</v>
      </c>
      <c r="D128" s="14">
        <v>19.421965209201101</v>
      </c>
      <c r="E128" s="14">
        <v>18.815688317244298</v>
      </c>
      <c r="F128" s="14">
        <v>23.751000000000001</v>
      </c>
      <c r="G128" s="14">
        <v>27.600317488314712</v>
      </c>
      <c r="H128" s="14">
        <v>34.671839006651794</v>
      </c>
      <c r="I128" s="14">
        <v>35.824653409103377</v>
      </c>
      <c r="J128" s="14">
        <v>40.629623752545292</v>
      </c>
      <c r="K128" s="14">
        <v>45.796554870621087</v>
      </c>
      <c r="L128" s="14">
        <v>59.042990000000003</v>
      </c>
      <c r="M128" s="14">
        <v>19.658926999999998</v>
      </c>
      <c r="N128" s="14">
        <v>47.997391</v>
      </c>
      <c r="O128" s="14">
        <v>108.037899</v>
      </c>
      <c r="P128" s="14">
        <v>193.19302400000001</v>
      </c>
      <c r="Q128" s="14">
        <v>174.308482</v>
      </c>
      <c r="R128" s="14">
        <v>244.53586200000001</v>
      </c>
      <c r="S128" s="14">
        <v>230.25370699999999</v>
      </c>
      <c r="T128" s="14">
        <v>157.56073499999999</v>
      </c>
      <c r="U128" s="14">
        <v>110.32883200000001</v>
      </c>
      <c r="V128" s="14">
        <v>173.27113900000001</v>
      </c>
      <c r="W128" s="14">
        <v>183.81272100000001</v>
      </c>
      <c r="X128" s="14">
        <v>148.63450900000001</v>
      </c>
      <c r="Y128" s="14">
        <v>138.504594</v>
      </c>
      <c r="Z128" s="14">
        <v>143.64849000000001</v>
      </c>
      <c r="AA128" s="14">
        <v>127.168678</v>
      </c>
      <c r="AB128" s="14">
        <v>112.746769</v>
      </c>
      <c r="AC128" s="14">
        <v>126.037882</v>
      </c>
      <c r="AD128" s="14">
        <v>151.58101500000001</v>
      </c>
      <c r="AE128" s="14">
        <v>223.25790000000001</v>
      </c>
    </row>
    <row r="129" spans="1:31" ht="13.5" customHeight="1" x14ac:dyDescent="0.15">
      <c r="A129" s="1"/>
      <c r="B129" s="16" t="s">
        <v>153</v>
      </c>
      <c r="C129" s="10">
        <v>141.18701168139103</v>
      </c>
      <c r="D129" s="11">
        <v>37.158213572484208</v>
      </c>
      <c r="E129" s="11">
        <v>39.388081404772898</v>
      </c>
      <c r="F129" s="11">
        <v>38.123000000000033</v>
      </c>
      <c r="G129" s="11">
        <v>50.259105741247012</v>
      </c>
      <c r="H129" s="11">
        <v>46.999028250275003</v>
      </c>
      <c r="I129" s="11">
        <v>61.329392679598897</v>
      </c>
      <c r="J129" s="11">
        <v>58.531782141958999</v>
      </c>
      <c r="K129" s="11">
        <v>31.245197175813299</v>
      </c>
      <c r="L129" s="11">
        <v>39.410037000000003</v>
      </c>
      <c r="M129" s="11">
        <v>72.540234999999996</v>
      </c>
      <c r="N129" s="11">
        <v>48.375973999999999</v>
      </c>
      <c r="O129" s="11">
        <v>83.454599000000002</v>
      </c>
      <c r="P129" s="11">
        <v>86.761064000000005</v>
      </c>
      <c r="Q129" s="11">
        <v>89.706393000000006</v>
      </c>
      <c r="R129" s="11">
        <v>99.675248999999994</v>
      </c>
      <c r="S129" s="11">
        <v>125.119182</v>
      </c>
      <c r="T129" s="11">
        <v>182.83242300000001</v>
      </c>
      <c r="U129" s="11">
        <v>159.17683400000001</v>
      </c>
      <c r="V129" s="11">
        <v>132.54591300000001</v>
      </c>
      <c r="W129" s="11">
        <v>165.17321699999999</v>
      </c>
      <c r="X129" s="11">
        <v>399.26226100000002</v>
      </c>
      <c r="Y129" s="11">
        <v>273.93838899999997</v>
      </c>
      <c r="Z129" s="11">
        <v>166.64678499999999</v>
      </c>
      <c r="AA129" s="11">
        <v>238.837086</v>
      </c>
      <c r="AB129" s="11">
        <v>725.41524700000002</v>
      </c>
      <c r="AC129" s="11">
        <v>173.893483</v>
      </c>
      <c r="AD129" s="11">
        <v>172.06690800000001</v>
      </c>
      <c r="AE129" s="11">
        <v>248.97932800000001</v>
      </c>
    </row>
    <row r="130" spans="1:31" ht="13.5" customHeight="1" x14ac:dyDescent="0.15">
      <c r="A130" s="1"/>
      <c r="B130" s="16" t="s">
        <v>154</v>
      </c>
      <c r="C130" s="13">
        <v>262.86993267335998</v>
      </c>
      <c r="D130" s="14">
        <v>264.19374093807801</v>
      </c>
      <c r="E130" s="14">
        <v>261.92232853897093</v>
      </c>
      <c r="F130" s="14">
        <v>307.96100000000018</v>
      </c>
      <c r="G130" s="14">
        <v>305.58320839580205</v>
      </c>
      <c r="H130" s="14">
        <v>269.52482159756102</v>
      </c>
      <c r="I130" s="14">
        <v>272.98855873976277</v>
      </c>
      <c r="J130" s="14">
        <v>313.01898257104199</v>
      </c>
      <c r="K130" s="14">
        <v>327.63248287531491</v>
      </c>
      <c r="L130" s="14">
        <v>375.63750299999998</v>
      </c>
      <c r="M130" s="14">
        <v>365.29698200000001</v>
      </c>
      <c r="N130" s="14">
        <v>393.38358099999999</v>
      </c>
      <c r="O130" s="14">
        <v>455.77926300000001</v>
      </c>
      <c r="P130" s="14">
        <v>556.91280300000005</v>
      </c>
      <c r="Q130" s="14">
        <v>646.81031900000005</v>
      </c>
      <c r="R130" s="14">
        <v>771.38692500000002</v>
      </c>
      <c r="S130" s="14">
        <v>846.480728</v>
      </c>
      <c r="T130" s="14">
        <v>1183.573881</v>
      </c>
      <c r="U130" s="14">
        <v>796.96854399999995</v>
      </c>
      <c r="V130" s="14">
        <v>1174.4326470000001</v>
      </c>
      <c r="W130" s="14">
        <v>1869.817573</v>
      </c>
      <c r="X130" s="14">
        <v>895.83013500000004</v>
      </c>
      <c r="Y130" s="14">
        <v>1020.575936</v>
      </c>
      <c r="Z130" s="14">
        <v>1168.6020329999999</v>
      </c>
      <c r="AA130" s="14">
        <v>1086.1571039999999</v>
      </c>
      <c r="AB130" s="14">
        <v>790.61362899999995</v>
      </c>
      <c r="AC130" s="14">
        <v>972.19172300000002</v>
      </c>
      <c r="AD130" s="14">
        <v>951.078078</v>
      </c>
      <c r="AE130" s="14">
        <v>957.13908500000002</v>
      </c>
    </row>
    <row r="131" spans="1:31" ht="13.5" customHeight="1" x14ac:dyDescent="0.15">
      <c r="A131" s="1"/>
      <c r="B131" s="16" t="s">
        <v>155</v>
      </c>
      <c r="C131" s="10">
        <v>24.019908071240103</v>
      </c>
      <c r="D131" s="11">
        <v>27.814761845695308</v>
      </c>
      <c r="E131" s="11">
        <v>21.333471282719703</v>
      </c>
      <c r="F131" s="11">
        <v>19.042000000000002</v>
      </c>
      <c r="G131" s="11">
        <v>28.7729076638152</v>
      </c>
      <c r="H131" s="11">
        <v>26.6001399220665</v>
      </c>
      <c r="I131" s="11">
        <v>53.307843175502292</v>
      </c>
      <c r="J131" s="11">
        <v>41.230877802475696</v>
      </c>
      <c r="K131" s="11">
        <v>18.280795822127498</v>
      </c>
      <c r="L131" s="11">
        <v>27.242222000000002</v>
      </c>
      <c r="M131" s="11">
        <v>38.660730000000001</v>
      </c>
      <c r="N131" s="11">
        <v>43.578735999999999</v>
      </c>
      <c r="O131" s="11">
        <v>62.528553000000002</v>
      </c>
      <c r="P131" s="11">
        <v>90.616878</v>
      </c>
      <c r="Q131" s="11">
        <v>116.410674</v>
      </c>
      <c r="R131" s="11">
        <v>181.54785699999999</v>
      </c>
      <c r="S131" s="11">
        <v>251.564539</v>
      </c>
      <c r="T131" s="11">
        <v>287.80154800000003</v>
      </c>
      <c r="U131" s="11">
        <v>247.76333</v>
      </c>
      <c r="V131" s="11">
        <v>203.83605700000001</v>
      </c>
      <c r="W131" s="11">
        <v>229.75415000000001</v>
      </c>
      <c r="X131" s="11">
        <v>195.89689200000001</v>
      </c>
      <c r="Y131" s="11">
        <v>262.60883799999999</v>
      </c>
      <c r="Z131" s="11">
        <v>229.95557700000001</v>
      </c>
      <c r="AA131" s="11">
        <v>191.32663600000001</v>
      </c>
      <c r="AB131" s="11">
        <v>162.442015</v>
      </c>
      <c r="AC131" s="11">
        <v>432.63057199999997</v>
      </c>
      <c r="AD131" s="11">
        <v>813.17863299999999</v>
      </c>
      <c r="AE131" s="11">
        <v>966.39551100000006</v>
      </c>
    </row>
    <row r="132" spans="1:31" ht="13.5" customHeight="1" x14ac:dyDescent="0.15">
      <c r="A132" s="1"/>
      <c r="B132" s="16" t="s">
        <v>156</v>
      </c>
      <c r="C132" s="13">
        <v>453.3807786128919</v>
      </c>
      <c r="D132" s="14">
        <v>377.26973581028591</v>
      </c>
      <c r="E132" s="14">
        <v>356.44810765662999</v>
      </c>
      <c r="F132" s="14">
        <v>329.15699999999998</v>
      </c>
      <c r="G132" s="14">
        <v>325.56521739130403</v>
      </c>
      <c r="H132" s="14">
        <v>379.76056782017497</v>
      </c>
      <c r="I132" s="14">
        <v>374.61170215904485</v>
      </c>
      <c r="J132" s="14">
        <v>381.71602474736079</v>
      </c>
      <c r="K132" s="14">
        <v>322.78933689846923</v>
      </c>
      <c r="L132" s="14">
        <v>312.87276800000001</v>
      </c>
      <c r="M132" s="14">
        <v>312.722084</v>
      </c>
      <c r="N132" s="14">
        <v>356.28423299999997</v>
      </c>
      <c r="O132" s="14">
        <v>336.252092</v>
      </c>
      <c r="P132" s="14">
        <v>322.88397200000003</v>
      </c>
      <c r="Q132" s="14">
        <v>424.34293700000001</v>
      </c>
      <c r="R132" s="14">
        <v>743.75077899999997</v>
      </c>
      <c r="S132" s="14">
        <v>838.27713700000004</v>
      </c>
      <c r="T132" s="14">
        <v>934.89436899999998</v>
      </c>
      <c r="U132" s="14">
        <v>743.26133500000003</v>
      </c>
      <c r="V132" s="14">
        <v>813.61756700000001</v>
      </c>
      <c r="W132" s="14">
        <v>875.89796200000001</v>
      </c>
      <c r="X132" s="14">
        <v>1207.129844</v>
      </c>
      <c r="Y132" s="14">
        <v>1238.737482</v>
      </c>
      <c r="Z132" s="14">
        <v>1269.7404750000001</v>
      </c>
      <c r="AA132" s="14">
        <v>1027.4151119999999</v>
      </c>
      <c r="AB132" s="14">
        <v>813.88821700000005</v>
      </c>
      <c r="AC132" s="14">
        <v>816.57750499999997</v>
      </c>
      <c r="AD132" s="14">
        <v>753.37791500000003</v>
      </c>
      <c r="AE132" s="14">
        <v>952.62872700000003</v>
      </c>
    </row>
    <row r="133" spans="1:31" ht="13.5" customHeight="1" x14ac:dyDescent="0.15">
      <c r="A133" s="1"/>
      <c r="B133" s="16" t="s">
        <v>157</v>
      </c>
      <c r="C133" s="10">
        <v>1.08625389588546E-2</v>
      </c>
      <c r="D133" s="11">
        <v>2.7568461679838299E-2</v>
      </c>
      <c r="E133" s="11"/>
      <c r="F133" s="11">
        <v>0.12300000000000005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>
        <v>0.87674300000000005</v>
      </c>
      <c r="Y133" s="11">
        <v>1.537433</v>
      </c>
      <c r="Z133" s="11">
        <v>1.355334</v>
      </c>
      <c r="AA133" s="11">
        <v>0.65605400000000003</v>
      </c>
      <c r="AB133" s="11">
        <v>0.64485700000000001</v>
      </c>
      <c r="AC133" s="11">
        <v>0.778084</v>
      </c>
      <c r="AD133" s="11">
        <v>1.094592</v>
      </c>
      <c r="AE133" s="11">
        <v>1.026105</v>
      </c>
    </row>
    <row r="134" spans="1:31" ht="13.5" customHeight="1" x14ac:dyDescent="0.15">
      <c r="A134" s="1"/>
      <c r="B134" s="16" t="s">
        <v>158</v>
      </c>
      <c r="C134" s="13">
        <v>21.452799435923598</v>
      </c>
      <c r="D134" s="14">
        <v>14.9390361155743</v>
      </c>
      <c r="E134" s="14">
        <v>14.3816507199745</v>
      </c>
      <c r="F134" s="14">
        <v>10.331</v>
      </c>
      <c r="G134" s="14">
        <v>21.023370667607402</v>
      </c>
      <c r="H134" s="14">
        <v>13.155472032770099</v>
      </c>
      <c r="I134" s="14">
        <v>12.463553145910499</v>
      </c>
      <c r="J134" s="14">
        <v>19.858473467321598</v>
      </c>
      <c r="K134" s="14">
        <v>20.797620545889799</v>
      </c>
      <c r="L134" s="14">
        <v>15.214261</v>
      </c>
      <c r="M134" s="14">
        <v>23.111874</v>
      </c>
      <c r="N134" s="14">
        <v>15.262574000000001</v>
      </c>
      <c r="O134" s="14">
        <v>21.574093999999999</v>
      </c>
      <c r="P134" s="14">
        <v>30.830909999999999</v>
      </c>
      <c r="Q134" s="14">
        <v>41.005339999999997</v>
      </c>
      <c r="R134" s="14">
        <v>29.37565</v>
      </c>
      <c r="S134" s="14">
        <v>27.172454999999999</v>
      </c>
      <c r="T134" s="14">
        <v>24.347445</v>
      </c>
      <c r="U134" s="14">
        <v>26.913468999999999</v>
      </c>
      <c r="V134" s="14">
        <v>20.928169</v>
      </c>
      <c r="W134" s="14"/>
      <c r="X134" s="14">
        <v>46.532508</v>
      </c>
      <c r="Y134" s="14">
        <v>14.527343</v>
      </c>
      <c r="Z134" s="14">
        <v>10.096406</v>
      </c>
      <c r="AA134" s="14">
        <v>7.4069240000000001</v>
      </c>
      <c r="AB134" s="14">
        <v>504.75033500000001</v>
      </c>
      <c r="AC134" s="14">
        <v>3.8185229999999999</v>
      </c>
      <c r="AD134" s="14">
        <v>8.6872220000000002</v>
      </c>
      <c r="AE134" s="14">
        <v>9.4475250000000006</v>
      </c>
    </row>
    <row r="135" spans="1:31" ht="13.5" customHeight="1" x14ac:dyDescent="0.15">
      <c r="A135" s="1"/>
      <c r="B135" s="16" t="s">
        <v>159</v>
      </c>
      <c r="C135" s="10">
        <v>23.645194543883001</v>
      </c>
      <c r="D135" s="11">
        <v>27.555472220456998</v>
      </c>
      <c r="E135" s="11">
        <v>26.803927902580899</v>
      </c>
      <c r="F135" s="11">
        <v>17.416999999999984</v>
      </c>
      <c r="G135" s="11">
        <v>19.950965693623811</v>
      </c>
      <c r="H135" s="11">
        <v>13.6007495005913</v>
      </c>
      <c r="I135" s="11">
        <v>14.6450213412758</v>
      </c>
      <c r="J135" s="11">
        <v>16.4906196968196</v>
      </c>
      <c r="K135" s="11">
        <v>14.7523321088118</v>
      </c>
      <c r="L135" s="11">
        <v>20.019938</v>
      </c>
      <c r="M135" s="11">
        <v>20.481135999999999</v>
      </c>
      <c r="N135" s="11">
        <v>15.762062999999999</v>
      </c>
      <c r="O135" s="11">
        <v>17.045756000000001</v>
      </c>
      <c r="P135" s="11">
        <v>31.894483000000001</v>
      </c>
      <c r="Q135" s="11">
        <v>79.705663999999999</v>
      </c>
      <c r="R135" s="11">
        <v>43.365254</v>
      </c>
      <c r="S135" s="11">
        <v>18.867941999999999</v>
      </c>
      <c r="T135" s="11">
        <v>53.483871999999998</v>
      </c>
      <c r="U135" s="11">
        <v>31.004370000000002</v>
      </c>
      <c r="V135" s="11">
        <v>36.815392000000003</v>
      </c>
      <c r="W135" s="11">
        <v>28.364132999999999</v>
      </c>
      <c r="X135" s="11">
        <v>13.731204</v>
      </c>
      <c r="Y135" s="11">
        <v>8.3473780000000009</v>
      </c>
      <c r="Z135" s="11">
        <v>12.843427999999999</v>
      </c>
      <c r="AA135" s="11">
        <v>9.2341099999999994</v>
      </c>
      <c r="AB135" s="11">
        <v>8.6132279999999994</v>
      </c>
      <c r="AC135" s="11">
        <v>9.4040970000000002</v>
      </c>
      <c r="AD135" s="11">
        <v>9.6013649999999995</v>
      </c>
      <c r="AE135" s="11">
        <v>6.4624059999999997</v>
      </c>
    </row>
    <row r="136" spans="1:31" ht="13.5" customHeight="1" x14ac:dyDescent="0.15">
      <c r="A136" s="1"/>
      <c r="B136" s="16" t="s">
        <v>160</v>
      </c>
      <c r="C136" s="13"/>
      <c r="D136" s="14"/>
      <c r="E136" s="14"/>
      <c r="F136" s="14">
        <v>7.2000000000000064E-2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>
        <v>0.49660700000000002</v>
      </c>
      <c r="Y136" s="14">
        <v>1.1173919999999999</v>
      </c>
      <c r="Z136" s="14">
        <v>1.0782430000000001</v>
      </c>
      <c r="AA136" s="14">
        <v>0.240815</v>
      </c>
      <c r="AB136" s="14">
        <v>0.38915499999999997</v>
      </c>
      <c r="AC136" s="14">
        <v>0.57931500000000002</v>
      </c>
      <c r="AD136" s="14">
        <v>1.929198</v>
      </c>
      <c r="AE136" s="14">
        <v>0.25644499999999998</v>
      </c>
    </row>
    <row r="137" spans="1:31" ht="13.5" customHeight="1" x14ac:dyDescent="0.15">
      <c r="A137" s="1"/>
      <c r="B137" s="16" t="s">
        <v>161</v>
      </c>
      <c r="C137" s="10">
        <v>13.269551073880798</v>
      </c>
      <c r="D137" s="11">
        <v>8.748036528213321</v>
      </c>
      <c r="E137" s="11">
        <v>15.531472803254301</v>
      </c>
      <c r="F137" s="11">
        <v>20.395000000000007</v>
      </c>
      <c r="G137" s="11">
        <v>24.290678190316594</v>
      </c>
      <c r="H137" s="11">
        <v>15.762788601933201</v>
      </c>
      <c r="I137" s="11">
        <v>23.22393166008921</v>
      </c>
      <c r="J137" s="11">
        <v>14.176261476635201</v>
      </c>
      <c r="K137" s="11">
        <v>11.718389695772201</v>
      </c>
      <c r="L137" s="11">
        <v>8.7252399999999994</v>
      </c>
      <c r="M137" s="11">
        <v>8.8923520000000007</v>
      </c>
      <c r="N137" s="11">
        <v>6.5836889999999997</v>
      </c>
      <c r="O137" s="11">
        <v>7.9477710000000004</v>
      </c>
      <c r="P137" s="11">
        <v>11.42999</v>
      </c>
      <c r="Q137" s="11">
        <v>9.1972470000000008</v>
      </c>
      <c r="R137" s="11">
        <v>9.5516260000000006</v>
      </c>
      <c r="S137" s="11">
        <v>13.470660000000001</v>
      </c>
      <c r="T137" s="11">
        <v>206.553507</v>
      </c>
      <c r="U137" s="11">
        <v>26.470524000000001</v>
      </c>
      <c r="V137" s="11">
        <v>34.766509999999997</v>
      </c>
      <c r="W137" s="11">
        <v>19.178180999999999</v>
      </c>
      <c r="X137" s="11">
        <v>15.029164</v>
      </c>
      <c r="Y137" s="11">
        <v>19.506574000000001</v>
      </c>
      <c r="Z137" s="11">
        <v>22.875675000000001</v>
      </c>
      <c r="AA137" s="11">
        <v>23.550021000000001</v>
      </c>
      <c r="AB137" s="11">
        <v>24.895928000000001</v>
      </c>
      <c r="AC137" s="11">
        <v>30.257133</v>
      </c>
      <c r="AD137" s="11">
        <v>14.699565</v>
      </c>
      <c r="AE137" s="11">
        <v>22.863596000000001</v>
      </c>
    </row>
    <row r="138" spans="1:31" ht="13.5" customHeight="1" x14ac:dyDescent="0.15">
      <c r="A138" s="1"/>
      <c r="B138" s="16" t="s">
        <v>162</v>
      </c>
      <c r="C138" s="13"/>
      <c r="D138" s="14"/>
      <c r="E138" s="14"/>
      <c r="F138" s="14">
        <v>0.22300000000000011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>
        <v>17.838426999999999</v>
      </c>
      <c r="X138" s="14">
        <v>12.771378</v>
      </c>
      <c r="Y138" s="14">
        <v>17.759046000000001</v>
      </c>
      <c r="Z138" s="14">
        <v>22.089783000000001</v>
      </c>
      <c r="AA138" s="14">
        <v>18.868911000000001</v>
      </c>
      <c r="AB138" s="14">
        <v>9.6965350000000008</v>
      </c>
      <c r="AC138" s="14">
        <v>13.510602</v>
      </c>
      <c r="AD138" s="14">
        <v>31.460533999999999</v>
      </c>
      <c r="AE138" s="14">
        <v>3.4368050000000001</v>
      </c>
    </row>
    <row r="139" spans="1:31" ht="13.5" customHeight="1" x14ac:dyDescent="0.15">
      <c r="A139" s="1"/>
      <c r="B139" s="16" t="s">
        <v>163</v>
      </c>
      <c r="C139" s="10">
        <v>604.17728283754377</v>
      </c>
      <c r="D139" s="11">
        <v>646.49979843881204</v>
      </c>
      <c r="E139" s="11">
        <v>681.46563003713538</v>
      </c>
      <c r="F139" s="11">
        <v>795.88199999999995</v>
      </c>
      <c r="G139" s="11">
        <v>849.02584002116635</v>
      </c>
      <c r="H139" s="11">
        <v>900.63077949800061</v>
      </c>
      <c r="I139" s="11">
        <v>937.0041723316333</v>
      </c>
      <c r="J139" s="11">
        <v>1024.33499075092</v>
      </c>
      <c r="K139" s="11">
        <v>868.92982377039175</v>
      </c>
      <c r="L139" s="11">
        <v>1041.076965</v>
      </c>
      <c r="M139" s="11">
        <v>1146.723244</v>
      </c>
      <c r="N139" s="11">
        <v>1215.9063200000001</v>
      </c>
      <c r="O139" s="11">
        <v>1451.5210199999999</v>
      </c>
      <c r="P139" s="11">
        <v>1902.671495</v>
      </c>
      <c r="Q139" s="11">
        <v>3693.2284370000002</v>
      </c>
      <c r="R139" s="11">
        <v>3193.8625360000001</v>
      </c>
      <c r="S139" s="11">
        <v>3485.9247970000001</v>
      </c>
      <c r="T139" s="11">
        <v>4147.9544230000001</v>
      </c>
      <c r="U139" s="11">
        <v>3703.4654220000002</v>
      </c>
      <c r="V139" s="11">
        <v>3808.2244089999999</v>
      </c>
      <c r="W139" s="11">
        <v>4633.4018409999999</v>
      </c>
      <c r="X139" s="11">
        <v>4725.3405469999998</v>
      </c>
      <c r="Y139" s="11">
        <v>5614.623098</v>
      </c>
      <c r="Z139" s="11">
        <v>6133.2649789999996</v>
      </c>
      <c r="AA139" s="11">
        <v>5276.2664590000004</v>
      </c>
      <c r="AB139" s="11">
        <v>3848.6244999999999</v>
      </c>
      <c r="AC139" s="11">
        <v>3668.822326</v>
      </c>
      <c r="AD139" s="11">
        <v>3720.316026</v>
      </c>
      <c r="AE139" s="11">
        <v>4059.127489</v>
      </c>
    </row>
    <row r="140" spans="1:31" ht="13.5" customHeight="1" x14ac:dyDescent="0.15">
      <c r="A140" s="1"/>
      <c r="B140" s="16" t="s">
        <v>164</v>
      </c>
      <c r="C140" s="13"/>
      <c r="D140" s="14"/>
      <c r="E140" s="14"/>
      <c r="F140" s="14">
        <v>2.3959999999999999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>
        <v>1.9617230000000001</v>
      </c>
      <c r="X140" s="14">
        <v>8.5521060000000002</v>
      </c>
      <c r="Y140" s="14">
        <v>20.474136999999999</v>
      </c>
      <c r="Z140" s="14">
        <v>8.8150919999999999</v>
      </c>
      <c r="AA140" s="14">
        <v>2.171665</v>
      </c>
      <c r="AB140" s="14">
        <v>13.094156999999999</v>
      </c>
      <c r="AC140" s="14">
        <v>5.4673030000000002</v>
      </c>
      <c r="AD140" s="14">
        <v>10.869475</v>
      </c>
      <c r="AE140" s="14">
        <v>12.141047</v>
      </c>
    </row>
    <row r="141" spans="1:31" ht="13.5" customHeight="1" x14ac:dyDescent="0.15">
      <c r="A141" s="1"/>
      <c r="B141" s="16" t="s">
        <v>165</v>
      </c>
      <c r="C141" s="10">
        <v>40.002759561333505</v>
      </c>
      <c r="D141" s="11">
        <v>42.247866233517911</v>
      </c>
      <c r="E141" s="11">
        <v>38.819181331202721</v>
      </c>
      <c r="F141" s="11">
        <v>20.422999999999998</v>
      </c>
      <c r="G141" s="11">
        <v>22.799894170561789</v>
      </c>
      <c r="H141" s="11">
        <v>13.806374571542799</v>
      </c>
      <c r="I141" s="11">
        <v>10.618827724703801</v>
      </c>
      <c r="J141" s="11">
        <v>19.362590729096787</v>
      </c>
      <c r="K141" s="11">
        <v>12.024498747425993</v>
      </c>
      <c r="L141" s="11">
        <v>18.886164000000001</v>
      </c>
      <c r="M141" s="11">
        <v>23.922217</v>
      </c>
      <c r="N141" s="11">
        <v>20.277878999999999</v>
      </c>
      <c r="O141" s="11">
        <v>23.266496</v>
      </c>
      <c r="P141" s="11">
        <v>33.023995999999997</v>
      </c>
      <c r="Q141" s="11">
        <v>38.549737</v>
      </c>
      <c r="R141" s="11">
        <v>49.887306000000002</v>
      </c>
      <c r="S141" s="11">
        <v>51.025678999999997</v>
      </c>
      <c r="T141" s="11">
        <v>334.99960299999998</v>
      </c>
      <c r="U141" s="11">
        <v>71.038338999999993</v>
      </c>
      <c r="V141" s="11">
        <v>38.078603000000001</v>
      </c>
      <c r="W141" s="11">
        <v>28.194780000000002</v>
      </c>
      <c r="X141" s="11">
        <v>389.64971600000001</v>
      </c>
      <c r="Y141" s="11">
        <v>211.83143000000001</v>
      </c>
      <c r="Z141" s="11">
        <v>99.443442000000005</v>
      </c>
      <c r="AA141" s="11">
        <v>39.217519000000003</v>
      </c>
      <c r="AB141" s="11">
        <v>15.333130000000001</v>
      </c>
      <c r="AC141" s="11">
        <v>12.196892999999999</v>
      </c>
      <c r="AD141" s="11">
        <v>10.081409000000001</v>
      </c>
      <c r="AE141" s="11">
        <v>12.025919999999999</v>
      </c>
    </row>
    <row r="142" spans="1:31" ht="13.5" customHeight="1" x14ac:dyDescent="0.15">
      <c r="A142" s="1"/>
      <c r="B142" s="15" t="s">
        <v>166</v>
      </c>
      <c r="C142" s="13">
        <v>1075.4741379272773</v>
      </c>
      <c r="D142" s="14">
        <v>1111.4388176243103</v>
      </c>
      <c r="E142" s="14">
        <v>1110.7057956293904</v>
      </c>
      <c r="F142" s="14">
        <v>1290.1690000000001</v>
      </c>
      <c r="G142" s="14">
        <v>1266.2266513801933</v>
      </c>
      <c r="H142" s="14">
        <v>1297.2308142023542</v>
      </c>
      <c r="I142" s="14">
        <v>1245.5521719253829</v>
      </c>
      <c r="J142" s="14">
        <v>1133.3456954714118</v>
      </c>
      <c r="K142" s="14">
        <v>1052.1934894003098</v>
      </c>
      <c r="L142" s="14">
        <v>1458.455312</v>
      </c>
      <c r="M142" s="14">
        <v>1131.869825</v>
      </c>
      <c r="N142" s="14">
        <v>1162.8843119999999</v>
      </c>
      <c r="O142" s="14">
        <v>1388.892233</v>
      </c>
      <c r="P142" s="14">
        <v>1600.1177299999999</v>
      </c>
      <c r="Q142" s="14">
        <v>1972.0712149999999</v>
      </c>
      <c r="R142" s="14">
        <v>2784.54196</v>
      </c>
      <c r="S142" s="14">
        <v>3544.7962710000002</v>
      </c>
      <c r="T142" s="14">
        <v>5419.1265069999999</v>
      </c>
      <c r="U142" s="14">
        <v>4263.7841829999998</v>
      </c>
      <c r="V142" s="14">
        <v>6191.0096400000002</v>
      </c>
      <c r="W142" s="14">
        <v>8025.0284000000001</v>
      </c>
      <c r="X142" s="14">
        <v>8134.1860399999996</v>
      </c>
      <c r="Y142" s="14">
        <v>7889.2107310000001</v>
      </c>
      <c r="Z142" s="14">
        <v>7807.2357810000003</v>
      </c>
      <c r="AA142" s="14">
        <v>5538.3734350000004</v>
      </c>
      <c r="AB142" s="14">
        <v>3145.5761360000001</v>
      </c>
      <c r="AC142" s="14">
        <v>3869.1395130000001</v>
      </c>
      <c r="AD142" s="14">
        <v>5296.3555939999997</v>
      </c>
      <c r="AE142" s="14">
        <v>4656.73668</v>
      </c>
    </row>
    <row r="143" spans="1:31" ht="13.5" customHeight="1" x14ac:dyDescent="0.15">
      <c r="A143" s="1"/>
      <c r="B143" s="16" t="s">
        <v>167</v>
      </c>
      <c r="C143" s="10"/>
      <c r="D143" s="11"/>
      <c r="E143" s="11"/>
      <c r="F143" s="11"/>
      <c r="G143" s="11">
        <v>7.8419613722550485</v>
      </c>
      <c r="H143" s="11">
        <v>10.633820181796299</v>
      </c>
      <c r="I143" s="11">
        <v>68.200915878553332</v>
      </c>
      <c r="J143" s="11">
        <v>18.488403397826094</v>
      </c>
      <c r="K143" s="11">
        <v>14.288545101049701</v>
      </c>
      <c r="L143" s="11">
        <v>26.105232999999998</v>
      </c>
      <c r="M143" s="11">
        <v>37.183591</v>
      </c>
      <c r="N143" s="11">
        <v>35.030276000000001</v>
      </c>
      <c r="O143" s="11">
        <v>50.606259000000001</v>
      </c>
      <c r="P143" s="11">
        <v>56.817967000000003</v>
      </c>
      <c r="Q143" s="11">
        <v>63.795827000000003</v>
      </c>
      <c r="R143" s="11">
        <v>93.614367000000001</v>
      </c>
      <c r="S143" s="11">
        <v>101.61096000000001</v>
      </c>
      <c r="T143" s="11">
        <v>170.20536000000001</v>
      </c>
      <c r="U143" s="11">
        <v>330.32310699999999</v>
      </c>
      <c r="V143" s="11">
        <v>321.86744499999998</v>
      </c>
      <c r="W143" s="11">
        <v>247.87265199999999</v>
      </c>
      <c r="X143" s="11">
        <v>379.69267100000002</v>
      </c>
      <c r="Y143" s="11">
        <v>263.19474100000002</v>
      </c>
      <c r="Z143" s="11">
        <v>784.75842499999999</v>
      </c>
      <c r="AA143" s="11">
        <v>425.22962000000001</v>
      </c>
      <c r="AB143" s="11">
        <v>76.153417000000005</v>
      </c>
      <c r="AC143" s="11">
        <v>65.544047000000006</v>
      </c>
      <c r="AD143" s="11">
        <v>58.604453999999997</v>
      </c>
      <c r="AE143" s="11">
        <v>64.686047000000002</v>
      </c>
    </row>
    <row r="144" spans="1:31" ht="13.5" customHeight="1" x14ac:dyDescent="0.15">
      <c r="A144" s="1"/>
      <c r="B144" s="16" t="s">
        <v>168</v>
      </c>
      <c r="C144" s="13"/>
      <c r="D144" s="14"/>
      <c r="E144" s="14"/>
      <c r="F144" s="14"/>
      <c r="G144" s="14">
        <v>7.0990387159361514</v>
      </c>
      <c r="H144" s="14">
        <v>21.986764006399692</v>
      </c>
      <c r="I144" s="14">
        <v>15.362113938168701</v>
      </c>
      <c r="J144" s="14">
        <v>9.3498186900377185</v>
      </c>
      <c r="K144" s="14">
        <v>7.4285588594938483</v>
      </c>
      <c r="L144" s="14">
        <v>9.2666419999999992</v>
      </c>
      <c r="M144" s="14">
        <v>12.439764</v>
      </c>
      <c r="N144" s="14">
        <v>14.257064</v>
      </c>
      <c r="O144" s="14">
        <v>15.135165000000001</v>
      </c>
      <c r="P144" s="14">
        <v>26.278644</v>
      </c>
      <c r="Q144" s="14">
        <v>57.489677</v>
      </c>
      <c r="R144" s="14">
        <v>92.830596999999997</v>
      </c>
      <c r="S144" s="14">
        <v>55.726196999999999</v>
      </c>
      <c r="T144" s="14">
        <v>67.531991000000005</v>
      </c>
      <c r="U144" s="14">
        <v>35.181992999999999</v>
      </c>
      <c r="V144" s="14">
        <v>49.723115999999997</v>
      </c>
      <c r="W144" s="14">
        <v>46.826048999999998</v>
      </c>
      <c r="X144" s="14">
        <v>18.706683999999999</v>
      </c>
      <c r="Y144" s="14">
        <v>18.578426</v>
      </c>
      <c r="Z144" s="14">
        <v>16.647387999999999</v>
      </c>
      <c r="AA144" s="14">
        <v>18.073768999999999</v>
      </c>
      <c r="AB144" s="14">
        <v>13.336118000000001</v>
      </c>
      <c r="AC144" s="14">
        <v>11.996954000000001</v>
      </c>
      <c r="AD144" s="14">
        <v>8.676971</v>
      </c>
      <c r="AE144" s="14">
        <v>4.1117220000000003</v>
      </c>
    </row>
    <row r="145" spans="1:31" ht="13.5" customHeight="1" x14ac:dyDescent="0.15">
      <c r="A145" s="1"/>
      <c r="B145" s="16" t="s">
        <v>169</v>
      </c>
      <c r="C145" s="10">
        <v>1.0868785675697301</v>
      </c>
      <c r="D145" s="11">
        <v>0.313312682026053</v>
      </c>
      <c r="E145" s="11">
        <v>0.28102449643104499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>
        <v>4.4494309999999997</v>
      </c>
      <c r="X145" s="11">
        <v>2.87704</v>
      </c>
      <c r="Y145" s="11">
        <v>2.6867209999999999</v>
      </c>
      <c r="Z145" s="11">
        <v>17.921188999999998</v>
      </c>
      <c r="AA145" s="11">
        <v>29.620618</v>
      </c>
      <c r="AB145" s="11">
        <v>23.666267000000001</v>
      </c>
      <c r="AC145" s="11">
        <v>2.774842</v>
      </c>
      <c r="AD145" s="11">
        <v>8.9018660000000001</v>
      </c>
      <c r="AE145" s="11">
        <v>26.197929999999999</v>
      </c>
    </row>
    <row r="146" spans="1:31" ht="13.5" customHeight="1" x14ac:dyDescent="0.15">
      <c r="A146" s="1"/>
      <c r="B146" s="16" t="s">
        <v>170</v>
      </c>
      <c r="C146" s="1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>
        <v>0.86672800000000005</v>
      </c>
      <c r="Y146" s="14">
        <v>1.6666019999999999</v>
      </c>
      <c r="Z146" s="14">
        <v>3.0553840000000001</v>
      </c>
      <c r="AA146" s="14">
        <v>2.915883</v>
      </c>
      <c r="AB146" s="14">
        <v>1.1002320000000001</v>
      </c>
      <c r="AC146" s="14">
        <v>0.74617100000000003</v>
      </c>
      <c r="AD146" s="14">
        <v>1.177497</v>
      </c>
      <c r="AE146" s="14">
        <v>3.7257319999999998</v>
      </c>
    </row>
    <row r="147" spans="1:31" ht="13.5" customHeight="1" x14ac:dyDescent="0.15">
      <c r="A147" s="1"/>
      <c r="B147" s="16" t="s">
        <v>171</v>
      </c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>
        <v>0.32431100000000002</v>
      </c>
      <c r="X147" s="11">
        <v>29.547833000000001</v>
      </c>
      <c r="Y147" s="11">
        <v>4.0155000000000003E-2</v>
      </c>
      <c r="Z147" s="11">
        <v>0.94232899999999997</v>
      </c>
      <c r="AA147" s="11">
        <v>0.52230500000000002</v>
      </c>
      <c r="AB147" s="11">
        <v>1.915E-2</v>
      </c>
      <c r="AC147" s="11">
        <v>3.4172000000000001E-2</v>
      </c>
      <c r="AD147" s="11">
        <v>0.15182499999999999</v>
      </c>
      <c r="AE147" s="11">
        <v>1.4978E-2</v>
      </c>
    </row>
    <row r="148" spans="1:31" ht="13.5" customHeight="1" x14ac:dyDescent="0.15">
      <c r="A148" s="1"/>
      <c r="B148" s="16" t="s">
        <v>172</v>
      </c>
      <c r="C148" s="13"/>
      <c r="D148" s="14"/>
      <c r="E148" s="14"/>
      <c r="F148" s="14"/>
      <c r="G148" s="14">
        <v>2.5060410970985112</v>
      </c>
      <c r="H148" s="14">
        <v>1.08471445589874</v>
      </c>
      <c r="I148" s="14">
        <v>0.29924789344343</v>
      </c>
      <c r="J148" s="14">
        <v>0.191273784854775</v>
      </c>
      <c r="K148" s="14">
        <v>0.20860076710492301</v>
      </c>
      <c r="L148" s="14">
        <v>0.122553</v>
      </c>
      <c r="M148" s="14">
        <v>2.3425999999999999E-2</v>
      </c>
      <c r="N148" s="14">
        <v>0.25373000000000001</v>
      </c>
      <c r="O148" s="14">
        <v>1.684077</v>
      </c>
      <c r="P148" s="14">
        <v>1.164873</v>
      </c>
      <c r="Q148" s="14">
        <v>0.98252700000000004</v>
      </c>
      <c r="R148" s="14">
        <v>0.123709</v>
      </c>
      <c r="S148" s="14">
        <v>0.26965499999999998</v>
      </c>
      <c r="T148" s="14">
        <v>0.63372499999999998</v>
      </c>
      <c r="U148" s="14">
        <v>0.12707499999999999</v>
      </c>
      <c r="V148" s="14">
        <v>9.4938000000000002</v>
      </c>
      <c r="W148" s="14">
        <v>0.52010599999999996</v>
      </c>
      <c r="X148" s="14">
        <v>1.217768</v>
      </c>
      <c r="Y148" s="14">
        <v>0.69704500000000003</v>
      </c>
      <c r="Z148" s="14">
        <v>9.8338660000000004</v>
      </c>
      <c r="AA148" s="14">
        <v>0.43417600000000001</v>
      </c>
      <c r="AB148" s="14">
        <v>6.5390779999999999</v>
      </c>
      <c r="AC148" s="14">
        <v>0.60129600000000005</v>
      </c>
      <c r="AD148" s="14">
        <v>0.34025899999999998</v>
      </c>
      <c r="AE148" s="14">
        <v>3.2057000000000002E-2</v>
      </c>
    </row>
    <row r="149" spans="1:31" ht="13.5" customHeight="1" x14ac:dyDescent="0.15">
      <c r="A149" s="1"/>
      <c r="B149" s="16" t="s">
        <v>173</v>
      </c>
      <c r="C149" s="10">
        <v>3.4464754724477511</v>
      </c>
      <c r="D149" s="11">
        <v>4.0118321336318505</v>
      </c>
      <c r="E149" s="11">
        <v>2.1488280921236909</v>
      </c>
      <c r="F149" s="11">
        <v>2.2810000000000001</v>
      </c>
      <c r="G149" s="11">
        <v>10.462298262633402</v>
      </c>
      <c r="H149" s="11">
        <v>5.7512313095580287</v>
      </c>
      <c r="I149" s="11">
        <v>6.4707026341428175</v>
      </c>
      <c r="J149" s="11">
        <v>5.8276883184162909</v>
      </c>
      <c r="K149" s="11">
        <v>4.9440347032053786</v>
      </c>
      <c r="L149" s="11">
        <v>4.791372</v>
      </c>
      <c r="M149" s="11">
        <v>6.0787810000000002</v>
      </c>
      <c r="N149" s="11">
        <v>10.452188</v>
      </c>
      <c r="O149" s="11">
        <v>18.277723999999999</v>
      </c>
      <c r="P149" s="11">
        <v>21.485961</v>
      </c>
      <c r="Q149" s="11">
        <v>15.08624</v>
      </c>
      <c r="R149" s="11">
        <v>19.071550999999999</v>
      </c>
      <c r="S149" s="11">
        <v>19.939872999999999</v>
      </c>
      <c r="T149" s="11">
        <v>24.642128</v>
      </c>
      <c r="U149" s="11">
        <v>29.381816000000001</v>
      </c>
      <c r="V149" s="11">
        <v>36.126013</v>
      </c>
      <c r="W149" s="11">
        <v>39.732233999999998</v>
      </c>
      <c r="X149" s="11">
        <v>28.787451000000001</v>
      </c>
      <c r="Y149" s="11">
        <v>39.876728</v>
      </c>
      <c r="Z149" s="11">
        <v>49.834066999999997</v>
      </c>
      <c r="AA149" s="11">
        <v>14.412326</v>
      </c>
      <c r="AB149" s="11">
        <v>11.217385</v>
      </c>
      <c r="AC149" s="11">
        <v>17.899477999999998</v>
      </c>
      <c r="AD149" s="11">
        <v>33.073445</v>
      </c>
      <c r="AE149" s="11">
        <v>21.767980000000001</v>
      </c>
    </row>
    <row r="150" spans="1:31" ht="13.5" customHeight="1" x14ac:dyDescent="0.15">
      <c r="A150" s="1"/>
      <c r="B150" s="16" t="s">
        <v>174</v>
      </c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>
        <v>49.708455000000001</v>
      </c>
      <c r="Z150" s="14">
        <v>6.2182000000000001E-2</v>
      </c>
      <c r="AA150" s="14">
        <v>5.8784000000000003E-2</v>
      </c>
      <c r="AB150" s="14">
        <v>7.8464999999999993E-2</v>
      </c>
      <c r="AC150" s="14">
        <v>3.4136E-2</v>
      </c>
      <c r="AD150" s="14">
        <v>0.33061299999999999</v>
      </c>
      <c r="AE150" s="14">
        <v>0.41856700000000002</v>
      </c>
    </row>
    <row r="151" spans="1:31" ht="13.5" customHeight="1" x14ac:dyDescent="0.15">
      <c r="A151" s="1"/>
      <c r="B151" s="16" t="s">
        <v>175</v>
      </c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>
        <v>0.140433</v>
      </c>
      <c r="Y151" s="11">
        <v>1.0096959999999999</v>
      </c>
      <c r="Z151" s="11">
        <v>3.6098919999999999</v>
      </c>
      <c r="AA151" s="11">
        <v>1.3434539999999999</v>
      </c>
      <c r="AB151" s="11">
        <v>0.46615600000000001</v>
      </c>
      <c r="AC151" s="11">
        <v>0.350553</v>
      </c>
      <c r="AD151" s="11">
        <v>1.7826420000000001</v>
      </c>
      <c r="AE151" s="11">
        <v>1.8408359999999999</v>
      </c>
    </row>
    <row r="152" spans="1:31" ht="13.5" customHeight="1" x14ac:dyDescent="0.15">
      <c r="A152" s="1"/>
      <c r="B152" s="16" t="s">
        <v>176</v>
      </c>
      <c r="C152" s="13">
        <v>4.8203990115991191</v>
      </c>
      <c r="D152" s="14">
        <v>4.9088432793052599</v>
      </c>
      <c r="E152" s="14">
        <v>4.1129247881774287</v>
      </c>
      <c r="F152" s="14">
        <v>4.33</v>
      </c>
      <c r="G152" s="14">
        <v>5.0918070376576408</v>
      </c>
      <c r="H152" s="14">
        <v>4.7542040883471399</v>
      </c>
      <c r="I152" s="14">
        <v>3.538554561149251</v>
      </c>
      <c r="J152" s="14">
        <v>2.8045803287045499</v>
      </c>
      <c r="K152" s="14">
        <v>1.4334046614820402</v>
      </c>
      <c r="L152" s="14">
        <v>1.1607620000000001</v>
      </c>
      <c r="M152" s="14">
        <v>1.251925</v>
      </c>
      <c r="N152" s="14">
        <v>1.7599590000000001</v>
      </c>
      <c r="O152" s="14">
        <v>2.2074419999999999</v>
      </c>
      <c r="P152" s="14">
        <v>4.224577</v>
      </c>
      <c r="Q152" s="14">
        <v>3.1550980000000002</v>
      </c>
      <c r="R152" s="14">
        <v>3.3704559999999999</v>
      </c>
      <c r="S152" s="14">
        <v>5.4856540000000003</v>
      </c>
      <c r="T152" s="14">
        <v>9.3187759999999997</v>
      </c>
      <c r="U152" s="14">
        <v>3.2545989999999998</v>
      </c>
      <c r="V152" s="14">
        <v>6.5460339999999997</v>
      </c>
      <c r="W152" s="14">
        <v>7.7709979999999996</v>
      </c>
      <c r="X152" s="14">
        <v>11.640828000000001</v>
      </c>
      <c r="Y152" s="14">
        <v>1.676137</v>
      </c>
      <c r="Z152" s="14">
        <v>2.2327680000000001</v>
      </c>
      <c r="AA152" s="14">
        <v>1.955549</v>
      </c>
      <c r="AB152" s="14">
        <v>2.0224280000000001</v>
      </c>
      <c r="AC152" s="14">
        <v>1.945354</v>
      </c>
      <c r="AD152" s="14">
        <v>2.7290999999999999</v>
      </c>
      <c r="AE152" s="14">
        <v>4.418927</v>
      </c>
    </row>
    <row r="153" spans="1:31" ht="13.5" customHeight="1" x14ac:dyDescent="0.15">
      <c r="A153" s="1"/>
      <c r="B153" s="16" t="s">
        <v>177</v>
      </c>
      <c r="C153" s="10"/>
      <c r="D153" s="11"/>
      <c r="E153" s="11"/>
      <c r="F153" s="11"/>
      <c r="G153" s="11">
        <v>11.308228238821801</v>
      </c>
      <c r="H153" s="11">
        <v>11.9709148308783</v>
      </c>
      <c r="I153" s="11">
        <v>11.259511921728599</v>
      </c>
      <c r="J153" s="11">
        <v>5.9981278606971697</v>
      </c>
      <c r="K153" s="11">
        <v>3.8532679819070599</v>
      </c>
      <c r="L153" s="11">
        <v>3.9458730000000002</v>
      </c>
      <c r="M153" s="11">
        <v>5.2527980000000003</v>
      </c>
      <c r="N153" s="11">
        <v>9.8920049999999993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>
        <v>10.473140000000001</v>
      </c>
      <c r="Y153" s="11">
        <v>9.8212170000000008</v>
      </c>
      <c r="Z153" s="11">
        <v>16.743231000000002</v>
      </c>
      <c r="AA153" s="11">
        <v>9.354476</v>
      </c>
      <c r="AB153" s="11">
        <v>8.0072500000000009</v>
      </c>
      <c r="AC153" s="11">
        <v>8.6415260000000007</v>
      </c>
      <c r="AD153" s="11">
        <v>9.751023</v>
      </c>
      <c r="AE153" s="11">
        <v>14.944269999999999</v>
      </c>
    </row>
    <row r="154" spans="1:31" ht="13.5" customHeight="1" x14ac:dyDescent="0.15">
      <c r="A154" s="1"/>
      <c r="B154" s="16" t="s">
        <v>178</v>
      </c>
      <c r="C154" s="13"/>
      <c r="D154" s="14"/>
      <c r="E154" s="14"/>
      <c r="F154" s="14"/>
      <c r="G154" s="14"/>
      <c r="H154" s="14"/>
      <c r="I154" s="14"/>
      <c r="J154" s="14"/>
      <c r="K154" s="14">
        <v>0.13073116070594801</v>
      </c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>
        <v>31.355526000000001</v>
      </c>
      <c r="X154" s="14">
        <v>37.364018999999999</v>
      </c>
      <c r="Y154" s="14">
        <v>30.008232</v>
      </c>
      <c r="Z154" s="14">
        <v>57.027631</v>
      </c>
      <c r="AA154" s="14">
        <v>31.008082999999999</v>
      </c>
      <c r="AB154" s="14">
        <v>13.396908</v>
      </c>
      <c r="AC154" s="14">
        <v>13.665444000000001</v>
      </c>
      <c r="AD154" s="14">
        <v>13.416817</v>
      </c>
      <c r="AE154" s="14">
        <v>16.108497</v>
      </c>
    </row>
    <row r="155" spans="1:31" ht="13.5" customHeight="1" x14ac:dyDescent="0.15">
      <c r="A155" s="1"/>
      <c r="B155" s="16" t="s">
        <v>179</v>
      </c>
      <c r="C155" s="10">
        <v>5.1908020296585189</v>
      </c>
      <c r="D155" s="11">
        <v>4.3150096623439715</v>
      </c>
      <c r="E155" s="11">
        <v>5.0259399363176493</v>
      </c>
      <c r="F155" s="11">
        <v>3.2010000000000001</v>
      </c>
      <c r="G155" s="11">
        <v>6.5790634094717406</v>
      </c>
      <c r="H155" s="11">
        <v>8.0258126119678082</v>
      </c>
      <c r="I155" s="11">
        <v>9.9797661255072292</v>
      </c>
      <c r="J155" s="11">
        <v>16.134846358543605</v>
      </c>
      <c r="K155" s="11">
        <v>17.293146359641998</v>
      </c>
      <c r="L155" s="11">
        <v>12.375482999999999</v>
      </c>
      <c r="M155" s="11">
        <v>18.209823</v>
      </c>
      <c r="N155" s="11">
        <v>19.650863999999999</v>
      </c>
      <c r="O155" s="11">
        <v>13.262441000000001</v>
      </c>
      <c r="P155" s="11">
        <v>12.042973999999999</v>
      </c>
      <c r="Q155" s="11">
        <v>23.304400999999999</v>
      </c>
      <c r="R155" s="11">
        <v>11.464872</v>
      </c>
      <c r="S155" s="11">
        <v>17.115978999999999</v>
      </c>
      <c r="T155" s="11">
        <v>32.264055999999997</v>
      </c>
      <c r="U155" s="11">
        <v>30.040275000000001</v>
      </c>
      <c r="V155" s="11">
        <v>32.734318000000002</v>
      </c>
      <c r="W155" s="11"/>
      <c r="X155" s="11">
        <v>23.210481999999999</v>
      </c>
      <c r="Y155" s="11">
        <v>20.426977999999998</v>
      </c>
      <c r="Z155" s="11">
        <v>27.134264999999999</v>
      </c>
      <c r="AA155" s="11">
        <v>36.860297000000003</v>
      </c>
      <c r="AB155" s="11">
        <v>23.541274999999999</v>
      </c>
      <c r="AC155" s="11">
        <v>23.095382000000001</v>
      </c>
      <c r="AD155" s="11">
        <v>25.628765000000001</v>
      </c>
      <c r="AE155" s="11">
        <v>15.22921</v>
      </c>
    </row>
    <row r="156" spans="1:31" ht="13.5" customHeight="1" x14ac:dyDescent="0.15">
      <c r="A156" s="1"/>
      <c r="B156" s="16" t="s">
        <v>180</v>
      </c>
      <c r="C156" s="13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>
        <v>14.058064</v>
      </c>
      <c r="X156" s="14">
        <v>24.252490999999999</v>
      </c>
      <c r="Y156" s="14">
        <v>332.80506600000001</v>
      </c>
      <c r="Z156" s="14">
        <v>24.796302000000001</v>
      </c>
      <c r="AA156" s="14">
        <v>6.8274470000000003</v>
      </c>
      <c r="AB156" s="14">
        <v>2.7244009999999999</v>
      </c>
      <c r="AC156" s="14">
        <v>2.8665340000000001</v>
      </c>
      <c r="AD156" s="14">
        <v>84.368804999999995</v>
      </c>
      <c r="AE156" s="14">
        <v>4.5472089999999996</v>
      </c>
    </row>
    <row r="157" spans="1:31" ht="13.5" customHeight="1" x14ac:dyDescent="0.15">
      <c r="A157" s="1"/>
      <c r="B157" s="16" t="s">
        <v>181</v>
      </c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>
        <v>0.75890299999999999</v>
      </c>
      <c r="X157" s="11">
        <v>1.092767</v>
      </c>
      <c r="Y157" s="11">
        <v>0.110308</v>
      </c>
      <c r="Z157" s="11">
        <v>6.6988000000000006E-2</v>
      </c>
      <c r="AA157" s="11">
        <v>6.600765</v>
      </c>
      <c r="AB157" s="11">
        <v>3.4561000000000001E-2</v>
      </c>
      <c r="AC157" s="11">
        <v>2.8176E-2</v>
      </c>
      <c r="AD157" s="11">
        <v>1.5302500000000001</v>
      </c>
      <c r="AE157" s="11">
        <v>0.227906</v>
      </c>
    </row>
    <row r="158" spans="1:31" ht="13.5" customHeight="1" x14ac:dyDescent="0.15">
      <c r="A158" s="1"/>
      <c r="B158" s="16" t="s">
        <v>182</v>
      </c>
      <c r="C158" s="13"/>
      <c r="D158" s="14"/>
      <c r="E158" s="14"/>
      <c r="F158" s="14"/>
      <c r="G158" s="14">
        <v>7.4080606755445796E-2</v>
      </c>
      <c r="H158" s="14">
        <v>0.231209087771865</v>
      </c>
      <c r="I158" s="14">
        <v>6.9659165209357123</v>
      </c>
      <c r="J158" s="14">
        <v>6.499177841775218</v>
      </c>
      <c r="K158" s="14">
        <v>8.4001939701744313</v>
      </c>
      <c r="L158" s="14">
        <v>5.3020610000000001</v>
      </c>
      <c r="M158" s="14">
        <v>2.2607879999999998</v>
      </c>
      <c r="N158" s="14">
        <v>1.914045</v>
      </c>
      <c r="O158" s="14">
        <v>1.830668</v>
      </c>
      <c r="P158" s="14">
        <v>1.8027960000000001</v>
      </c>
      <c r="Q158" s="14">
        <v>1.7889820000000001</v>
      </c>
      <c r="R158" s="14">
        <v>1.5225960000000001</v>
      </c>
      <c r="S158" s="14">
        <v>4.1815559999999996</v>
      </c>
      <c r="T158" s="14">
        <v>1.367672</v>
      </c>
      <c r="U158" s="14">
        <v>1.8147800000000001</v>
      </c>
      <c r="V158" s="14">
        <v>3.4235190000000002</v>
      </c>
      <c r="W158" s="14">
        <v>2.059949</v>
      </c>
      <c r="X158" s="14">
        <v>2.2161469999999999</v>
      </c>
      <c r="Y158" s="14">
        <v>0.19786699999999999</v>
      </c>
      <c r="Z158" s="14">
        <v>0.788354</v>
      </c>
      <c r="AA158" s="14">
        <v>1.4253690000000001</v>
      </c>
      <c r="AB158" s="14">
        <v>1.638109</v>
      </c>
      <c r="AC158" s="14">
        <v>1.8670530000000001</v>
      </c>
      <c r="AD158" s="14">
        <v>1.605205</v>
      </c>
      <c r="AE158" s="14">
        <v>2.4167540000000001</v>
      </c>
    </row>
    <row r="159" spans="1:31" ht="13.5" customHeight="1" x14ac:dyDescent="0.15">
      <c r="A159" s="1"/>
      <c r="B159" s="16" t="s">
        <v>183</v>
      </c>
      <c r="C159" s="10">
        <v>1.1973262573901899</v>
      </c>
      <c r="D159" s="11">
        <v>11.2871785796582</v>
      </c>
      <c r="E159" s="11">
        <v>8.1034336110495708</v>
      </c>
      <c r="F159" s="11"/>
      <c r="G159" s="11">
        <v>2.7748478701825579</v>
      </c>
      <c r="H159" s="11">
        <v>25.236139672399599</v>
      </c>
      <c r="I159" s="11">
        <v>13.4001144205412</v>
      </c>
      <c r="J159" s="11">
        <v>12.165593115401808</v>
      </c>
      <c r="K159" s="11">
        <v>6.2377226792035216</v>
      </c>
      <c r="L159" s="11">
        <v>6.4727629999999996</v>
      </c>
      <c r="M159" s="11">
        <v>3.8427310000000001</v>
      </c>
      <c r="N159" s="11">
        <v>3.4730210000000001</v>
      </c>
      <c r="O159" s="11">
        <v>7.8464049999999999</v>
      </c>
      <c r="P159" s="11">
        <v>7.4372569999999998</v>
      </c>
      <c r="Q159" s="11">
        <v>8.6198580000000007</v>
      </c>
      <c r="R159" s="11">
        <v>8.2880380000000002</v>
      </c>
      <c r="S159" s="11">
        <v>16.147756000000001</v>
      </c>
      <c r="T159" s="11">
        <v>9.5841429999999992</v>
      </c>
      <c r="U159" s="11">
        <v>6.5941049999999999</v>
      </c>
      <c r="V159" s="11">
        <v>5.667815</v>
      </c>
      <c r="W159" s="11">
        <v>7.0543889999999996</v>
      </c>
      <c r="X159" s="11">
        <v>3.7517960000000001</v>
      </c>
      <c r="Y159" s="11">
        <v>9.9158550000000005</v>
      </c>
      <c r="Z159" s="11">
        <v>11.786681</v>
      </c>
      <c r="AA159" s="11">
        <v>20.916501</v>
      </c>
      <c r="AB159" s="11">
        <v>24.886146</v>
      </c>
      <c r="AC159" s="11">
        <v>46.247598000000004</v>
      </c>
      <c r="AD159" s="11">
        <v>207.88290699999999</v>
      </c>
      <c r="AE159" s="11">
        <v>90.307512000000003</v>
      </c>
    </row>
    <row r="160" spans="1:31" ht="13.5" customHeight="1" x14ac:dyDescent="0.15">
      <c r="A160" s="1"/>
      <c r="B160" s="16" t="s">
        <v>184</v>
      </c>
      <c r="C160" s="13">
        <v>3.0182242678492899</v>
      </c>
      <c r="D160" s="14">
        <v>2.2971499606831398</v>
      </c>
      <c r="E160" s="14">
        <v>1.9868336200191492</v>
      </c>
      <c r="F160" s="14">
        <v>0.85</v>
      </c>
      <c r="G160" s="14">
        <v>10.472175676867503</v>
      </c>
      <c r="H160" s="14">
        <v>11.5462754417341</v>
      </c>
      <c r="I160" s="14">
        <v>18.683722073029191</v>
      </c>
      <c r="J160" s="14">
        <v>5.3691237896670172</v>
      </c>
      <c r="K160" s="14">
        <v>5.3009283124618509</v>
      </c>
      <c r="L160" s="14">
        <v>4.9685050000000004</v>
      </c>
      <c r="M160" s="14">
        <v>4.7687369999999998</v>
      </c>
      <c r="N160" s="14">
        <v>4.1129509999999998</v>
      </c>
      <c r="O160" s="14">
        <v>4.9183750000000002</v>
      </c>
      <c r="P160" s="14">
        <v>5.8886940000000001</v>
      </c>
      <c r="Q160" s="14">
        <v>8.5410319999999995</v>
      </c>
      <c r="R160" s="14">
        <v>13.856400000000001</v>
      </c>
      <c r="S160" s="14">
        <v>17.531580000000002</v>
      </c>
      <c r="T160" s="14">
        <v>20.473634000000001</v>
      </c>
      <c r="U160" s="14">
        <v>21.365590999999998</v>
      </c>
      <c r="V160" s="14">
        <v>19.512077999999999</v>
      </c>
      <c r="W160" s="14">
        <v>22.262844999999999</v>
      </c>
      <c r="X160" s="14">
        <v>23.509920000000001</v>
      </c>
      <c r="Y160" s="14">
        <v>89.223675</v>
      </c>
      <c r="Z160" s="14">
        <v>48.462330000000001</v>
      </c>
      <c r="AA160" s="14">
        <v>23.482291</v>
      </c>
      <c r="AB160" s="14">
        <v>11.440963999999999</v>
      </c>
      <c r="AC160" s="14">
        <v>16.322078999999999</v>
      </c>
      <c r="AD160" s="14">
        <v>26.963984</v>
      </c>
      <c r="AE160" s="14">
        <v>42.093231000000003</v>
      </c>
    </row>
    <row r="161" spans="1:31" ht="13.5" customHeight="1" x14ac:dyDescent="0.15">
      <c r="A161" s="1"/>
      <c r="B161" s="16" t="s">
        <v>185</v>
      </c>
      <c r="C161" s="10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>
        <v>20.796603999999999</v>
      </c>
      <c r="X161" s="11">
        <v>0.85967400000000005</v>
      </c>
      <c r="Y161" s="11">
        <v>0.74631199999999998</v>
      </c>
      <c r="Z161" s="11">
        <v>0.90807700000000002</v>
      </c>
      <c r="AA161" s="11">
        <v>0.63145099999999998</v>
      </c>
      <c r="AB161" s="11">
        <v>0.85086499999999998</v>
      </c>
      <c r="AC161" s="11">
        <v>1.846957</v>
      </c>
      <c r="AD161" s="11">
        <v>1.883648</v>
      </c>
      <c r="AE161" s="11">
        <v>1.2553030000000001</v>
      </c>
    </row>
    <row r="162" spans="1:31" ht="13.5" customHeight="1" x14ac:dyDescent="0.15">
      <c r="A162" s="1"/>
      <c r="B162" s="16" t="s">
        <v>186</v>
      </c>
      <c r="C162" s="13">
        <v>9.6865816706412957</v>
      </c>
      <c r="D162" s="14">
        <v>15.6450533595376</v>
      </c>
      <c r="E162" s="14">
        <v>19.800807215367602</v>
      </c>
      <c r="F162" s="14">
        <v>14.960000000000008</v>
      </c>
      <c r="G162" s="14">
        <v>12.513272775377001</v>
      </c>
      <c r="H162" s="14">
        <v>17.550804752633002</v>
      </c>
      <c r="I162" s="14">
        <v>19.190737027028501</v>
      </c>
      <c r="J162" s="14">
        <v>19.647690259375299</v>
      </c>
      <c r="K162" s="14">
        <v>28.631463051125898</v>
      </c>
      <c r="L162" s="14">
        <v>13.628762999999999</v>
      </c>
      <c r="M162" s="14">
        <v>18.250097</v>
      </c>
      <c r="N162" s="14">
        <v>30.724271999999999</v>
      </c>
      <c r="O162" s="14">
        <v>37.460028000000001</v>
      </c>
      <c r="P162" s="14">
        <v>42.150286999999999</v>
      </c>
      <c r="Q162" s="14">
        <v>39.960633999999999</v>
      </c>
      <c r="R162" s="14">
        <v>47.836086000000002</v>
      </c>
      <c r="S162" s="14">
        <v>61.315275999999997</v>
      </c>
      <c r="T162" s="14">
        <v>72.035692999999995</v>
      </c>
      <c r="U162" s="14">
        <v>46.926459000000001</v>
      </c>
      <c r="V162" s="14">
        <v>64.652039000000002</v>
      </c>
      <c r="W162" s="14">
        <v>64.915180000000007</v>
      </c>
      <c r="X162" s="14">
        <v>843.05315199999995</v>
      </c>
      <c r="Y162" s="14">
        <v>90.789749</v>
      </c>
      <c r="Z162" s="14">
        <v>66.485315999999997</v>
      </c>
      <c r="AA162" s="14">
        <v>65.103215000000006</v>
      </c>
      <c r="AB162" s="14">
        <v>58.030659</v>
      </c>
      <c r="AC162" s="14">
        <v>81.761589000000001</v>
      </c>
      <c r="AD162" s="14">
        <v>172.85507000000001</v>
      </c>
      <c r="AE162" s="14">
        <v>74.475285999999997</v>
      </c>
    </row>
    <row r="163" spans="1:31" ht="13.5" customHeight="1" x14ac:dyDescent="0.15">
      <c r="A163" s="1"/>
      <c r="B163" s="16" t="s">
        <v>187</v>
      </c>
      <c r="C163" s="10"/>
      <c r="D163" s="11"/>
      <c r="E163" s="11"/>
      <c r="F163" s="11"/>
      <c r="G163" s="11">
        <v>5.7613546168092418</v>
      </c>
      <c r="H163" s="11">
        <v>7.552749314614239</v>
      </c>
      <c r="I163" s="11">
        <v>7.4726975725667861</v>
      </c>
      <c r="J163" s="11">
        <v>7.4927976269716483</v>
      </c>
      <c r="K163" s="11">
        <v>5.847346812636502</v>
      </c>
      <c r="L163" s="11">
        <v>5.6230079999999996</v>
      </c>
      <c r="M163" s="11">
        <v>7.5683049999999996</v>
      </c>
      <c r="N163" s="11">
        <v>8.2954109999999996</v>
      </c>
      <c r="O163" s="11">
        <v>8.9394209999999994</v>
      </c>
      <c r="P163" s="11">
        <v>9.7986190000000004</v>
      </c>
      <c r="Q163" s="11">
        <v>8.9999889999999994</v>
      </c>
      <c r="R163" s="11">
        <v>9.7560500000000001</v>
      </c>
      <c r="S163" s="11">
        <v>19.898909</v>
      </c>
      <c r="T163" s="11">
        <v>10.756363</v>
      </c>
      <c r="U163" s="11">
        <v>9.8564209999999992</v>
      </c>
      <c r="V163" s="11">
        <v>8.4324870000000001</v>
      </c>
      <c r="W163" s="11">
        <v>10.656268000000001</v>
      </c>
      <c r="X163" s="11">
        <v>6.1423740000000002</v>
      </c>
      <c r="Y163" s="11">
        <v>3.8406289999999998</v>
      </c>
      <c r="Z163" s="11">
        <v>8.5331939999999999</v>
      </c>
      <c r="AA163" s="11">
        <v>7.7459160000000002</v>
      </c>
      <c r="AB163" s="11">
        <v>46.856254999999997</v>
      </c>
      <c r="AC163" s="11">
        <v>8.6326649999999994</v>
      </c>
      <c r="AD163" s="11">
        <v>27.606728</v>
      </c>
      <c r="AE163" s="11">
        <v>9.9749920000000003</v>
      </c>
    </row>
    <row r="164" spans="1:31" ht="13.5" customHeight="1" x14ac:dyDescent="0.15">
      <c r="A164" s="1"/>
      <c r="B164" s="16" t="s">
        <v>188</v>
      </c>
      <c r="C164" s="13"/>
      <c r="D164" s="14"/>
      <c r="E164" s="14"/>
      <c r="F164" s="14"/>
      <c r="G164" s="14">
        <v>2.8221183525884096E-3</v>
      </c>
      <c r="H164" s="14">
        <v>1.1723707474249201</v>
      </c>
      <c r="I164" s="14">
        <v>2.9121562362920601</v>
      </c>
      <c r="J164" s="14">
        <v>1.3623134986948899</v>
      </c>
      <c r="K164" s="14"/>
      <c r="L164" s="14">
        <v>0.16961999999999999</v>
      </c>
      <c r="M164" s="14">
        <v>1.3665999999999999E-2</v>
      </c>
      <c r="N164" s="14"/>
      <c r="O164" s="14">
        <v>2.3012000000000001E-2</v>
      </c>
      <c r="P164" s="14">
        <v>3.8181E-2</v>
      </c>
      <c r="Q164" s="14">
        <v>0.298649</v>
      </c>
      <c r="R164" s="14">
        <v>0.76606300000000005</v>
      </c>
      <c r="S164" s="14">
        <v>1.5968599999999999</v>
      </c>
      <c r="T164" s="14">
        <v>1.0982339999999999</v>
      </c>
      <c r="U164" s="14">
        <v>0.242837</v>
      </c>
      <c r="V164" s="14"/>
      <c r="W164" s="14"/>
      <c r="X164" s="14"/>
      <c r="Y164" s="14"/>
      <c r="Z164" s="14">
        <v>6.4504000000000006E-2</v>
      </c>
      <c r="AA164" s="14">
        <v>9.7585000000000005E-2</v>
      </c>
      <c r="AB164" s="14">
        <v>0.101853</v>
      </c>
      <c r="AC164" s="14">
        <v>0.10904999999999999</v>
      </c>
      <c r="AD164" s="14">
        <v>0.20738999999999999</v>
      </c>
      <c r="AE164" s="14">
        <v>0.15578400000000001</v>
      </c>
    </row>
    <row r="165" spans="1:31" ht="13.5" customHeight="1" x14ac:dyDescent="0.15">
      <c r="A165" s="1"/>
      <c r="B165" s="16" t="s">
        <v>189</v>
      </c>
      <c r="C165" s="10">
        <v>70.80648241762826</v>
      </c>
      <c r="D165" s="11">
        <v>55.604648594015899</v>
      </c>
      <c r="E165" s="11">
        <v>32.028032297226495</v>
      </c>
      <c r="F165" s="11">
        <v>43.435000000000002</v>
      </c>
      <c r="G165" s="11">
        <v>49.427286356821597</v>
      </c>
      <c r="H165" s="11">
        <v>28.574368331170998</v>
      </c>
      <c r="I165" s="11">
        <v>27.488548329766299</v>
      </c>
      <c r="J165" s="11">
        <v>34.444839723187094</v>
      </c>
      <c r="K165" s="11">
        <v>23.66056222024131</v>
      </c>
      <c r="L165" s="11">
        <v>15.845381</v>
      </c>
      <c r="M165" s="11">
        <v>17.466217</v>
      </c>
      <c r="N165" s="11">
        <v>25.670280999999999</v>
      </c>
      <c r="O165" s="11">
        <v>21.509886999999999</v>
      </c>
      <c r="P165" s="11">
        <v>21.606406</v>
      </c>
      <c r="Q165" s="11">
        <v>40.973261000000001</v>
      </c>
      <c r="R165" s="11">
        <v>48.715977000000002</v>
      </c>
      <c r="S165" s="11">
        <v>48.129876000000003</v>
      </c>
      <c r="T165" s="11">
        <v>157.90705600000001</v>
      </c>
      <c r="U165" s="11">
        <v>105.47085300000001</v>
      </c>
      <c r="V165" s="11">
        <v>180.624</v>
      </c>
      <c r="W165" s="11">
        <v>170.21335500000001</v>
      </c>
      <c r="X165" s="11">
        <v>110.772357</v>
      </c>
      <c r="Y165" s="11">
        <v>273.909584</v>
      </c>
      <c r="Z165" s="11">
        <v>125.375471</v>
      </c>
      <c r="AA165" s="11">
        <v>79.946357000000006</v>
      </c>
      <c r="AB165" s="11">
        <v>75.336723000000006</v>
      </c>
      <c r="AC165" s="11">
        <v>51.708224999999999</v>
      </c>
      <c r="AD165" s="11">
        <v>65.510457000000002</v>
      </c>
      <c r="AE165" s="11">
        <v>120.40822300000001</v>
      </c>
    </row>
    <row r="166" spans="1:31" ht="13.5" customHeight="1" x14ac:dyDescent="0.15">
      <c r="A166" s="1"/>
      <c r="B166" s="16" t="s">
        <v>190</v>
      </c>
      <c r="C166" s="13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>
        <v>0.918601</v>
      </c>
      <c r="X166" s="14">
        <v>0.15359400000000001</v>
      </c>
      <c r="Y166" s="14">
        <v>0.58335099999999995</v>
      </c>
      <c r="Z166" s="14">
        <v>0.46189999999999998</v>
      </c>
      <c r="AA166" s="14">
        <v>0.97255000000000003</v>
      </c>
      <c r="AB166" s="14">
        <v>0.76574500000000001</v>
      </c>
      <c r="AC166" s="14">
        <v>0.19105800000000001</v>
      </c>
      <c r="AD166" s="14">
        <v>0.258714</v>
      </c>
      <c r="AE166" s="14">
        <v>0.182756</v>
      </c>
    </row>
    <row r="167" spans="1:31" ht="13.5" customHeight="1" x14ac:dyDescent="0.15">
      <c r="A167" s="1"/>
      <c r="B167" s="16" t="s">
        <v>191</v>
      </c>
      <c r="C167" s="10">
        <v>234.16131558227099</v>
      </c>
      <c r="D167" s="11">
        <v>223.63100941758492</v>
      </c>
      <c r="E167" s="11">
        <v>222.89536739407399</v>
      </c>
      <c r="F167" s="11">
        <v>409.125</v>
      </c>
      <c r="G167" s="11">
        <v>315.26519093394506</v>
      </c>
      <c r="H167" s="11">
        <v>315.12866322466999</v>
      </c>
      <c r="I167" s="11">
        <v>299.79468983651577</v>
      </c>
      <c r="J167" s="11">
        <v>263.85102115748901</v>
      </c>
      <c r="K167" s="11">
        <v>230.45061461000202</v>
      </c>
      <c r="L167" s="11">
        <v>436.34354300000001</v>
      </c>
      <c r="M167" s="11">
        <v>332.82831099999999</v>
      </c>
      <c r="N167" s="11">
        <v>372.03409099999999</v>
      </c>
      <c r="O167" s="11">
        <v>482.61137100000002</v>
      </c>
      <c r="P167" s="11">
        <v>538.88603499999999</v>
      </c>
      <c r="Q167" s="11">
        <v>742.55857900000001</v>
      </c>
      <c r="R167" s="11">
        <v>976.57341699999995</v>
      </c>
      <c r="S167" s="11">
        <v>1770.51358</v>
      </c>
      <c r="T167" s="11">
        <v>2630.205594</v>
      </c>
      <c r="U167" s="11">
        <v>1651.9449420000001</v>
      </c>
      <c r="V167" s="11">
        <v>2881.7172110000001</v>
      </c>
      <c r="W167" s="11"/>
      <c r="X167" s="11">
        <v>3313.9592379999999</v>
      </c>
      <c r="Y167" s="11">
        <v>3861.4749440000001</v>
      </c>
      <c r="Z167" s="11">
        <v>3948.335912</v>
      </c>
      <c r="AA167" s="11">
        <v>2441.8922670000002</v>
      </c>
      <c r="AB167" s="11">
        <v>1805.5997930000001</v>
      </c>
      <c r="AC167" s="11">
        <v>2566.8005939999998</v>
      </c>
      <c r="AD167" s="11">
        <v>3380.4425719999999</v>
      </c>
      <c r="AE167" s="11">
        <v>2665.3108849999999</v>
      </c>
    </row>
    <row r="168" spans="1:31" ht="13.5" customHeight="1" x14ac:dyDescent="0.15">
      <c r="A168" s="1"/>
      <c r="B168" s="16" t="s">
        <v>192</v>
      </c>
      <c r="C168" s="13">
        <v>9.4517611965830959</v>
      </c>
      <c r="D168" s="14">
        <v>19.050108703416999</v>
      </c>
      <c r="E168" s="14">
        <v>28.281619762213499</v>
      </c>
      <c r="F168" s="14">
        <v>25.720000000000006</v>
      </c>
      <c r="G168" s="14">
        <v>29.7070288385219</v>
      </c>
      <c r="H168" s="14">
        <v>29.3188790376221</v>
      </c>
      <c r="I168" s="14">
        <v>24.537650127650814</v>
      </c>
      <c r="J168" s="14">
        <v>30.631348659627299</v>
      </c>
      <c r="K168" s="14">
        <v>27.986123867302101</v>
      </c>
      <c r="L168" s="14">
        <v>34.538193</v>
      </c>
      <c r="M168" s="14">
        <v>36.694752000000001</v>
      </c>
      <c r="N168" s="14">
        <v>28.198357000000001</v>
      </c>
      <c r="O168" s="14">
        <v>39.823205999999999</v>
      </c>
      <c r="P168" s="14">
        <v>43.667039000000003</v>
      </c>
      <c r="Q168" s="14">
        <v>40.617159000000001</v>
      </c>
      <c r="R168" s="14">
        <v>35.505270000000003</v>
      </c>
      <c r="S168" s="14">
        <v>47.919041</v>
      </c>
      <c r="T168" s="14">
        <v>46.339716000000003</v>
      </c>
      <c r="U168" s="14">
        <v>121.199226</v>
      </c>
      <c r="V168" s="14">
        <v>110.780599</v>
      </c>
      <c r="W168" s="14">
        <v>142.29410300000001</v>
      </c>
      <c r="X168" s="14">
        <v>78.943123</v>
      </c>
      <c r="Y168" s="14">
        <v>34.374552000000001</v>
      </c>
      <c r="Z168" s="14">
        <v>24.702961999999999</v>
      </c>
      <c r="AA168" s="14">
        <v>45.606658000000003</v>
      </c>
      <c r="AB168" s="14">
        <v>18.263263999999999</v>
      </c>
      <c r="AC168" s="14">
        <v>15.35022</v>
      </c>
      <c r="AD168" s="14">
        <v>42.710566999999998</v>
      </c>
      <c r="AE168" s="14">
        <v>37.772827999999997</v>
      </c>
    </row>
    <row r="169" spans="1:31" ht="13.5" customHeight="1" x14ac:dyDescent="0.15">
      <c r="A169" s="1"/>
      <c r="B169" s="16" t="s">
        <v>193</v>
      </c>
      <c r="C169" s="10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>
        <v>2.3451430000000002</v>
      </c>
      <c r="X169" s="11">
        <v>3.3342269999999998</v>
      </c>
      <c r="Y169" s="11">
        <v>2.1798310000000001</v>
      </c>
      <c r="Z169" s="11">
        <v>1.3721270000000001</v>
      </c>
      <c r="AA169" s="11">
        <v>1.4139740000000001</v>
      </c>
      <c r="AB169" s="11">
        <v>0.52649999999999997</v>
      </c>
      <c r="AC169" s="11">
        <v>0.87873599999999996</v>
      </c>
      <c r="AD169" s="11">
        <v>0.28217999999999999</v>
      </c>
      <c r="AE169" s="11">
        <v>0.75976500000000002</v>
      </c>
    </row>
    <row r="170" spans="1:31" ht="13.5" customHeight="1" x14ac:dyDescent="0.15">
      <c r="A170" s="1"/>
      <c r="B170" s="16" t="s">
        <v>194</v>
      </c>
      <c r="C170" s="13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>
        <v>0.85667499999999996</v>
      </c>
      <c r="X170" s="14">
        <v>2.5729730000000002</v>
      </c>
      <c r="Y170" s="14">
        <v>1.7415389999999999</v>
      </c>
      <c r="Z170" s="14">
        <v>5.2186779999999997</v>
      </c>
      <c r="AA170" s="14">
        <v>7.6296049999999997</v>
      </c>
      <c r="AB170" s="14">
        <v>1.7866550000000001</v>
      </c>
      <c r="AC170" s="14">
        <v>1.904541</v>
      </c>
      <c r="AD170" s="14">
        <v>0.811056</v>
      </c>
      <c r="AE170" s="14">
        <v>1.6629940000000001</v>
      </c>
    </row>
    <row r="171" spans="1:31" ht="13.5" customHeight="1" x14ac:dyDescent="0.15">
      <c r="A171" s="1"/>
      <c r="B171" s="16" t="s">
        <v>195</v>
      </c>
      <c r="C171" s="10">
        <v>82.957674436719458</v>
      </c>
      <c r="D171" s="11">
        <v>88.256768846518398</v>
      </c>
      <c r="E171" s="11">
        <v>120.333151327355</v>
      </c>
      <c r="F171" s="11">
        <v>101.679</v>
      </c>
      <c r="G171" s="11">
        <v>94.29261839668402</v>
      </c>
      <c r="H171" s="11">
        <v>96.363862496791455</v>
      </c>
      <c r="I171" s="11">
        <v>102.955157629735</v>
      </c>
      <c r="J171" s="11">
        <v>90.572021310992653</v>
      </c>
      <c r="K171" s="11">
        <v>93.258851484809611</v>
      </c>
      <c r="L171" s="11">
        <v>88.151466999999997</v>
      </c>
      <c r="M171" s="11">
        <v>83.339178000000004</v>
      </c>
      <c r="N171" s="11">
        <v>76.288374000000005</v>
      </c>
      <c r="O171" s="11">
        <v>86.484718000000001</v>
      </c>
      <c r="P171" s="11">
        <v>99.167860000000005</v>
      </c>
      <c r="Q171" s="11">
        <v>120.07682800000001</v>
      </c>
      <c r="R171" s="11">
        <v>96.861241000000007</v>
      </c>
      <c r="S171" s="11">
        <v>115.495062</v>
      </c>
      <c r="T171" s="11">
        <v>146.278536</v>
      </c>
      <c r="U171" s="11">
        <v>118.648529</v>
      </c>
      <c r="V171" s="11">
        <v>108.018738</v>
      </c>
      <c r="W171" s="11">
        <v>318.527511</v>
      </c>
      <c r="X171" s="11">
        <v>129.532003</v>
      </c>
      <c r="Y171" s="11">
        <v>74.768112000000002</v>
      </c>
      <c r="Z171" s="11">
        <v>78.925983000000002</v>
      </c>
      <c r="AA171" s="11">
        <v>75.380872999999994</v>
      </c>
      <c r="AB171" s="11">
        <v>70.900874000000002</v>
      </c>
      <c r="AC171" s="11">
        <v>53.940407</v>
      </c>
      <c r="AD171" s="11">
        <v>60.244892999999998</v>
      </c>
      <c r="AE171" s="11">
        <v>120.39207</v>
      </c>
    </row>
    <row r="172" spans="1:31" ht="13.5" customHeight="1" x14ac:dyDescent="0.15">
      <c r="A172" s="1"/>
      <c r="B172" s="16" t="s">
        <v>196</v>
      </c>
      <c r="C172" s="13">
        <v>16.651287095896503</v>
      </c>
      <c r="D172" s="14">
        <v>3.7207422486824799</v>
      </c>
      <c r="E172" s="14">
        <v>7.1570030659876407</v>
      </c>
      <c r="F172" s="14">
        <v>6.7759999999999998</v>
      </c>
      <c r="G172" s="14">
        <v>6.6813651997530723</v>
      </c>
      <c r="H172" s="14">
        <v>7.7907269011004638</v>
      </c>
      <c r="I172" s="14">
        <v>4.9888553633958681</v>
      </c>
      <c r="J172" s="14">
        <v>3.9941473917293289</v>
      </c>
      <c r="K172" s="14">
        <v>3.4404612065789202</v>
      </c>
      <c r="L172" s="14">
        <v>3.0781269999999998</v>
      </c>
      <c r="M172" s="14">
        <v>3.7542070000000001</v>
      </c>
      <c r="N172" s="14">
        <v>4.9956230000000001</v>
      </c>
      <c r="O172" s="14">
        <v>13.644233</v>
      </c>
      <c r="P172" s="14">
        <v>11.481612</v>
      </c>
      <c r="Q172" s="14">
        <v>9.5339930000000006</v>
      </c>
      <c r="R172" s="14">
        <v>13.562303</v>
      </c>
      <c r="S172" s="14">
        <v>31.244112999999999</v>
      </c>
      <c r="T172" s="14">
        <v>40.547538000000003</v>
      </c>
      <c r="U172" s="14">
        <v>44.630673000000002</v>
      </c>
      <c r="V172" s="14">
        <v>65.395528999999996</v>
      </c>
      <c r="W172" s="14">
        <v>95.680037999999996</v>
      </c>
      <c r="X172" s="14">
        <v>140.09850700000001</v>
      </c>
      <c r="Y172" s="14">
        <v>250.791189</v>
      </c>
      <c r="Z172" s="14">
        <v>97.010019</v>
      </c>
      <c r="AA172" s="14">
        <v>95.379919000000001</v>
      </c>
      <c r="AB172" s="14">
        <v>34.644190000000002</v>
      </c>
      <c r="AC172" s="14">
        <v>24.563777999999999</v>
      </c>
      <c r="AD172" s="14">
        <v>48.130960000000002</v>
      </c>
      <c r="AE172" s="14">
        <v>95.069812999999996</v>
      </c>
    </row>
    <row r="173" spans="1:31" ht="13.5" customHeight="1" x14ac:dyDescent="0.15">
      <c r="A173" s="1"/>
      <c r="B173" s="16" t="s">
        <v>197</v>
      </c>
      <c r="C173" s="10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>
        <v>6.968083</v>
      </c>
      <c r="X173" s="11">
        <v>44.320501</v>
      </c>
      <c r="Y173" s="11">
        <v>31.008576000000001</v>
      </c>
      <c r="Z173" s="11">
        <v>122.565979</v>
      </c>
      <c r="AA173" s="11">
        <v>16.267181000000001</v>
      </c>
      <c r="AB173" s="11">
        <v>6.2319579999999997</v>
      </c>
      <c r="AC173" s="11">
        <v>6.3243900000000002</v>
      </c>
      <c r="AD173" s="11">
        <v>6.8796489999999997</v>
      </c>
      <c r="AE173" s="11">
        <v>12.014184</v>
      </c>
    </row>
    <row r="174" spans="1:31" ht="13.5" customHeight="1" x14ac:dyDescent="0.15">
      <c r="A174" s="1"/>
      <c r="B174" s="16" t="s">
        <v>198</v>
      </c>
      <c r="C174" s="13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>
        <v>5.2235709999999997</v>
      </c>
      <c r="X174" s="14">
        <v>6.1123329999999996</v>
      </c>
      <c r="Y174" s="14">
        <v>10.153157</v>
      </c>
      <c r="Z174" s="14">
        <v>15.050623999999999</v>
      </c>
      <c r="AA174" s="14">
        <v>5.1105609999999997</v>
      </c>
      <c r="AB174" s="14">
        <v>1.0818669999999999</v>
      </c>
      <c r="AC174" s="14">
        <v>0.88833300000000004</v>
      </c>
      <c r="AD174" s="14">
        <v>0.42114200000000002</v>
      </c>
      <c r="AE174" s="14">
        <v>1.3238460000000001</v>
      </c>
    </row>
    <row r="175" spans="1:31" ht="13.5" customHeight="1" x14ac:dyDescent="0.15">
      <c r="A175" s="1"/>
      <c r="B175" s="16" t="s">
        <v>199</v>
      </c>
      <c r="C175" s="10">
        <v>219.04026088229702</v>
      </c>
      <c r="D175" s="11">
        <v>220.26576876171799</v>
      </c>
      <c r="E175" s="11">
        <v>159.17948862942498</v>
      </c>
      <c r="F175" s="11">
        <v>73.001000000000005</v>
      </c>
      <c r="G175" s="11">
        <v>94.485227974248204</v>
      </c>
      <c r="H175" s="11">
        <v>102.247512171404</v>
      </c>
      <c r="I175" s="11">
        <v>127.517076193951</v>
      </c>
      <c r="J175" s="11">
        <v>184.56577448498589</v>
      </c>
      <c r="K175" s="11">
        <v>193.75823451153201</v>
      </c>
      <c r="L175" s="11">
        <v>233.97732999999999</v>
      </c>
      <c r="M175" s="11">
        <v>244.14568700000001</v>
      </c>
      <c r="N175" s="11">
        <v>239.240602</v>
      </c>
      <c r="O175" s="11">
        <v>234.39933300000001</v>
      </c>
      <c r="P175" s="11">
        <v>170.15205599999999</v>
      </c>
      <c r="Q175" s="11">
        <v>165.778076</v>
      </c>
      <c r="R175" s="11">
        <v>182.87514100000001</v>
      </c>
      <c r="S175" s="11">
        <v>254.23876899999999</v>
      </c>
      <c r="T175" s="11">
        <v>426.36964</v>
      </c>
      <c r="U175" s="11">
        <v>285.92068599999999</v>
      </c>
      <c r="V175" s="11">
        <v>247.232056</v>
      </c>
      <c r="W175" s="11">
        <v>319.152873</v>
      </c>
      <c r="X175" s="11">
        <v>330.15546499999999</v>
      </c>
      <c r="Y175" s="11">
        <v>318.40925499999997</v>
      </c>
      <c r="Z175" s="11">
        <v>459.741603</v>
      </c>
      <c r="AA175" s="11">
        <v>211.59277700000001</v>
      </c>
      <c r="AB175" s="11">
        <v>155.59676300000001</v>
      </c>
      <c r="AC175" s="11">
        <v>225.12970000000001</v>
      </c>
      <c r="AD175" s="11">
        <v>190.88879399999999</v>
      </c>
      <c r="AE175" s="11">
        <v>243.24082899999999</v>
      </c>
    </row>
    <row r="176" spans="1:31" ht="13.5" customHeight="1" x14ac:dyDescent="0.15">
      <c r="A176" s="1"/>
      <c r="B176" s="16" t="s">
        <v>200</v>
      </c>
      <c r="C176" s="13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>
        <v>0.68619300000000005</v>
      </c>
      <c r="Y176" s="14">
        <v>1.2247809999999999</v>
      </c>
      <c r="Z176" s="14">
        <v>1.6432100000000001</v>
      </c>
      <c r="AA176" s="14">
        <v>1.063396</v>
      </c>
      <c r="AB176" s="14">
        <v>0.77038600000000002</v>
      </c>
      <c r="AC176" s="14">
        <v>0.25156899999999999</v>
      </c>
      <c r="AD176" s="14">
        <v>0.55610000000000004</v>
      </c>
      <c r="AE176" s="14">
        <v>0.69656499999999999</v>
      </c>
    </row>
    <row r="177" spans="1:31" ht="13.5" customHeight="1" x14ac:dyDescent="0.15">
      <c r="A177" s="1"/>
      <c r="B177" s="16" t="s">
        <v>201</v>
      </c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>
        <v>2.6516999999999999E-2</v>
      </c>
      <c r="AB177" s="11">
        <v>1.4220000000000001E-3</v>
      </c>
      <c r="AC177" s="11">
        <v>0.237183</v>
      </c>
      <c r="AD177" s="11">
        <v>1.1613E-2</v>
      </c>
      <c r="AE177" s="11">
        <v>1.2115000000000001E-2</v>
      </c>
    </row>
    <row r="178" spans="1:31" ht="13.5" customHeight="1" x14ac:dyDescent="0.15">
      <c r="A178" s="1"/>
      <c r="B178" s="16" t="s">
        <v>202</v>
      </c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>
        <v>21.089941</v>
      </c>
      <c r="X178" s="14">
        <v>11.993417000000001</v>
      </c>
      <c r="Y178" s="14">
        <v>12.781319999999999</v>
      </c>
      <c r="Z178" s="14">
        <v>17.074646000000001</v>
      </c>
      <c r="AA178" s="14">
        <v>11.042292</v>
      </c>
      <c r="AB178" s="14">
        <v>13.045106000000001</v>
      </c>
      <c r="AC178" s="14">
        <v>11.250078</v>
      </c>
      <c r="AD178" s="14">
        <v>12.69177</v>
      </c>
      <c r="AE178" s="14">
        <v>7.9083059999999996</v>
      </c>
    </row>
    <row r="179" spans="1:31" ht="13.5" customHeight="1" x14ac:dyDescent="0.15">
      <c r="A179" s="1"/>
      <c r="B179" s="16" t="s">
        <v>203</v>
      </c>
      <c r="C179" s="10">
        <v>25.653680309056302</v>
      </c>
      <c r="D179" s="11">
        <v>35.033928897888124</v>
      </c>
      <c r="E179" s="11">
        <v>40.367855504604627</v>
      </c>
      <c r="F179" s="11">
        <v>41.904000000000032</v>
      </c>
      <c r="G179" s="11">
        <v>51.787988358761794</v>
      </c>
      <c r="H179" s="11">
        <v>35.916232365241804</v>
      </c>
      <c r="I179" s="11">
        <v>38.289463796305405</v>
      </c>
      <c r="J179" s="11">
        <v>36.703439016342593</v>
      </c>
      <c r="K179" s="11">
        <v>31.4539172776038</v>
      </c>
      <c r="L179" s="11">
        <v>30.833313</v>
      </c>
      <c r="M179" s="11">
        <v>22.184262</v>
      </c>
      <c r="N179" s="11">
        <v>24.086556999999999</v>
      </c>
      <c r="O179" s="11">
        <v>26.616074000000001</v>
      </c>
      <c r="P179" s="11">
        <v>35.252229</v>
      </c>
      <c r="Q179" s="11">
        <v>48.067439999999998</v>
      </c>
      <c r="R179" s="11">
        <v>54.501815000000001</v>
      </c>
      <c r="S179" s="11">
        <v>52.83182</v>
      </c>
      <c r="T179" s="11">
        <v>149.53189399999999</v>
      </c>
      <c r="U179" s="11">
        <v>45.443038999999999</v>
      </c>
      <c r="V179" s="11">
        <v>54.619290999999997</v>
      </c>
      <c r="W179" s="11">
        <v>42.301051999999999</v>
      </c>
      <c r="X179" s="11">
        <v>44.618219000000003</v>
      </c>
      <c r="Y179" s="11">
        <v>30.129648</v>
      </c>
      <c r="Z179" s="11">
        <v>27.785817000000002</v>
      </c>
      <c r="AA179" s="11">
        <v>97.077284000000006</v>
      </c>
      <c r="AB179" s="11">
        <v>26.864894</v>
      </c>
      <c r="AC179" s="11">
        <v>39.760486</v>
      </c>
      <c r="AD179" s="11">
        <v>46.223106000000001</v>
      </c>
      <c r="AE179" s="11">
        <v>48.813077999999997</v>
      </c>
    </row>
    <row r="180" spans="1:31" ht="13.5" customHeight="1" x14ac:dyDescent="0.15">
      <c r="A180" s="1"/>
      <c r="B180" s="16" t="s">
        <v>204</v>
      </c>
      <c r="C180" s="1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>
        <v>14.815734000000001</v>
      </c>
      <c r="Y180" s="14">
        <v>13.398766</v>
      </c>
      <c r="Z180" s="14">
        <v>3.6340400000000002</v>
      </c>
      <c r="AA180" s="14">
        <v>1.8756429999999999</v>
      </c>
      <c r="AB180" s="14">
        <v>0.88646000000000003</v>
      </c>
      <c r="AC180" s="14">
        <v>0.645621</v>
      </c>
      <c r="AD180" s="14">
        <v>7.6551619999999998</v>
      </c>
      <c r="AE180" s="14">
        <v>1.8711720000000001</v>
      </c>
    </row>
    <row r="181" spans="1:31" ht="13.5" customHeight="1" x14ac:dyDescent="0.15">
      <c r="A181" s="1"/>
      <c r="B181" s="16" t="s">
        <v>205</v>
      </c>
      <c r="C181" s="10"/>
      <c r="D181" s="11"/>
      <c r="E181" s="11"/>
      <c r="F181" s="11">
        <v>0.16900000000000001</v>
      </c>
      <c r="G181" s="11">
        <v>459.03377722903286</v>
      </c>
      <c r="H181" s="11">
        <v>436.25427043537189</v>
      </c>
      <c r="I181" s="11">
        <v>332.347401139309</v>
      </c>
      <c r="J181" s="11">
        <v>303.68789721952999</v>
      </c>
      <c r="K181" s="11">
        <v>314.24407731422798</v>
      </c>
      <c r="L181" s="11">
        <v>502.45241199999998</v>
      </c>
      <c r="M181" s="11">
        <v>259.81024200000002</v>
      </c>
      <c r="N181" s="11">
        <v>239.558842</v>
      </c>
      <c r="O181" s="11">
        <v>306.954138</v>
      </c>
      <c r="P181" s="11">
        <v>474.60213700000003</v>
      </c>
      <c r="Q181" s="11">
        <v>550.11738200000002</v>
      </c>
      <c r="R181" s="11">
        <v>1046.8767700000001</v>
      </c>
      <c r="S181" s="11">
        <v>733.23238300000003</v>
      </c>
      <c r="T181" s="11">
        <v>949.24614299999996</v>
      </c>
      <c r="U181" s="11">
        <v>845.25936100000001</v>
      </c>
      <c r="V181" s="11">
        <v>1503.1551930000001</v>
      </c>
      <c r="W181" s="11">
        <v>1584.5754899999999</v>
      </c>
      <c r="X181" s="11">
        <v>1495.2907009999999</v>
      </c>
      <c r="Y181" s="11">
        <v>1759.4773250000001</v>
      </c>
      <c r="Z181" s="11">
        <v>1417.6989390000001</v>
      </c>
      <c r="AA181" s="11">
        <v>1180.696138</v>
      </c>
      <c r="AB181" s="11">
        <v>410.24388299999998</v>
      </c>
      <c r="AC181" s="11">
        <v>422.40085199999999</v>
      </c>
      <c r="AD181" s="11">
        <v>617.04958099999999</v>
      </c>
      <c r="AE181" s="11">
        <v>575.90478599999994</v>
      </c>
    </row>
    <row r="182" spans="1:31" ht="13.5" customHeight="1" x14ac:dyDescent="0.15">
      <c r="A182" s="1"/>
      <c r="B182" s="16" t="s">
        <v>206</v>
      </c>
      <c r="C182" s="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>
        <v>1.0859999999999999E-3</v>
      </c>
      <c r="AC182" s="14">
        <v>4.0109999999999998E-3</v>
      </c>
      <c r="AD182" s="14">
        <v>0.27563900000000002</v>
      </c>
      <c r="AE182" s="14">
        <v>2.8952599999999999</v>
      </c>
    </row>
    <row r="183" spans="1:31" ht="13.5" customHeight="1" x14ac:dyDescent="0.15">
      <c r="A183" s="1"/>
      <c r="B183" s="16" t="s">
        <v>207</v>
      </c>
      <c r="C183" s="10">
        <v>26.089419230141299</v>
      </c>
      <c r="D183" s="11">
        <v>36.895458575817415</v>
      </c>
      <c r="E183" s="11">
        <v>33.544699899800101</v>
      </c>
      <c r="F183" s="11">
        <v>24.244</v>
      </c>
      <c r="G183" s="11">
        <v>43.888879089866805</v>
      </c>
      <c r="H183" s="11">
        <v>28.28447739319509</v>
      </c>
      <c r="I183" s="11">
        <v>28.029017169300001</v>
      </c>
      <c r="J183" s="11">
        <v>19.938217379982092</v>
      </c>
      <c r="K183" s="11">
        <v>14.9026289646427</v>
      </c>
      <c r="L183" s="11">
        <v>11.503299</v>
      </c>
      <c r="M183" s="11">
        <v>10.187874000000001</v>
      </c>
      <c r="N183" s="11">
        <v>9.4321900000000003</v>
      </c>
      <c r="O183" s="11">
        <v>11.304611</v>
      </c>
      <c r="P183" s="11">
        <v>12.657806000000001</v>
      </c>
      <c r="Q183" s="11">
        <v>12.777823</v>
      </c>
      <c r="R183" s="11">
        <v>19.063427999999998</v>
      </c>
      <c r="S183" s="11">
        <v>27.790351999999999</v>
      </c>
      <c r="T183" s="11">
        <v>127.648949</v>
      </c>
      <c r="U183" s="11">
        <v>111.581565</v>
      </c>
      <c r="V183" s="11">
        <v>288.69313</v>
      </c>
      <c r="W183" s="11">
        <v>152.16470799999999</v>
      </c>
      <c r="X183" s="11">
        <v>81.573824000000002</v>
      </c>
      <c r="Y183" s="11">
        <v>129.38094100000001</v>
      </c>
      <c r="Z183" s="11">
        <v>92.936252999999994</v>
      </c>
      <c r="AA183" s="11">
        <v>126.39264900000001</v>
      </c>
      <c r="AB183" s="11">
        <v>29.589888999999999</v>
      </c>
      <c r="AC183" s="11">
        <v>31.667766</v>
      </c>
      <c r="AD183" s="11">
        <v>58.568854000000002</v>
      </c>
      <c r="AE183" s="11">
        <v>61.090229999999998</v>
      </c>
    </row>
    <row r="184" spans="1:31" ht="13.5" customHeight="1" x14ac:dyDescent="0.15">
      <c r="A184" s="1"/>
      <c r="B184" s="16" t="s">
        <v>208</v>
      </c>
      <c r="C184" s="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>
        <v>26.86178</v>
      </c>
      <c r="X184" s="14">
        <v>9.6696709999999992</v>
      </c>
      <c r="Y184" s="14">
        <v>95.673299</v>
      </c>
      <c r="Z184" s="14">
        <v>201.10539800000001</v>
      </c>
      <c r="AA184" s="14">
        <v>418.56507499999998</v>
      </c>
      <c r="AB184" s="14">
        <v>153.11740499999999</v>
      </c>
      <c r="AC184" s="14">
        <v>96.022167999999994</v>
      </c>
      <c r="AD184" s="14">
        <v>47.320169999999997</v>
      </c>
      <c r="AE184" s="14">
        <v>242.435575</v>
      </c>
    </row>
    <row r="185" spans="1:31" ht="13.5" customHeight="1" x14ac:dyDescent="0.15">
      <c r="A185" s="1"/>
      <c r="B185" s="16" t="s">
        <v>209</v>
      </c>
      <c r="C185" s="10">
        <v>3.3324557585428582</v>
      </c>
      <c r="D185" s="11">
        <v>6.9900752053226327</v>
      </c>
      <c r="E185" s="11">
        <v>10.4632303774617</v>
      </c>
      <c r="F185" s="11">
        <v>1.945000000000001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>
        <v>4.3387890000000002</v>
      </c>
      <c r="X185" s="11">
        <v>3.184501</v>
      </c>
      <c r="Y185" s="11">
        <v>3.5400170000000002</v>
      </c>
      <c r="Z185" s="11">
        <v>9.3181609999999999</v>
      </c>
      <c r="AA185" s="11">
        <v>6.3888680000000004</v>
      </c>
      <c r="AB185" s="11">
        <v>6.5134980000000002</v>
      </c>
      <c r="AC185" s="11">
        <v>5.4585090000000003</v>
      </c>
      <c r="AD185" s="11">
        <v>3.3126699999999998</v>
      </c>
      <c r="AE185" s="11">
        <v>4.582255</v>
      </c>
    </row>
    <row r="186" spans="1:31" ht="13.5" customHeight="1" x14ac:dyDescent="0.15">
      <c r="A186" s="1"/>
      <c r="B186" s="16" t="s">
        <v>210</v>
      </c>
      <c r="C186" s="13">
        <v>1.6527370413668301</v>
      </c>
      <c r="D186" s="14">
        <v>2.5383492238689698</v>
      </c>
      <c r="E186" s="14">
        <v>0.98759403947445557</v>
      </c>
      <c r="F186" s="14">
        <v>1.5489999999999999</v>
      </c>
      <c r="G186" s="14">
        <v>1.9641943734015301</v>
      </c>
      <c r="H186" s="14">
        <v>0.74195226520890767</v>
      </c>
      <c r="I186" s="14">
        <v>1.622639021532851</v>
      </c>
      <c r="J186" s="14">
        <v>2.94608264530578</v>
      </c>
      <c r="K186" s="14">
        <v>2.8679825118789606</v>
      </c>
      <c r="L186" s="14">
        <v>1.6255090000000001</v>
      </c>
      <c r="M186" s="14">
        <v>1.0379389999999999</v>
      </c>
      <c r="N186" s="14">
        <v>1.5580799999999999</v>
      </c>
      <c r="O186" s="14">
        <v>1.5067140000000001</v>
      </c>
      <c r="P186" s="14">
        <v>0.62578599999999995</v>
      </c>
      <c r="Q186" s="14">
        <v>2.2890199999999998</v>
      </c>
      <c r="R186" s="14">
        <v>3.1947269999999999</v>
      </c>
      <c r="S186" s="14">
        <v>3.062808</v>
      </c>
      <c r="T186" s="14">
        <v>8.3729790000000008</v>
      </c>
      <c r="U186" s="14">
        <v>1.4976849999999999</v>
      </c>
      <c r="V186" s="14">
        <v>2.2599469999999999</v>
      </c>
      <c r="W186" s="14">
        <v>4.0793819999999998</v>
      </c>
      <c r="X186" s="14">
        <v>5.3461970000000001</v>
      </c>
      <c r="Y186" s="14">
        <v>7.5676249999999996</v>
      </c>
      <c r="Z186" s="14">
        <v>2.5515490000000001</v>
      </c>
      <c r="AA186" s="14">
        <v>3.603675</v>
      </c>
      <c r="AB186" s="14">
        <v>2.5028100000000002</v>
      </c>
      <c r="AC186" s="14">
        <v>1.2492369999999999</v>
      </c>
      <c r="AD186" s="14">
        <v>7.5202830000000001</v>
      </c>
      <c r="AE186" s="14">
        <v>11.401279000000001</v>
      </c>
    </row>
    <row r="187" spans="1:31" ht="13.5" customHeight="1" x14ac:dyDescent="0.15">
      <c r="A187" s="1"/>
      <c r="B187" s="16" t="s">
        <v>211</v>
      </c>
      <c r="C187" s="10"/>
      <c r="D187" s="11"/>
      <c r="E187" s="11"/>
      <c r="F187" s="11"/>
      <c r="G187" s="11">
        <v>8.8374636211306115</v>
      </c>
      <c r="H187" s="11">
        <v>13.180463314749201</v>
      </c>
      <c r="I187" s="11">
        <v>18.236125545706997</v>
      </c>
      <c r="J187" s="11">
        <v>11.733605694563099</v>
      </c>
      <c r="K187" s="11">
        <v>7.384974215387758</v>
      </c>
      <c r="L187" s="11">
        <v>6.1741000000000001</v>
      </c>
      <c r="M187" s="11">
        <v>3.2767240000000002</v>
      </c>
      <c r="N187" s="11">
        <v>2.0055290000000001</v>
      </c>
      <c r="O187" s="11">
        <v>1.8469310000000001</v>
      </c>
      <c r="P187" s="11">
        <v>2.887934</v>
      </c>
      <c r="Q187" s="11">
        <v>7.2587400000000004</v>
      </c>
      <c r="R187" s="11">
        <v>4.3110860000000004</v>
      </c>
      <c r="S187" s="11">
        <v>3.8183449999999999</v>
      </c>
      <c r="T187" s="11">
        <v>4.4822410000000001</v>
      </c>
      <c r="U187" s="11">
        <v>2.880617</v>
      </c>
      <c r="V187" s="11">
        <v>5.3306500000000003</v>
      </c>
      <c r="W187" s="11">
        <v>10.028105</v>
      </c>
      <c r="X187" s="11">
        <v>8.1476450000000007</v>
      </c>
      <c r="Y187" s="11">
        <v>5.9114589999999998</v>
      </c>
      <c r="Z187" s="11">
        <v>3.02502</v>
      </c>
      <c r="AA187" s="11">
        <v>5.8134360000000003</v>
      </c>
      <c r="AB187" s="11">
        <v>4.8854850000000001</v>
      </c>
      <c r="AC187" s="11">
        <v>5.5009949999999996</v>
      </c>
      <c r="AD187" s="11">
        <v>9.1100849999999998</v>
      </c>
      <c r="AE187" s="11">
        <v>2.0370349999999999</v>
      </c>
    </row>
    <row r="188" spans="1:31" ht="13.5" customHeight="1" x14ac:dyDescent="0.15">
      <c r="A188" s="1"/>
      <c r="B188" s="16" t="s">
        <v>212</v>
      </c>
      <c r="C188" s="13">
        <v>357.230376699619</v>
      </c>
      <c r="D188" s="14">
        <v>376.67357949229012</v>
      </c>
      <c r="E188" s="14">
        <v>414.007961572282</v>
      </c>
      <c r="F188" s="14">
        <v>535</v>
      </c>
      <c r="G188" s="14">
        <v>28.368639209806901</v>
      </c>
      <c r="H188" s="14">
        <v>75.93239576440439</v>
      </c>
      <c r="I188" s="14">
        <v>56.009390969126926</v>
      </c>
      <c r="J188" s="14">
        <v>38.945865916710531</v>
      </c>
      <c r="K188" s="14">
        <v>4.7871167959097738</v>
      </c>
      <c r="L188" s="14"/>
      <c r="M188" s="14"/>
      <c r="N188" s="14"/>
      <c r="O188" s="14"/>
      <c r="P188" s="14"/>
      <c r="Q188" s="14"/>
      <c r="R188" s="14"/>
      <c r="S188" s="14">
        <v>135.69986700000001</v>
      </c>
      <c r="T188" s="14">
        <v>312.284446</v>
      </c>
      <c r="U188" s="14">
        <v>414.19794899999999</v>
      </c>
      <c r="V188" s="14">
        <v>185.00463199999999</v>
      </c>
      <c r="W188" s="14">
        <v>4595.9956910000001</v>
      </c>
      <c r="X188" s="14">
        <v>849.50221899999997</v>
      </c>
      <c r="Y188" s="14">
        <v>3.7108660000000002</v>
      </c>
      <c r="Z188" s="14">
        <v>7.1269999999999997E-3</v>
      </c>
      <c r="AA188" s="14">
        <v>1.5859999999999999E-2</v>
      </c>
      <c r="AB188" s="14">
        <v>0.31153799999999998</v>
      </c>
      <c r="AC188" s="14"/>
      <c r="AD188" s="14">
        <v>1.0312999999999999E-2</v>
      </c>
      <c r="AE188" s="14">
        <v>1.01E-4</v>
      </c>
    </row>
    <row r="189" spans="1:31" ht="13.5" customHeight="1" x14ac:dyDescent="0.15">
      <c r="A189" s="1"/>
      <c r="B189" s="15" t="s">
        <v>213</v>
      </c>
      <c r="C189" s="10">
        <v>968.54803124122384</v>
      </c>
      <c r="D189" s="11">
        <v>1050.7573751391831</v>
      </c>
      <c r="E189" s="11">
        <v>1327.0285051798473</v>
      </c>
      <c r="F189" s="11">
        <v>1418.103372</v>
      </c>
      <c r="G189" s="11">
        <v>1606.7046476761627</v>
      </c>
      <c r="H189" s="11">
        <v>1983.5633965690013</v>
      </c>
      <c r="I189" s="11">
        <v>2136.9691386848267</v>
      </c>
      <c r="J189" s="11">
        <v>1825.3566261354456</v>
      </c>
      <c r="K189" s="11">
        <v>1943.1022211732754</v>
      </c>
      <c r="L189" s="11">
        <v>2641.8898100000001</v>
      </c>
      <c r="M189" s="11">
        <v>2550.0079409999998</v>
      </c>
      <c r="N189" s="11">
        <v>2519.9530340000001</v>
      </c>
      <c r="O189" s="11">
        <v>2552.6094819999998</v>
      </c>
      <c r="P189" s="11">
        <v>3212.438697</v>
      </c>
      <c r="Q189" s="11">
        <v>4592.8378210000001</v>
      </c>
      <c r="R189" s="11">
        <v>5986.2738429999999</v>
      </c>
      <c r="S189" s="11">
        <v>7661.2560240000003</v>
      </c>
      <c r="T189" s="11">
        <v>12056.498738</v>
      </c>
      <c r="U189" s="11">
        <v>10132.178889999999</v>
      </c>
      <c r="V189" s="11">
        <v>12262.368884</v>
      </c>
      <c r="W189" s="11">
        <v>18831.311586</v>
      </c>
      <c r="X189" s="11">
        <v>17625.049292</v>
      </c>
      <c r="Y189" s="11">
        <v>17559.688492000001</v>
      </c>
      <c r="Z189" s="11">
        <v>14470.785795</v>
      </c>
      <c r="AA189" s="11">
        <v>9889.0740619999997</v>
      </c>
      <c r="AB189" s="11">
        <v>8570.2978060000005</v>
      </c>
      <c r="AC189" s="11">
        <v>9420.4915330000003</v>
      </c>
      <c r="AD189" s="11">
        <v>10468.531967999999</v>
      </c>
      <c r="AE189" s="11">
        <v>8566.4927879999996</v>
      </c>
    </row>
    <row r="190" spans="1:31" ht="13.5" customHeight="1" x14ac:dyDescent="0.15">
      <c r="A190" s="1"/>
      <c r="B190" s="16" t="s">
        <v>214</v>
      </c>
      <c r="C190" s="13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>
        <v>6.3E-2</v>
      </c>
      <c r="AE190" s="14">
        <v>0.21043000000000001</v>
      </c>
    </row>
    <row r="191" spans="1:31" ht="13.5" customHeight="1" x14ac:dyDescent="0.15">
      <c r="A191" s="1"/>
      <c r="B191" s="16" t="s">
        <v>215</v>
      </c>
      <c r="C191" s="10"/>
      <c r="D191" s="11"/>
      <c r="E191" s="11"/>
      <c r="F191" s="11"/>
      <c r="G191" s="11">
        <v>6.9614604462474716</v>
      </c>
      <c r="H191" s="11">
        <v>30.574650726033209</v>
      </c>
      <c r="I191" s="11">
        <v>5.9717560449771998</v>
      </c>
      <c r="J191" s="11">
        <v>10.673687022178401</v>
      </c>
      <c r="K191" s="11">
        <v>18.020465580599197</v>
      </c>
      <c r="L191" s="11">
        <v>35.897260000000003</v>
      </c>
      <c r="M191" s="11">
        <v>43.855466999999997</v>
      </c>
      <c r="N191" s="11">
        <v>30.640324</v>
      </c>
      <c r="O191" s="11">
        <v>48.551051000000001</v>
      </c>
      <c r="P191" s="11">
        <v>99.140099000000006</v>
      </c>
      <c r="Q191" s="11">
        <v>113.72975599999999</v>
      </c>
      <c r="R191" s="11">
        <v>132.803009</v>
      </c>
      <c r="S191" s="11">
        <v>194.81013100000001</v>
      </c>
      <c r="T191" s="11">
        <v>409.13213000000002</v>
      </c>
      <c r="U191" s="11">
        <v>286.99023199999999</v>
      </c>
      <c r="V191" s="11">
        <v>434.50345399999998</v>
      </c>
      <c r="W191" s="11">
        <v>533.58775300000002</v>
      </c>
      <c r="X191" s="11">
        <v>459.193623</v>
      </c>
      <c r="Y191" s="11">
        <v>348.11024099999997</v>
      </c>
      <c r="Z191" s="11">
        <v>301.17438399999998</v>
      </c>
      <c r="AA191" s="11">
        <v>212.31620799999999</v>
      </c>
      <c r="AB191" s="11">
        <v>125.503541</v>
      </c>
      <c r="AC191" s="11">
        <v>128.453361</v>
      </c>
      <c r="AD191" s="11">
        <v>120.6203</v>
      </c>
      <c r="AE191" s="11">
        <v>92.076789000000005</v>
      </c>
    </row>
    <row r="192" spans="1:31" ht="13.5" customHeight="1" x14ac:dyDescent="0.15">
      <c r="A192" s="1"/>
      <c r="B192" s="16" t="s">
        <v>216</v>
      </c>
      <c r="C192" s="13">
        <v>61.568477559787006</v>
      </c>
      <c r="D192" s="14">
        <v>145.38534631967602</v>
      </c>
      <c r="E192" s="14">
        <v>152.70742826135702</v>
      </c>
      <c r="F192" s="14">
        <v>185.17300000000012</v>
      </c>
      <c r="G192" s="14">
        <v>147.68004233177507</v>
      </c>
      <c r="H192" s="14">
        <v>154.39887430009699</v>
      </c>
      <c r="I192" s="14">
        <v>187.42798963743499</v>
      </c>
      <c r="J192" s="14">
        <v>156.3468382778469</v>
      </c>
      <c r="K192" s="14">
        <v>92.559093505557129</v>
      </c>
      <c r="L192" s="14">
        <v>83.392827999999994</v>
      </c>
      <c r="M192" s="14">
        <v>65.667670999999999</v>
      </c>
      <c r="N192" s="14">
        <v>19.251636999999999</v>
      </c>
      <c r="O192" s="14">
        <v>36.298960999999998</v>
      </c>
      <c r="P192" s="14">
        <v>157.513383</v>
      </c>
      <c r="Q192" s="14">
        <v>69.053827999999996</v>
      </c>
      <c r="R192" s="14">
        <v>77.232406999999995</v>
      </c>
      <c r="S192" s="14">
        <v>124.525024</v>
      </c>
      <c r="T192" s="14">
        <v>169.30739800000001</v>
      </c>
      <c r="U192" s="14">
        <v>77.275751999999997</v>
      </c>
      <c r="V192" s="14">
        <v>165.25499500000001</v>
      </c>
      <c r="W192" s="14">
        <v>162.226856</v>
      </c>
      <c r="X192" s="14">
        <v>164.47606500000001</v>
      </c>
      <c r="Y192" s="14">
        <v>134.73047199999999</v>
      </c>
      <c r="Z192" s="14">
        <v>280.77212400000002</v>
      </c>
      <c r="AA192" s="14">
        <v>118.869456</v>
      </c>
      <c r="AB192" s="14">
        <v>264.042057</v>
      </c>
      <c r="AC192" s="14">
        <v>116.500659</v>
      </c>
      <c r="AD192" s="14">
        <v>112.304975</v>
      </c>
      <c r="AE192" s="14">
        <v>131.04809</v>
      </c>
    </row>
    <row r="193" spans="1:31" ht="13.5" customHeight="1" x14ac:dyDescent="0.15">
      <c r="A193" s="1"/>
      <c r="B193" s="16" t="s">
        <v>217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>
        <v>0.17022399999999999</v>
      </c>
      <c r="X193" s="11">
        <v>0.14605199999999999</v>
      </c>
      <c r="Y193" s="11">
        <v>0.13183800000000001</v>
      </c>
      <c r="Z193" s="11">
        <v>0.25200299999999998</v>
      </c>
      <c r="AA193" s="11">
        <v>0.45011499999999999</v>
      </c>
      <c r="AB193" s="11">
        <v>0.190641</v>
      </c>
      <c r="AC193" s="11">
        <v>0.21942800000000001</v>
      </c>
      <c r="AD193" s="11">
        <v>0.50654200000000005</v>
      </c>
      <c r="AE193" s="11">
        <v>9.7292000000000003E-2</v>
      </c>
    </row>
    <row r="194" spans="1:31" ht="13.5" customHeight="1" x14ac:dyDescent="0.15">
      <c r="A194" s="1"/>
      <c r="B194" s="16" t="s">
        <v>218</v>
      </c>
      <c r="C194" s="13">
        <v>81.558875028438962</v>
      </c>
      <c r="D194" s="14">
        <v>45.519786905183608</v>
      </c>
      <c r="E194" s="14">
        <v>71.413428636428975</v>
      </c>
      <c r="F194" s="14">
        <v>76.213000000000065</v>
      </c>
      <c r="G194" s="14">
        <v>68.305141546873614</v>
      </c>
      <c r="H194" s="14">
        <v>74.808207498194534</v>
      </c>
      <c r="I194" s="14">
        <v>74.861996045646464</v>
      </c>
      <c r="J194" s="14">
        <v>68.050192629516275</v>
      </c>
      <c r="K194" s="14">
        <v>72.315103847770331</v>
      </c>
      <c r="L194" s="14">
        <v>123.724311</v>
      </c>
      <c r="M194" s="14">
        <v>163.77400499999999</v>
      </c>
      <c r="N194" s="14">
        <v>144.92327700000001</v>
      </c>
      <c r="O194" s="14">
        <v>154.18925100000001</v>
      </c>
      <c r="P194" s="14">
        <v>161.82707300000001</v>
      </c>
      <c r="Q194" s="14">
        <v>249.64460299999999</v>
      </c>
      <c r="R194" s="14">
        <v>296.09610199999997</v>
      </c>
      <c r="S194" s="14">
        <v>477.308154</v>
      </c>
      <c r="T194" s="14">
        <v>802.58482500000002</v>
      </c>
      <c r="U194" s="14">
        <v>530.84655399999997</v>
      </c>
      <c r="V194" s="14">
        <v>741.68692799999997</v>
      </c>
      <c r="W194" s="14">
        <v>1024.8613789999999</v>
      </c>
      <c r="X194" s="14">
        <v>1046.0836710000001</v>
      </c>
      <c r="Y194" s="14">
        <v>990.60075300000005</v>
      </c>
      <c r="Z194" s="14">
        <v>1028.948122</v>
      </c>
      <c r="AA194" s="14">
        <v>583.22636899999998</v>
      </c>
      <c r="AB194" s="14">
        <v>460.625269</v>
      </c>
      <c r="AC194" s="14">
        <v>657.80472699999996</v>
      </c>
      <c r="AD194" s="14">
        <v>910.68684299999995</v>
      </c>
      <c r="AE194" s="14">
        <v>665.52718900000002</v>
      </c>
    </row>
    <row r="195" spans="1:31" ht="13.5" customHeight="1" x14ac:dyDescent="0.15">
      <c r="A195" s="1"/>
      <c r="B195" s="16" t="s">
        <v>219</v>
      </c>
      <c r="C195" s="10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>
        <v>25.706741999999998</v>
      </c>
      <c r="X195" s="11">
        <v>16.576063000000001</v>
      </c>
      <c r="Y195" s="11">
        <v>6.6658869999999997</v>
      </c>
      <c r="Z195" s="11">
        <v>5.6593369999999998</v>
      </c>
      <c r="AA195" s="11">
        <v>6.2899289999999999</v>
      </c>
      <c r="AB195" s="11">
        <v>3.384544</v>
      </c>
      <c r="AC195" s="11">
        <v>5.6097809999999999</v>
      </c>
      <c r="AD195" s="11">
        <v>14.937217</v>
      </c>
      <c r="AE195" s="11">
        <v>16.871182000000001</v>
      </c>
    </row>
    <row r="196" spans="1:31" ht="13.5" customHeight="1" x14ac:dyDescent="0.15">
      <c r="A196" s="1"/>
      <c r="B196" s="16" t="s">
        <v>220</v>
      </c>
      <c r="C196" s="13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>
        <v>17.310502</v>
      </c>
      <c r="X196" s="14">
        <v>45.527320000000003</v>
      </c>
      <c r="Y196" s="14">
        <v>13.105207</v>
      </c>
      <c r="Z196" s="14">
        <v>13.431689</v>
      </c>
      <c r="AA196" s="14">
        <v>7.3902869999999998</v>
      </c>
      <c r="AB196" s="14">
        <v>3.8869910000000001</v>
      </c>
      <c r="AC196" s="14">
        <v>6.429907</v>
      </c>
      <c r="AD196" s="14">
        <v>9.3978950000000001</v>
      </c>
      <c r="AE196" s="14">
        <v>6.0440829999999997</v>
      </c>
    </row>
    <row r="197" spans="1:31" ht="13.5" customHeight="1" x14ac:dyDescent="0.15">
      <c r="A197" s="1"/>
      <c r="B197" s="16" t="s">
        <v>221</v>
      </c>
      <c r="C197" s="10">
        <v>8.1245605558001817</v>
      </c>
      <c r="D197" s="11">
        <v>8.4106210490342548</v>
      </c>
      <c r="E197" s="11">
        <v>5.6021912109409167</v>
      </c>
      <c r="F197" s="11">
        <v>5.3179999999999996</v>
      </c>
      <c r="G197" s="11">
        <v>6.315195343504719</v>
      </c>
      <c r="H197" s="11">
        <v>6.6791817225273498</v>
      </c>
      <c r="I197" s="11">
        <v>13.8486906493871</v>
      </c>
      <c r="J197" s="11">
        <v>13.317342994355499</v>
      </c>
      <c r="K197" s="11">
        <v>11.441162003468801</v>
      </c>
      <c r="L197" s="11">
        <v>22.357374</v>
      </c>
      <c r="M197" s="11">
        <v>21.308340999999999</v>
      </c>
      <c r="N197" s="11">
        <v>19.561675999999999</v>
      </c>
      <c r="O197" s="11">
        <v>16.80639</v>
      </c>
      <c r="P197" s="11">
        <v>21.217641</v>
      </c>
      <c r="Q197" s="11">
        <v>27.590208000000001</v>
      </c>
      <c r="R197" s="11">
        <v>60.470469999999999</v>
      </c>
      <c r="S197" s="11">
        <v>96.250123000000002</v>
      </c>
      <c r="T197" s="11">
        <v>242.064243</v>
      </c>
      <c r="U197" s="11">
        <v>138.43556000000001</v>
      </c>
      <c r="V197" s="11">
        <v>147.838145</v>
      </c>
      <c r="W197" s="11">
        <v>243.29870600000001</v>
      </c>
      <c r="X197" s="11">
        <v>294.43106899999998</v>
      </c>
      <c r="Y197" s="11">
        <v>351.000246</v>
      </c>
      <c r="Z197" s="11">
        <v>323.50960400000002</v>
      </c>
      <c r="AA197" s="11">
        <v>134.101045</v>
      </c>
      <c r="AB197" s="11">
        <v>75.263644999999997</v>
      </c>
      <c r="AC197" s="11">
        <v>98.515107</v>
      </c>
      <c r="AD197" s="11">
        <v>91.551597000000001</v>
      </c>
      <c r="AE197" s="11">
        <v>52.706248000000002</v>
      </c>
    </row>
    <row r="198" spans="1:31" ht="13.5" customHeight="1" x14ac:dyDescent="0.15">
      <c r="A198" s="1"/>
      <c r="B198" s="16" t="s">
        <v>222</v>
      </c>
      <c r="C198" s="1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>
        <v>3.1693509999999998</v>
      </c>
      <c r="X198" s="14">
        <v>2.2972359999999998</v>
      </c>
      <c r="Y198" s="14">
        <v>2.6901480000000002</v>
      </c>
      <c r="Z198" s="14">
        <v>2.3790179999999999</v>
      </c>
      <c r="AA198" s="14">
        <v>3.062125</v>
      </c>
      <c r="AB198" s="14">
        <v>7.5474620000000003</v>
      </c>
      <c r="AC198" s="14">
        <v>2.9198140000000001</v>
      </c>
      <c r="AD198" s="14">
        <v>4.086182</v>
      </c>
      <c r="AE198" s="14">
        <v>9.1981640000000002</v>
      </c>
    </row>
    <row r="199" spans="1:31" ht="13.5" customHeight="1" x14ac:dyDescent="0.15">
      <c r="A199" s="1"/>
      <c r="B199" s="16" t="s">
        <v>223</v>
      </c>
      <c r="C199" s="10">
        <v>110.791231291744</v>
      </c>
      <c r="D199" s="11">
        <v>118.79555643506099</v>
      </c>
      <c r="E199" s="11">
        <v>294.08253284299718</v>
      </c>
      <c r="F199" s="11">
        <v>241.048</v>
      </c>
      <c r="G199" s="11">
        <v>435.8013934209369</v>
      </c>
      <c r="H199" s="11">
        <v>487.85892047261603</v>
      </c>
      <c r="I199" s="11">
        <v>424.72489211396424</v>
      </c>
      <c r="J199" s="11">
        <v>292.60672992175398</v>
      </c>
      <c r="K199" s="11">
        <v>265.75422331528</v>
      </c>
      <c r="L199" s="11">
        <v>321.47459700000002</v>
      </c>
      <c r="M199" s="11">
        <v>261.68106699999998</v>
      </c>
      <c r="N199" s="11">
        <v>273.79661099999998</v>
      </c>
      <c r="O199" s="11">
        <v>234.61389500000001</v>
      </c>
      <c r="P199" s="11">
        <v>366.12248499999998</v>
      </c>
      <c r="Q199" s="11">
        <v>846.82302800000002</v>
      </c>
      <c r="R199" s="11">
        <v>1272.550686</v>
      </c>
      <c r="S199" s="11">
        <v>1256.7810039999999</v>
      </c>
      <c r="T199" s="11">
        <v>1599.3951709999999</v>
      </c>
      <c r="U199" s="11">
        <v>1207.0473079999999</v>
      </c>
      <c r="V199" s="11">
        <v>1452.8463819999999</v>
      </c>
      <c r="W199" s="11">
        <v>1391.089111</v>
      </c>
      <c r="X199" s="11">
        <v>1385.2818810000001</v>
      </c>
      <c r="Y199" s="11">
        <v>2734.2454109999999</v>
      </c>
      <c r="Z199" s="11">
        <v>1594.7368859999999</v>
      </c>
      <c r="AA199" s="11">
        <v>1149.0833050000001</v>
      </c>
      <c r="AB199" s="11">
        <v>897.62613999999996</v>
      </c>
      <c r="AC199" s="11">
        <v>1208.5003549999999</v>
      </c>
      <c r="AD199" s="11">
        <v>1160.9728789999999</v>
      </c>
      <c r="AE199" s="11">
        <v>1330.107722</v>
      </c>
    </row>
    <row r="200" spans="1:31" ht="13.5" customHeight="1" x14ac:dyDescent="0.15">
      <c r="A200" s="1"/>
      <c r="B200" s="16" t="s">
        <v>224</v>
      </c>
      <c r="C200" s="13">
        <v>71.934162825958182</v>
      </c>
      <c r="D200" s="14">
        <v>64.075387501118115</v>
      </c>
      <c r="E200" s="14">
        <v>63.636174575730102</v>
      </c>
      <c r="F200" s="14">
        <v>75.029999999999944</v>
      </c>
      <c r="G200" s="14">
        <v>86.598112708351763</v>
      </c>
      <c r="H200" s="14">
        <v>76.353575590666225</v>
      </c>
      <c r="I200" s="14">
        <v>75.245209707095569</v>
      </c>
      <c r="J200" s="14">
        <v>58.832762161262707</v>
      </c>
      <c r="K200" s="14">
        <v>33.927736920275791</v>
      </c>
      <c r="L200" s="14">
        <v>35.378931000000001</v>
      </c>
      <c r="M200" s="14">
        <v>35.071137999999998</v>
      </c>
      <c r="N200" s="14">
        <v>29.270012000000001</v>
      </c>
      <c r="O200" s="14">
        <v>18.877009999999999</v>
      </c>
      <c r="P200" s="14">
        <v>26.217226</v>
      </c>
      <c r="Q200" s="14">
        <v>38.007213999999998</v>
      </c>
      <c r="R200" s="14">
        <v>34.336893000000003</v>
      </c>
      <c r="S200" s="14">
        <v>88.125101999999998</v>
      </c>
      <c r="T200" s="14">
        <v>132.60756900000001</v>
      </c>
      <c r="U200" s="14">
        <v>35.864682000000002</v>
      </c>
      <c r="V200" s="14">
        <v>39.472867999999998</v>
      </c>
      <c r="W200" s="14">
        <v>72.741552999999996</v>
      </c>
      <c r="X200" s="14">
        <v>58.375608</v>
      </c>
      <c r="Y200" s="14">
        <v>91.716099</v>
      </c>
      <c r="Z200" s="14">
        <v>55.547759999999997</v>
      </c>
      <c r="AA200" s="14">
        <v>58.487884999999999</v>
      </c>
      <c r="AB200" s="14">
        <v>68.162608000000006</v>
      </c>
      <c r="AC200" s="14">
        <v>79.088150999999996</v>
      </c>
      <c r="AD200" s="14">
        <v>81.816130000000001</v>
      </c>
      <c r="AE200" s="14">
        <v>108.32228000000001</v>
      </c>
    </row>
    <row r="201" spans="1:31" ht="13.5" customHeight="1" x14ac:dyDescent="0.15">
      <c r="A201" s="1"/>
      <c r="B201" s="16" t="s">
        <v>225</v>
      </c>
      <c r="C201" s="10">
        <v>15.9641109592374</v>
      </c>
      <c r="D201" s="11">
        <v>19.4773892163808</v>
      </c>
      <c r="E201" s="11">
        <v>17.252786910847</v>
      </c>
      <c r="F201" s="11">
        <v>16.120999999999999</v>
      </c>
      <c r="G201" s="11">
        <v>16.040920716112499</v>
      </c>
      <c r="H201" s="11">
        <v>15.3365828870546</v>
      </c>
      <c r="I201" s="11">
        <v>13.8700667706335</v>
      </c>
      <c r="J201" s="11">
        <v>16.948642757462</v>
      </c>
      <c r="K201" s="11">
        <v>14.565608960851494</v>
      </c>
      <c r="L201" s="11">
        <v>17.451816999999998</v>
      </c>
      <c r="M201" s="11">
        <v>23.969753999999998</v>
      </c>
      <c r="N201" s="11">
        <v>26.764524999999999</v>
      </c>
      <c r="O201" s="11">
        <v>27.896429000000001</v>
      </c>
      <c r="P201" s="11">
        <v>24.241845000000001</v>
      </c>
      <c r="Q201" s="11">
        <v>25.608941999999999</v>
      </c>
      <c r="R201" s="11">
        <v>49.239767000000001</v>
      </c>
      <c r="S201" s="11">
        <v>56.107987999999999</v>
      </c>
      <c r="T201" s="11">
        <v>61.641674000000002</v>
      </c>
      <c r="U201" s="11">
        <v>63.387053000000002</v>
      </c>
      <c r="V201" s="11">
        <v>89.578750999999997</v>
      </c>
      <c r="W201" s="11">
        <v>95.765445</v>
      </c>
      <c r="X201" s="11">
        <v>110.869029</v>
      </c>
      <c r="Y201" s="11">
        <v>81.215168000000006</v>
      </c>
      <c r="Z201" s="11">
        <v>98.582419999999999</v>
      </c>
      <c r="AA201" s="11">
        <v>77.301614000000001</v>
      </c>
      <c r="AB201" s="11">
        <v>112.24551099999999</v>
      </c>
      <c r="AC201" s="11">
        <v>103.065157</v>
      </c>
      <c r="AD201" s="11">
        <v>143.58489299999999</v>
      </c>
      <c r="AE201" s="11">
        <v>108.31945899999999</v>
      </c>
    </row>
    <row r="202" spans="1:31" ht="13.5" customHeight="1" x14ac:dyDescent="0.15">
      <c r="A202" s="1"/>
      <c r="B202" s="16" t="s">
        <v>226</v>
      </c>
      <c r="C202" s="13"/>
      <c r="D202" s="14"/>
      <c r="E202" s="14"/>
      <c r="F202" s="14"/>
      <c r="G202" s="14">
        <v>7.7996295969662217</v>
      </c>
      <c r="H202" s="14">
        <v>8.0729148949498484</v>
      </c>
      <c r="I202" s="14">
        <v>10.086945124644499</v>
      </c>
      <c r="J202" s="14">
        <v>14.761308426086702</v>
      </c>
      <c r="K202" s="14">
        <v>9.1535798446335548</v>
      </c>
      <c r="L202" s="14">
        <v>6.7283049999999998</v>
      </c>
      <c r="M202" s="14">
        <v>8.459524</v>
      </c>
      <c r="N202" s="14">
        <v>6.6546409999999998</v>
      </c>
      <c r="O202" s="14">
        <v>5.8925700000000001</v>
      </c>
      <c r="P202" s="14">
        <v>12.673975</v>
      </c>
      <c r="Q202" s="14">
        <v>18.837486999999999</v>
      </c>
      <c r="R202" s="14">
        <v>21.772784999999999</v>
      </c>
      <c r="S202" s="14">
        <v>17.552437999999999</v>
      </c>
      <c r="T202" s="14">
        <v>26.983989999999999</v>
      </c>
      <c r="U202" s="14">
        <v>20.506074000000002</v>
      </c>
      <c r="V202" s="14">
        <v>22.004615000000001</v>
      </c>
      <c r="W202" s="14">
        <v>24.633222</v>
      </c>
      <c r="X202" s="14">
        <v>33.000024000000003</v>
      </c>
      <c r="Y202" s="14">
        <v>27.896058</v>
      </c>
      <c r="Z202" s="14">
        <v>27.581167000000001</v>
      </c>
      <c r="AA202" s="14">
        <v>27.798591999999999</v>
      </c>
      <c r="AB202" s="14">
        <v>26.417681999999999</v>
      </c>
      <c r="AC202" s="14">
        <v>46.212569999999999</v>
      </c>
      <c r="AD202" s="14">
        <v>34.922218000000001</v>
      </c>
      <c r="AE202" s="14">
        <v>42.764420000000001</v>
      </c>
    </row>
    <row r="203" spans="1:31" ht="13.5" customHeight="1" x14ac:dyDescent="0.15">
      <c r="A203" s="1"/>
      <c r="B203" s="16" t="s">
        <v>227</v>
      </c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>
        <v>25.630945000000001</v>
      </c>
      <c r="X203" s="11">
        <v>12.340161</v>
      </c>
      <c r="Y203" s="11">
        <v>7.7106690000000002</v>
      </c>
      <c r="Z203" s="11">
        <v>7.4626950000000001</v>
      </c>
      <c r="AA203" s="11">
        <v>6.491072</v>
      </c>
      <c r="AB203" s="11">
        <v>3.4575100000000001</v>
      </c>
      <c r="AC203" s="11">
        <v>2.3501810000000001</v>
      </c>
      <c r="AD203" s="11">
        <v>12.518454999999999</v>
      </c>
      <c r="AE203" s="11">
        <v>12.926949</v>
      </c>
    </row>
    <row r="204" spans="1:31" ht="13.5" customHeight="1" x14ac:dyDescent="0.15">
      <c r="A204" s="1"/>
      <c r="B204" s="16" t="s">
        <v>228</v>
      </c>
      <c r="C204" s="13"/>
      <c r="D204" s="14"/>
      <c r="E204" s="14"/>
      <c r="F204" s="14"/>
      <c r="G204" s="14">
        <v>4.516094893729611</v>
      </c>
      <c r="H204" s="14">
        <v>4.7881574606396802</v>
      </c>
      <c r="I204" s="14">
        <v>6.4239400872435297</v>
      </c>
      <c r="J204" s="14">
        <v>12.504299488494594</v>
      </c>
      <c r="K204" s="14">
        <v>9.9615337030745152</v>
      </c>
      <c r="L204" s="14">
        <v>8.7667549999999999</v>
      </c>
      <c r="M204" s="14">
        <v>42.110193000000002</v>
      </c>
      <c r="N204" s="14">
        <v>3.702391</v>
      </c>
      <c r="O204" s="14">
        <v>3.4087649999999998</v>
      </c>
      <c r="P204" s="14">
        <v>4.7996030000000003</v>
      </c>
      <c r="Q204" s="14">
        <v>7.179481</v>
      </c>
      <c r="R204" s="14">
        <v>10.949986000000001</v>
      </c>
      <c r="S204" s="14">
        <v>11.248970999999999</v>
      </c>
      <c r="T204" s="14">
        <v>9.4818569999999998</v>
      </c>
      <c r="U204" s="14">
        <v>10.047916000000001</v>
      </c>
      <c r="V204" s="14">
        <v>10.315469</v>
      </c>
      <c r="W204" s="14">
        <v>9.1173800000000007</v>
      </c>
      <c r="X204" s="14">
        <v>18.377645000000001</v>
      </c>
      <c r="Y204" s="14">
        <v>9.5536849999999998</v>
      </c>
      <c r="Z204" s="14">
        <v>10.199133</v>
      </c>
      <c r="AA204" s="14">
        <v>10.088253999999999</v>
      </c>
      <c r="AB204" s="14">
        <v>11.492913</v>
      </c>
      <c r="AC204" s="14">
        <v>8.5333469999999991</v>
      </c>
      <c r="AD204" s="14">
        <v>10.148519</v>
      </c>
      <c r="AE204" s="14">
        <v>10.611335</v>
      </c>
    </row>
    <row r="205" spans="1:31" ht="13.5" customHeight="1" x14ac:dyDescent="0.15">
      <c r="A205" s="1"/>
      <c r="B205" s="16" t="s">
        <v>229</v>
      </c>
      <c r="C205" s="10">
        <v>4.1862432814560497</v>
      </c>
      <c r="D205" s="11">
        <v>5.1609312015109774</v>
      </c>
      <c r="E205" s="11">
        <v>4.3469389068142297</v>
      </c>
      <c r="F205" s="11">
        <v>4.9249999999999998</v>
      </c>
      <c r="G205" s="11">
        <v>5.2188023635241212</v>
      </c>
      <c r="H205" s="11">
        <v>3.41680652618507</v>
      </c>
      <c r="I205" s="11">
        <v>3.3349856946733007</v>
      </c>
      <c r="J205" s="11">
        <v>7.3315192568221299</v>
      </c>
      <c r="K205" s="11">
        <v>3.2722601148464618</v>
      </c>
      <c r="L205" s="11">
        <v>2.8415149999999998</v>
      </c>
      <c r="M205" s="11">
        <v>4.7902940000000003</v>
      </c>
      <c r="N205" s="11">
        <v>5.0680899999999998</v>
      </c>
      <c r="O205" s="11">
        <v>4.3479609999999997</v>
      </c>
      <c r="P205" s="11">
        <v>4.0873970000000002</v>
      </c>
      <c r="Q205" s="11">
        <v>8.1410830000000001</v>
      </c>
      <c r="R205" s="11">
        <v>8.9349930000000004</v>
      </c>
      <c r="S205" s="11">
        <v>14.556342000000001</v>
      </c>
      <c r="T205" s="11">
        <v>26.467946999999999</v>
      </c>
      <c r="U205" s="11">
        <v>24.320226000000002</v>
      </c>
      <c r="V205" s="11">
        <v>27.882021000000002</v>
      </c>
      <c r="W205" s="11">
        <v>141.96440999999999</v>
      </c>
      <c r="X205" s="11">
        <v>34.425412999999999</v>
      </c>
      <c r="Y205" s="11">
        <v>38.416893999999999</v>
      </c>
      <c r="Z205" s="11">
        <v>43.576850999999998</v>
      </c>
      <c r="AA205" s="11">
        <v>34.325082999999999</v>
      </c>
      <c r="AB205" s="11">
        <v>36.846497999999997</v>
      </c>
      <c r="AC205" s="11">
        <v>60.278689999999997</v>
      </c>
      <c r="AD205" s="11">
        <v>78.357550000000003</v>
      </c>
      <c r="AE205" s="11">
        <v>78.332232000000005</v>
      </c>
    </row>
    <row r="206" spans="1:31" ht="13.5" customHeight="1" x14ac:dyDescent="0.15">
      <c r="A206" s="1"/>
      <c r="B206" s="16" t="s">
        <v>230</v>
      </c>
      <c r="C206" s="13"/>
      <c r="D206" s="14"/>
      <c r="E206" s="14"/>
      <c r="F206" s="14"/>
      <c r="G206" s="14">
        <v>3.0796366522621001</v>
      </c>
      <c r="H206" s="14">
        <v>3.0671828117944182</v>
      </c>
      <c r="I206" s="14">
        <v>3.8775873883429797</v>
      </c>
      <c r="J206" s="14">
        <v>3.1270469577355398</v>
      </c>
      <c r="K206" s="14">
        <v>7.5243200393589493</v>
      </c>
      <c r="L206" s="14">
        <v>2.5029340000000002</v>
      </c>
      <c r="M206" s="14">
        <v>2.4771529999999999</v>
      </c>
      <c r="N206" s="14">
        <v>3.3479459999999999</v>
      </c>
      <c r="O206" s="14">
        <v>4.4840450000000001</v>
      </c>
      <c r="P206" s="14">
        <v>4.1509559999999999</v>
      </c>
      <c r="Q206" s="14">
        <v>5.9227359999999996</v>
      </c>
      <c r="R206" s="14">
        <v>5.2190370000000001</v>
      </c>
      <c r="S206" s="14">
        <v>4.8398110000000001</v>
      </c>
      <c r="T206" s="14">
        <v>5.7744859999999996</v>
      </c>
      <c r="U206" s="14">
        <v>2.6790229999999999</v>
      </c>
      <c r="V206" s="14">
        <v>2.0526409999999999</v>
      </c>
      <c r="W206" s="14">
        <v>3.3800539999999999</v>
      </c>
      <c r="X206" s="14">
        <v>5.3913869999999999</v>
      </c>
      <c r="Y206" s="14">
        <v>8.3046520000000008</v>
      </c>
      <c r="Z206" s="14">
        <v>6.286403</v>
      </c>
      <c r="AA206" s="14">
        <v>6.0668230000000003</v>
      </c>
      <c r="AB206" s="14">
        <v>6.5418250000000002</v>
      </c>
      <c r="AC206" s="14">
        <v>4.8134170000000003</v>
      </c>
      <c r="AD206" s="14">
        <v>4.8125799999999996</v>
      </c>
      <c r="AE206" s="14">
        <v>6.6029619999999998</v>
      </c>
    </row>
    <row r="207" spans="1:31" ht="13.5" customHeight="1" x14ac:dyDescent="0.15">
      <c r="A207" s="1"/>
      <c r="B207" s="16" t="s">
        <v>231</v>
      </c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>
        <v>6.4824000000000007E-2</v>
      </c>
      <c r="AA207" s="11">
        <v>7.5722999999999999E-2</v>
      </c>
      <c r="AB207" s="11">
        <v>0.41971199999999997</v>
      </c>
      <c r="AC207" s="11">
        <v>5.5448999999999998E-2</v>
      </c>
      <c r="AD207" s="11"/>
      <c r="AE207" s="11"/>
    </row>
    <row r="208" spans="1:31" ht="13.5" customHeight="1" x14ac:dyDescent="0.15">
      <c r="A208" s="1"/>
      <c r="B208" s="16" t="s">
        <v>232</v>
      </c>
      <c r="C208" s="13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>
        <v>9.41E-3</v>
      </c>
      <c r="Y208" s="14">
        <v>6.2984999999999999E-2</v>
      </c>
      <c r="Z208" s="14">
        <v>2.7505000000000002E-2</v>
      </c>
      <c r="AA208" s="14">
        <v>9.6810000000000004E-3</v>
      </c>
      <c r="AB208" s="14">
        <v>4.1419999999999998E-2</v>
      </c>
      <c r="AC208" s="14">
        <v>3.4207939999999999</v>
      </c>
      <c r="AD208" s="14">
        <v>0.93982200000000005</v>
      </c>
      <c r="AE208" s="14">
        <v>2.48082</v>
      </c>
    </row>
    <row r="209" spans="1:31" ht="13.5" customHeight="1" x14ac:dyDescent="0.15">
      <c r="A209" s="1"/>
      <c r="B209" s="16" t="s">
        <v>233</v>
      </c>
      <c r="C209" s="10">
        <v>1.3350556252446901</v>
      </c>
      <c r="D209" s="11">
        <v>2.6456446396389701</v>
      </c>
      <c r="E209" s="11">
        <v>3.2391556889508784</v>
      </c>
      <c r="F209" s="11">
        <v>3.839</v>
      </c>
      <c r="G209" s="11">
        <v>3.2955287062351211</v>
      </c>
      <c r="H209" s="11">
        <v>3.9640547839121503</v>
      </c>
      <c r="I209" s="11">
        <v>5.3456815891285183</v>
      </c>
      <c r="J209" s="11">
        <v>4.7024457415078924</v>
      </c>
      <c r="K209" s="11">
        <v>5.6029929762129083</v>
      </c>
      <c r="L209" s="11">
        <v>5.6590400000000001</v>
      </c>
      <c r="M209" s="11">
        <v>7.3412449999999998</v>
      </c>
      <c r="N209" s="11">
        <v>5.8434419999999996</v>
      </c>
      <c r="O209" s="11">
        <v>14.49213</v>
      </c>
      <c r="P209" s="11">
        <v>20.71855</v>
      </c>
      <c r="Q209" s="11">
        <v>30.528824</v>
      </c>
      <c r="R209" s="11">
        <v>4.3908620000000003</v>
      </c>
      <c r="S209" s="11">
        <v>5.689006</v>
      </c>
      <c r="T209" s="11">
        <v>23.230274999999999</v>
      </c>
      <c r="U209" s="11">
        <v>5.6665010000000002</v>
      </c>
      <c r="V209" s="11">
        <v>26.927902</v>
      </c>
      <c r="W209" s="11">
        <v>9.5813919999999992</v>
      </c>
      <c r="X209" s="11">
        <v>8.7213229999999999</v>
      </c>
      <c r="Y209" s="11">
        <v>11.282498</v>
      </c>
      <c r="Z209" s="11">
        <v>15.42637</v>
      </c>
      <c r="AA209" s="11">
        <v>15.200047</v>
      </c>
      <c r="AB209" s="11">
        <v>21.363717000000001</v>
      </c>
      <c r="AC209" s="11">
        <v>13.910337</v>
      </c>
      <c r="AD209" s="11">
        <v>14.602696</v>
      </c>
      <c r="AE209" s="11">
        <v>12.725472999999999</v>
      </c>
    </row>
    <row r="210" spans="1:31" ht="13.5" customHeight="1" x14ac:dyDescent="0.15">
      <c r="A210" s="1"/>
      <c r="B210" s="16" t="s">
        <v>234</v>
      </c>
      <c r="C210" s="13"/>
      <c r="D210" s="14"/>
      <c r="E210" s="14"/>
      <c r="F210" s="14"/>
      <c r="G210" s="14">
        <v>1.9366787194638011</v>
      </c>
      <c r="H210" s="14">
        <v>1.11804131905646</v>
      </c>
      <c r="I210" s="14">
        <v>6.7190592810657499</v>
      </c>
      <c r="J210" s="14">
        <v>3.3457728963659408</v>
      </c>
      <c r="K210" s="14">
        <v>3.1368246292628199</v>
      </c>
      <c r="L210" s="14">
        <v>2.0884610000000001</v>
      </c>
      <c r="M210" s="14">
        <v>1.209395</v>
      </c>
      <c r="N210" s="14">
        <v>1.1873530000000001</v>
      </c>
      <c r="O210" s="14">
        <v>0.587727</v>
      </c>
      <c r="P210" s="14">
        <v>1.3014749999999999</v>
      </c>
      <c r="Q210" s="14">
        <v>1.991981</v>
      </c>
      <c r="R210" s="14">
        <v>3.9240740000000001</v>
      </c>
      <c r="S210" s="14">
        <v>5.3886370000000001</v>
      </c>
      <c r="T210" s="14">
        <v>5.5681539999999998</v>
      </c>
      <c r="U210" s="14">
        <v>5.6561110000000001</v>
      </c>
      <c r="V210" s="14">
        <v>3.9710160000000001</v>
      </c>
      <c r="W210" s="14">
        <v>3.0128270000000001</v>
      </c>
      <c r="X210" s="14">
        <v>8.9326139999999992</v>
      </c>
      <c r="Y210" s="14">
        <v>2.3726539999999998</v>
      </c>
      <c r="Z210" s="14">
        <v>2.268802</v>
      </c>
      <c r="AA210" s="14">
        <v>1.792443</v>
      </c>
      <c r="AB210" s="14">
        <v>2.1734520000000002</v>
      </c>
      <c r="AC210" s="14">
        <v>2.7164869999999999</v>
      </c>
      <c r="AD210" s="14">
        <v>4.756856</v>
      </c>
      <c r="AE210" s="14">
        <v>16.767986000000001</v>
      </c>
    </row>
    <row r="211" spans="1:31" ht="13.5" customHeight="1" x14ac:dyDescent="0.15">
      <c r="A211" s="1"/>
      <c r="B211" s="16" t="s">
        <v>235</v>
      </c>
      <c r="C211" s="1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>
        <v>2.8072530000000002</v>
      </c>
      <c r="X211" s="11">
        <v>2.37201</v>
      </c>
      <c r="Y211" s="11">
        <v>2.5731250000000001</v>
      </c>
      <c r="Z211" s="11">
        <v>1.8256490000000001</v>
      </c>
      <c r="AA211" s="11">
        <v>1.531704</v>
      </c>
      <c r="AB211" s="11">
        <v>2.7291300000000001</v>
      </c>
      <c r="AC211" s="11">
        <v>1.303302</v>
      </c>
      <c r="AD211" s="11">
        <v>1.8523259999999999</v>
      </c>
      <c r="AE211" s="11">
        <v>0.48375499999999999</v>
      </c>
    </row>
    <row r="212" spans="1:31" ht="13.5" customHeight="1" x14ac:dyDescent="0.15">
      <c r="A212" s="1"/>
      <c r="B212" s="16" t="s">
        <v>236</v>
      </c>
      <c r="C212" s="13">
        <v>14.099261723954299</v>
      </c>
      <c r="D212" s="14">
        <v>7.5446750025835501</v>
      </c>
      <c r="E212" s="14">
        <v>48.290188435631798</v>
      </c>
      <c r="F212" s="14">
        <v>24.773</v>
      </c>
      <c r="G212" s="14">
        <v>18.860216950348399</v>
      </c>
      <c r="H212" s="14">
        <v>19.569248549001198</v>
      </c>
      <c r="I212" s="14">
        <v>16.548693188352399</v>
      </c>
      <c r="J212" s="14">
        <v>9.1372708791631858</v>
      </c>
      <c r="K212" s="14">
        <v>4.0840054825306504</v>
      </c>
      <c r="L212" s="14">
        <v>16.521525</v>
      </c>
      <c r="M212" s="14">
        <v>44.938360000000003</v>
      </c>
      <c r="N212" s="14">
        <v>62.887649000000003</v>
      </c>
      <c r="O212" s="14">
        <v>7.1758379999999997</v>
      </c>
      <c r="P212" s="14">
        <v>6.6595630000000003</v>
      </c>
      <c r="Q212" s="14">
        <v>7.5965980000000002</v>
      </c>
      <c r="R212" s="14">
        <v>9.7120569999999997</v>
      </c>
      <c r="S212" s="14">
        <v>5.7842520000000004</v>
      </c>
      <c r="T212" s="14">
        <v>9.7963989999999992</v>
      </c>
      <c r="U212" s="14">
        <v>10.365195</v>
      </c>
      <c r="V212" s="14">
        <v>10.661384999999999</v>
      </c>
      <c r="W212" s="14">
        <v>16.583176999999999</v>
      </c>
      <c r="X212" s="14">
        <v>19.150165999999999</v>
      </c>
      <c r="Y212" s="14">
        <v>9.2618729999999996</v>
      </c>
      <c r="Z212" s="14">
        <v>6.1951559999999999</v>
      </c>
      <c r="AA212" s="14">
        <v>3.821542</v>
      </c>
      <c r="AB212" s="14">
        <v>2.3371300000000002</v>
      </c>
      <c r="AC212" s="14">
        <v>4.493258</v>
      </c>
      <c r="AD212" s="14">
        <v>5.0271749999999997</v>
      </c>
      <c r="AE212" s="14">
        <v>3.3370799999999998</v>
      </c>
    </row>
    <row r="213" spans="1:31" ht="13.5" customHeight="1" x14ac:dyDescent="0.15">
      <c r="A213" s="1"/>
      <c r="B213" s="16" t="s">
        <v>237</v>
      </c>
      <c r="C213" s="10">
        <v>5.0094764112134902</v>
      </c>
      <c r="D213" s="11">
        <v>4.5358851400904303</v>
      </c>
      <c r="E213" s="11">
        <v>4.1283050021063801</v>
      </c>
      <c r="F213" s="11">
        <v>4.165</v>
      </c>
      <c r="G213" s="11">
        <v>7.072228591586561</v>
      </c>
      <c r="H213" s="11">
        <v>4.2359829041999761</v>
      </c>
      <c r="I213" s="11">
        <v>2.2679919318488406</v>
      </c>
      <c r="J213" s="11">
        <v>3.3389294470240287</v>
      </c>
      <c r="K213" s="11">
        <v>3.0461380170360597</v>
      </c>
      <c r="L213" s="11">
        <v>3.4725489999999999</v>
      </c>
      <c r="M213" s="11">
        <v>4.2717020000000003</v>
      </c>
      <c r="N213" s="11">
        <v>5.4678779999999998</v>
      </c>
      <c r="O213" s="11">
        <v>6.393319</v>
      </c>
      <c r="P213" s="11">
        <v>11.188014000000001</v>
      </c>
      <c r="Q213" s="11">
        <v>54.017426999999998</v>
      </c>
      <c r="R213" s="11">
        <v>38.117378000000002</v>
      </c>
      <c r="S213" s="11">
        <v>43.128822999999997</v>
      </c>
      <c r="T213" s="11">
        <v>39.768219999999999</v>
      </c>
      <c r="U213" s="11">
        <v>26.438751</v>
      </c>
      <c r="V213" s="11">
        <v>14.252314</v>
      </c>
      <c r="W213" s="11">
        <v>8.7159680000000002</v>
      </c>
      <c r="X213" s="11">
        <v>5.2388919999999999</v>
      </c>
      <c r="Y213" s="11">
        <v>3.5404339999999999</v>
      </c>
      <c r="Z213" s="11">
        <v>4.9204299999999996</v>
      </c>
      <c r="AA213" s="11">
        <v>3.8250069999999998</v>
      </c>
      <c r="AB213" s="11">
        <v>4.434107</v>
      </c>
      <c r="AC213" s="11">
        <v>4.6614319999999996</v>
      </c>
      <c r="AD213" s="11">
        <v>13.710947000000001</v>
      </c>
      <c r="AE213" s="11">
        <v>25.742864999999998</v>
      </c>
    </row>
    <row r="214" spans="1:31" ht="13.5" customHeight="1" x14ac:dyDescent="0.15">
      <c r="A214" s="1"/>
      <c r="B214" s="16" t="s">
        <v>238</v>
      </c>
      <c r="C214" s="13">
        <v>91.015516400975898</v>
      </c>
      <c r="D214" s="14">
        <v>108.28618517695799</v>
      </c>
      <c r="E214" s="14">
        <v>132.064701425664</v>
      </c>
      <c r="F214" s="14">
        <v>203.94599999999988</v>
      </c>
      <c r="G214" s="14">
        <v>187.16853338036901</v>
      </c>
      <c r="H214" s="14">
        <v>388.41267580175099</v>
      </c>
      <c r="I214" s="14">
        <v>487.34144431432202</v>
      </c>
      <c r="J214" s="14">
        <v>511.14814025814803</v>
      </c>
      <c r="K214" s="14">
        <v>694.15704057951552</v>
      </c>
      <c r="L214" s="14">
        <v>829.82065799999998</v>
      </c>
      <c r="M214" s="14">
        <v>736.31959099999995</v>
      </c>
      <c r="N214" s="14">
        <v>745.11632999999995</v>
      </c>
      <c r="O214" s="14">
        <v>718.88628200000005</v>
      </c>
      <c r="P214" s="14">
        <v>837.48608400000001</v>
      </c>
      <c r="Q214" s="14">
        <v>971.28932199999997</v>
      </c>
      <c r="R214" s="14">
        <v>1008.889105</v>
      </c>
      <c r="S214" s="14">
        <v>1088.42958</v>
      </c>
      <c r="T214" s="14">
        <v>1445.5082150000001</v>
      </c>
      <c r="U214" s="14">
        <v>1381.5378579999999</v>
      </c>
      <c r="V214" s="14">
        <v>1136.4027920000001</v>
      </c>
      <c r="W214" s="14">
        <v>2446.6213120000002</v>
      </c>
      <c r="X214" s="14">
        <v>1193.285907</v>
      </c>
      <c r="Y214" s="14">
        <v>950.74183500000004</v>
      </c>
      <c r="Z214" s="14">
        <v>1001.414549</v>
      </c>
      <c r="AA214" s="14">
        <v>1432.5604619999999</v>
      </c>
      <c r="AB214" s="14">
        <v>1226.252414</v>
      </c>
      <c r="AC214" s="14">
        <v>1280.786073</v>
      </c>
      <c r="AD214" s="14">
        <v>1150.9552759999999</v>
      </c>
      <c r="AE214" s="14">
        <v>1415.593093</v>
      </c>
    </row>
    <row r="215" spans="1:31" ht="13.5" customHeight="1" x14ac:dyDescent="0.15">
      <c r="A215" s="1"/>
      <c r="B215" s="16" t="s">
        <v>239</v>
      </c>
      <c r="C215" s="10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>
        <v>0.13176299999999999</v>
      </c>
      <c r="AC215" s="11">
        <v>5.9589999999999999E-3</v>
      </c>
      <c r="AD215" s="11">
        <v>2.8197070000000002</v>
      </c>
      <c r="AE215" s="11">
        <v>1.0113E-2</v>
      </c>
    </row>
    <row r="216" spans="1:31" ht="13.5" customHeight="1" x14ac:dyDescent="0.15">
      <c r="A216" s="1"/>
      <c r="B216" s="16" t="s">
        <v>240</v>
      </c>
      <c r="C216" s="13">
        <v>60.693690669007516</v>
      </c>
      <c r="D216" s="14">
        <v>34.210238963923985</v>
      </c>
      <c r="E216" s="14">
        <v>10.672438604872395</v>
      </c>
      <c r="F216" s="14">
        <v>10.23</v>
      </c>
      <c r="G216" s="14">
        <v>4.1626245700679112</v>
      </c>
      <c r="H216" s="14">
        <v>5.5611134353682941</v>
      </c>
      <c r="I216" s="14">
        <v>4.7844288535616171</v>
      </c>
      <c r="J216" s="14">
        <v>3.8822805493581498</v>
      </c>
      <c r="K216" s="14">
        <v>7.3079200327809284</v>
      </c>
      <c r="L216" s="14">
        <v>10.149994</v>
      </c>
      <c r="M216" s="14">
        <v>10.933536</v>
      </c>
      <c r="N216" s="14">
        <v>7.8672459999999997</v>
      </c>
      <c r="O216" s="14">
        <v>5.7965609999999996</v>
      </c>
      <c r="P216" s="14">
        <v>13.89833</v>
      </c>
      <c r="Q216" s="14">
        <v>14.110633</v>
      </c>
      <c r="R216" s="14">
        <v>22.275524000000001</v>
      </c>
      <c r="S216" s="14">
        <v>22.083486000000001</v>
      </c>
      <c r="T216" s="14">
        <v>36.541176999999998</v>
      </c>
      <c r="U216" s="14">
        <v>23.204681999999998</v>
      </c>
      <c r="V216" s="14">
        <v>23.059832</v>
      </c>
      <c r="W216" s="14"/>
      <c r="X216" s="14"/>
      <c r="Y216" s="14"/>
      <c r="Z216" s="14"/>
      <c r="AA216" s="14"/>
      <c r="AB216" s="14"/>
      <c r="AC216" s="14"/>
      <c r="AD216" s="14"/>
      <c r="AE216" s="14"/>
    </row>
    <row r="217" spans="1:31" ht="13.5" customHeight="1" x14ac:dyDescent="0.15">
      <c r="A217" s="1"/>
      <c r="B217" s="16" t="s">
        <v>241</v>
      </c>
      <c r="C217" s="1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>
        <v>2.6752030000000002</v>
      </c>
      <c r="X217" s="11">
        <v>6.8281999999999998</v>
      </c>
      <c r="Y217" s="11">
        <v>3.3308059999999999</v>
      </c>
      <c r="Z217" s="11">
        <v>1.731689</v>
      </c>
      <c r="AA217" s="11">
        <v>2.1617000000000002</v>
      </c>
      <c r="AB217" s="11">
        <v>1.943071</v>
      </c>
      <c r="AC217" s="11">
        <v>1.031606</v>
      </c>
      <c r="AD217" s="11">
        <v>2.3603369999999999</v>
      </c>
      <c r="AE217" s="11">
        <v>1.6275900000000001</v>
      </c>
    </row>
    <row r="218" spans="1:31" ht="13.5" customHeight="1" x14ac:dyDescent="0.15">
      <c r="A218" s="1"/>
      <c r="B218" s="16" t="s">
        <v>242</v>
      </c>
      <c r="C218" s="13">
        <v>349.30884923367398</v>
      </c>
      <c r="D218" s="14">
        <v>361.24469409631502</v>
      </c>
      <c r="E218" s="14">
        <v>385.38484828841297</v>
      </c>
      <c r="F218" s="14">
        <v>450.86200000000002</v>
      </c>
      <c r="G218" s="14">
        <v>465.56698121527489</v>
      </c>
      <c r="H218" s="14">
        <v>577.11094147861206</v>
      </c>
      <c r="I218" s="14">
        <v>668.65836970645353</v>
      </c>
      <c r="J218" s="14">
        <v>528.99742136316399</v>
      </c>
      <c r="K218" s="14">
        <v>616.89399173087713</v>
      </c>
      <c r="L218" s="14">
        <v>1010.4819199999999</v>
      </c>
      <c r="M218" s="14">
        <v>973.26584600000001</v>
      </c>
      <c r="N218" s="14">
        <v>1048.993117</v>
      </c>
      <c r="O218" s="14">
        <v>1156.047783</v>
      </c>
      <c r="P218" s="14">
        <v>1299.411529</v>
      </c>
      <c r="Q218" s="14">
        <v>1907.821162</v>
      </c>
      <c r="R218" s="14">
        <v>2696.0608320000001</v>
      </c>
      <c r="S218" s="14">
        <v>3847.030761</v>
      </c>
      <c r="T218" s="14">
        <v>6525.0136380000004</v>
      </c>
      <c r="U218" s="14">
        <v>5969.7001149999996</v>
      </c>
      <c r="V218" s="14">
        <v>7492.5156420000003</v>
      </c>
      <c r="W218" s="14">
        <v>11436.481335</v>
      </c>
      <c r="X218" s="14">
        <v>12238.644272</v>
      </c>
      <c r="Y218" s="14">
        <v>11314.765321999999</v>
      </c>
      <c r="Z218" s="14">
        <v>9221.0366040000008</v>
      </c>
      <c r="AA218" s="14">
        <v>5446.5441629999996</v>
      </c>
      <c r="AB218" s="14">
        <v>4958.7552210000003</v>
      </c>
      <c r="AC218" s="14">
        <v>5341.6964630000002</v>
      </c>
      <c r="AD218" s="14">
        <v>6233.4136689999996</v>
      </c>
      <c r="AE218" s="14">
        <v>4186.3893559999997</v>
      </c>
    </row>
    <row r="219" spans="1:31" ht="13.5" customHeight="1" x14ac:dyDescent="0.15">
      <c r="A219" s="1"/>
      <c r="B219" s="16" t="s">
        <v>243</v>
      </c>
      <c r="C219" s="10">
        <v>4.7038324157113198</v>
      </c>
      <c r="D219" s="11">
        <v>8.4239469139166072</v>
      </c>
      <c r="E219" s="11">
        <v>12.230390952746401</v>
      </c>
      <c r="F219" s="11">
        <v>25.655999999999999</v>
      </c>
      <c r="G219" s="11">
        <v>27.883234853161699</v>
      </c>
      <c r="H219" s="11">
        <v>29.634804348716408</v>
      </c>
      <c r="I219" s="11">
        <v>28.289973584136199</v>
      </c>
      <c r="J219" s="11">
        <v>11.769182594556499</v>
      </c>
      <c r="K219" s="11">
        <v>4.0141078452177199</v>
      </c>
      <c r="L219" s="11">
        <v>9.3628599999999995</v>
      </c>
      <c r="M219" s="11">
        <v>5.9046839999999996</v>
      </c>
      <c r="N219" s="11">
        <v>7.1852369999999999</v>
      </c>
      <c r="O219" s="11">
        <v>8.8209359999999997</v>
      </c>
      <c r="P219" s="11">
        <v>14.862021</v>
      </c>
      <c r="Q219" s="11">
        <v>7.8140460000000003</v>
      </c>
      <c r="R219" s="11">
        <v>4.1626779999999997</v>
      </c>
      <c r="S219" s="11">
        <v>2.8714379999999999</v>
      </c>
      <c r="T219" s="11">
        <v>4.4545430000000001</v>
      </c>
      <c r="U219" s="11">
        <v>4.5620000000000003</v>
      </c>
      <c r="V219" s="11">
        <v>5.4859590000000003</v>
      </c>
      <c r="W219" s="11">
        <v>4.7242040000000003</v>
      </c>
      <c r="X219" s="11">
        <v>2.2506110000000001</v>
      </c>
      <c r="Y219" s="11">
        <v>8.9942639999999994</v>
      </c>
      <c r="Z219" s="11">
        <v>15.767272999999999</v>
      </c>
      <c r="AA219" s="11">
        <v>12.222177</v>
      </c>
      <c r="AB219" s="11">
        <v>2.9658359999999999</v>
      </c>
      <c r="AC219" s="11">
        <v>3.4402759999999999</v>
      </c>
      <c r="AD219" s="11">
        <v>4.8634959999999996</v>
      </c>
      <c r="AE219" s="11">
        <v>4.6050139999999997</v>
      </c>
    </row>
    <row r="220" spans="1:31" ht="13.5" customHeight="1" x14ac:dyDescent="0.15">
      <c r="A220" s="1"/>
      <c r="B220" s="16" t="s">
        <v>244</v>
      </c>
      <c r="C220" s="13">
        <v>10.903633480759195</v>
      </c>
      <c r="D220" s="14">
        <v>11.7596436691582</v>
      </c>
      <c r="E220" s="14">
        <v>11.4108636292636</v>
      </c>
      <c r="F220" s="14">
        <v>22.821999999999999</v>
      </c>
      <c r="G220" s="14">
        <v>20.602875033071697</v>
      </c>
      <c r="H220" s="14">
        <v>15.730544346897199</v>
      </c>
      <c r="I220" s="14">
        <v>12.784456286834299</v>
      </c>
      <c r="J220" s="14">
        <v>11.049216818902</v>
      </c>
      <c r="K220" s="14">
        <v>8.0821345548110113</v>
      </c>
      <c r="L220" s="14">
        <v>11.699096000000001</v>
      </c>
      <c r="M220" s="14">
        <v>14.105803</v>
      </c>
      <c r="N220" s="14">
        <v>14.907885</v>
      </c>
      <c r="O220" s="14">
        <v>11.472434</v>
      </c>
      <c r="P220" s="14">
        <v>21.154907999999999</v>
      </c>
      <c r="Q220" s="14">
        <v>21.386168000000001</v>
      </c>
      <c r="R220" s="14">
        <v>14.583625</v>
      </c>
      <c r="S220" s="14">
        <v>24.956343</v>
      </c>
      <c r="T220" s="14">
        <v>44.442981000000003</v>
      </c>
      <c r="U220" s="14">
        <v>19.947576000000002</v>
      </c>
      <c r="V220" s="14">
        <v>29.581468000000001</v>
      </c>
      <c r="W220" s="14">
        <v>36.934486999999997</v>
      </c>
      <c r="X220" s="14">
        <v>42.167020999999998</v>
      </c>
      <c r="Y220" s="14">
        <v>65.81644</v>
      </c>
      <c r="Z220" s="14">
        <v>42.586660999999999</v>
      </c>
      <c r="AA220" s="14">
        <v>54.726748000000001</v>
      </c>
      <c r="AB220" s="14">
        <v>92.870630000000006</v>
      </c>
      <c r="AC220" s="14">
        <v>80.282875000000004</v>
      </c>
      <c r="AD220" s="14">
        <v>60.052737</v>
      </c>
      <c r="AE220" s="14">
        <v>54.081608000000003</v>
      </c>
    </row>
    <row r="221" spans="1:31" ht="13.5" customHeight="1" x14ac:dyDescent="0.15">
      <c r="A221" s="1"/>
      <c r="B221" s="16" t="s">
        <v>245</v>
      </c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>
        <v>13.241255000000001</v>
      </c>
      <c r="X221" s="11">
        <v>8.4256340000000005</v>
      </c>
      <c r="Y221" s="11">
        <v>2.289482</v>
      </c>
      <c r="Z221" s="11">
        <v>3.3656299999999999</v>
      </c>
      <c r="AA221" s="11">
        <v>3.8435700000000002</v>
      </c>
      <c r="AB221" s="11">
        <v>2.9861119999999999</v>
      </c>
      <c r="AC221" s="11">
        <v>2.702391</v>
      </c>
      <c r="AD221" s="11">
        <v>3.0530430000000002</v>
      </c>
      <c r="AE221" s="11">
        <v>3.1165310000000002</v>
      </c>
    </row>
    <row r="222" spans="1:31" ht="13.5" customHeight="1" x14ac:dyDescent="0.15">
      <c r="A222" s="1"/>
      <c r="B222" s="16" t="s">
        <v>246</v>
      </c>
      <c r="C222" s="13">
        <v>2.5204157642346803</v>
      </c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>
        <v>6.1998999999999999E-2</v>
      </c>
      <c r="X222" s="14">
        <v>0.16778799999999999</v>
      </c>
      <c r="Y222" s="14">
        <v>6.7220000000000002E-2</v>
      </c>
      <c r="Z222" s="14">
        <v>2.8837999999999999E-2</v>
      </c>
      <c r="AA222" s="14">
        <v>1.7531999999999999E-2</v>
      </c>
      <c r="AB222" s="14">
        <v>5.3970999999999998E-2</v>
      </c>
      <c r="AC222" s="14">
        <v>0.27041599999999999</v>
      </c>
      <c r="AD222" s="14">
        <v>0.83907500000000002</v>
      </c>
      <c r="AE222" s="14">
        <v>0.99323399999999995</v>
      </c>
    </row>
    <row r="223" spans="1:31" ht="13.5" customHeight="1" x14ac:dyDescent="0.15">
      <c r="A223" s="1"/>
      <c r="B223" s="16" t="s">
        <v>247</v>
      </c>
      <c r="C223" s="10">
        <v>9.2822157909694791</v>
      </c>
      <c r="D223" s="11">
        <v>13.384774051863101</v>
      </c>
      <c r="E223" s="11">
        <v>14.361454262615201</v>
      </c>
      <c r="F223" s="11">
        <v>14.664999999999999</v>
      </c>
      <c r="G223" s="11">
        <v>18.149748655084188</v>
      </c>
      <c r="H223" s="11">
        <v>21.172811291859198</v>
      </c>
      <c r="I223" s="11">
        <v>25.956063920953593</v>
      </c>
      <c r="J223" s="11">
        <v>25.712590073623502</v>
      </c>
      <c r="K223" s="11">
        <v>17.588751514612191</v>
      </c>
      <c r="L223" s="11">
        <v>28.369876999999999</v>
      </c>
      <c r="M223" s="11">
        <v>34.005505999999997</v>
      </c>
      <c r="N223" s="11">
        <v>36.100805000000001</v>
      </c>
      <c r="O223" s="11">
        <v>45.314458000000002</v>
      </c>
      <c r="P223" s="11">
        <v>45.462719</v>
      </c>
      <c r="Q223" s="11">
        <v>79.214230000000001</v>
      </c>
      <c r="R223" s="11">
        <v>91.109784000000005</v>
      </c>
      <c r="S223" s="11">
        <v>84.192072999999993</v>
      </c>
      <c r="T223" s="11">
        <v>185.694402</v>
      </c>
      <c r="U223" s="11">
        <v>93.216397000000001</v>
      </c>
      <c r="V223" s="11">
        <v>138.41126</v>
      </c>
      <c r="W223" s="11">
        <v>159.04813100000001</v>
      </c>
      <c r="X223" s="11">
        <v>145.36328599999999</v>
      </c>
      <c r="Y223" s="11">
        <v>103.341206</v>
      </c>
      <c r="Z223" s="11">
        <v>93.975251</v>
      </c>
      <c r="AA223" s="11">
        <v>42.868135000000002</v>
      </c>
      <c r="AB223" s="11">
        <v>22.889075999999999</v>
      </c>
      <c r="AC223" s="11">
        <v>27.421261000000001</v>
      </c>
      <c r="AD223" s="11">
        <v>27.494851000000001</v>
      </c>
      <c r="AE223" s="11">
        <v>24.440056999999999</v>
      </c>
    </row>
    <row r="224" spans="1:31" ht="13.5" customHeight="1" x14ac:dyDescent="0.15">
      <c r="A224" s="1"/>
      <c r="B224" s="16" t="s">
        <v>248</v>
      </c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>
        <v>9.4982690000000005</v>
      </c>
      <c r="X224" s="14">
        <v>5.6247730000000002</v>
      </c>
      <c r="Y224" s="14">
        <v>3.0003190000000002</v>
      </c>
      <c r="Z224" s="14">
        <v>3.6888519999999998</v>
      </c>
      <c r="AA224" s="14">
        <v>2.4746779999999999</v>
      </c>
      <c r="AB224" s="14">
        <v>1.358465</v>
      </c>
      <c r="AC224" s="14">
        <v>2.1257980000000001</v>
      </c>
      <c r="AD224" s="14">
        <v>2.8147929999999999</v>
      </c>
      <c r="AE224" s="14">
        <v>2.4252549999999999</v>
      </c>
    </row>
    <row r="225" spans="1:31" ht="13.5" customHeight="1" x14ac:dyDescent="0.15">
      <c r="A225" s="1"/>
      <c r="B225" s="16" t="s">
        <v>249</v>
      </c>
      <c r="C225" s="10">
        <v>4.6306193966941569</v>
      </c>
      <c r="D225" s="11">
        <v>5.8710557467268902</v>
      </c>
      <c r="E225" s="11">
        <v>4.1018210569704001</v>
      </c>
      <c r="F225" s="11">
        <v>3.3889999999999998</v>
      </c>
      <c r="G225" s="11">
        <v>3.1219684275509296</v>
      </c>
      <c r="H225" s="11">
        <v>1.8135904947702299</v>
      </c>
      <c r="I225" s="11">
        <v>3.0686365388393479</v>
      </c>
      <c r="J225" s="11">
        <v>3.1859346113498606</v>
      </c>
      <c r="K225" s="11">
        <v>4.8184238072772407</v>
      </c>
      <c r="L225" s="11">
        <v>3.3451170000000001</v>
      </c>
      <c r="M225" s="11">
        <v>3.0059830000000001</v>
      </c>
      <c r="N225" s="11">
        <v>3.090938</v>
      </c>
      <c r="O225" s="11">
        <v>9.6650270000000003</v>
      </c>
      <c r="P225" s="11">
        <v>34.969194999999999</v>
      </c>
      <c r="Q225" s="11">
        <v>54.326661000000001</v>
      </c>
      <c r="R225" s="11">
        <v>77.583158999999995</v>
      </c>
      <c r="S225" s="11">
        <v>67.376515999999995</v>
      </c>
      <c r="T225" s="11">
        <v>66.005962999999994</v>
      </c>
      <c r="U225" s="11">
        <v>26.435974999999999</v>
      </c>
      <c r="V225" s="11">
        <v>16.927838000000001</v>
      </c>
      <c r="W225" s="11">
        <v>15.506688</v>
      </c>
      <c r="X225" s="11">
        <v>27.827885999999999</v>
      </c>
      <c r="Y225" s="11">
        <v>16.766441</v>
      </c>
      <c r="Z225" s="11">
        <v>15.292916</v>
      </c>
      <c r="AA225" s="11">
        <v>269.923248</v>
      </c>
      <c r="AB225" s="11">
        <v>17.429648</v>
      </c>
      <c r="AC225" s="11">
        <v>14.016553999999999</v>
      </c>
      <c r="AD225" s="11">
        <v>16.131094999999998</v>
      </c>
      <c r="AE225" s="11">
        <v>23.654523000000001</v>
      </c>
    </row>
    <row r="226" spans="1:31" ht="13.5" customHeight="1" x14ac:dyDescent="0.15">
      <c r="A226" s="1"/>
      <c r="B226" s="16" t="s">
        <v>250</v>
      </c>
      <c r="C226" s="13">
        <v>11.2314720314433</v>
      </c>
      <c r="D226" s="14">
        <v>16.237915884078401</v>
      </c>
      <c r="E226" s="14">
        <v>13.056780839087397</v>
      </c>
      <c r="F226" s="14">
        <v>24.985999999999986</v>
      </c>
      <c r="G226" s="14">
        <v>31.60278684187319</v>
      </c>
      <c r="H226" s="14">
        <v>27.709640984706009</v>
      </c>
      <c r="I226" s="14">
        <v>22.666981079843499</v>
      </c>
      <c r="J226" s="14">
        <v>22.2676022027544</v>
      </c>
      <c r="K226" s="14">
        <v>13.192129281947</v>
      </c>
      <c r="L226" s="14">
        <v>21.153759000000001</v>
      </c>
      <c r="M226" s="14">
        <v>10.163375</v>
      </c>
      <c r="N226" s="14">
        <v>5.324198</v>
      </c>
      <c r="O226" s="14">
        <v>5.4507690000000002</v>
      </c>
      <c r="P226" s="14">
        <v>10.275550000000001</v>
      </c>
      <c r="Q226" s="14">
        <v>8.3280349999999999</v>
      </c>
      <c r="R226" s="14">
        <v>7.3236299999999996</v>
      </c>
      <c r="S226" s="14">
        <v>6.8947669999999999</v>
      </c>
      <c r="T226" s="14">
        <v>20.762941999999999</v>
      </c>
      <c r="U226" s="14">
        <v>31.347681999999999</v>
      </c>
      <c r="V226" s="14">
        <v>54.945019000000002</v>
      </c>
      <c r="W226" s="14">
        <v>48.222878999999999</v>
      </c>
      <c r="X226" s="14">
        <v>47.536397999999998</v>
      </c>
      <c r="Y226" s="14">
        <v>56.123649999999998</v>
      </c>
      <c r="Z226" s="14">
        <v>43.62932</v>
      </c>
      <c r="AA226" s="14">
        <v>35.562586000000003</v>
      </c>
      <c r="AB226" s="14">
        <v>21.490759000000001</v>
      </c>
      <c r="AC226" s="14">
        <v>18.917475</v>
      </c>
      <c r="AD226" s="14">
        <v>16.586227999999998</v>
      </c>
      <c r="AE226" s="14">
        <v>18.638249999999999</v>
      </c>
    </row>
    <row r="227" spans="1:31" ht="13.5" customHeight="1" x14ac:dyDescent="0.15">
      <c r="A227" s="1"/>
      <c r="B227" s="16" t="s">
        <v>251</v>
      </c>
      <c r="C227" s="10">
        <v>22.475814953787708</v>
      </c>
      <c r="D227" s="11">
        <v>31.402223523780599</v>
      </c>
      <c r="E227" s="11">
        <v>48.797909609899371</v>
      </c>
      <c r="F227" s="11">
        <v>24.903999999999989</v>
      </c>
      <c r="G227" s="11">
        <v>15.995061292882999</v>
      </c>
      <c r="H227" s="11">
        <v>10.650324526712</v>
      </c>
      <c r="I227" s="11">
        <v>16.528171525447</v>
      </c>
      <c r="J227" s="11">
        <v>24.582629462548201</v>
      </c>
      <c r="K227" s="11">
        <v>22.000419640544102</v>
      </c>
      <c r="L227" s="11">
        <v>29.248327</v>
      </c>
      <c r="M227" s="11">
        <v>31.378308000000001</v>
      </c>
      <c r="N227" s="11">
        <v>12.999826000000001</v>
      </c>
      <c r="O227" s="11">
        <v>7.1398900000000003</v>
      </c>
      <c r="P227" s="11">
        <v>13.059075999999999</v>
      </c>
      <c r="Q227" s="11">
        <v>23.874368</v>
      </c>
      <c r="R227" s="11">
        <v>38.507995999999999</v>
      </c>
      <c r="S227" s="11">
        <v>40.623398999999999</v>
      </c>
      <c r="T227" s="11">
        <v>37.756500000000003</v>
      </c>
      <c r="U227" s="11">
        <v>38.772025999999997</v>
      </c>
      <c r="V227" s="11">
        <v>26.765149999999998</v>
      </c>
      <c r="W227" s="11">
        <v>201.67091400000001</v>
      </c>
      <c r="X227" s="11">
        <v>66.369971000000007</v>
      </c>
      <c r="Y227" s="11">
        <v>43.535338000000003</v>
      </c>
      <c r="Z227" s="11">
        <v>67.106437999999997</v>
      </c>
      <c r="AA227" s="11">
        <v>43.481119999999997</v>
      </c>
      <c r="AB227" s="11">
        <v>26.991561000000001</v>
      </c>
      <c r="AC227" s="11">
        <v>4.4571719999999999</v>
      </c>
      <c r="AD227" s="11">
        <v>6.4291970000000003</v>
      </c>
      <c r="AE227" s="11">
        <v>2.0742159999999998</v>
      </c>
    </row>
    <row r="228" spans="1:31" ht="13.5" customHeight="1" x14ac:dyDescent="0.15">
      <c r="A228" s="1"/>
      <c r="B228" s="16" t="s">
        <v>252</v>
      </c>
      <c r="C228" s="13">
        <v>27.210515841132398</v>
      </c>
      <c r="D228" s="14">
        <v>38.385473702184633</v>
      </c>
      <c r="E228" s="14">
        <v>30.248166038511101</v>
      </c>
      <c r="F228" s="14">
        <v>3.8372000000000003E-2</v>
      </c>
      <c r="G228" s="14">
        <v>12.9697504189082</v>
      </c>
      <c r="H228" s="14">
        <v>11.524567412681101</v>
      </c>
      <c r="I228" s="14">
        <v>16.335127619997007</v>
      </c>
      <c r="J228" s="14">
        <v>7.7368393434651965</v>
      </c>
      <c r="K228" s="14">
        <v>0.68225324493416706</v>
      </c>
      <c r="L228" s="14"/>
      <c r="M228" s="14"/>
      <c r="N228" s="14"/>
      <c r="O228" s="14"/>
      <c r="P228" s="14"/>
      <c r="Q228" s="14"/>
      <c r="R228" s="14">
        <v>2.7004E-2</v>
      </c>
      <c r="S228" s="14">
        <v>74.701854999999995</v>
      </c>
      <c r="T228" s="14">
        <v>126.514039</v>
      </c>
      <c r="U228" s="14">
        <v>97.927640999999994</v>
      </c>
      <c r="V228" s="14">
        <v>149.025038</v>
      </c>
      <c r="W228" s="14">
        <v>641.27066000000002</v>
      </c>
      <c r="X228" s="14">
        <v>109.34088300000001</v>
      </c>
      <c r="Y228" s="14">
        <v>115.72917200000001</v>
      </c>
      <c r="Z228" s="14">
        <v>130.33344199999999</v>
      </c>
      <c r="AA228" s="14">
        <v>81.083634000000004</v>
      </c>
      <c r="AB228" s="14">
        <v>57.445774</v>
      </c>
      <c r="AC228" s="14">
        <v>83.481503000000004</v>
      </c>
      <c r="AD228" s="14">
        <v>108.54086700000001</v>
      </c>
      <c r="AE228" s="14">
        <v>95.539142999999996</v>
      </c>
    </row>
    <row r="229" spans="1:31" ht="13.5" customHeight="1" x14ac:dyDescent="0.15">
      <c r="A229" s="1"/>
      <c r="B229" s="9" t="s">
        <v>253</v>
      </c>
      <c r="C229" s="10">
        <v>37.5091524735749</v>
      </c>
      <c r="D229" s="11">
        <v>36.046833216033804</v>
      </c>
      <c r="E229" s="11">
        <v>38.357807329487798</v>
      </c>
      <c r="F229" s="11">
        <v>23.327000000000002</v>
      </c>
      <c r="G229" s="11">
        <v>48.541846723696978</v>
      </c>
      <c r="H229" s="11">
        <v>70.238324304482987</v>
      </c>
      <c r="I229" s="11">
        <v>35.899311512208357</v>
      </c>
      <c r="J229" s="11">
        <v>35.735911112622453</v>
      </c>
      <c r="K229" s="11">
        <v>49.765465091554788</v>
      </c>
      <c r="L229" s="11">
        <v>50.992356000000001</v>
      </c>
      <c r="M229" s="11">
        <v>113.751535</v>
      </c>
      <c r="N229" s="11">
        <v>85.287949999999995</v>
      </c>
      <c r="O229" s="11">
        <v>61.438476000000001</v>
      </c>
      <c r="P229" s="11">
        <v>56.748598000000001</v>
      </c>
      <c r="Q229" s="11">
        <v>75.181156000000001</v>
      </c>
      <c r="R229" s="11">
        <v>70.533454000000006</v>
      </c>
      <c r="S229" s="11">
        <v>62.293751999999998</v>
      </c>
      <c r="T229" s="11">
        <v>214.99367899999999</v>
      </c>
      <c r="U229" s="11">
        <v>56.582498999999999</v>
      </c>
      <c r="V229" s="11">
        <v>50.039735999999998</v>
      </c>
      <c r="W229" s="11">
        <v>67.779612</v>
      </c>
      <c r="X229" s="11">
        <v>47.553466</v>
      </c>
      <c r="Y229" s="11">
        <v>62.539206</v>
      </c>
      <c r="Z229" s="11">
        <v>50.713835000000003</v>
      </c>
      <c r="AA229" s="11">
        <v>31.239431</v>
      </c>
      <c r="AB229" s="11">
        <v>13.815455</v>
      </c>
      <c r="AC229" s="11">
        <v>2.1982539999999999</v>
      </c>
      <c r="AD229" s="11">
        <v>2.030837</v>
      </c>
      <c r="AE229" s="11">
        <v>1.2157070000000001</v>
      </c>
    </row>
    <row r="230" spans="1:31" ht="13.5" customHeight="1" x14ac:dyDescent="0.15">
      <c r="A230" s="1"/>
      <c r="B230" s="12" t="s">
        <v>254</v>
      </c>
      <c r="C230" s="13"/>
      <c r="D230" s="14"/>
      <c r="E230" s="14"/>
      <c r="F230" s="14"/>
      <c r="G230" s="14">
        <v>3.0387159361495693</v>
      </c>
      <c r="H230" s="14">
        <v>3.8064637714107801</v>
      </c>
      <c r="I230" s="14">
        <v>3.9055029257568696</v>
      </c>
      <c r="J230" s="14">
        <v>2.2034514293927403</v>
      </c>
      <c r="K230" s="14">
        <v>1.77833938000889</v>
      </c>
      <c r="L230" s="14">
        <v>1.8646480000000001</v>
      </c>
      <c r="M230" s="14">
        <v>1.3630549999999999</v>
      </c>
      <c r="N230" s="14">
        <v>1.6432869999999999</v>
      </c>
      <c r="O230" s="14">
        <v>1.455481</v>
      </c>
      <c r="P230" s="14">
        <v>1.987198</v>
      </c>
      <c r="Q230" s="14">
        <v>1.9052100000000001</v>
      </c>
      <c r="R230" s="14">
        <v>10.505603000000001</v>
      </c>
      <c r="S230" s="14">
        <v>7.6277179999999998</v>
      </c>
      <c r="T230" s="14">
        <v>94.955709999999996</v>
      </c>
      <c r="U230" s="14">
        <v>1.209668</v>
      </c>
      <c r="V230" s="14">
        <v>2.274988</v>
      </c>
      <c r="W230" s="14">
        <v>67.779612</v>
      </c>
      <c r="X230" s="14">
        <v>6.5011859999999997</v>
      </c>
      <c r="Y230" s="14">
        <v>3.2294640000000001</v>
      </c>
      <c r="Z230" s="14">
        <v>2.0985170000000002</v>
      </c>
      <c r="AA230" s="14">
        <v>2.8036249999999998</v>
      </c>
      <c r="AB230" s="14">
        <v>0.98734100000000002</v>
      </c>
      <c r="AC230" s="14">
        <v>1.9041729999999999</v>
      </c>
      <c r="AD230" s="14">
        <v>2.030837</v>
      </c>
      <c r="AE230" s="14">
        <v>1.2157070000000001</v>
      </c>
    </row>
    <row r="231" spans="1:31" ht="13.5" customHeight="1" x14ac:dyDescent="0.15">
      <c r="A231" s="1"/>
      <c r="B231" s="12" t="s">
        <v>255</v>
      </c>
      <c r="C231" s="10">
        <v>37.5091524735749</v>
      </c>
      <c r="D231" s="11">
        <v>36.046833216033804</v>
      </c>
      <c r="E231" s="11">
        <v>38.357807329487798</v>
      </c>
      <c r="F231" s="11">
        <v>23.327000000000002</v>
      </c>
      <c r="G231" s="11">
        <v>45.503130787547413</v>
      </c>
      <c r="H231" s="11">
        <v>66.431860533072197</v>
      </c>
      <c r="I231" s="11">
        <v>31.99380858645149</v>
      </c>
      <c r="J231" s="11">
        <v>33.53245968322971</v>
      </c>
      <c r="K231" s="11">
        <v>47.9871257115459</v>
      </c>
      <c r="L231" s="11">
        <v>49.127707999999998</v>
      </c>
      <c r="M231" s="11">
        <v>112.38848</v>
      </c>
      <c r="N231" s="11">
        <v>83.644662999999994</v>
      </c>
      <c r="O231" s="11">
        <v>59.982995000000003</v>
      </c>
      <c r="P231" s="11">
        <v>54.761400000000002</v>
      </c>
      <c r="Q231" s="11">
        <v>73.275946000000005</v>
      </c>
      <c r="R231" s="11">
        <v>60.027850999999998</v>
      </c>
      <c r="S231" s="11">
        <v>54.666034000000003</v>
      </c>
      <c r="T231" s="11">
        <v>120.037969</v>
      </c>
      <c r="U231" s="11">
        <v>55.372830999999998</v>
      </c>
      <c r="V231" s="11">
        <v>47.764747999999997</v>
      </c>
      <c r="W231" s="11"/>
      <c r="X231" s="11">
        <v>41.052280000000003</v>
      </c>
      <c r="Y231" s="11">
        <v>59.309742</v>
      </c>
      <c r="Z231" s="11">
        <v>48.615318000000002</v>
      </c>
      <c r="AA231" s="11">
        <v>28.435805999999999</v>
      </c>
      <c r="AB231" s="11">
        <v>12.828113999999999</v>
      </c>
      <c r="AC231" s="11">
        <v>0.29408099999999998</v>
      </c>
      <c r="AD231" s="11"/>
      <c r="AE231" s="11"/>
    </row>
    <row r="232" spans="1:31" ht="13.5" customHeight="1" x14ac:dyDescent="0.15">
      <c r="A232" s="1"/>
      <c r="B232" s="9" t="s">
        <v>256</v>
      </c>
      <c r="C232" s="13"/>
      <c r="D232" s="14"/>
      <c r="E232" s="14"/>
      <c r="F232" s="14"/>
      <c r="G232" s="14"/>
      <c r="H232" s="14"/>
      <c r="I232" s="14"/>
      <c r="J232" s="14"/>
      <c r="K232" s="14"/>
      <c r="L232" s="14">
        <v>8.8733999999999993E-2</v>
      </c>
      <c r="M232" s="14"/>
      <c r="N232" s="14"/>
      <c r="O232" s="14"/>
      <c r="P232" s="14"/>
      <c r="Q232" s="14"/>
      <c r="R232" s="14"/>
      <c r="S232" s="14"/>
      <c r="T232" s="14">
        <v>0.845966</v>
      </c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 spans="1:31" ht="13.5" customHeight="1" x14ac:dyDescent="0.15">
      <c r="A233" s="1"/>
      <c r="B233" s="9" t="s">
        <v>257</v>
      </c>
      <c r="C233" s="10"/>
      <c r="D233" s="11"/>
      <c r="E233" s="11"/>
      <c r="F233" s="11">
        <v>533.649</v>
      </c>
      <c r="G233" s="11">
        <v>5.0798130346591398E-2</v>
      </c>
      <c r="H233" s="11"/>
      <c r="I233" s="11"/>
      <c r="J233" s="11">
        <v>91.172617102979416</v>
      </c>
      <c r="K233" s="11">
        <v>106.76337748622801</v>
      </c>
      <c r="L233" s="11">
        <v>162.124753</v>
      </c>
      <c r="M233" s="11">
        <v>163.212897</v>
      </c>
      <c r="N233" s="11">
        <v>214.334948</v>
      </c>
      <c r="O233" s="11">
        <v>309.17530499999998</v>
      </c>
      <c r="P233" s="11">
        <v>414.64047799999997</v>
      </c>
      <c r="Q233" s="11">
        <v>494.58401099999998</v>
      </c>
      <c r="R233" s="11">
        <v>466.57549</v>
      </c>
      <c r="S233" s="11">
        <v>71.238445999999996</v>
      </c>
      <c r="T233" s="11">
        <v>4.287E-3</v>
      </c>
      <c r="U233" s="11"/>
      <c r="V233" s="11"/>
      <c r="W233" s="11"/>
      <c r="X233" s="11"/>
      <c r="Y233" s="11"/>
      <c r="Z233" s="11">
        <v>3.8476000000000003E-2</v>
      </c>
      <c r="AA233" s="11">
        <v>0.12648599999999999</v>
      </c>
      <c r="AB233" s="11"/>
      <c r="AC233" s="11"/>
      <c r="AD233" s="11"/>
      <c r="AE233" s="11"/>
    </row>
    <row r="234" spans="1:31" ht="13.5" customHeight="1" x14ac:dyDescent="0.15">
      <c r="A234" s="1"/>
      <c r="B234" s="9" t="s">
        <v>258</v>
      </c>
      <c r="C234" s="13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 spans="1:31" ht="13.5" customHeight="1" x14ac:dyDescent="0.15">
      <c r="A235" s="1"/>
      <c r="B235" s="12" t="s">
        <v>259</v>
      </c>
      <c r="C235" s="10">
        <v>1244.8834361788429</v>
      </c>
      <c r="D235" s="11">
        <v>1311.8881235759427</v>
      </c>
      <c r="E235" s="11">
        <v>1296.6395863959383</v>
      </c>
      <c r="F235" s="11">
        <v>1493.8340000000001</v>
      </c>
      <c r="G235" s="11">
        <v>1524.3432401446341</v>
      </c>
      <c r="H235" s="11">
        <v>1515.61836735668</v>
      </c>
      <c r="I235" s="11">
        <v>1493.7992191841481</v>
      </c>
      <c r="J235" s="11">
        <v>1415.3312829221329</v>
      </c>
      <c r="K235" s="11">
        <v>1318.6870064193454</v>
      </c>
      <c r="L235" s="11">
        <v>1714.5950680000001</v>
      </c>
      <c r="M235" s="11">
        <v>1341.985203</v>
      </c>
      <c r="N235" s="11">
        <v>1394.604345</v>
      </c>
      <c r="O235" s="11">
        <v>1679.567082</v>
      </c>
      <c r="P235" s="11">
        <v>2016.749609</v>
      </c>
      <c r="Q235" s="11">
        <v>2401.4198219999998</v>
      </c>
      <c r="R235" s="11">
        <v>3423.3139110000002</v>
      </c>
      <c r="S235" s="11">
        <v>4238.0973569999996</v>
      </c>
      <c r="T235" s="11">
        <v>6525.4045919999999</v>
      </c>
      <c r="U235" s="11">
        <v>4855.6625320000003</v>
      </c>
      <c r="V235" s="11">
        <v>7193.6015440000001</v>
      </c>
      <c r="W235" s="11">
        <v>9081.8981399999993</v>
      </c>
      <c r="X235" s="11">
        <v>8762.5026209999996</v>
      </c>
      <c r="Y235" s="11">
        <v>8638.9765160000006</v>
      </c>
      <c r="Z235" s="11">
        <v>8503.3337620000002</v>
      </c>
      <c r="AA235" s="11">
        <v>6128.144593</v>
      </c>
      <c r="AB235" s="11">
        <v>4155.9106359999996</v>
      </c>
      <c r="AC235" s="11">
        <v>4528.8424679999998</v>
      </c>
      <c r="AD235" s="11">
        <v>5930.580935</v>
      </c>
      <c r="AE235" s="11">
        <v>5328.4248619999998</v>
      </c>
    </row>
    <row r="236" spans="1:31" ht="13.5" customHeight="1" x14ac:dyDescent="0.15">
      <c r="A236" s="1"/>
      <c r="B236" s="12" t="s">
        <v>260</v>
      </c>
      <c r="C236" s="13">
        <v>1718.2460488948925</v>
      </c>
      <c r="D236" s="14">
        <v>1706.9044050424493</v>
      </c>
      <c r="E236" s="14">
        <v>1549.7589541398322</v>
      </c>
      <c r="F236" s="14">
        <v>1572.607</v>
      </c>
      <c r="G236" s="14">
        <v>1715.2101596260695</v>
      </c>
      <c r="H236" s="14">
        <v>1778.7968663178406</v>
      </c>
      <c r="I236" s="14">
        <v>1873.5199310789224</v>
      </c>
      <c r="J236" s="14">
        <v>2012.5341501375801</v>
      </c>
      <c r="K236" s="14">
        <v>1703.8885015475153</v>
      </c>
      <c r="L236" s="14">
        <v>1980.489043</v>
      </c>
      <c r="M236" s="14">
        <v>2148.216594</v>
      </c>
      <c r="N236" s="14">
        <v>2307.8790640000002</v>
      </c>
      <c r="O236" s="14">
        <v>2658.8731659999999</v>
      </c>
      <c r="P236" s="14">
        <v>3323.825945</v>
      </c>
      <c r="Q236" s="14">
        <v>5444.7817660000001</v>
      </c>
      <c r="R236" s="14">
        <v>5327.8053460000001</v>
      </c>
      <c r="S236" s="14">
        <v>6058.7956569999997</v>
      </c>
      <c r="T236" s="14">
        <v>7499.1352459999998</v>
      </c>
      <c r="U236" s="14">
        <v>6232.8298759999998</v>
      </c>
      <c r="V236" s="14">
        <v>6413.2419810000001</v>
      </c>
      <c r="W236" s="14">
        <v>6984.1072889999996</v>
      </c>
      <c r="X236" s="14">
        <v>7957.5878570000004</v>
      </c>
      <c r="Y236" s="14">
        <v>9060.2907940000005</v>
      </c>
      <c r="Z236" s="14">
        <v>9049.8603930000008</v>
      </c>
      <c r="AA236" s="14">
        <v>7786.2836719999996</v>
      </c>
      <c r="AB236" s="14">
        <v>6440.924446</v>
      </c>
      <c r="AC236" s="14">
        <v>6186.9013779999996</v>
      </c>
      <c r="AD236" s="14">
        <v>6608.5083000000004</v>
      </c>
      <c r="AE236" s="14">
        <v>7167.8733970000003</v>
      </c>
    </row>
    <row r="237" spans="1:31" ht="13.5" customHeight="1" x14ac:dyDescent="0.15">
      <c r="A237" s="1"/>
      <c r="B237" s="12" t="s">
        <v>261</v>
      </c>
      <c r="C237" s="10">
        <v>7260.3895394397396</v>
      </c>
      <c r="D237" s="11">
        <v>8451.2336049781134</v>
      </c>
      <c r="E237" s="11">
        <v>8926.1919018685385</v>
      </c>
      <c r="F237" s="11">
        <v>10790.938</v>
      </c>
      <c r="G237" s="11">
        <v>13340.432842402342</v>
      </c>
      <c r="H237" s="11">
        <v>13335.396040264663</v>
      </c>
      <c r="I237" s="11">
        <v>13790.641764104073</v>
      </c>
      <c r="J237" s="11">
        <v>14280.099322857073</v>
      </c>
      <c r="K237" s="11">
        <v>13865.250202571402</v>
      </c>
      <c r="L237" s="11">
        <v>15781.456636999999</v>
      </c>
      <c r="M237" s="11">
        <v>14279.5434</v>
      </c>
      <c r="N237" s="11">
        <v>14122.362078</v>
      </c>
      <c r="O237" s="11">
        <v>15951.866747</v>
      </c>
      <c r="P237" s="11">
        <v>19719.977172999999</v>
      </c>
      <c r="Q237" s="11">
        <v>21380.312973</v>
      </c>
      <c r="R237" s="11">
        <v>23389.562347999999</v>
      </c>
      <c r="S237" s="11">
        <v>24081.492313999999</v>
      </c>
      <c r="T237" s="11">
        <v>28487.271337999999</v>
      </c>
      <c r="U237" s="11">
        <v>21102.162219999998</v>
      </c>
      <c r="V237" s="11">
        <v>29088.881602000001</v>
      </c>
      <c r="W237" s="11">
        <v>32504.314611000002</v>
      </c>
      <c r="X237" s="11">
        <v>31012.942089</v>
      </c>
      <c r="Y237" s="11">
        <v>28531.873540000001</v>
      </c>
      <c r="Z237" s="11">
        <v>28942.852492999999</v>
      </c>
      <c r="AA237" s="11">
        <v>25430.252090999998</v>
      </c>
      <c r="AB237" s="11">
        <v>26885.986454000002</v>
      </c>
      <c r="AC237" s="11">
        <v>28848.650700999999</v>
      </c>
      <c r="AD237" s="11">
        <v>32906.631829999998</v>
      </c>
      <c r="AE237" s="11">
        <v>30545.803002000001</v>
      </c>
    </row>
    <row r="238" spans="1:31" ht="13.5" customHeight="1" x14ac:dyDescent="0.15">
      <c r="A238" s="1"/>
      <c r="B238" s="12" t="s">
        <v>262</v>
      </c>
      <c r="C238" s="13">
        <v>2658.062997056395</v>
      </c>
      <c r="D238" s="14">
        <v>2770.1089447213599</v>
      </c>
      <c r="E238" s="14">
        <v>2796.2824410220828</v>
      </c>
      <c r="F238" s="14">
        <v>3097.8829999999998</v>
      </c>
      <c r="G238" s="14">
        <v>4066.6048152394428</v>
      </c>
      <c r="H238" s="14">
        <v>4348.8571462084728</v>
      </c>
      <c r="I238" s="14">
        <v>4086.6441982145616</v>
      </c>
      <c r="J238" s="14">
        <v>2961.6115087190656</v>
      </c>
      <c r="K238" s="14">
        <v>2374.1638481805207</v>
      </c>
      <c r="L238" s="14">
        <v>2708.4203299999999</v>
      </c>
      <c r="M238" s="14">
        <v>2827.967478</v>
      </c>
      <c r="N238" s="14">
        <v>3056.6588670000001</v>
      </c>
      <c r="O238" s="14">
        <v>3530.5505199999998</v>
      </c>
      <c r="P238" s="14">
        <v>4283.7736400000003</v>
      </c>
      <c r="Q238" s="14">
        <v>6395.1304540000001</v>
      </c>
      <c r="R238" s="14">
        <v>6418.9241789999996</v>
      </c>
      <c r="S238" s="14">
        <v>7392.1857060000002</v>
      </c>
      <c r="T238" s="14">
        <v>9103.3365959999992</v>
      </c>
      <c r="U238" s="14">
        <v>7828.2892869999996</v>
      </c>
      <c r="V238" s="14">
        <v>7943.1774770000002</v>
      </c>
      <c r="W238" s="14">
        <v>9528.5421019999994</v>
      </c>
      <c r="X238" s="14">
        <v>10564.456122</v>
      </c>
      <c r="Y238" s="14">
        <v>12397.538376</v>
      </c>
      <c r="Z238" s="14">
        <v>12810.853063</v>
      </c>
      <c r="AA238" s="14">
        <v>10794.908862</v>
      </c>
      <c r="AB238" s="14">
        <v>8111.1215990000001</v>
      </c>
      <c r="AC238" s="14">
        <v>7671.7037620000001</v>
      </c>
      <c r="AD238" s="14">
        <v>8380.4431929999992</v>
      </c>
      <c r="AE238" s="14">
        <v>9029.1185449999994</v>
      </c>
    </row>
    <row r="239" spans="1:31" ht="13.5" customHeight="1" x14ac:dyDescent="0.15">
      <c r="A239" s="1"/>
      <c r="B239" s="17" t="s">
        <v>263</v>
      </c>
      <c r="C239" s="10">
        <v>20284.644009708543</v>
      </c>
      <c r="D239" s="11">
        <v>20429.949664908829</v>
      </c>
      <c r="E239" s="11">
        <v>25075.880631062515</v>
      </c>
      <c r="F239" s="11">
        <v>36315.864010000012</v>
      </c>
      <c r="G239" s="11">
        <v>44543.191463092</v>
      </c>
      <c r="H239" s="11">
        <v>46486.778389721163</v>
      </c>
      <c r="I239" s="11">
        <v>45726.081222244829</v>
      </c>
      <c r="J239" s="11">
        <v>37769.075534602693</v>
      </c>
      <c r="K239" s="11">
        <v>41155.857661219932</v>
      </c>
      <c r="L239" s="11">
        <v>52717.859481</v>
      </c>
      <c r="M239" s="11">
        <v>47040.226024000003</v>
      </c>
      <c r="N239" s="11">
        <v>49901.531558000002</v>
      </c>
      <c r="O239" s="11">
        <v>72063.913455000002</v>
      </c>
      <c r="P239" s="11">
        <v>91274.039361999996</v>
      </c>
      <c r="Q239" s="11">
        <v>109272.323911</v>
      </c>
      <c r="R239" s="11">
        <v>133210.94782</v>
      </c>
      <c r="S239" s="11">
        <v>151825.20550099999</v>
      </c>
      <c r="T239" s="11">
        <v>177713.44914400001</v>
      </c>
      <c r="U239" s="11">
        <v>138505.14503499999</v>
      </c>
      <c r="V239" s="11">
        <v>184361.86956600001</v>
      </c>
      <c r="W239" s="11">
        <v>223499.125822</v>
      </c>
      <c r="X239" s="11">
        <v>221705.67370300001</v>
      </c>
      <c r="Y239" s="11">
        <v>225114.46899699999</v>
      </c>
      <c r="Z239" s="11">
        <v>223993.97457699999</v>
      </c>
      <c r="AA239" s="11">
        <v>187026.278319</v>
      </c>
      <c r="AB239" s="11">
        <v>168105.75167600001</v>
      </c>
      <c r="AC239" s="11">
        <v>190231.48234300001</v>
      </c>
      <c r="AD239" s="11">
        <v>213767.50127099999</v>
      </c>
      <c r="AE239" s="11">
        <v>200006.99192500001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A0CB-0A37-B141-AB1A-55F239E44716}">
  <dimension ref="A1:AG70"/>
  <sheetViews>
    <sheetView tabSelected="1" topLeftCell="A19" workbookViewId="0">
      <selection activeCell="D28" sqref="D28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216</v>
      </c>
      <c r="B3" s="25">
        <f>VLOOKUP($A3,'Exports, FOB'!$B:$AE,B$1,FALSE)+VLOOKUP($A3,'Imports, CIF'!$B:$AE,B$1,FALSE)</f>
        <v>128.68711836126636</v>
      </c>
      <c r="C3" s="25">
        <f>VLOOKUP($A3,'Exports, FOB'!$B:$AE,C$1,FALSE)+VLOOKUP($A3,'Imports, CIF'!$B:$AE,C$1,FALSE)</f>
        <v>194.25401587925569</v>
      </c>
      <c r="D3" s="25">
        <f>VLOOKUP($A3,'Exports, FOB'!$B:$AE,D$1,FALSE)+VLOOKUP($A3,'Imports, CIF'!$B:$AE,D$1,FALSE)</f>
        <v>188.29288382922022</v>
      </c>
      <c r="E3" s="25">
        <f>VLOOKUP($A3,'Exports, FOB'!$B:$AE,E$1,FALSE)+VLOOKUP($A3,'Imports, CIF'!$B:$AE,E$1,FALSE)</f>
        <v>247.69000000000011</v>
      </c>
      <c r="F3" s="25">
        <f>VLOOKUP($A3,'Exports, FOB'!$B:$AE,F$1,FALSE)+VLOOKUP($A3,'Imports, CIF'!$B:$AE,F$1,FALSE)</f>
        <v>234.42208307610878</v>
      </c>
      <c r="G3" s="25">
        <f>VLOOKUP($A3,'Exports, FOB'!$B:$AE,G$1,FALSE)+VLOOKUP($A3,'Imports, CIF'!$B:$AE,G$1,FALSE)</f>
        <v>225.48883067716545</v>
      </c>
      <c r="H3" s="25">
        <f>VLOOKUP($A3,'Exports, FOB'!$B:$AE,H$1,FALSE)+VLOOKUP($A3,'Imports, CIF'!$B:$AE,H$1,FALSE)</f>
        <v>217.04010306575668</v>
      </c>
      <c r="I3" s="25">
        <f>VLOOKUP($A3,'Exports, FOB'!$B:$AE,I$1,FALSE)+VLOOKUP($A3,'Imports, CIF'!$B:$AE,I$1,FALSE)</f>
        <v>200.15661633271847</v>
      </c>
      <c r="J3" s="25">
        <f>VLOOKUP($A3,'Exports, FOB'!$B:$AE,J$1,FALSE)+VLOOKUP($A3,'Imports, CIF'!$B:$AE,J$1,FALSE)</f>
        <v>130.15673346374098</v>
      </c>
      <c r="K3" s="25">
        <f>VLOOKUP($A3,'Exports, FOB'!$B:$AE,K$1,FALSE)+VLOOKUP($A3,'Imports, CIF'!$B:$AE,K$1,FALSE)</f>
        <v>117.099041</v>
      </c>
      <c r="L3" s="25">
        <f>VLOOKUP($A3,'Exports, FOB'!$B:$AE,L$1,FALSE)+VLOOKUP($A3,'Imports, CIF'!$B:$AE,L$1,FALSE)</f>
        <v>90.696810999999997</v>
      </c>
      <c r="M3" s="25">
        <f>VLOOKUP($A3,'Exports, FOB'!$B:$AE,M$1,FALSE)+VLOOKUP($A3,'Imports, CIF'!$B:$AE,M$1,FALSE)</f>
        <v>39.433548999999999</v>
      </c>
      <c r="N3" s="25">
        <f>VLOOKUP($A3,'Exports, FOB'!$B:$AE,N$1,FALSE)+VLOOKUP($A3,'Imports, CIF'!$B:$AE,N$1,FALSE)</f>
        <v>49.852562999999996</v>
      </c>
      <c r="O3" s="25">
        <f>VLOOKUP($A3,'Exports, FOB'!$B:$AE,O$1,FALSE)+VLOOKUP($A3,'Imports, CIF'!$B:$AE,O$1,FALSE)</f>
        <v>176.81804400000001</v>
      </c>
      <c r="P3" s="25">
        <f>VLOOKUP($A3,'Exports, FOB'!$B:$AE,P$1,FALSE)+VLOOKUP($A3,'Imports, CIF'!$B:$AE,P$1,FALSE)</f>
        <v>92.19294099999999</v>
      </c>
      <c r="Q3" s="25">
        <f>VLOOKUP($A3,'Exports, FOB'!$B:$AE,Q$1,FALSE)+VLOOKUP($A3,'Imports, CIF'!$B:$AE,Q$1,FALSE)</f>
        <v>120.98171599999999</v>
      </c>
      <c r="R3" s="25">
        <f>VLOOKUP($A3,'Exports, FOB'!$B:$AE,R$1,FALSE)+VLOOKUP($A3,'Imports, CIF'!$B:$AE,R$1,FALSE)</f>
        <v>167.76635099999999</v>
      </c>
      <c r="S3" s="25">
        <f>VLOOKUP($A3,'Exports, FOB'!$B:$AE,S$1,FALSE)+VLOOKUP($A3,'Imports, CIF'!$B:$AE,S$1,FALSE)</f>
        <v>243.069411</v>
      </c>
      <c r="T3" s="25">
        <f>VLOOKUP($A3,'Exports, FOB'!$B:$AE,T$1,FALSE)+VLOOKUP($A3,'Imports, CIF'!$B:$AE,T$1,FALSE)</f>
        <v>132.37643299999999</v>
      </c>
      <c r="U3" s="25">
        <f>VLOOKUP($A3,'Exports, FOB'!$B:$AE,U$1,FALSE)+VLOOKUP($A3,'Imports, CIF'!$B:$AE,U$1,FALSE)</f>
        <v>242.750494</v>
      </c>
      <c r="V3" s="25">
        <f>VLOOKUP($A3,'Exports, FOB'!$B:$AE,V$1,FALSE)+VLOOKUP($A3,'Imports, CIF'!$B:$AE,V$1,FALSE)</f>
        <v>244.066361</v>
      </c>
      <c r="W3" s="25">
        <f>VLOOKUP($A3,'Exports, FOB'!$B:$AE,W$1,FALSE)+VLOOKUP($A3,'Imports, CIF'!$B:$AE,W$1,FALSE)</f>
        <v>229.32403099999999</v>
      </c>
      <c r="X3" s="25">
        <f>VLOOKUP($A3,'Exports, FOB'!$B:$AE,X$1,FALSE)+VLOOKUP($A3,'Imports, CIF'!$B:$AE,X$1,FALSE)</f>
        <v>266.76517999999999</v>
      </c>
      <c r="Y3" s="25">
        <f>VLOOKUP($A3,'Exports, FOB'!$B:$AE,Y$1,FALSE)+VLOOKUP($A3,'Imports, CIF'!$B:$AE,Y$1,FALSE)</f>
        <v>449.18478700000003</v>
      </c>
      <c r="Z3" s="25">
        <f>VLOOKUP($A3,'Exports, FOB'!$B:$AE,Z$1,FALSE)+VLOOKUP($A3,'Imports, CIF'!$B:$AE,Z$1,FALSE)</f>
        <v>267.299825</v>
      </c>
      <c r="AA3" s="25">
        <f>VLOOKUP($A3,'Exports, FOB'!$B:$AE,AA$1,FALSE)+VLOOKUP($A3,'Imports, CIF'!$B:$AE,AA$1,FALSE)</f>
        <v>350.79864900000001</v>
      </c>
      <c r="AB3" s="25">
        <f>VLOOKUP($A3,'Exports, FOB'!$B:$AE,AB$1,FALSE)+VLOOKUP($A3,'Imports, CIF'!$B:$AE,AB$1,FALSE)</f>
        <v>172.48684299999999</v>
      </c>
      <c r="AC3" s="25">
        <f>VLOOKUP($A3,'Exports, FOB'!$B:$AE,AC$1,FALSE)+VLOOKUP($A3,'Imports, CIF'!$B:$AE,AC$1,FALSE)</f>
        <v>177.11325099999999</v>
      </c>
      <c r="AD3" s="25">
        <f>VLOOKUP($A3,'Exports, FOB'!$B:$AE,AD$1,FALSE)+VLOOKUP($A3,'Imports, CIF'!$B:$AE,AD$1,FALSE)</f>
        <v>197.652613</v>
      </c>
    </row>
    <row r="4" spans="1:30" x14ac:dyDescent="0.15">
      <c r="A4" s="26" t="s">
        <v>32</v>
      </c>
      <c r="B4" s="25">
        <f>VLOOKUP($A4,'Exports, FOB'!$B:$AE,B$1,FALSE)+VLOOKUP($A4,'Imports, CIF'!$B:$AE,B$1,FALSE)</f>
        <v>2705.08212580909</v>
      </c>
      <c r="C4" s="25">
        <f>VLOOKUP($A4,'Exports, FOB'!$B:$AE,C$1,FALSE)+VLOOKUP($A4,'Imports, CIF'!$B:$AE,C$1,FALSE)</f>
        <v>2736.0919856609689</v>
      </c>
      <c r="D4" s="25">
        <f>VLOOKUP($A4,'Exports, FOB'!$B:$AE,D$1,FALSE)+VLOOKUP($A4,'Imports, CIF'!$B:$AE,D$1,FALSE)</f>
        <v>3151.4194479940088</v>
      </c>
      <c r="E4" s="25">
        <f>VLOOKUP($A4,'Exports, FOB'!$B:$AE,E$1,FALSE)+VLOOKUP($A4,'Imports, CIF'!$B:$AE,E$1,FALSE)</f>
        <v>3845.489</v>
      </c>
      <c r="F4" s="25">
        <f>VLOOKUP($A4,'Exports, FOB'!$B:$AE,F$1,FALSE)+VLOOKUP($A4,'Imports, CIF'!$B:$AE,F$1,FALSE)</f>
        <v>4395.2150983331894</v>
      </c>
      <c r="G4" s="25">
        <f>VLOOKUP($A4,'Exports, FOB'!$B:$AE,G$1,FALSE)+VLOOKUP($A4,'Imports, CIF'!$B:$AE,G$1,FALSE)</f>
        <v>4830.7042810909797</v>
      </c>
      <c r="H4" s="25">
        <f>VLOOKUP($A4,'Exports, FOB'!$B:$AE,H$1,FALSE)+VLOOKUP($A4,'Imports, CIF'!$B:$AE,H$1,FALSE)</f>
        <v>4766.91438088218</v>
      </c>
      <c r="I4" s="25">
        <f>VLOOKUP($A4,'Exports, FOB'!$B:$AE,I$1,FALSE)+VLOOKUP($A4,'Imports, CIF'!$B:$AE,I$1,FALSE)</f>
        <v>4462.1023500355977</v>
      </c>
      <c r="J4" s="25">
        <f>VLOOKUP($A4,'Exports, FOB'!$B:$AE,J$1,FALSE)+VLOOKUP($A4,'Imports, CIF'!$B:$AE,J$1,FALSE)</f>
        <v>4646.6470785924903</v>
      </c>
      <c r="K4" s="25">
        <f>VLOOKUP($A4,'Exports, FOB'!$B:$AE,K$1,FALSE)+VLOOKUP($A4,'Imports, CIF'!$B:$AE,K$1,FALSE)</f>
        <v>5519.8688980000006</v>
      </c>
      <c r="L4" s="25">
        <f>VLOOKUP($A4,'Exports, FOB'!$B:$AE,L$1,FALSE)+VLOOKUP($A4,'Imports, CIF'!$B:$AE,L$1,FALSE)</f>
        <v>5576.8077310000008</v>
      </c>
      <c r="M4" s="25">
        <f>VLOOKUP($A4,'Exports, FOB'!$B:$AE,M$1,FALSE)+VLOOKUP($A4,'Imports, CIF'!$B:$AE,M$1,FALSE)</f>
        <v>5531.5791019999997</v>
      </c>
      <c r="N4" s="25">
        <f>VLOOKUP($A4,'Exports, FOB'!$B:$AE,N$1,FALSE)+VLOOKUP($A4,'Imports, CIF'!$B:$AE,N$1,FALSE)</f>
        <v>6865.7715609999996</v>
      </c>
      <c r="O4" s="25">
        <f>VLOOKUP($A4,'Exports, FOB'!$B:$AE,O$1,FALSE)+VLOOKUP($A4,'Imports, CIF'!$B:$AE,O$1,FALSE)</f>
        <v>8911.4279069999993</v>
      </c>
      <c r="P4" s="25">
        <f>VLOOKUP($A4,'Exports, FOB'!$B:$AE,P$1,FALSE)+VLOOKUP($A4,'Imports, CIF'!$B:$AE,P$1,FALSE)</f>
        <v>11339.185343000001</v>
      </c>
      <c r="Q4" s="25">
        <f>VLOOKUP($A4,'Exports, FOB'!$B:$AE,Q$1,FALSE)+VLOOKUP($A4,'Imports, CIF'!$B:$AE,Q$1,FALSE)</f>
        <v>13925.786032</v>
      </c>
      <c r="R4" s="25">
        <f>VLOOKUP($A4,'Exports, FOB'!$B:$AE,R$1,FALSE)+VLOOKUP($A4,'Imports, CIF'!$B:$AE,R$1,FALSE)</f>
        <v>14356.933590999999</v>
      </c>
      <c r="S4" s="25">
        <f>VLOOKUP($A4,'Exports, FOB'!$B:$AE,S$1,FALSE)+VLOOKUP($A4,'Imports, CIF'!$B:$AE,S$1,FALSE)</f>
        <v>18459.125207999998</v>
      </c>
      <c r="T4" s="25">
        <f>VLOOKUP($A4,'Exports, FOB'!$B:$AE,T$1,FALSE)+VLOOKUP($A4,'Imports, CIF'!$B:$AE,T$1,FALSE)</f>
        <v>14586.936224000001</v>
      </c>
      <c r="U4" s="25">
        <f>VLOOKUP($A4,'Exports, FOB'!$B:$AE,U$1,FALSE)+VLOOKUP($A4,'Imports, CIF'!$B:$AE,U$1,FALSE)</f>
        <v>16036.175288</v>
      </c>
      <c r="V4" s="25">
        <f>VLOOKUP($A4,'Exports, FOB'!$B:$AE,V$1,FALSE)+VLOOKUP($A4,'Imports, CIF'!$B:$AE,V$1,FALSE)</f>
        <v>19832.013401</v>
      </c>
      <c r="W4" s="25">
        <f>VLOOKUP($A4,'Exports, FOB'!$B:$AE,W$1,FALSE)+VLOOKUP($A4,'Imports, CIF'!$B:$AE,W$1,FALSE)</f>
        <v>22052.968495999998</v>
      </c>
      <c r="X4" s="25">
        <f>VLOOKUP($A4,'Exports, FOB'!$B:$AE,X$1,FALSE)+VLOOKUP($A4,'Imports, CIF'!$B:$AE,X$1,FALSE)</f>
        <v>19958.520292000001</v>
      </c>
      <c r="Y4" s="25">
        <f>VLOOKUP($A4,'Exports, FOB'!$B:$AE,Y$1,FALSE)+VLOOKUP($A4,'Imports, CIF'!$B:$AE,Y$1,FALSE)</f>
        <v>20183.730685999999</v>
      </c>
      <c r="Z4" s="25">
        <f>VLOOKUP($A4,'Exports, FOB'!$B:$AE,Z$1,FALSE)+VLOOKUP($A4,'Imports, CIF'!$B:$AE,Z$1,FALSE)</f>
        <v>14818.642362999999</v>
      </c>
      <c r="AA4" s="25">
        <f>VLOOKUP($A4,'Exports, FOB'!$B:$AE,AA$1,FALSE)+VLOOKUP($A4,'Imports, CIF'!$B:$AE,AA$1,FALSE)</f>
        <v>12623.542211</v>
      </c>
      <c r="AB4" s="25">
        <f>VLOOKUP($A4,'Exports, FOB'!$B:$AE,AB$1,FALSE)+VLOOKUP($A4,'Imports, CIF'!$B:$AE,AB$1,FALSE)</f>
        <v>14089.947882999999</v>
      </c>
      <c r="AC4" s="25">
        <f>VLOOKUP($A4,'Exports, FOB'!$B:$AE,AC$1,FALSE)+VLOOKUP($A4,'Imports, CIF'!$B:$AE,AC$1,FALSE)</f>
        <v>18128.274498999999</v>
      </c>
      <c r="AD4" s="25">
        <f>VLOOKUP($A4,'Exports, FOB'!$B:$AE,AD$1,FALSE)+VLOOKUP($A4,'Imports, CIF'!$B:$AE,AD$1,FALSE)</f>
        <v>17555.179566999999</v>
      </c>
    </row>
    <row r="5" spans="1:30" x14ac:dyDescent="0.15">
      <c r="A5" s="26" t="s">
        <v>36</v>
      </c>
      <c r="B5" s="25">
        <f>VLOOKUP($A5,'Exports, FOB'!$B:$AE,B$1,FALSE)+VLOOKUP($A5,'Imports, CIF'!$B:$AE,B$1,FALSE)</f>
        <v>279.14185108133108</v>
      </c>
      <c r="C5" s="25">
        <f>VLOOKUP($A5,'Exports, FOB'!$B:$AE,C$1,FALSE)+VLOOKUP($A5,'Imports, CIF'!$B:$AE,C$1,FALSE)</f>
        <v>378.404003807386</v>
      </c>
      <c r="D5" s="25">
        <f>VLOOKUP($A5,'Exports, FOB'!$B:$AE,D$1,FALSE)+VLOOKUP($A5,'Imports, CIF'!$B:$AE,D$1,FALSE)</f>
        <v>301.937016215168</v>
      </c>
      <c r="E5" s="25">
        <f>VLOOKUP($A5,'Exports, FOB'!$B:$AE,E$1,FALSE)+VLOOKUP($A5,'Imports, CIF'!$B:$AE,E$1,FALSE)</f>
        <v>356.709</v>
      </c>
      <c r="F5" s="25">
        <f>VLOOKUP($A5,'Exports, FOB'!$B:$AE,F$1,FALSE)+VLOOKUP($A5,'Imports, CIF'!$B:$AE,F$1,FALSE)</f>
        <v>510.58259105741229</v>
      </c>
      <c r="G5" s="25">
        <f>VLOOKUP($A5,'Exports, FOB'!$B:$AE,G$1,FALSE)+VLOOKUP($A5,'Imports, CIF'!$B:$AE,G$1,FALSE)</f>
        <v>394.45165469641199</v>
      </c>
      <c r="H5" s="25">
        <f>VLOOKUP($A5,'Exports, FOB'!$B:$AE,H$1,FALSE)+VLOOKUP($A5,'Imports, CIF'!$B:$AE,H$1,FALSE)</f>
        <v>342.74694303945012</v>
      </c>
      <c r="I5" s="25">
        <f>VLOOKUP($A5,'Exports, FOB'!$B:$AE,I$1,FALSE)+VLOOKUP($A5,'Imports, CIF'!$B:$AE,I$1,FALSE)</f>
        <v>293.51361283184099</v>
      </c>
      <c r="J5" s="25">
        <f>VLOOKUP($A5,'Exports, FOB'!$B:$AE,J$1,FALSE)+VLOOKUP($A5,'Imports, CIF'!$B:$AE,J$1,FALSE)</f>
        <v>356.17274571385292</v>
      </c>
      <c r="K5" s="25">
        <f>VLOOKUP($A5,'Exports, FOB'!$B:$AE,K$1,FALSE)+VLOOKUP($A5,'Imports, CIF'!$B:$AE,K$1,FALSE)</f>
        <v>468.93196900000004</v>
      </c>
      <c r="L5" s="25">
        <f>VLOOKUP($A5,'Exports, FOB'!$B:$AE,L$1,FALSE)+VLOOKUP($A5,'Imports, CIF'!$B:$AE,L$1,FALSE)</f>
        <v>414.03480100000002</v>
      </c>
      <c r="M5" s="25">
        <f>VLOOKUP($A5,'Exports, FOB'!$B:$AE,M$1,FALSE)+VLOOKUP($A5,'Imports, CIF'!$B:$AE,M$1,FALSE)</f>
        <v>317.831841</v>
      </c>
      <c r="N5" s="25">
        <f>VLOOKUP($A5,'Exports, FOB'!$B:$AE,N$1,FALSE)+VLOOKUP($A5,'Imports, CIF'!$B:$AE,N$1,FALSE)</f>
        <v>445.59907900000002</v>
      </c>
      <c r="O5" s="25">
        <f>VLOOKUP($A5,'Exports, FOB'!$B:$AE,O$1,FALSE)+VLOOKUP($A5,'Imports, CIF'!$B:$AE,O$1,FALSE)</f>
        <v>658.93051600000001</v>
      </c>
      <c r="P5" s="25">
        <f>VLOOKUP($A5,'Exports, FOB'!$B:$AE,P$1,FALSE)+VLOOKUP($A5,'Imports, CIF'!$B:$AE,P$1,FALSE)</f>
        <v>684.91324699999996</v>
      </c>
      <c r="Q5" s="25">
        <f>VLOOKUP($A5,'Exports, FOB'!$B:$AE,Q$1,FALSE)+VLOOKUP($A5,'Imports, CIF'!$B:$AE,Q$1,FALSE)</f>
        <v>872.729963</v>
      </c>
      <c r="R5" s="25">
        <f>VLOOKUP($A5,'Exports, FOB'!$B:$AE,R$1,FALSE)+VLOOKUP($A5,'Imports, CIF'!$B:$AE,R$1,FALSE)</f>
        <v>1161.906485</v>
      </c>
      <c r="S5" s="25">
        <f>VLOOKUP($A5,'Exports, FOB'!$B:$AE,S$1,FALSE)+VLOOKUP($A5,'Imports, CIF'!$B:$AE,S$1,FALSE)</f>
        <v>1138.300669</v>
      </c>
      <c r="T5" s="25">
        <f>VLOOKUP($A5,'Exports, FOB'!$B:$AE,T$1,FALSE)+VLOOKUP($A5,'Imports, CIF'!$B:$AE,T$1,FALSE)</f>
        <v>888.75986999999998</v>
      </c>
      <c r="U5" s="25">
        <f>VLOOKUP($A5,'Exports, FOB'!$B:$AE,U$1,FALSE)+VLOOKUP($A5,'Imports, CIF'!$B:$AE,U$1,FALSE)</f>
        <v>1169.4368599999998</v>
      </c>
      <c r="V5" s="25">
        <f>VLOOKUP($A5,'Exports, FOB'!$B:$AE,V$1,FALSE)+VLOOKUP($A5,'Imports, CIF'!$B:$AE,V$1,FALSE)</f>
        <v>1241.9300779999999</v>
      </c>
      <c r="W5" s="25">
        <f>VLOOKUP($A5,'Exports, FOB'!$B:$AE,W$1,FALSE)+VLOOKUP($A5,'Imports, CIF'!$B:$AE,W$1,FALSE)</f>
        <v>1142.645618</v>
      </c>
      <c r="X5" s="25">
        <f>VLOOKUP($A5,'Exports, FOB'!$B:$AE,X$1,FALSE)+VLOOKUP($A5,'Imports, CIF'!$B:$AE,X$1,FALSE)</f>
        <v>1252.6429029999999</v>
      </c>
      <c r="Y5" s="25">
        <f>VLOOKUP($A5,'Exports, FOB'!$B:$AE,Y$1,FALSE)+VLOOKUP($A5,'Imports, CIF'!$B:$AE,Y$1,FALSE)</f>
        <v>1409.085425</v>
      </c>
      <c r="Z5" s="25">
        <f>VLOOKUP($A5,'Exports, FOB'!$B:$AE,Z$1,FALSE)+VLOOKUP($A5,'Imports, CIF'!$B:$AE,Z$1,FALSE)</f>
        <v>1151.3467909999999</v>
      </c>
      <c r="AA5" s="25">
        <f>VLOOKUP($A5,'Exports, FOB'!$B:$AE,AA$1,FALSE)+VLOOKUP($A5,'Imports, CIF'!$B:$AE,AA$1,FALSE)</f>
        <v>1034.9011330000001</v>
      </c>
      <c r="AB5" s="25">
        <f>VLOOKUP($A5,'Exports, FOB'!$B:$AE,AB$1,FALSE)+VLOOKUP($A5,'Imports, CIF'!$B:$AE,AB$1,FALSE)</f>
        <v>832.01258600000006</v>
      </c>
      <c r="AC5" s="25">
        <f>VLOOKUP($A5,'Exports, FOB'!$B:$AE,AC$1,FALSE)+VLOOKUP($A5,'Imports, CIF'!$B:$AE,AC$1,FALSE)</f>
        <v>1068.4349440000001</v>
      </c>
      <c r="AD5" s="25">
        <f>VLOOKUP($A5,'Exports, FOB'!$B:$AE,AD$1,FALSE)+VLOOKUP($A5,'Imports, CIF'!$B:$AE,AD$1,FALSE)</f>
        <v>960.58036600000003</v>
      </c>
    </row>
    <row r="6" spans="1:30" x14ac:dyDescent="0.1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1164.4526877414928</v>
      </c>
      <c r="I6" s="25">
        <f>VLOOKUP($A6,'Exports, FOB'!$B:$AE,I$1,FALSE)+VLOOKUP($A6,'Imports, CIF'!$B:$AE,I$1,FALSE)</f>
        <v>1078.4429445305373</v>
      </c>
      <c r="J6" s="25">
        <f>VLOOKUP($A6,'Exports, FOB'!$B:$AE,J$1,FALSE)+VLOOKUP($A6,'Imports, CIF'!$B:$AE,J$1,FALSE)</f>
        <v>1238.8285083342628</v>
      </c>
      <c r="K6" s="25">
        <f>VLOOKUP($A6,'Exports, FOB'!$B:$AE,K$1,FALSE)+VLOOKUP($A6,'Imports, CIF'!$B:$AE,K$1,FALSE)</f>
        <v>1404.7606060000001</v>
      </c>
      <c r="L6" s="25">
        <f>VLOOKUP($A6,'Exports, FOB'!$B:$AE,L$1,FALSE)+VLOOKUP($A6,'Imports, CIF'!$B:$AE,L$1,FALSE)</f>
        <v>1302.3540309999998</v>
      </c>
      <c r="M6" s="25">
        <f>VLOOKUP($A6,'Exports, FOB'!$B:$AE,M$1,FALSE)+VLOOKUP($A6,'Imports, CIF'!$B:$AE,M$1,FALSE)</f>
        <v>1223.046636</v>
      </c>
      <c r="N6" s="25">
        <f>VLOOKUP($A6,'Exports, FOB'!$B:$AE,N$1,FALSE)+VLOOKUP($A6,'Imports, CIF'!$B:$AE,N$1,FALSE)</f>
        <v>1147.2638659999998</v>
      </c>
      <c r="O6" s="25">
        <f>VLOOKUP($A6,'Exports, FOB'!$B:$AE,O$1,FALSE)+VLOOKUP($A6,'Imports, CIF'!$B:$AE,O$1,FALSE)</f>
        <v>1413.495613</v>
      </c>
      <c r="P6" s="25">
        <f>VLOOKUP($A6,'Exports, FOB'!$B:$AE,P$1,FALSE)+VLOOKUP($A6,'Imports, CIF'!$B:$AE,P$1,FALSE)</f>
        <v>1591.576386</v>
      </c>
      <c r="Q6" s="25">
        <f>VLOOKUP($A6,'Exports, FOB'!$B:$AE,Q$1,FALSE)+VLOOKUP($A6,'Imports, CIF'!$B:$AE,Q$1,FALSE)</f>
        <v>2062.8305759999998</v>
      </c>
      <c r="R6" s="25">
        <f>VLOOKUP($A6,'Exports, FOB'!$B:$AE,R$1,FALSE)+VLOOKUP($A6,'Imports, CIF'!$B:$AE,R$1,FALSE)</f>
        <v>2454.3276599999999</v>
      </c>
      <c r="S6" s="25">
        <f>VLOOKUP($A6,'Exports, FOB'!$B:$AE,S$1,FALSE)+VLOOKUP($A6,'Imports, CIF'!$B:$AE,S$1,FALSE)</f>
        <v>3738.6874549999998</v>
      </c>
      <c r="T6" s="25">
        <f>VLOOKUP($A6,'Exports, FOB'!$B:$AE,T$1,FALSE)+VLOOKUP($A6,'Imports, CIF'!$B:$AE,T$1,FALSE)</f>
        <v>3365.9626960000001</v>
      </c>
      <c r="U6" s="25">
        <f>VLOOKUP($A6,'Exports, FOB'!$B:$AE,U$1,FALSE)+VLOOKUP($A6,'Imports, CIF'!$B:$AE,U$1,FALSE)</f>
        <v>4305.0164889999996</v>
      </c>
      <c r="V6" s="25">
        <f>VLOOKUP($A6,'Exports, FOB'!$B:$AE,V$1,FALSE)+VLOOKUP($A6,'Imports, CIF'!$B:$AE,V$1,FALSE)</f>
        <v>5231.1832329999997</v>
      </c>
      <c r="W6" s="25">
        <f>VLOOKUP($A6,'Exports, FOB'!$B:$AE,W$1,FALSE)+VLOOKUP($A6,'Imports, CIF'!$B:$AE,W$1,FALSE)</f>
        <v>5506.0375670000003</v>
      </c>
      <c r="X6" s="25">
        <f>VLOOKUP($A6,'Exports, FOB'!$B:$AE,X$1,FALSE)+VLOOKUP($A6,'Imports, CIF'!$B:$AE,X$1,FALSE)</f>
        <v>6246.66824</v>
      </c>
      <c r="Y6" s="25">
        <f>VLOOKUP($A6,'Exports, FOB'!$B:$AE,Y$1,FALSE)+VLOOKUP($A6,'Imports, CIF'!$B:$AE,Y$1,FALSE)</f>
        <v>6597.2079080000003</v>
      </c>
      <c r="Z6" s="25">
        <f>VLOOKUP($A6,'Exports, FOB'!$B:$AE,Z$1,FALSE)+VLOOKUP($A6,'Imports, CIF'!$B:$AE,Z$1,FALSE)</f>
        <v>6467.5790649999999</v>
      </c>
      <c r="AA6" s="25">
        <f>VLOOKUP($A6,'Exports, FOB'!$B:$AE,AA$1,FALSE)+VLOOKUP($A6,'Imports, CIF'!$B:$AE,AA$1,FALSE)</f>
        <v>7364.3465740000001</v>
      </c>
      <c r="AB6" s="25">
        <f>VLOOKUP($A6,'Exports, FOB'!$B:$AE,AB$1,FALSE)+VLOOKUP($A6,'Imports, CIF'!$B:$AE,AB$1,FALSE)</f>
        <v>6265.1536830000005</v>
      </c>
      <c r="AC6" s="25">
        <f>VLOOKUP($A6,'Exports, FOB'!$B:$AE,AC$1,FALSE)+VLOOKUP($A6,'Imports, CIF'!$B:$AE,AC$1,FALSE)</f>
        <v>6438.3853349999999</v>
      </c>
      <c r="AD6" s="25">
        <f>VLOOKUP($A6,'Exports, FOB'!$B:$AE,AD$1,FALSE)+VLOOKUP($A6,'Imports, CIF'!$B:$AE,AD$1,FALSE)</f>
        <v>5744.5112650000001</v>
      </c>
    </row>
    <row r="7" spans="1:30" x14ac:dyDescent="0.15">
      <c r="A7" s="26" t="s">
        <v>223</v>
      </c>
      <c r="B7" s="25">
        <f>VLOOKUP($A7,'Exports, FOB'!$B:$AE,B$1,FALSE)+VLOOKUP($A7,'Imports, CIF'!$B:$AE,B$1,FALSE)</f>
        <v>402.16762594096576</v>
      </c>
      <c r="C7" s="25">
        <f>VLOOKUP($A7,'Exports, FOB'!$B:$AE,C$1,FALSE)+VLOOKUP($A7,'Imports, CIF'!$B:$AE,C$1,FALSE)</f>
        <v>374.78487245588201</v>
      </c>
      <c r="D7" s="25">
        <f>VLOOKUP($A7,'Exports, FOB'!$B:$AE,D$1,FALSE)+VLOOKUP($A7,'Imports, CIF'!$B:$AE,D$1,FALSE)</f>
        <v>598.30078413453919</v>
      </c>
      <c r="E7" s="25">
        <f>VLOOKUP($A7,'Exports, FOB'!$B:$AE,E$1,FALSE)+VLOOKUP($A7,'Imports, CIF'!$B:$AE,E$1,FALSE)</f>
        <v>592.83699999999999</v>
      </c>
      <c r="F7" s="25">
        <f>VLOOKUP($A7,'Exports, FOB'!$B:$AE,F$1,FALSE)+VLOOKUP($A7,'Imports, CIF'!$B:$AE,F$1,FALSE)</f>
        <v>795.46908898492006</v>
      </c>
      <c r="G7" s="25">
        <f>VLOOKUP($A7,'Exports, FOB'!$B:$AE,G$1,FALSE)+VLOOKUP($A7,'Imports, CIF'!$B:$AE,G$1,FALSE)</f>
        <v>825.792821736615</v>
      </c>
      <c r="H7" s="25">
        <f>VLOOKUP($A7,'Exports, FOB'!$B:$AE,H$1,FALSE)+VLOOKUP($A7,'Imports, CIF'!$B:$AE,H$1,FALSE)</f>
        <v>683.40706316222122</v>
      </c>
      <c r="I7" s="25">
        <f>VLOOKUP($A7,'Exports, FOB'!$B:$AE,I$1,FALSE)+VLOOKUP($A7,'Imports, CIF'!$B:$AE,I$1,FALSE)</f>
        <v>485.22615565052899</v>
      </c>
      <c r="J7" s="25">
        <f>VLOOKUP($A7,'Exports, FOB'!$B:$AE,J$1,FALSE)+VLOOKUP($A7,'Imports, CIF'!$B:$AE,J$1,FALSE)</f>
        <v>517.93591207204099</v>
      </c>
      <c r="K7" s="25">
        <f>VLOOKUP($A7,'Exports, FOB'!$B:$AE,K$1,FALSE)+VLOOKUP($A7,'Imports, CIF'!$B:$AE,K$1,FALSE)</f>
        <v>577.26342900000009</v>
      </c>
      <c r="L7" s="25">
        <f>VLOOKUP($A7,'Exports, FOB'!$B:$AE,L$1,FALSE)+VLOOKUP($A7,'Imports, CIF'!$B:$AE,L$1,FALSE)</f>
        <v>538.14825300000007</v>
      </c>
      <c r="M7" s="25">
        <f>VLOOKUP($A7,'Exports, FOB'!$B:$AE,M$1,FALSE)+VLOOKUP($A7,'Imports, CIF'!$B:$AE,M$1,FALSE)</f>
        <v>689.29191300000002</v>
      </c>
      <c r="N7" s="25">
        <f>VLOOKUP($A7,'Exports, FOB'!$B:$AE,N$1,FALSE)+VLOOKUP($A7,'Imports, CIF'!$B:$AE,N$1,FALSE)</f>
        <v>555.98917700000004</v>
      </c>
      <c r="O7" s="25">
        <f>VLOOKUP($A7,'Exports, FOB'!$B:$AE,O$1,FALSE)+VLOOKUP($A7,'Imports, CIF'!$B:$AE,O$1,FALSE)</f>
        <v>966.790434</v>
      </c>
      <c r="P7" s="25">
        <f>VLOOKUP($A7,'Exports, FOB'!$B:$AE,P$1,FALSE)+VLOOKUP($A7,'Imports, CIF'!$B:$AE,P$1,FALSE)</f>
        <v>1560.1265510000001</v>
      </c>
      <c r="Q7" s="25">
        <f>VLOOKUP($A7,'Exports, FOB'!$B:$AE,Q$1,FALSE)+VLOOKUP($A7,'Imports, CIF'!$B:$AE,Q$1,FALSE)</f>
        <v>1986.8923050000001</v>
      </c>
      <c r="R7" s="25">
        <f>VLOOKUP($A7,'Exports, FOB'!$B:$AE,R$1,FALSE)+VLOOKUP($A7,'Imports, CIF'!$B:$AE,R$1,FALSE)</f>
        <v>2120.8536140000001</v>
      </c>
      <c r="S7" s="25">
        <f>VLOOKUP($A7,'Exports, FOB'!$B:$AE,S$1,FALSE)+VLOOKUP($A7,'Imports, CIF'!$B:$AE,S$1,FALSE)</f>
        <v>2903.5602789999998</v>
      </c>
      <c r="T7" s="25">
        <f>VLOOKUP($A7,'Exports, FOB'!$B:$AE,T$1,FALSE)+VLOOKUP($A7,'Imports, CIF'!$B:$AE,T$1,FALSE)</f>
        <v>2431.8367019999996</v>
      </c>
      <c r="U7" s="25">
        <f>VLOOKUP($A7,'Exports, FOB'!$B:$AE,U$1,FALSE)+VLOOKUP($A7,'Imports, CIF'!$B:$AE,U$1,FALSE)</f>
        <v>2744.3551649999999</v>
      </c>
      <c r="V7" s="25">
        <f>VLOOKUP($A7,'Exports, FOB'!$B:$AE,V$1,FALSE)+VLOOKUP($A7,'Imports, CIF'!$B:$AE,V$1,FALSE)</f>
        <v>3309.489736</v>
      </c>
      <c r="W7" s="25">
        <f>VLOOKUP($A7,'Exports, FOB'!$B:$AE,W$1,FALSE)+VLOOKUP($A7,'Imports, CIF'!$B:$AE,W$1,FALSE)</f>
        <v>3431.0189559999999</v>
      </c>
      <c r="X7" s="25">
        <f>VLOOKUP($A7,'Exports, FOB'!$B:$AE,X$1,FALSE)+VLOOKUP($A7,'Imports, CIF'!$B:$AE,X$1,FALSE)</f>
        <v>4436.656704</v>
      </c>
      <c r="Y7" s="25">
        <f>VLOOKUP($A7,'Exports, FOB'!$B:$AE,Y$1,FALSE)+VLOOKUP($A7,'Imports, CIF'!$B:$AE,Y$1,FALSE)</f>
        <v>3820.6897790000003</v>
      </c>
      <c r="Z7" s="25">
        <f>VLOOKUP($A7,'Exports, FOB'!$B:$AE,Z$1,FALSE)+VLOOKUP($A7,'Imports, CIF'!$B:$AE,Z$1,FALSE)</f>
        <v>2533.3494810000002</v>
      </c>
      <c r="AA7" s="25">
        <f>VLOOKUP($A7,'Exports, FOB'!$B:$AE,AA$1,FALSE)+VLOOKUP($A7,'Imports, CIF'!$B:$AE,AA$1,FALSE)</f>
        <v>1965.8771320000001</v>
      </c>
      <c r="AB7" s="25">
        <f>VLOOKUP($A7,'Exports, FOB'!$B:$AE,AB$1,FALSE)+VLOOKUP($A7,'Imports, CIF'!$B:$AE,AB$1,FALSE)</f>
        <v>2660.8286410000001</v>
      </c>
      <c r="AC7" s="25">
        <f>VLOOKUP($A7,'Exports, FOB'!$B:$AE,AC$1,FALSE)+VLOOKUP($A7,'Imports, CIF'!$B:$AE,AC$1,FALSE)</f>
        <v>2714.8598190000002</v>
      </c>
      <c r="AD7" s="25">
        <f>VLOOKUP($A7,'Exports, FOB'!$B:$AE,AD$1,FALSE)+VLOOKUP($A7,'Imports, CIF'!$B:$AE,AD$1,FALSE)</f>
        <v>2800.310665</v>
      </c>
    </row>
    <row r="8" spans="1:30" x14ac:dyDescent="0.15">
      <c r="A8" s="26" t="s">
        <v>58</v>
      </c>
      <c r="B8" s="25">
        <f>VLOOKUP($A8,'Exports, FOB'!$B:$AE,B$1,FALSE)+VLOOKUP($A8,'Imports, CIF'!$B:$AE,B$1,FALSE)</f>
        <v>854.60350141661127</v>
      </c>
      <c r="C8" s="25">
        <f>VLOOKUP($A8,'Exports, FOB'!$B:$AE,C$1,FALSE)+VLOOKUP($A8,'Imports, CIF'!$B:$AE,C$1,FALSE)</f>
        <v>791.56213194462089</v>
      </c>
      <c r="D8" s="25">
        <f>VLOOKUP($A8,'Exports, FOB'!$B:$AE,D$1,FALSE)+VLOOKUP($A8,'Imports, CIF'!$B:$AE,D$1,FALSE)</f>
        <v>818.49959499894305</v>
      </c>
      <c r="E8" s="25">
        <f>VLOOKUP($A8,'Exports, FOB'!$B:$AE,E$1,FALSE)+VLOOKUP($A8,'Imports, CIF'!$B:$AE,E$1,FALSE)</f>
        <v>1012.6160000000002</v>
      </c>
      <c r="F8" s="25">
        <f>VLOOKUP($A8,'Exports, FOB'!$B:$AE,F$1,FALSE)+VLOOKUP($A8,'Imports, CIF'!$B:$AE,F$1,FALSE)</f>
        <v>1095.1745303818684</v>
      </c>
      <c r="G8" s="25">
        <f>VLOOKUP($A8,'Exports, FOB'!$B:$AE,G$1,FALSE)+VLOOKUP($A8,'Imports, CIF'!$B:$AE,G$1,FALSE)</f>
        <v>989.84677734316915</v>
      </c>
      <c r="H8" s="25">
        <f>VLOOKUP($A8,'Exports, FOB'!$B:$AE,H$1,FALSE)+VLOOKUP($A8,'Imports, CIF'!$B:$AE,H$1,FALSE)</f>
        <v>1069.8434176116712</v>
      </c>
      <c r="I8" s="25">
        <f>VLOOKUP($A8,'Exports, FOB'!$B:$AE,I$1,FALSE)+VLOOKUP($A8,'Imports, CIF'!$B:$AE,I$1,FALSE)</f>
        <v>1016.331494925668</v>
      </c>
      <c r="J8" s="25">
        <f>VLOOKUP($A8,'Exports, FOB'!$B:$AE,J$1,FALSE)+VLOOKUP($A8,'Imports, CIF'!$B:$AE,J$1,FALSE)</f>
        <v>853.62085892827292</v>
      </c>
      <c r="K8" s="25">
        <f>VLOOKUP($A8,'Exports, FOB'!$B:$AE,K$1,FALSE)+VLOOKUP($A8,'Imports, CIF'!$B:$AE,K$1,FALSE)</f>
        <v>1002.9038680000001</v>
      </c>
      <c r="L8" s="25">
        <f>VLOOKUP($A8,'Exports, FOB'!$B:$AE,L$1,FALSE)+VLOOKUP($A8,'Imports, CIF'!$B:$AE,L$1,FALSE)</f>
        <v>819.29401400000006</v>
      </c>
      <c r="M8" s="25">
        <f>VLOOKUP($A8,'Exports, FOB'!$B:$AE,M$1,FALSE)+VLOOKUP($A8,'Imports, CIF'!$B:$AE,M$1,FALSE)</f>
        <v>945.67389300000002</v>
      </c>
      <c r="N8" s="25">
        <f>VLOOKUP($A8,'Exports, FOB'!$B:$AE,N$1,FALSE)+VLOOKUP($A8,'Imports, CIF'!$B:$AE,N$1,FALSE)</f>
        <v>986.57136100000002</v>
      </c>
      <c r="O8" s="25">
        <f>VLOOKUP($A8,'Exports, FOB'!$B:$AE,O$1,FALSE)+VLOOKUP($A8,'Imports, CIF'!$B:$AE,O$1,FALSE)</f>
        <v>1215.3695069999999</v>
      </c>
      <c r="P8" s="25">
        <f>VLOOKUP($A8,'Exports, FOB'!$B:$AE,P$1,FALSE)+VLOOKUP($A8,'Imports, CIF'!$B:$AE,P$1,FALSE)</f>
        <v>1329.3939</v>
      </c>
      <c r="Q8" s="25">
        <f>VLOOKUP($A8,'Exports, FOB'!$B:$AE,Q$1,FALSE)+VLOOKUP($A8,'Imports, CIF'!$B:$AE,Q$1,FALSE)</f>
        <v>1734.4521569999999</v>
      </c>
      <c r="R8" s="25">
        <f>VLOOKUP($A8,'Exports, FOB'!$B:$AE,R$1,FALSE)+VLOOKUP($A8,'Imports, CIF'!$B:$AE,R$1,FALSE)</f>
        <v>3058.9640799999997</v>
      </c>
      <c r="S8" s="25">
        <f>VLOOKUP($A8,'Exports, FOB'!$B:$AE,S$1,FALSE)+VLOOKUP($A8,'Imports, CIF'!$B:$AE,S$1,FALSE)</f>
        <v>3082.6968829999996</v>
      </c>
      <c r="T8" s="25">
        <f>VLOOKUP($A8,'Exports, FOB'!$B:$AE,T$1,FALSE)+VLOOKUP($A8,'Imports, CIF'!$B:$AE,T$1,FALSE)</f>
        <v>3405.1373100000001</v>
      </c>
      <c r="U8" s="25">
        <f>VLOOKUP($A8,'Exports, FOB'!$B:$AE,U$1,FALSE)+VLOOKUP($A8,'Imports, CIF'!$B:$AE,U$1,FALSE)</f>
        <v>2508.7573280000001</v>
      </c>
      <c r="V8" s="25">
        <f>VLOOKUP($A8,'Exports, FOB'!$B:$AE,V$1,FALSE)+VLOOKUP($A8,'Imports, CIF'!$B:$AE,V$1,FALSE)</f>
        <v>2576.4064189999999</v>
      </c>
      <c r="W8" s="25">
        <f>VLOOKUP($A8,'Exports, FOB'!$B:$AE,W$1,FALSE)+VLOOKUP($A8,'Imports, CIF'!$B:$AE,W$1,FALSE)</f>
        <v>2435.9423139999999</v>
      </c>
      <c r="X8" s="25">
        <f>VLOOKUP($A8,'Exports, FOB'!$B:$AE,X$1,FALSE)+VLOOKUP($A8,'Imports, CIF'!$B:$AE,X$1,FALSE)</f>
        <v>2836.8255250000002</v>
      </c>
      <c r="Y8" s="25">
        <f>VLOOKUP($A8,'Exports, FOB'!$B:$AE,Y$1,FALSE)+VLOOKUP($A8,'Imports, CIF'!$B:$AE,Y$1,FALSE)</f>
        <v>2154.7671259999997</v>
      </c>
      <c r="Z8" s="25">
        <f>VLOOKUP($A8,'Exports, FOB'!$B:$AE,Z$1,FALSE)+VLOOKUP($A8,'Imports, CIF'!$B:$AE,Z$1,FALSE)</f>
        <v>1860.0236669999999</v>
      </c>
      <c r="AA8" s="25">
        <f>VLOOKUP($A8,'Exports, FOB'!$B:$AE,AA$1,FALSE)+VLOOKUP($A8,'Imports, CIF'!$B:$AE,AA$1,FALSE)</f>
        <v>1928.860514</v>
      </c>
      <c r="AB8" s="25">
        <f>VLOOKUP($A8,'Exports, FOB'!$B:$AE,AB$1,FALSE)+VLOOKUP($A8,'Imports, CIF'!$B:$AE,AB$1,FALSE)</f>
        <v>2084.64588</v>
      </c>
      <c r="AC8" s="25">
        <f>VLOOKUP($A8,'Exports, FOB'!$B:$AE,AC$1,FALSE)+VLOOKUP($A8,'Imports, CIF'!$B:$AE,AC$1,FALSE)</f>
        <v>2484.7654050000001</v>
      </c>
      <c r="AD8" s="25">
        <f>VLOOKUP($A8,'Exports, FOB'!$B:$AE,AD$1,FALSE)+VLOOKUP($A8,'Imports, CIF'!$B:$AE,AD$1,FALSE)</f>
        <v>3072.8603240000002</v>
      </c>
    </row>
    <row r="9" spans="1:30" x14ac:dyDescent="0.15">
      <c r="A9" s="26" t="s">
        <v>224</v>
      </c>
      <c r="B9" s="25">
        <f>VLOOKUP($A9,'Exports, FOB'!$B:$AE,B$1,FALSE)+VLOOKUP($A9,'Imports, CIF'!$B:$AE,B$1,FALSE)</f>
        <v>144.31515271222321</v>
      </c>
      <c r="C9" s="25">
        <f>VLOOKUP($A9,'Exports, FOB'!$B:$AE,C$1,FALSE)+VLOOKUP($A9,'Imports, CIF'!$B:$AE,C$1,FALSE)</f>
        <v>197.7980066468721</v>
      </c>
      <c r="D9" s="25">
        <f>VLOOKUP($A9,'Exports, FOB'!$B:$AE,D$1,FALSE)+VLOOKUP($A9,'Imports, CIF'!$B:$AE,D$1,FALSE)</f>
        <v>152.15988104000451</v>
      </c>
      <c r="E9" s="25">
        <f>VLOOKUP($A9,'Exports, FOB'!$B:$AE,E$1,FALSE)+VLOOKUP($A9,'Imports, CIF'!$B:$AE,E$1,FALSE)</f>
        <v>211.39900000000003</v>
      </c>
      <c r="F9" s="25">
        <f>VLOOKUP($A9,'Exports, FOB'!$B:$AE,F$1,FALSE)+VLOOKUP($A9,'Imports, CIF'!$B:$AE,F$1,FALSE)</f>
        <v>322.45947614428076</v>
      </c>
      <c r="G9" s="25">
        <f>VLOOKUP($A9,'Exports, FOB'!$B:$AE,G$1,FALSE)+VLOOKUP($A9,'Imports, CIF'!$B:$AE,G$1,FALSE)</f>
        <v>368.39256292540722</v>
      </c>
      <c r="H9" s="25">
        <f>VLOOKUP($A9,'Exports, FOB'!$B:$AE,H$1,FALSE)+VLOOKUP($A9,'Imports, CIF'!$B:$AE,H$1,FALSE)</f>
        <v>356.84844750458757</v>
      </c>
      <c r="I9" s="25">
        <f>VLOOKUP($A9,'Exports, FOB'!$B:$AE,I$1,FALSE)+VLOOKUP($A9,'Imports, CIF'!$B:$AE,I$1,FALSE)</f>
        <v>178.67265408852469</v>
      </c>
      <c r="J9" s="25">
        <f>VLOOKUP($A9,'Exports, FOB'!$B:$AE,J$1,FALSE)+VLOOKUP($A9,'Imports, CIF'!$B:$AE,J$1,FALSE)</f>
        <v>162.68631786912181</v>
      </c>
      <c r="K9" s="25">
        <f>VLOOKUP($A9,'Exports, FOB'!$B:$AE,K$1,FALSE)+VLOOKUP($A9,'Imports, CIF'!$B:$AE,K$1,FALSE)</f>
        <v>89.896720999999999</v>
      </c>
      <c r="L9" s="25">
        <f>VLOOKUP($A9,'Exports, FOB'!$B:$AE,L$1,FALSE)+VLOOKUP($A9,'Imports, CIF'!$B:$AE,L$1,FALSE)</f>
        <v>64.245181000000002</v>
      </c>
      <c r="M9" s="25">
        <f>VLOOKUP($A9,'Exports, FOB'!$B:$AE,M$1,FALSE)+VLOOKUP($A9,'Imports, CIF'!$B:$AE,M$1,FALSE)</f>
        <v>68.87998300000001</v>
      </c>
      <c r="N9" s="25">
        <f>VLOOKUP($A9,'Exports, FOB'!$B:$AE,N$1,FALSE)+VLOOKUP($A9,'Imports, CIF'!$B:$AE,N$1,FALSE)</f>
        <v>88.841633999999999</v>
      </c>
      <c r="O9" s="25">
        <f>VLOOKUP($A9,'Exports, FOB'!$B:$AE,O$1,FALSE)+VLOOKUP($A9,'Imports, CIF'!$B:$AE,O$1,FALSE)</f>
        <v>107.624886</v>
      </c>
      <c r="P9" s="25">
        <f>VLOOKUP($A9,'Exports, FOB'!$B:$AE,P$1,FALSE)+VLOOKUP($A9,'Imports, CIF'!$B:$AE,P$1,FALSE)</f>
        <v>143.50519499999999</v>
      </c>
      <c r="Q9" s="25">
        <f>VLOOKUP($A9,'Exports, FOB'!$B:$AE,Q$1,FALSE)+VLOOKUP($A9,'Imports, CIF'!$B:$AE,Q$1,FALSE)</f>
        <v>193.199569</v>
      </c>
      <c r="R9" s="25">
        <f>VLOOKUP($A9,'Exports, FOB'!$B:$AE,R$1,FALSE)+VLOOKUP($A9,'Imports, CIF'!$B:$AE,R$1,FALSE)</f>
        <v>242.316056</v>
      </c>
      <c r="S9" s="25">
        <f>VLOOKUP($A9,'Exports, FOB'!$B:$AE,S$1,FALSE)+VLOOKUP($A9,'Imports, CIF'!$B:$AE,S$1,FALSE)</f>
        <v>303.45703600000002</v>
      </c>
      <c r="T9" s="25">
        <f>VLOOKUP($A9,'Exports, FOB'!$B:$AE,T$1,FALSE)+VLOOKUP($A9,'Imports, CIF'!$B:$AE,T$1,FALSE)</f>
        <v>230.479333</v>
      </c>
      <c r="U9" s="25">
        <f>VLOOKUP($A9,'Exports, FOB'!$B:$AE,U$1,FALSE)+VLOOKUP($A9,'Imports, CIF'!$B:$AE,U$1,FALSE)</f>
        <v>198.13082800000001</v>
      </c>
      <c r="V9" s="25">
        <f>VLOOKUP($A9,'Exports, FOB'!$B:$AE,V$1,FALSE)+VLOOKUP($A9,'Imports, CIF'!$B:$AE,V$1,FALSE)</f>
        <v>383.14065099999999</v>
      </c>
      <c r="W9" s="25">
        <f>VLOOKUP($A9,'Exports, FOB'!$B:$AE,W$1,FALSE)+VLOOKUP($A9,'Imports, CIF'!$B:$AE,W$1,FALSE)</f>
        <v>197.42125300000001</v>
      </c>
      <c r="X9" s="25">
        <f>VLOOKUP($A9,'Exports, FOB'!$B:$AE,X$1,FALSE)+VLOOKUP($A9,'Imports, CIF'!$B:$AE,X$1,FALSE)</f>
        <v>189.46096199999999</v>
      </c>
      <c r="Y9" s="25">
        <f>VLOOKUP($A9,'Exports, FOB'!$B:$AE,Y$1,FALSE)+VLOOKUP($A9,'Imports, CIF'!$B:$AE,Y$1,FALSE)</f>
        <v>150.31113499999998</v>
      </c>
      <c r="Z9" s="25">
        <f>VLOOKUP($A9,'Exports, FOB'!$B:$AE,Z$1,FALSE)+VLOOKUP($A9,'Imports, CIF'!$B:$AE,Z$1,FALSE)</f>
        <v>144.113767</v>
      </c>
      <c r="AA9" s="25">
        <f>VLOOKUP($A9,'Exports, FOB'!$B:$AE,AA$1,FALSE)+VLOOKUP($A9,'Imports, CIF'!$B:$AE,AA$1,FALSE)</f>
        <v>198.39490000000001</v>
      </c>
      <c r="AB9" s="25">
        <f>VLOOKUP($A9,'Exports, FOB'!$B:$AE,AB$1,FALSE)+VLOOKUP($A9,'Imports, CIF'!$B:$AE,AB$1,FALSE)</f>
        <v>142.62888699999999</v>
      </c>
      <c r="AC9" s="25">
        <f>VLOOKUP($A9,'Exports, FOB'!$B:$AE,AC$1,FALSE)+VLOOKUP($A9,'Imports, CIF'!$B:$AE,AC$1,FALSE)</f>
        <v>172.40461500000001</v>
      </c>
      <c r="AD9" s="25">
        <f>VLOOKUP($A9,'Exports, FOB'!$B:$AE,AD$1,FALSE)+VLOOKUP($A9,'Imports, CIF'!$B:$AE,AD$1,FALSE)</f>
        <v>168.92259300000001</v>
      </c>
    </row>
    <row r="10" spans="1:30" x14ac:dyDescent="0.15">
      <c r="A10" s="26" t="s">
        <v>83</v>
      </c>
      <c r="B10" s="25">
        <f>VLOOKUP($A10,'Exports, FOB'!$B:$AE,B$1,FALSE)+VLOOKUP($A10,'Imports, CIF'!$B:$AE,B$1,FALSE)</f>
        <v>3085.5203229728454</v>
      </c>
      <c r="C10" s="25">
        <f>VLOOKUP($A10,'Exports, FOB'!$B:$AE,C$1,FALSE)+VLOOKUP($A10,'Imports, CIF'!$B:$AE,C$1,FALSE)</f>
        <v>3365.6229672742202</v>
      </c>
      <c r="D10" s="25">
        <f>VLOOKUP($A10,'Exports, FOB'!$B:$AE,D$1,FALSE)+VLOOKUP($A10,'Imports, CIF'!$B:$AE,D$1,FALSE)</f>
        <v>4308.5320375288302</v>
      </c>
      <c r="E10" s="25">
        <f>VLOOKUP($A10,'Exports, FOB'!$B:$AE,E$1,FALSE)+VLOOKUP($A10,'Imports, CIF'!$B:$AE,E$1,FALSE)</f>
        <v>4982.6869999999981</v>
      </c>
      <c r="F10" s="25">
        <f>VLOOKUP($A10,'Exports, FOB'!$B:$AE,F$1,FALSE)+VLOOKUP($A10,'Imports, CIF'!$B:$AE,F$1,FALSE)</f>
        <v>6801.4251697680575</v>
      </c>
      <c r="G10" s="25">
        <f>VLOOKUP($A10,'Exports, FOB'!$B:$AE,G$1,FALSE)+VLOOKUP($A10,'Imports, CIF'!$B:$AE,G$1,FALSE)</f>
        <v>7834.1249298061784</v>
      </c>
      <c r="H10" s="25">
        <f>VLOOKUP($A10,'Exports, FOB'!$B:$AE,H$1,FALSE)+VLOOKUP($A10,'Imports, CIF'!$B:$AE,H$1,FALSE)</f>
        <v>9720.9348171128404</v>
      </c>
      <c r="I10" s="25">
        <f>VLOOKUP($A10,'Exports, FOB'!$B:$AE,I$1,FALSE)+VLOOKUP($A10,'Imports, CIF'!$B:$AE,I$1,FALSE)</f>
        <v>8915.839449629344</v>
      </c>
      <c r="J10" s="25">
        <f>VLOOKUP($A10,'Exports, FOB'!$B:$AE,J$1,FALSE)+VLOOKUP($A10,'Imports, CIF'!$B:$AE,J$1,FALSE)</f>
        <v>9616.5785913657619</v>
      </c>
      <c r="K10" s="25">
        <f>VLOOKUP($A10,'Exports, FOB'!$B:$AE,K$1,FALSE)+VLOOKUP($A10,'Imports, CIF'!$B:$AE,K$1,FALSE)</f>
        <v>12493.105686999999</v>
      </c>
      <c r="L10" s="25">
        <f>VLOOKUP($A10,'Exports, FOB'!$B:$AE,L$1,FALSE)+VLOOKUP($A10,'Imports, CIF'!$B:$AE,L$1,FALSE)</f>
        <v>12524.571852000001</v>
      </c>
      <c r="M10" s="25">
        <f>VLOOKUP($A10,'Exports, FOB'!$B:$AE,M$1,FALSE)+VLOOKUP($A10,'Imports, CIF'!$B:$AE,M$1,FALSE)</f>
        <v>15732.137608000001</v>
      </c>
      <c r="N10" s="25">
        <f>VLOOKUP($A10,'Exports, FOB'!$B:$AE,N$1,FALSE)+VLOOKUP($A10,'Imports, CIF'!$B:$AE,N$1,FALSE)</f>
        <v>21206.789054000001</v>
      </c>
      <c r="O10" s="25">
        <f>VLOOKUP($A10,'Exports, FOB'!$B:$AE,O$1,FALSE)+VLOOKUP($A10,'Imports, CIF'!$B:$AE,O$1,FALSE)</f>
        <v>31602.472866</v>
      </c>
      <c r="P10" s="25">
        <f>VLOOKUP($A10,'Exports, FOB'!$B:$AE,P$1,FALSE)+VLOOKUP($A10,'Imports, CIF'!$B:$AE,P$1,FALSE)</f>
        <v>40277.804543999999</v>
      </c>
      <c r="Q10" s="25">
        <f>VLOOKUP($A10,'Exports, FOB'!$B:$AE,Q$1,FALSE)+VLOOKUP($A10,'Imports, CIF'!$B:$AE,Q$1,FALSE)</f>
        <v>53756.649936999995</v>
      </c>
      <c r="R10" s="25">
        <f>VLOOKUP($A10,'Exports, FOB'!$B:$AE,R$1,FALSE)+VLOOKUP($A10,'Imports, CIF'!$B:$AE,R$1,FALSE)</f>
        <v>60816.853134999998</v>
      </c>
      <c r="S10" s="25">
        <f>VLOOKUP($A10,'Exports, FOB'!$B:$AE,S$1,FALSE)+VLOOKUP($A10,'Imports, CIF'!$B:$AE,S$1,FALSE)</f>
        <v>64836.019716000003</v>
      </c>
      <c r="T10" s="25">
        <f>VLOOKUP($A10,'Exports, FOB'!$B:$AE,T$1,FALSE)+VLOOKUP($A10,'Imports, CIF'!$B:$AE,T$1,FALSE)</f>
        <v>52320.849273</v>
      </c>
      <c r="U10" s="25">
        <f>VLOOKUP($A10,'Exports, FOB'!$B:$AE,U$1,FALSE)+VLOOKUP($A10,'Imports, CIF'!$B:$AE,U$1,FALSE)</f>
        <v>70161.214137999996</v>
      </c>
      <c r="V10" s="25">
        <f>VLOOKUP($A10,'Exports, FOB'!$B:$AE,V$1,FALSE)+VLOOKUP($A10,'Imports, CIF'!$B:$AE,V$1,FALSE)</f>
        <v>80784.048286999998</v>
      </c>
      <c r="W10" s="25">
        <f>VLOOKUP($A10,'Exports, FOB'!$B:$AE,W$1,FALSE)+VLOOKUP($A10,'Imports, CIF'!$B:$AE,W$1,FALSE)</f>
        <v>83262.565656000006</v>
      </c>
      <c r="X10" s="25">
        <f>VLOOKUP($A10,'Exports, FOB'!$B:$AE,X$1,FALSE)+VLOOKUP($A10,'Imports, CIF'!$B:$AE,X$1,FALSE)</f>
        <v>92222.812244000001</v>
      </c>
      <c r="Y10" s="25">
        <f>VLOOKUP($A10,'Exports, FOB'!$B:$AE,Y$1,FALSE)+VLOOKUP($A10,'Imports, CIF'!$B:$AE,Y$1,FALSE)</f>
        <v>95844.940410999989</v>
      </c>
      <c r="Z10" s="25">
        <f>VLOOKUP($A10,'Exports, FOB'!$B:$AE,Z$1,FALSE)+VLOOKUP($A10,'Imports, CIF'!$B:$AE,Z$1,FALSE)</f>
        <v>90445.159723999997</v>
      </c>
      <c r="AA10" s="25">
        <f>VLOOKUP($A10,'Exports, FOB'!$B:$AE,AA$1,FALSE)+VLOOKUP($A10,'Imports, CIF'!$B:$AE,AA$1,FALSE)</f>
        <v>82478.222341000001</v>
      </c>
      <c r="AB10" s="25">
        <f>VLOOKUP($A10,'Exports, FOB'!$B:$AE,AB$1,FALSE)+VLOOKUP($A10,'Imports, CIF'!$B:$AE,AB$1,FALSE)</f>
        <v>99054.174136999995</v>
      </c>
      <c r="AC10" s="25">
        <f>VLOOKUP($A10,'Exports, FOB'!$B:$AE,AC$1,FALSE)+VLOOKUP($A10,'Imports, CIF'!$B:$AE,AC$1,FALSE)</f>
        <v>100285.59895099999</v>
      </c>
      <c r="AD10" s="25">
        <f>VLOOKUP($A10,'Exports, FOB'!$B:$AE,AD$1,FALSE)+VLOOKUP($A10,'Imports, CIF'!$B:$AE,AD$1,FALSE)</f>
        <v>100748.337826</v>
      </c>
    </row>
    <row r="11" spans="1:30" x14ac:dyDescent="0.15">
      <c r="A11" s="26" t="s">
        <v>42</v>
      </c>
      <c r="B11" s="25">
        <f>VLOOKUP($A11,'Exports, FOB'!$B:$AE,B$1,FALSE)+VLOOKUP($A11,'Imports, CIF'!$B:$AE,B$1,FALSE)</f>
        <v>177.34540669030906</v>
      </c>
      <c r="C11" s="25">
        <f>VLOOKUP($A11,'Exports, FOB'!$B:$AE,C$1,FALSE)+VLOOKUP($A11,'Imports, CIF'!$B:$AE,C$1,FALSE)</f>
        <v>263.73247125741898</v>
      </c>
      <c r="D11" s="25">
        <f>VLOOKUP($A11,'Exports, FOB'!$B:$AE,D$1,FALSE)+VLOOKUP($A11,'Imports, CIF'!$B:$AE,D$1,FALSE)</f>
        <v>395.15123459071663</v>
      </c>
      <c r="E11" s="25">
        <f>VLOOKUP($A11,'Exports, FOB'!$B:$AE,E$1,FALSE)+VLOOKUP($A11,'Imports, CIF'!$B:$AE,E$1,FALSE)</f>
        <v>486.26800000000003</v>
      </c>
      <c r="F11" s="25">
        <f>VLOOKUP($A11,'Exports, FOB'!$B:$AE,F$1,FALSE)+VLOOKUP($A11,'Imports, CIF'!$B:$AE,F$1,FALSE)</f>
        <v>549.22374107064206</v>
      </c>
      <c r="G11" s="25">
        <f>VLOOKUP($A11,'Exports, FOB'!$B:$AE,G$1,FALSE)+VLOOKUP($A11,'Imports, CIF'!$B:$AE,G$1,FALSE)</f>
        <v>624.34690144553292</v>
      </c>
      <c r="H11" s="25">
        <f>VLOOKUP($A11,'Exports, FOB'!$B:$AE,H$1,FALSE)+VLOOKUP($A11,'Imports, CIF'!$B:$AE,H$1,FALSE)</f>
        <v>635.04073556612093</v>
      </c>
      <c r="I11" s="25">
        <f>VLOOKUP($A11,'Exports, FOB'!$B:$AE,I$1,FALSE)+VLOOKUP($A11,'Imports, CIF'!$B:$AE,I$1,FALSE)</f>
        <v>471.43692162770611</v>
      </c>
      <c r="J11" s="25">
        <f>VLOOKUP($A11,'Exports, FOB'!$B:$AE,J$1,FALSE)+VLOOKUP($A11,'Imports, CIF'!$B:$AE,J$1,FALSE)</f>
        <v>434.57586633857005</v>
      </c>
      <c r="K11" s="25">
        <f>VLOOKUP($A11,'Exports, FOB'!$B:$AE,K$1,FALSE)+VLOOKUP($A11,'Imports, CIF'!$B:$AE,K$1,FALSE)</f>
        <v>612.99404300000003</v>
      </c>
      <c r="L11" s="25">
        <f>VLOOKUP($A11,'Exports, FOB'!$B:$AE,L$1,FALSE)+VLOOKUP($A11,'Imports, CIF'!$B:$AE,L$1,FALSE)</f>
        <v>624.692634</v>
      </c>
      <c r="M11" s="25">
        <f>VLOOKUP($A11,'Exports, FOB'!$B:$AE,M$1,FALSE)+VLOOKUP($A11,'Imports, CIF'!$B:$AE,M$1,FALSE)</f>
        <v>556.79440499999998</v>
      </c>
      <c r="N11" s="25">
        <f>VLOOKUP($A11,'Exports, FOB'!$B:$AE,N$1,FALSE)+VLOOKUP($A11,'Imports, CIF'!$B:$AE,N$1,FALSE)</f>
        <v>753.70863099999997</v>
      </c>
      <c r="O11" s="25">
        <f>VLOOKUP($A11,'Exports, FOB'!$B:$AE,O$1,FALSE)+VLOOKUP($A11,'Imports, CIF'!$B:$AE,O$1,FALSE)</f>
        <v>1079.311279</v>
      </c>
      <c r="P11" s="25">
        <f>VLOOKUP($A11,'Exports, FOB'!$B:$AE,P$1,FALSE)+VLOOKUP($A11,'Imports, CIF'!$B:$AE,P$1,FALSE)</f>
        <v>1003.180799</v>
      </c>
      <c r="Q11" s="25">
        <f>VLOOKUP($A11,'Exports, FOB'!$B:$AE,Q$1,FALSE)+VLOOKUP($A11,'Imports, CIF'!$B:$AE,Q$1,FALSE)</f>
        <v>786.83886600000005</v>
      </c>
      <c r="R11" s="25">
        <f>VLOOKUP($A11,'Exports, FOB'!$B:$AE,R$1,FALSE)+VLOOKUP($A11,'Imports, CIF'!$B:$AE,R$1,FALSE)</f>
        <v>760.42462799999998</v>
      </c>
      <c r="S11" s="25">
        <f>VLOOKUP($A11,'Exports, FOB'!$B:$AE,S$1,FALSE)+VLOOKUP($A11,'Imports, CIF'!$B:$AE,S$1,FALSE)</f>
        <v>741.67626099999995</v>
      </c>
      <c r="T11" s="25">
        <f>VLOOKUP($A11,'Exports, FOB'!$B:$AE,T$1,FALSE)+VLOOKUP($A11,'Imports, CIF'!$B:$AE,T$1,FALSE)</f>
        <v>634.65472</v>
      </c>
      <c r="U11" s="25">
        <f>VLOOKUP($A11,'Exports, FOB'!$B:$AE,U$1,FALSE)+VLOOKUP($A11,'Imports, CIF'!$B:$AE,U$1,FALSE)</f>
        <v>516.78953000000001</v>
      </c>
      <c r="V11" s="25">
        <f>VLOOKUP($A11,'Exports, FOB'!$B:$AE,V$1,FALSE)+VLOOKUP($A11,'Imports, CIF'!$B:$AE,V$1,FALSE)</f>
        <v>594.30126999999993</v>
      </c>
      <c r="W11" s="25">
        <f>VLOOKUP($A11,'Exports, FOB'!$B:$AE,W$1,FALSE)+VLOOKUP($A11,'Imports, CIF'!$B:$AE,W$1,FALSE)</f>
        <v>527.18147899999997</v>
      </c>
      <c r="X11" s="25">
        <f>VLOOKUP($A11,'Exports, FOB'!$B:$AE,X$1,FALSE)+VLOOKUP($A11,'Imports, CIF'!$B:$AE,X$1,FALSE)</f>
        <v>526.15907399999992</v>
      </c>
      <c r="Y11" s="25">
        <f>VLOOKUP($A11,'Exports, FOB'!$B:$AE,Y$1,FALSE)+VLOOKUP($A11,'Imports, CIF'!$B:$AE,Y$1,FALSE)</f>
        <v>611.05078500000002</v>
      </c>
      <c r="Z11" s="25">
        <f>VLOOKUP($A11,'Exports, FOB'!$B:$AE,Z$1,FALSE)+VLOOKUP($A11,'Imports, CIF'!$B:$AE,Z$1,FALSE)</f>
        <v>417.31284400000004</v>
      </c>
      <c r="AA11" s="25">
        <f>VLOOKUP($A11,'Exports, FOB'!$B:$AE,AA$1,FALSE)+VLOOKUP($A11,'Imports, CIF'!$B:$AE,AA$1,FALSE)</f>
        <v>397.56417699999997</v>
      </c>
      <c r="AB11" s="25">
        <f>VLOOKUP($A11,'Exports, FOB'!$B:$AE,AB$1,FALSE)+VLOOKUP($A11,'Imports, CIF'!$B:$AE,AB$1,FALSE)</f>
        <v>479.09203000000002</v>
      </c>
      <c r="AC11" s="25">
        <f>VLOOKUP($A11,'Exports, FOB'!$B:$AE,AC$1,FALSE)+VLOOKUP($A11,'Imports, CIF'!$B:$AE,AC$1,FALSE)</f>
        <v>437.00261599999999</v>
      </c>
      <c r="AD11" s="25">
        <f>VLOOKUP($A11,'Exports, FOB'!$B:$AE,AD$1,FALSE)+VLOOKUP($A11,'Imports, CIF'!$B:$AE,AD$1,FALSE)</f>
        <v>438.65331499999996</v>
      </c>
    </row>
    <row r="12" spans="1:30" x14ac:dyDescent="0.15">
      <c r="A12" s="26" t="s">
        <v>43</v>
      </c>
      <c r="B12" s="25">
        <f>VLOOKUP($A12,'Exports, FOB'!$B:$AE,B$1,FALSE)+VLOOKUP($A12,'Imports, CIF'!$B:$AE,B$1,FALSE)</f>
        <v>2389.7342965524249</v>
      </c>
      <c r="C12" s="25">
        <f>VLOOKUP($A12,'Exports, FOB'!$B:$AE,C$1,FALSE)+VLOOKUP($A12,'Imports, CIF'!$B:$AE,C$1,FALSE)</f>
        <v>2771.5541445328317</v>
      </c>
      <c r="D12" s="25">
        <f>VLOOKUP($A12,'Exports, FOB'!$B:$AE,D$1,FALSE)+VLOOKUP($A12,'Imports, CIF'!$B:$AE,D$1,FALSE)</f>
        <v>2809.3744900084412</v>
      </c>
      <c r="E12" s="25">
        <f>VLOOKUP($A12,'Exports, FOB'!$B:$AE,E$1,FALSE)+VLOOKUP($A12,'Imports, CIF'!$B:$AE,E$1,FALSE)</f>
        <v>3477.1140000000005</v>
      </c>
      <c r="F12" s="25">
        <f>VLOOKUP($A12,'Exports, FOB'!$B:$AE,F$1,FALSE)+VLOOKUP($A12,'Imports, CIF'!$B:$AE,F$1,FALSE)</f>
        <v>4808.5813563806378</v>
      </c>
      <c r="G12" s="25">
        <f>VLOOKUP($A12,'Exports, FOB'!$B:$AE,G$1,FALSE)+VLOOKUP($A12,'Imports, CIF'!$B:$AE,G$1,FALSE)</f>
        <v>6185.9733106613494</v>
      </c>
      <c r="H12" s="25">
        <f>VLOOKUP($A12,'Exports, FOB'!$B:$AE,H$1,FALSE)+VLOOKUP($A12,'Imports, CIF'!$B:$AE,H$1,FALSE)</f>
        <v>6126.9115560913897</v>
      </c>
      <c r="I12" s="25">
        <f>VLOOKUP($A12,'Exports, FOB'!$B:$AE,I$1,FALSE)+VLOOKUP($A12,'Imports, CIF'!$B:$AE,I$1,FALSE)</f>
        <v>5179.09783932965</v>
      </c>
      <c r="J12" s="25">
        <f>VLOOKUP($A12,'Exports, FOB'!$B:$AE,J$1,FALSE)+VLOOKUP($A12,'Imports, CIF'!$B:$AE,J$1,FALSE)</f>
        <v>4802.1600349035998</v>
      </c>
      <c r="K12" s="25">
        <f>VLOOKUP($A12,'Exports, FOB'!$B:$AE,K$1,FALSE)+VLOOKUP($A12,'Imports, CIF'!$B:$AE,K$1,FALSE)</f>
        <v>4336.9516230000008</v>
      </c>
      <c r="L12" s="25">
        <f>VLOOKUP($A12,'Exports, FOB'!$B:$AE,L$1,FALSE)+VLOOKUP($A12,'Imports, CIF'!$B:$AE,L$1,FALSE)</f>
        <v>3684.8981739999999</v>
      </c>
      <c r="M12" s="25">
        <f>VLOOKUP($A12,'Exports, FOB'!$B:$AE,M$1,FALSE)+VLOOKUP($A12,'Imports, CIF'!$B:$AE,M$1,FALSE)</f>
        <v>3598.3626239999999</v>
      </c>
      <c r="N12" s="25">
        <f>VLOOKUP($A12,'Exports, FOB'!$B:$AE,N$1,FALSE)+VLOOKUP($A12,'Imports, CIF'!$B:$AE,N$1,FALSE)</f>
        <v>4562.3310170000004</v>
      </c>
      <c r="O12" s="25">
        <f>VLOOKUP($A12,'Exports, FOB'!$B:$AE,O$1,FALSE)+VLOOKUP($A12,'Imports, CIF'!$B:$AE,O$1,FALSE)</f>
        <v>6668.0433640000001</v>
      </c>
      <c r="P12" s="25">
        <f>VLOOKUP($A12,'Exports, FOB'!$B:$AE,P$1,FALSE)+VLOOKUP($A12,'Imports, CIF'!$B:$AE,P$1,FALSE)</f>
        <v>7482.8091509999995</v>
      </c>
      <c r="Q12" s="25">
        <f>VLOOKUP($A12,'Exports, FOB'!$B:$AE,Q$1,FALSE)+VLOOKUP($A12,'Imports, CIF'!$B:$AE,Q$1,FALSE)</f>
        <v>8900.1185919999989</v>
      </c>
      <c r="R12" s="25">
        <f>VLOOKUP($A12,'Exports, FOB'!$B:$AE,R$1,FALSE)+VLOOKUP($A12,'Imports, CIF'!$B:$AE,R$1,FALSE)</f>
        <v>11036.366672</v>
      </c>
      <c r="S12" s="25">
        <f>VLOOKUP($A12,'Exports, FOB'!$B:$AE,S$1,FALSE)+VLOOKUP($A12,'Imports, CIF'!$B:$AE,S$1,FALSE)</f>
        <v>12624.801831000001</v>
      </c>
      <c r="T12" s="25">
        <f>VLOOKUP($A12,'Exports, FOB'!$B:$AE,T$1,FALSE)+VLOOKUP($A12,'Imports, CIF'!$B:$AE,T$1,FALSE)</f>
        <v>12301.616857999999</v>
      </c>
      <c r="U12" s="25">
        <f>VLOOKUP($A12,'Exports, FOB'!$B:$AE,U$1,FALSE)+VLOOKUP($A12,'Imports, CIF'!$B:$AE,U$1,FALSE)</f>
        <v>13605.397179</v>
      </c>
      <c r="V12" s="25">
        <f>VLOOKUP($A12,'Exports, FOB'!$B:$AE,V$1,FALSE)+VLOOKUP($A12,'Imports, CIF'!$B:$AE,V$1,FALSE)</f>
        <v>15306.983930999999</v>
      </c>
      <c r="W12" s="25">
        <f>VLOOKUP($A12,'Exports, FOB'!$B:$AE,W$1,FALSE)+VLOOKUP($A12,'Imports, CIF'!$B:$AE,W$1,FALSE)</f>
        <v>15933.346149999999</v>
      </c>
      <c r="X12" s="25">
        <f>VLOOKUP($A12,'Exports, FOB'!$B:$AE,X$1,FALSE)+VLOOKUP($A12,'Imports, CIF'!$B:$AE,X$1,FALSE)</f>
        <v>12952.614071</v>
      </c>
      <c r="Y12" s="25">
        <f>VLOOKUP($A12,'Exports, FOB'!$B:$AE,Y$1,FALSE)+VLOOKUP($A12,'Imports, CIF'!$B:$AE,Y$1,FALSE)</f>
        <v>12039.452735999999</v>
      </c>
      <c r="Z12" s="25">
        <f>VLOOKUP($A12,'Exports, FOB'!$B:$AE,Z$1,FALSE)+VLOOKUP($A12,'Imports, CIF'!$B:$AE,Z$1,FALSE)</f>
        <v>10683.590871</v>
      </c>
      <c r="AA12" s="25">
        <f>VLOOKUP($A12,'Exports, FOB'!$B:$AE,AA$1,FALSE)+VLOOKUP($A12,'Imports, CIF'!$B:$AE,AA$1,FALSE)</f>
        <v>11707.356802</v>
      </c>
      <c r="AB12" s="25">
        <f>VLOOKUP($A12,'Exports, FOB'!$B:$AE,AB$1,FALSE)+VLOOKUP($A12,'Imports, CIF'!$B:$AE,AB$1,FALSE)</f>
        <v>12698.218332999999</v>
      </c>
      <c r="AC12" s="25">
        <f>VLOOKUP($A12,'Exports, FOB'!$B:$AE,AC$1,FALSE)+VLOOKUP($A12,'Imports, CIF'!$B:$AE,AC$1,FALSE)</f>
        <v>16268.120545999998</v>
      </c>
      <c r="AD12" s="25">
        <f>VLOOKUP($A12,'Exports, FOB'!$B:$AE,AD$1,FALSE)+VLOOKUP($A12,'Imports, CIF'!$B:$AE,AD$1,FALSE)</f>
        <v>16541.440017000001</v>
      </c>
    </row>
    <row r="13" spans="1:30" x14ac:dyDescent="0.15">
      <c r="A13" s="26" t="s">
        <v>44</v>
      </c>
      <c r="B13" s="25">
        <f>VLOOKUP($A13,'Exports, FOB'!$B:$AE,B$1,FALSE)+VLOOKUP($A13,'Imports, CIF'!$B:$AE,B$1,FALSE)</f>
        <v>4624.492084553749</v>
      </c>
      <c r="C13" s="25">
        <f>VLOOKUP($A13,'Exports, FOB'!$B:$AE,C$1,FALSE)+VLOOKUP($A13,'Imports, CIF'!$B:$AE,C$1,FALSE)</f>
        <v>5052.8001198255406</v>
      </c>
      <c r="D13" s="25">
        <f>VLOOKUP($A13,'Exports, FOB'!$B:$AE,D$1,FALSE)+VLOOKUP($A13,'Imports, CIF'!$B:$AE,D$1,FALSE)</f>
        <v>5545.9738823316911</v>
      </c>
      <c r="E13" s="25">
        <f>VLOOKUP($A13,'Exports, FOB'!$B:$AE,E$1,FALSE)+VLOOKUP($A13,'Imports, CIF'!$B:$AE,E$1,FALSE)</f>
        <v>6867.2829999999994</v>
      </c>
      <c r="F13" s="25">
        <f>VLOOKUP($A13,'Exports, FOB'!$B:$AE,F$1,FALSE)+VLOOKUP($A13,'Imports, CIF'!$B:$AE,F$1,FALSE)</f>
        <v>8320.6201605079877</v>
      </c>
      <c r="G13" s="25">
        <f>VLOOKUP($A13,'Exports, FOB'!$B:$AE,G$1,FALSE)+VLOOKUP($A13,'Imports, CIF'!$B:$AE,G$1,FALSE)</f>
        <v>8632.6450538575591</v>
      </c>
      <c r="H13" s="25">
        <f>VLOOKUP($A13,'Exports, FOB'!$B:$AE,H$1,FALSE)+VLOOKUP($A13,'Imports, CIF'!$B:$AE,H$1,FALSE)</f>
        <v>8150.8525101767291</v>
      </c>
      <c r="I13" s="25">
        <f>VLOOKUP($A13,'Exports, FOB'!$B:$AE,I$1,FALSE)+VLOOKUP($A13,'Imports, CIF'!$B:$AE,I$1,FALSE)</f>
        <v>6821.0677117454616</v>
      </c>
      <c r="J13" s="25">
        <f>VLOOKUP($A13,'Exports, FOB'!$B:$AE,J$1,FALSE)+VLOOKUP($A13,'Imports, CIF'!$B:$AE,J$1,FALSE)</f>
        <v>6866.9635653884397</v>
      </c>
      <c r="K13" s="25">
        <f>VLOOKUP($A13,'Exports, FOB'!$B:$AE,K$1,FALSE)+VLOOKUP($A13,'Imports, CIF'!$B:$AE,K$1,FALSE)</f>
        <v>8512.1162369999984</v>
      </c>
      <c r="L13" s="25">
        <f>VLOOKUP($A13,'Exports, FOB'!$B:$AE,L$1,FALSE)+VLOOKUP($A13,'Imports, CIF'!$B:$AE,L$1,FALSE)</f>
        <v>8131.7844949999999</v>
      </c>
      <c r="M13" s="25">
        <f>VLOOKUP($A13,'Exports, FOB'!$B:$AE,M$1,FALSE)+VLOOKUP($A13,'Imports, CIF'!$B:$AE,M$1,FALSE)</f>
        <v>8019.0795689999995</v>
      </c>
      <c r="N13" s="25">
        <f>VLOOKUP($A13,'Exports, FOB'!$B:$AE,N$1,FALSE)+VLOOKUP($A13,'Imports, CIF'!$B:$AE,N$1,FALSE)</f>
        <v>9300.3550700000014</v>
      </c>
      <c r="O13" s="25">
        <f>VLOOKUP($A13,'Exports, FOB'!$B:$AE,O$1,FALSE)+VLOOKUP($A13,'Imports, CIF'!$B:$AE,O$1,FALSE)</f>
        <v>11911.571105999999</v>
      </c>
      <c r="P13" s="25">
        <f>VLOOKUP($A13,'Exports, FOB'!$B:$AE,P$1,FALSE)+VLOOKUP($A13,'Imports, CIF'!$B:$AE,P$1,FALSE)</f>
        <v>12263.774476999999</v>
      </c>
      <c r="Q13" s="25">
        <f>VLOOKUP($A13,'Exports, FOB'!$B:$AE,Q$1,FALSE)+VLOOKUP($A13,'Imports, CIF'!$B:$AE,Q$1,FALSE)</f>
        <v>13391.746678</v>
      </c>
      <c r="R13" s="25">
        <f>VLOOKUP($A13,'Exports, FOB'!$B:$AE,R$1,FALSE)+VLOOKUP($A13,'Imports, CIF'!$B:$AE,R$1,FALSE)</f>
        <v>14074.253798</v>
      </c>
      <c r="S13" s="25">
        <f>VLOOKUP($A13,'Exports, FOB'!$B:$AE,S$1,FALSE)+VLOOKUP($A13,'Imports, CIF'!$B:$AE,S$1,FALSE)</f>
        <v>15903.620992</v>
      </c>
      <c r="T13" s="25">
        <f>VLOOKUP($A13,'Exports, FOB'!$B:$AE,T$1,FALSE)+VLOOKUP($A13,'Imports, CIF'!$B:$AE,T$1,FALSE)</f>
        <v>12057.875903</v>
      </c>
      <c r="U13" s="25">
        <f>VLOOKUP($A13,'Exports, FOB'!$B:$AE,U$1,FALSE)+VLOOKUP($A13,'Imports, CIF'!$B:$AE,U$1,FALSE)</f>
        <v>15074.694919</v>
      </c>
      <c r="V13" s="25">
        <f>VLOOKUP($A13,'Exports, FOB'!$B:$AE,V$1,FALSE)+VLOOKUP($A13,'Imports, CIF'!$B:$AE,V$1,FALSE)</f>
        <v>17266.252973000002</v>
      </c>
      <c r="W13" s="25">
        <f>VLOOKUP($A13,'Exports, FOB'!$B:$AE,W$1,FALSE)+VLOOKUP($A13,'Imports, CIF'!$B:$AE,W$1,FALSE)</f>
        <v>16526.340663000003</v>
      </c>
      <c r="X13" s="25">
        <f>VLOOKUP($A13,'Exports, FOB'!$B:$AE,X$1,FALSE)+VLOOKUP($A13,'Imports, CIF'!$B:$AE,X$1,FALSE)</f>
        <v>16737.747713000001</v>
      </c>
      <c r="Y13" s="25">
        <f>VLOOKUP($A13,'Exports, FOB'!$B:$AE,Y$1,FALSE)+VLOOKUP($A13,'Imports, CIF'!$B:$AE,Y$1,FALSE)</f>
        <v>16028.608201999999</v>
      </c>
      <c r="Z13" s="25">
        <f>VLOOKUP($A13,'Exports, FOB'!$B:$AE,Z$1,FALSE)+VLOOKUP($A13,'Imports, CIF'!$B:$AE,Z$1,FALSE)</f>
        <v>14498.834395</v>
      </c>
      <c r="AA13" s="25">
        <f>VLOOKUP($A13,'Exports, FOB'!$B:$AE,AA$1,FALSE)+VLOOKUP($A13,'Imports, CIF'!$B:$AE,AA$1,FALSE)</f>
        <v>14410.901904</v>
      </c>
      <c r="AB13" s="25">
        <f>VLOOKUP($A13,'Exports, FOB'!$B:$AE,AB$1,FALSE)+VLOOKUP($A13,'Imports, CIF'!$B:$AE,AB$1,FALSE)</f>
        <v>15650.040569999999</v>
      </c>
      <c r="AC13" s="25">
        <f>VLOOKUP($A13,'Exports, FOB'!$B:$AE,AC$1,FALSE)+VLOOKUP($A13,'Imports, CIF'!$B:$AE,AC$1,FALSE)</f>
        <v>16553.375134999998</v>
      </c>
      <c r="AD13" s="25">
        <f>VLOOKUP($A13,'Exports, FOB'!$B:$AE,AD$1,FALSE)+VLOOKUP($A13,'Imports, CIF'!$B:$AE,AD$1,FALSE)</f>
        <v>15762.806132</v>
      </c>
    </row>
    <row r="14" spans="1:30" x14ac:dyDescent="0.15">
      <c r="A14" s="26" t="s">
        <v>87</v>
      </c>
      <c r="B14" s="25">
        <f>VLOOKUP($A14,'Exports, FOB'!$B:$AE,B$1,FALSE)+VLOOKUP($A14,'Imports, CIF'!$B:$AE,B$1,FALSE)</f>
        <v>1424.8985218433381</v>
      </c>
      <c r="C14" s="25">
        <f>VLOOKUP($A14,'Exports, FOB'!$B:$AE,C$1,FALSE)+VLOOKUP($A14,'Imports, CIF'!$B:$AE,C$1,FALSE)</f>
        <v>1467.8131910004631</v>
      </c>
      <c r="D14" s="25">
        <f>VLOOKUP($A14,'Exports, FOB'!$B:$AE,D$1,FALSE)+VLOOKUP($A14,'Imports, CIF'!$B:$AE,D$1,FALSE)</f>
        <v>1630.5115475072778</v>
      </c>
      <c r="E14" s="25">
        <f>VLOOKUP($A14,'Exports, FOB'!$B:$AE,E$1,FALSE)+VLOOKUP($A14,'Imports, CIF'!$B:$AE,E$1,FALSE)</f>
        <v>2050.9459999999999</v>
      </c>
      <c r="F14" s="25">
        <f>VLOOKUP($A14,'Exports, FOB'!$B:$AE,F$1,FALSE)+VLOOKUP($A14,'Imports, CIF'!$B:$AE,F$1,FALSE)</f>
        <v>2798.8020107593238</v>
      </c>
      <c r="G14" s="25">
        <f>VLOOKUP($A14,'Exports, FOB'!$B:$AE,G$1,FALSE)+VLOOKUP($A14,'Imports, CIF'!$B:$AE,G$1,FALSE)</f>
        <v>3087.3547968836001</v>
      </c>
      <c r="H14" s="25">
        <f>VLOOKUP($A14,'Exports, FOB'!$B:$AE,H$1,FALSE)+VLOOKUP($A14,'Imports, CIF'!$B:$AE,H$1,FALSE)</f>
        <v>3333.0493082224302</v>
      </c>
      <c r="I14" s="25">
        <f>VLOOKUP($A14,'Exports, FOB'!$B:$AE,I$1,FALSE)+VLOOKUP($A14,'Imports, CIF'!$B:$AE,I$1,FALSE)</f>
        <v>3044.2241115454299</v>
      </c>
      <c r="J14" s="25">
        <f>VLOOKUP($A14,'Exports, FOB'!$B:$AE,J$1,FALSE)+VLOOKUP($A14,'Imports, CIF'!$B:$AE,J$1,FALSE)</f>
        <v>3252.1586944819301</v>
      </c>
      <c r="K14" s="25">
        <f>VLOOKUP($A14,'Exports, FOB'!$B:$AE,K$1,FALSE)+VLOOKUP($A14,'Imports, CIF'!$B:$AE,K$1,FALSE)</f>
        <v>3946.6798079999999</v>
      </c>
      <c r="L14" s="25">
        <f>VLOOKUP($A14,'Exports, FOB'!$B:$AE,L$1,FALSE)+VLOOKUP($A14,'Imports, CIF'!$B:$AE,L$1,FALSE)</f>
        <v>3861.8655739999999</v>
      </c>
      <c r="M14" s="25">
        <f>VLOOKUP($A14,'Exports, FOB'!$B:$AE,M$1,FALSE)+VLOOKUP($A14,'Imports, CIF'!$B:$AE,M$1,FALSE)</f>
        <v>3807.3443539999998</v>
      </c>
      <c r="N14" s="25">
        <f>VLOOKUP($A14,'Exports, FOB'!$B:$AE,N$1,FALSE)+VLOOKUP($A14,'Imports, CIF'!$B:$AE,N$1,FALSE)</f>
        <v>4535.581365</v>
      </c>
      <c r="O14" s="25">
        <f>VLOOKUP($A14,'Exports, FOB'!$B:$AE,O$1,FALSE)+VLOOKUP($A14,'Imports, CIF'!$B:$AE,O$1,FALSE)</f>
        <v>6961.8232130000006</v>
      </c>
      <c r="P14" s="25">
        <f>VLOOKUP($A14,'Exports, FOB'!$B:$AE,P$1,FALSE)+VLOOKUP($A14,'Imports, CIF'!$B:$AE,P$1,FALSE)</f>
        <v>9975.9202870000008</v>
      </c>
      <c r="Q14" s="25">
        <f>VLOOKUP($A14,'Exports, FOB'!$B:$AE,Q$1,FALSE)+VLOOKUP($A14,'Imports, CIF'!$B:$AE,Q$1,FALSE)</f>
        <v>12556.564646999999</v>
      </c>
      <c r="R14" s="25">
        <f>VLOOKUP($A14,'Exports, FOB'!$B:$AE,R$1,FALSE)+VLOOKUP($A14,'Imports, CIF'!$B:$AE,R$1,FALSE)</f>
        <v>15869.282035</v>
      </c>
      <c r="S14" s="25">
        <f>VLOOKUP($A14,'Exports, FOB'!$B:$AE,S$1,FALSE)+VLOOKUP($A14,'Imports, CIF'!$B:$AE,S$1,FALSE)</f>
        <v>20442.108994000002</v>
      </c>
      <c r="T14" s="25">
        <f>VLOOKUP($A14,'Exports, FOB'!$B:$AE,T$1,FALSE)+VLOOKUP($A14,'Imports, CIF'!$B:$AE,T$1,FALSE)</f>
        <v>14865.008859000001</v>
      </c>
      <c r="U14" s="25">
        <f>VLOOKUP($A14,'Exports, FOB'!$B:$AE,U$1,FALSE)+VLOOKUP($A14,'Imports, CIF'!$B:$AE,U$1,FALSE)</f>
        <v>22574.452259999998</v>
      </c>
      <c r="V14" s="25">
        <f>VLOOKUP($A14,'Exports, FOB'!$B:$AE,V$1,FALSE)+VLOOKUP($A14,'Imports, CIF'!$B:$AE,V$1,FALSE)</f>
        <v>28258.952253000003</v>
      </c>
      <c r="W14" s="25">
        <f>VLOOKUP($A14,'Exports, FOB'!$B:$AE,W$1,FALSE)+VLOOKUP($A14,'Imports, CIF'!$B:$AE,W$1,FALSE)</f>
        <v>23870.063122</v>
      </c>
      <c r="X14" s="25">
        <f>VLOOKUP($A14,'Exports, FOB'!$B:$AE,X$1,FALSE)+VLOOKUP($A14,'Imports, CIF'!$B:$AE,X$1,FALSE)</f>
        <v>20388.754595999999</v>
      </c>
      <c r="Y14" s="25">
        <f>VLOOKUP($A14,'Exports, FOB'!$B:$AE,Y$1,FALSE)+VLOOKUP($A14,'Imports, CIF'!$B:$AE,Y$1,FALSE)</f>
        <v>19399.843433000002</v>
      </c>
      <c r="Z14" s="25">
        <f>VLOOKUP($A14,'Exports, FOB'!$B:$AE,Z$1,FALSE)+VLOOKUP($A14,'Imports, CIF'!$B:$AE,Z$1,FALSE)</f>
        <v>16485.508139000001</v>
      </c>
      <c r="AA14" s="25">
        <f>VLOOKUP($A14,'Exports, FOB'!$B:$AE,AA$1,FALSE)+VLOOKUP($A14,'Imports, CIF'!$B:$AE,AA$1,FALSE)</f>
        <v>15635.123063999999</v>
      </c>
      <c r="AB14" s="25">
        <f>VLOOKUP($A14,'Exports, FOB'!$B:$AE,AB$1,FALSE)+VLOOKUP($A14,'Imports, CIF'!$B:$AE,AB$1,FALSE)</f>
        <v>18290.013585000001</v>
      </c>
      <c r="AC14" s="25">
        <f>VLOOKUP($A14,'Exports, FOB'!$B:$AE,AC$1,FALSE)+VLOOKUP($A14,'Imports, CIF'!$B:$AE,AC$1,FALSE)</f>
        <v>19606.950526000001</v>
      </c>
      <c r="AD14" s="25">
        <f>VLOOKUP($A14,'Exports, FOB'!$B:$AE,AD$1,FALSE)+VLOOKUP($A14,'Imports, CIF'!$B:$AE,AD$1,FALSE)</f>
        <v>17841.282052999999</v>
      </c>
    </row>
    <row r="15" spans="1:30" x14ac:dyDescent="0.15">
      <c r="A15" s="26" t="s">
        <v>88</v>
      </c>
      <c r="B15" s="25">
        <f>VLOOKUP($A15,'Exports, FOB'!$B:$AE,B$1,FALSE)+VLOOKUP($A15,'Imports, CIF'!$B:$AE,B$1,FALSE)</f>
        <v>0</v>
      </c>
      <c r="C15" s="25">
        <f>VLOOKUP($A15,'Exports, FOB'!$B:$AE,C$1,FALSE)+VLOOKUP($A15,'Imports, CIF'!$B:$AE,C$1,FALSE)</f>
        <v>0</v>
      </c>
      <c r="D15" s="25">
        <f>VLOOKUP($A15,'Exports, FOB'!$B:$AE,D$1,FALSE)+VLOOKUP($A15,'Imports, CIF'!$B:$AE,D$1,FALSE)</f>
        <v>0</v>
      </c>
      <c r="E15" s="25">
        <f>VLOOKUP($A15,'Exports, FOB'!$B:$AE,E$1,FALSE)+VLOOKUP($A15,'Imports, CIF'!$B:$AE,E$1,FALSE)</f>
        <v>0</v>
      </c>
      <c r="F15" s="25">
        <f>VLOOKUP($A15,'Exports, FOB'!$B:$AE,F$1,FALSE)+VLOOKUP($A15,'Imports, CIF'!$B:$AE,F$1,FALSE)</f>
        <v>0</v>
      </c>
      <c r="G15" s="25">
        <f>VLOOKUP($A15,'Exports, FOB'!$B:$AE,G$1,FALSE)+VLOOKUP($A15,'Imports, CIF'!$B:$AE,G$1,FALSE)</f>
        <v>0</v>
      </c>
      <c r="H15" s="25">
        <f>VLOOKUP($A15,'Exports, FOB'!$B:$AE,H$1,FALSE)+VLOOKUP($A15,'Imports, CIF'!$B:$AE,H$1,FALSE)</f>
        <v>0</v>
      </c>
      <c r="I15" s="25">
        <f>VLOOKUP($A15,'Exports, FOB'!$B:$AE,I$1,FALSE)+VLOOKUP($A15,'Imports, CIF'!$B:$AE,I$1,FALSE)</f>
        <v>0</v>
      </c>
      <c r="J15" s="25">
        <f>VLOOKUP($A15,'Exports, FOB'!$B:$AE,J$1,FALSE)+VLOOKUP($A15,'Imports, CIF'!$B:$AE,J$1,FALSE)</f>
        <v>0</v>
      </c>
      <c r="K15" s="25">
        <f>VLOOKUP($A15,'Exports, FOB'!$B:$AE,K$1,FALSE)+VLOOKUP($A15,'Imports, CIF'!$B:$AE,K$1,FALSE)</f>
        <v>0</v>
      </c>
      <c r="L15" s="25">
        <f>VLOOKUP($A15,'Exports, FOB'!$B:$AE,L$1,FALSE)+VLOOKUP($A15,'Imports, CIF'!$B:$AE,L$1,FALSE)</f>
        <v>0</v>
      </c>
      <c r="M15" s="25">
        <f>VLOOKUP($A15,'Exports, FOB'!$B:$AE,M$1,FALSE)+VLOOKUP($A15,'Imports, CIF'!$B:$AE,M$1,FALSE)</f>
        <v>0</v>
      </c>
      <c r="N15" s="25">
        <f>VLOOKUP($A15,'Exports, FOB'!$B:$AE,N$1,FALSE)+VLOOKUP($A15,'Imports, CIF'!$B:$AE,N$1,FALSE)</f>
        <v>24107.206935000002</v>
      </c>
      <c r="O15" s="25">
        <f>VLOOKUP($A15,'Exports, FOB'!$B:$AE,O$1,FALSE)+VLOOKUP($A15,'Imports, CIF'!$B:$AE,O$1,FALSE)</f>
        <v>28749.181217000001</v>
      </c>
      <c r="P15" s="25">
        <f>VLOOKUP($A15,'Exports, FOB'!$B:$AE,P$1,FALSE)+VLOOKUP($A15,'Imports, CIF'!$B:$AE,P$1,FALSE)</f>
        <v>32560.962677</v>
      </c>
      <c r="Q15" s="25">
        <f>VLOOKUP($A15,'Exports, FOB'!$B:$AE,Q$1,FALSE)+VLOOKUP($A15,'Imports, CIF'!$B:$AE,Q$1,FALSE)</f>
        <v>39658.233783000003</v>
      </c>
      <c r="R15" s="25">
        <f>VLOOKUP($A15,'Exports, FOB'!$B:$AE,R$1,FALSE)+VLOOKUP($A15,'Imports, CIF'!$B:$AE,R$1,FALSE)</f>
        <v>44124.070890000003</v>
      </c>
      <c r="S15" s="25">
        <f>VLOOKUP($A15,'Exports, FOB'!$B:$AE,S$1,FALSE)+VLOOKUP($A15,'Imports, CIF'!$B:$AE,S$1,FALSE)</f>
        <v>53339.322672999995</v>
      </c>
      <c r="T15" s="25">
        <f>VLOOKUP($A15,'Exports, FOB'!$B:$AE,T$1,FALSE)+VLOOKUP($A15,'Imports, CIF'!$B:$AE,T$1,FALSE)</f>
        <v>40378.545975000001</v>
      </c>
      <c r="U15" s="25">
        <f>VLOOKUP($A15,'Exports, FOB'!$B:$AE,U$1,FALSE)+VLOOKUP($A15,'Imports, CIF'!$B:$AE,U$1,FALSE)</f>
        <v>49930.188841000003</v>
      </c>
      <c r="V15" s="25">
        <f>VLOOKUP($A15,'Exports, FOB'!$B:$AE,V$1,FALSE)+VLOOKUP($A15,'Imports, CIF'!$B:$AE,V$1,FALSE)</f>
        <v>62131.699571000005</v>
      </c>
      <c r="W15" s="25">
        <f>VLOOKUP($A15,'Exports, FOB'!$B:$AE,W$1,FALSE)+VLOOKUP($A15,'Imports, CIF'!$B:$AE,W$1,FALSE)</f>
        <v>63524.875900999992</v>
      </c>
      <c r="X15" s="25">
        <f>VLOOKUP($A15,'Exports, FOB'!$B:$AE,X$1,FALSE)+VLOOKUP($A15,'Imports, CIF'!$B:$AE,X$1,FALSE)</f>
        <v>59919.910680000001</v>
      </c>
      <c r="Y15" s="25">
        <f>VLOOKUP($A15,'Exports, FOB'!$B:$AE,Y$1,FALSE)+VLOOKUP($A15,'Imports, CIF'!$B:$AE,Y$1,FALSE)</f>
        <v>57349.791427999997</v>
      </c>
      <c r="Z15" s="25">
        <f>VLOOKUP($A15,'Exports, FOB'!$B:$AE,Z$1,FALSE)+VLOOKUP($A15,'Imports, CIF'!$B:$AE,Z$1,FALSE)</f>
        <v>43282.644021</v>
      </c>
      <c r="AA15" s="25">
        <f>VLOOKUP($A15,'Exports, FOB'!$B:$AE,AA$1,FALSE)+VLOOKUP($A15,'Imports, CIF'!$B:$AE,AA$1,FALSE)</f>
        <v>39333.071797999997</v>
      </c>
      <c r="AB15" s="25">
        <f>VLOOKUP($A15,'Exports, FOB'!$B:$AE,AB$1,FALSE)+VLOOKUP($A15,'Imports, CIF'!$B:$AE,AB$1,FALSE)</f>
        <v>32868.556376</v>
      </c>
      <c r="AC15" s="25">
        <f>VLOOKUP($A15,'Exports, FOB'!$B:$AE,AC$1,FALSE)+VLOOKUP($A15,'Imports, CIF'!$B:$AE,AC$1,FALSE)</f>
        <v>48297.412165999995</v>
      </c>
      <c r="AD15" s="25">
        <f>VLOOKUP($A15,'Exports, FOB'!$B:$AE,AD$1,FALSE)+VLOOKUP($A15,'Imports, CIF'!$B:$AE,AD$1,FALSE)</f>
        <v>43001.933281999998</v>
      </c>
    </row>
    <row r="16" spans="1:30" x14ac:dyDescent="0.15">
      <c r="A16" s="26" t="s">
        <v>47</v>
      </c>
      <c r="B16" s="25">
        <f>VLOOKUP($A16,'Exports, FOB'!$B:$AE,B$1,FALSE)+VLOOKUP($A16,'Imports, CIF'!$B:$AE,B$1,FALSE)</f>
        <v>1473.4818540629817</v>
      </c>
      <c r="C16" s="25">
        <f>VLOOKUP($A16,'Exports, FOB'!$B:$AE,C$1,FALSE)+VLOOKUP($A16,'Imports, CIF'!$B:$AE,C$1,FALSE)</f>
        <v>1937.218780814776</v>
      </c>
      <c r="D16" s="25">
        <f>VLOOKUP($A16,'Exports, FOB'!$B:$AE,D$1,FALSE)+VLOOKUP($A16,'Imports, CIF'!$B:$AE,D$1,FALSE)</f>
        <v>1791.557990482579</v>
      </c>
      <c r="E16" s="25">
        <f>VLOOKUP($A16,'Exports, FOB'!$B:$AE,E$1,FALSE)+VLOOKUP($A16,'Imports, CIF'!$B:$AE,E$1,FALSE)</f>
        <v>2131.3969999999999</v>
      </c>
      <c r="F16" s="25">
        <f>VLOOKUP($A16,'Exports, FOB'!$B:$AE,F$1,FALSE)+VLOOKUP($A16,'Imports, CIF'!$B:$AE,F$1,FALSE)</f>
        <v>2540.7644413087605</v>
      </c>
      <c r="G16" s="25">
        <f>VLOOKUP($A16,'Exports, FOB'!$B:$AE,G$1,FALSE)+VLOOKUP($A16,'Imports, CIF'!$B:$AE,G$1,FALSE)</f>
        <v>2769.03388597394</v>
      </c>
      <c r="H16" s="25">
        <f>VLOOKUP($A16,'Exports, FOB'!$B:$AE,H$1,FALSE)+VLOOKUP($A16,'Imports, CIF'!$B:$AE,H$1,FALSE)</f>
        <v>2481.8697993886931</v>
      </c>
      <c r="I16" s="25">
        <f>VLOOKUP($A16,'Exports, FOB'!$B:$AE,I$1,FALSE)+VLOOKUP($A16,'Imports, CIF'!$B:$AE,I$1,FALSE)</f>
        <v>1612.2798701150946</v>
      </c>
      <c r="J16" s="25">
        <f>VLOOKUP($A16,'Exports, FOB'!$B:$AE,J$1,FALSE)+VLOOKUP($A16,'Imports, CIF'!$B:$AE,J$1,FALSE)</f>
        <v>1629.7596616552451</v>
      </c>
      <c r="K16" s="25">
        <f>VLOOKUP($A16,'Exports, FOB'!$B:$AE,K$1,FALSE)+VLOOKUP($A16,'Imports, CIF'!$B:$AE,K$1,FALSE)</f>
        <v>2155.7335269999999</v>
      </c>
      <c r="L16" s="25">
        <f>VLOOKUP($A16,'Exports, FOB'!$B:$AE,L$1,FALSE)+VLOOKUP($A16,'Imports, CIF'!$B:$AE,L$1,FALSE)</f>
        <v>1738.1080089999998</v>
      </c>
      <c r="M16" s="25">
        <f>VLOOKUP($A16,'Exports, FOB'!$B:$AE,M$1,FALSE)+VLOOKUP($A16,'Imports, CIF'!$B:$AE,M$1,FALSE)</f>
        <v>1698.2984799999999</v>
      </c>
      <c r="N16" s="25">
        <f>VLOOKUP($A16,'Exports, FOB'!$B:$AE,N$1,FALSE)+VLOOKUP($A16,'Imports, CIF'!$B:$AE,N$1,FALSE)</f>
        <v>2006.63402</v>
      </c>
      <c r="O16" s="25">
        <f>VLOOKUP($A16,'Exports, FOB'!$B:$AE,O$1,FALSE)+VLOOKUP($A16,'Imports, CIF'!$B:$AE,O$1,FALSE)</f>
        <v>2577.6838390000003</v>
      </c>
      <c r="P16" s="25">
        <f>VLOOKUP($A16,'Exports, FOB'!$B:$AE,P$1,FALSE)+VLOOKUP($A16,'Imports, CIF'!$B:$AE,P$1,FALSE)</f>
        <v>2772.2316099999998</v>
      </c>
      <c r="Q16" s="25">
        <f>VLOOKUP($A16,'Exports, FOB'!$B:$AE,Q$1,FALSE)+VLOOKUP($A16,'Imports, CIF'!$B:$AE,Q$1,FALSE)</f>
        <v>3206.6379509999997</v>
      </c>
      <c r="R16" s="25">
        <f>VLOOKUP($A16,'Exports, FOB'!$B:$AE,R$1,FALSE)+VLOOKUP($A16,'Imports, CIF'!$B:$AE,R$1,FALSE)</f>
        <v>3843.2018589999998</v>
      </c>
      <c r="S16" s="25">
        <f>VLOOKUP($A16,'Exports, FOB'!$B:$AE,S$1,FALSE)+VLOOKUP($A16,'Imports, CIF'!$B:$AE,S$1,FALSE)</f>
        <v>4089.038325</v>
      </c>
      <c r="T16" s="25">
        <f>VLOOKUP($A16,'Exports, FOB'!$B:$AE,T$1,FALSE)+VLOOKUP($A16,'Imports, CIF'!$B:$AE,T$1,FALSE)</f>
        <v>3167.443526</v>
      </c>
      <c r="U16" s="25">
        <f>VLOOKUP($A16,'Exports, FOB'!$B:$AE,U$1,FALSE)+VLOOKUP($A16,'Imports, CIF'!$B:$AE,U$1,FALSE)</f>
        <v>3500.4164740000001</v>
      </c>
      <c r="V16" s="25">
        <f>VLOOKUP($A16,'Exports, FOB'!$B:$AE,V$1,FALSE)+VLOOKUP($A16,'Imports, CIF'!$B:$AE,V$1,FALSE)</f>
        <v>4541.280624</v>
      </c>
      <c r="W16" s="25">
        <f>VLOOKUP($A16,'Exports, FOB'!$B:$AE,W$1,FALSE)+VLOOKUP($A16,'Imports, CIF'!$B:$AE,W$1,FALSE)</f>
        <v>4382.9745419999999</v>
      </c>
      <c r="X16" s="25">
        <f>VLOOKUP($A16,'Exports, FOB'!$B:$AE,X$1,FALSE)+VLOOKUP($A16,'Imports, CIF'!$B:$AE,X$1,FALSE)</f>
        <v>4666.5385700000006</v>
      </c>
      <c r="Y16" s="25">
        <f>VLOOKUP($A16,'Exports, FOB'!$B:$AE,Y$1,FALSE)+VLOOKUP($A16,'Imports, CIF'!$B:$AE,Y$1,FALSE)</f>
        <v>4853.4762600000004</v>
      </c>
      <c r="Z16" s="25">
        <f>VLOOKUP($A16,'Exports, FOB'!$B:$AE,Z$1,FALSE)+VLOOKUP($A16,'Imports, CIF'!$B:$AE,Z$1,FALSE)</f>
        <v>4117.1386309999998</v>
      </c>
      <c r="AA16" s="25">
        <f>VLOOKUP($A16,'Exports, FOB'!$B:$AE,AA$1,FALSE)+VLOOKUP($A16,'Imports, CIF'!$B:$AE,AA$1,FALSE)</f>
        <v>4135.1455249999999</v>
      </c>
      <c r="AB16" s="25">
        <f>VLOOKUP($A16,'Exports, FOB'!$B:$AE,AB$1,FALSE)+VLOOKUP($A16,'Imports, CIF'!$B:$AE,AB$1,FALSE)</f>
        <v>4487.6308520000002</v>
      </c>
      <c r="AC16" s="25">
        <f>VLOOKUP($A16,'Exports, FOB'!$B:$AE,AC$1,FALSE)+VLOOKUP($A16,'Imports, CIF'!$B:$AE,AC$1,FALSE)</f>
        <v>5188.1077649999997</v>
      </c>
      <c r="AD16" s="25">
        <f>VLOOKUP($A16,'Exports, FOB'!$B:$AE,AD$1,FALSE)+VLOOKUP($A16,'Imports, CIF'!$B:$AE,AD$1,FALSE)</f>
        <v>4919.1310560000002</v>
      </c>
    </row>
    <row r="17" spans="1:30" x14ac:dyDescent="0.15">
      <c r="A17" s="26" t="s">
        <v>65</v>
      </c>
      <c r="B17" s="25">
        <f>VLOOKUP($A17,'Exports, FOB'!$B:$AE,B$1,FALSE)+VLOOKUP($A17,'Imports, CIF'!$B:$AE,B$1,FALSE)</f>
        <v>19248.13532618562</v>
      </c>
      <c r="C17" s="25">
        <f>VLOOKUP($A17,'Exports, FOB'!$B:$AE,C$1,FALSE)+VLOOKUP($A17,'Imports, CIF'!$B:$AE,C$1,FALSE)</f>
        <v>20027.077725829949</v>
      </c>
      <c r="D17" s="25">
        <f>VLOOKUP($A17,'Exports, FOB'!$B:$AE,D$1,FALSE)+VLOOKUP($A17,'Imports, CIF'!$B:$AE,D$1,FALSE)</f>
        <v>24188.951431723686</v>
      </c>
      <c r="E17" s="25">
        <f>VLOOKUP($A17,'Exports, FOB'!$B:$AE,E$1,FALSE)+VLOOKUP($A17,'Imports, CIF'!$B:$AE,E$1,FALSE)</f>
        <v>29277.020000000008</v>
      </c>
      <c r="F17" s="25">
        <f>VLOOKUP($A17,'Exports, FOB'!$B:$AE,F$1,FALSE)+VLOOKUP($A17,'Imports, CIF'!$B:$AE,F$1,FALSE)</f>
        <v>35526.67783755179</v>
      </c>
      <c r="G17" s="25">
        <f>VLOOKUP($A17,'Exports, FOB'!$B:$AE,G$1,FALSE)+VLOOKUP($A17,'Imports, CIF'!$B:$AE,G$1,FALSE)</f>
        <v>34092.538366927598</v>
      </c>
      <c r="H17" s="25">
        <f>VLOOKUP($A17,'Exports, FOB'!$B:$AE,H$1,FALSE)+VLOOKUP($A17,'Imports, CIF'!$B:$AE,H$1,FALSE)</f>
        <v>32132.389174827564</v>
      </c>
      <c r="I17" s="25">
        <f>VLOOKUP($A17,'Exports, FOB'!$B:$AE,I$1,FALSE)+VLOOKUP($A17,'Imports, CIF'!$B:$AE,I$1,FALSE)</f>
        <v>24236.465991552963</v>
      </c>
      <c r="J17" s="25">
        <f>VLOOKUP($A17,'Exports, FOB'!$B:$AE,J$1,FALSE)+VLOOKUP($A17,'Imports, CIF'!$B:$AE,J$1,FALSE)</f>
        <v>27017.873676852425</v>
      </c>
      <c r="K17" s="25">
        <f>VLOOKUP($A17,'Exports, FOB'!$B:$AE,K$1,FALSE)+VLOOKUP($A17,'Imports, CIF'!$B:$AE,K$1,FALSE)</f>
        <v>33593.076673000003</v>
      </c>
      <c r="L17" s="25">
        <f>VLOOKUP($A17,'Exports, FOB'!$B:$AE,L$1,FALSE)+VLOOKUP($A17,'Imports, CIF'!$B:$AE,L$1,FALSE)</f>
        <v>25432.715068999998</v>
      </c>
      <c r="M17" s="25">
        <f>VLOOKUP($A17,'Exports, FOB'!$B:$AE,M$1,FALSE)+VLOOKUP($A17,'Imports, CIF'!$B:$AE,M$1,FALSE)</f>
        <v>23510.415875999999</v>
      </c>
      <c r="N17" s="25">
        <f>VLOOKUP($A17,'Exports, FOB'!$B:$AE,N$1,FALSE)+VLOOKUP($A17,'Imports, CIF'!$B:$AE,N$1,FALSE)</f>
        <v>25092.262360000001</v>
      </c>
      <c r="O17" s="25">
        <f>VLOOKUP($A17,'Exports, FOB'!$B:$AE,O$1,FALSE)+VLOOKUP($A17,'Imports, CIF'!$B:$AE,O$1,FALSE)</f>
        <v>30662.934377000001</v>
      </c>
      <c r="P17" s="25">
        <f>VLOOKUP($A17,'Exports, FOB'!$B:$AE,P$1,FALSE)+VLOOKUP($A17,'Imports, CIF'!$B:$AE,P$1,FALSE)</f>
        <v>31779.982307999999</v>
      </c>
      <c r="Q17" s="25">
        <f>VLOOKUP($A17,'Exports, FOB'!$B:$AE,Q$1,FALSE)+VLOOKUP($A17,'Imports, CIF'!$B:$AE,Q$1,FALSE)</f>
        <v>34782.548125000001</v>
      </c>
      <c r="R17" s="25">
        <f>VLOOKUP($A17,'Exports, FOB'!$B:$AE,R$1,FALSE)+VLOOKUP($A17,'Imports, CIF'!$B:$AE,R$1,FALSE)</f>
        <v>35930.866709000002</v>
      </c>
      <c r="S17" s="25">
        <f>VLOOKUP($A17,'Exports, FOB'!$B:$AE,S$1,FALSE)+VLOOKUP($A17,'Imports, CIF'!$B:$AE,S$1,FALSE)</f>
        <v>42651.409346999993</v>
      </c>
      <c r="T17" s="25">
        <f>VLOOKUP($A17,'Exports, FOB'!$B:$AE,T$1,FALSE)+VLOOKUP($A17,'Imports, CIF'!$B:$AE,T$1,FALSE)</f>
        <v>31063.177959000001</v>
      </c>
      <c r="U17" s="25">
        <f>VLOOKUP($A17,'Exports, FOB'!$B:$AE,U$1,FALSE)+VLOOKUP($A17,'Imports, CIF'!$B:$AE,U$1,FALSE)</f>
        <v>40866.363251000002</v>
      </c>
      <c r="V17" s="25">
        <f>VLOOKUP($A17,'Exports, FOB'!$B:$AE,V$1,FALSE)+VLOOKUP($A17,'Imports, CIF'!$B:$AE,V$1,FALSE)</f>
        <v>44666.221451999998</v>
      </c>
      <c r="W17" s="25">
        <f>VLOOKUP($A17,'Exports, FOB'!$B:$AE,W$1,FALSE)+VLOOKUP($A17,'Imports, CIF'!$B:$AE,W$1,FALSE)</f>
        <v>42465.062697999994</v>
      </c>
      <c r="X17" s="25">
        <f>VLOOKUP($A17,'Exports, FOB'!$B:$AE,X$1,FALSE)+VLOOKUP($A17,'Imports, CIF'!$B:$AE,X$1,FALSE)</f>
        <v>38063.103419999999</v>
      </c>
      <c r="Y17" s="25">
        <f>VLOOKUP($A17,'Exports, FOB'!$B:$AE,Y$1,FALSE)+VLOOKUP($A17,'Imports, CIF'!$B:$AE,Y$1,FALSE)</f>
        <v>36858.846369000006</v>
      </c>
      <c r="Z17" s="25">
        <f>VLOOKUP($A17,'Exports, FOB'!$B:$AE,Z$1,FALSE)+VLOOKUP($A17,'Imports, CIF'!$B:$AE,Z$1,FALSE)</f>
        <v>33870.185283999999</v>
      </c>
      <c r="AA17" s="25">
        <f>VLOOKUP($A17,'Exports, FOB'!$B:$AE,AA$1,FALSE)+VLOOKUP($A17,'Imports, CIF'!$B:$AE,AA$1,FALSE)</f>
        <v>34560.023392000003</v>
      </c>
      <c r="AB17" s="25">
        <f>VLOOKUP($A17,'Exports, FOB'!$B:$AE,AB$1,FALSE)+VLOOKUP($A17,'Imports, CIF'!$B:$AE,AB$1,FALSE)</f>
        <v>37614.243814999994</v>
      </c>
      <c r="AC17" s="25">
        <f>VLOOKUP($A17,'Exports, FOB'!$B:$AE,AC$1,FALSE)+VLOOKUP($A17,'Imports, CIF'!$B:$AE,AC$1,FALSE)</f>
        <v>42299.232990000004</v>
      </c>
      <c r="AD17" s="25">
        <f>VLOOKUP($A17,'Exports, FOB'!$B:$AE,AD$1,FALSE)+VLOOKUP($A17,'Imports, CIF'!$B:$AE,AD$1,FALSE)</f>
        <v>37082.356459999995</v>
      </c>
    </row>
    <row r="18" spans="1:30" x14ac:dyDescent="0.15">
      <c r="A18" s="26" t="s">
        <v>529</v>
      </c>
      <c r="B18" s="25">
        <f>VLOOKUP($A18,'Exports, FOB'!$B:$AE,B$1,FALSE)+VLOOKUP($A18,'Imports, CIF'!$B:$AE,B$1,FALSE)</f>
        <v>3281.5231175061499</v>
      </c>
      <c r="C18" s="25">
        <f>VLOOKUP($A18,'Exports, FOB'!$B:$AE,C$1,FALSE)+VLOOKUP($A18,'Imports, CIF'!$B:$AE,C$1,FALSE)</f>
        <v>3433.6539755670901</v>
      </c>
      <c r="D18" s="25">
        <f>VLOOKUP($A18,'Exports, FOB'!$B:$AE,D$1,FALSE)+VLOOKUP($A18,'Imports, CIF'!$B:$AE,D$1,FALSE)</f>
        <v>4809.6304956183985</v>
      </c>
      <c r="E18" s="25">
        <f>VLOOKUP($A18,'Exports, FOB'!$B:$AE,E$1,FALSE)+VLOOKUP($A18,'Imports, CIF'!$B:$AE,E$1,FALSE)</f>
        <v>6446.8249999999989</v>
      </c>
      <c r="F18" s="25">
        <f>VLOOKUP($A18,'Exports, FOB'!$B:$AE,F$1,FALSE)+VLOOKUP($A18,'Imports, CIF'!$B:$AE,F$1,FALSE)</f>
        <v>8641.967722021338</v>
      </c>
      <c r="G18" s="25">
        <f>VLOOKUP($A18,'Exports, FOB'!$B:$AE,G$1,FALSE)+VLOOKUP($A18,'Imports, CIF'!$B:$AE,G$1,FALSE)</f>
        <v>9578.9703318998963</v>
      </c>
      <c r="H18" s="25">
        <f>VLOOKUP($A18,'Exports, FOB'!$B:$AE,H$1,FALSE)+VLOOKUP($A18,'Imports, CIF'!$B:$AE,H$1,FALSE)</f>
        <v>7831.52587330192</v>
      </c>
      <c r="I18" s="25">
        <f>VLOOKUP($A18,'Exports, FOB'!$B:$AE,I$1,FALSE)+VLOOKUP($A18,'Imports, CIF'!$B:$AE,I$1,FALSE)</f>
        <v>5606.07499030278</v>
      </c>
      <c r="J18" s="25">
        <f>VLOOKUP($A18,'Exports, FOB'!$B:$AE,J$1,FALSE)+VLOOKUP($A18,'Imports, CIF'!$B:$AE,J$1,FALSE)</f>
        <v>7727.862789676059</v>
      </c>
      <c r="K18" s="25">
        <f>VLOOKUP($A18,'Exports, FOB'!$B:$AE,K$1,FALSE)+VLOOKUP($A18,'Imports, CIF'!$B:$AE,K$1,FALSE)</f>
        <v>9737.6555430000008</v>
      </c>
      <c r="L18" s="25">
        <f>VLOOKUP($A18,'Exports, FOB'!$B:$AE,L$1,FALSE)+VLOOKUP($A18,'Imports, CIF'!$B:$AE,L$1,FALSE)</f>
        <v>8510.2944910000006</v>
      </c>
      <c r="M18" s="25">
        <f>VLOOKUP($A18,'Exports, FOB'!$B:$AE,M$1,FALSE)+VLOOKUP($A18,'Imports, CIF'!$B:$AE,M$1,FALSE)</f>
        <v>9511.2038409999986</v>
      </c>
      <c r="N18" s="25">
        <f>VLOOKUP($A18,'Exports, FOB'!$B:$AE,N$1,FALSE)+VLOOKUP($A18,'Imports, CIF'!$B:$AE,N$1,FALSE)</f>
        <v>11018.266427999999</v>
      </c>
      <c r="O18" s="25">
        <f>VLOOKUP($A18,'Exports, FOB'!$B:$AE,O$1,FALSE)+VLOOKUP($A18,'Imports, CIF'!$B:$AE,O$1,FALSE)</f>
        <v>14322.860686</v>
      </c>
      <c r="P18" s="25">
        <f>VLOOKUP($A18,'Exports, FOB'!$B:$AE,P$1,FALSE)+VLOOKUP($A18,'Imports, CIF'!$B:$AE,P$1,FALSE)</f>
        <v>16651.698434999998</v>
      </c>
      <c r="Q18" s="25">
        <f>VLOOKUP($A18,'Exports, FOB'!$B:$AE,Q$1,FALSE)+VLOOKUP($A18,'Imports, CIF'!$B:$AE,Q$1,FALSE)</f>
        <v>19213.550633999999</v>
      </c>
      <c r="R18" s="25">
        <f>VLOOKUP($A18,'Exports, FOB'!$B:$AE,R$1,FALSE)+VLOOKUP($A18,'Imports, CIF'!$B:$AE,R$1,FALSE)</f>
        <v>23423.357147999999</v>
      </c>
      <c r="S18" s="25">
        <f>VLOOKUP($A18,'Exports, FOB'!$B:$AE,S$1,FALSE)+VLOOKUP($A18,'Imports, CIF'!$B:$AE,S$1,FALSE)</f>
        <v>30300.344426</v>
      </c>
      <c r="T18" s="25">
        <f>VLOOKUP($A18,'Exports, FOB'!$B:$AE,T$1,FALSE)+VLOOKUP($A18,'Imports, CIF'!$B:$AE,T$1,FALSE)</f>
        <v>26630.728671000001</v>
      </c>
      <c r="U18" s="25">
        <f>VLOOKUP($A18,'Exports, FOB'!$B:$AE,U$1,FALSE)+VLOOKUP($A18,'Imports, CIF'!$B:$AE,U$1,FALSE)</f>
        <v>32427.954815999998</v>
      </c>
      <c r="V18" s="25">
        <f>VLOOKUP($A18,'Exports, FOB'!$B:$AE,V$1,FALSE)+VLOOKUP($A18,'Imports, CIF'!$B:$AE,V$1,FALSE)</f>
        <v>37251.946832000001</v>
      </c>
      <c r="W18" s="25">
        <f>VLOOKUP($A18,'Exports, FOB'!$B:$AE,W$1,FALSE)+VLOOKUP($A18,'Imports, CIF'!$B:$AE,W$1,FALSE)</f>
        <v>42244.521586999996</v>
      </c>
      <c r="X18" s="25">
        <f>VLOOKUP($A18,'Exports, FOB'!$B:$AE,X$1,FALSE)+VLOOKUP($A18,'Imports, CIF'!$B:$AE,X$1,FALSE)</f>
        <v>40816.552196000004</v>
      </c>
      <c r="Y18" s="25">
        <f>VLOOKUP($A18,'Exports, FOB'!$B:$AE,Y$1,FALSE)+VLOOKUP($A18,'Imports, CIF'!$B:$AE,Y$1,FALSE)</f>
        <v>38303.416360000003</v>
      </c>
      <c r="Z18" s="25">
        <f>VLOOKUP($A18,'Exports, FOB'!$B:$AE,Z$1,FALSE)+VLOOKUP($A18,'Imports, CIF'!$B:$AE,Z$1,FALSE)</f>
        <v>32703.241513000001</v>
      </c>
      <c r="AA18" s="25">
        <f>VLOOKUP($A18,'Exports, FOB'!$B:$AE,AA$1,FALSE)+VLOOKUP($A18,'Imports, CIF'!$B:$AE,AA$1,FALSE)</f>
        <v>31638.309079999999</v>
      </c>
      <c r="AB18" s="25">
        <f>VLOOKUP($A18,'Exports, FOB'!$B:$AE,AB$1,FALSE)+VLOOKUP($A18,'Imports, CIF'!$B:$AE,AB$1,FALSE)</f>
        <v>32954.153009999995</v>
      </c>
      <c r="AC18" s="25">
        <f>VLOOKUP($A18,'Exports, FOB'!$B:$AE,AC$1,FALSE)+VLOOKUP($A18,'Imports, CIF'!$B:$AE,AC$1,FALSE)</f>
        <v>29879.681742000001</v>
      </c>
      <c r="AD18" s="25">
        <f>VLOOKUP($A18,'Exports, FOB'!$B:$AE,AD$1,FALSE)+VLOOKUP($A18,'Imports, CIF'!$B:$AE,AD$1,FALSE)</f>
        <v>28959.572786999997</v>
      </c>
    </row>
    <row r="19" spans="1:30" x14ac:dyDescent="0.15">
      <c r="A19" s="26" t="s">
        <v>91</v>
      </c>
      <c r="B19" s="25">
        <f>VLOOKUP($A19,'Exports, FOB'!$B:$AE,B$1,FALSE)+VLOOKUP($A19,'Imports, CIF'!$B:$AE,B$1,FALSE)</f>
        <v>18928.068305896846</v>
      </c>
      <c r="C19" s="25">
        <f>VLOOKUP($A19,'Exports, FOB'!$B:$AE,C$1,FALSE)+VLOOKUP($A19,'Imports, CIF'!$B:$AE,C$1,FALSE)</f>
        <v>18540.592361525138</v>
      </c>
      <c r="D19" s="25">
        <f>VLOOKUP($A19,'Exports, FOB'!$B:$AE,D$1,FALSE)+VLOOKUP($A19,'Imports, CIF'!$B:$AE,D$1,FALSE)</f>
        <v>24539.074659432801</v>
      </c>
      <c r="E19" s="25">
        <f>VLOOKUP($A19,'Exports, FOB'!$B:$AE,E$1,FALSE)+VLOOKUP($A19,'Imports, CIF'!$B:$AE,E$1,FALSE)</f>
        <v>35753.801000000014</v>
      </c>
      <c r="F19" s="25">
        <f>VLOOKUP($A19,'Exports, FOB'!$B:$AE,F$1,FALSE)+VLOOKUP($A19,'Imports, CIF'!$B:$AE,F$1,FALSE)</f>
        <v>41915.430284857604</v>
      </c>
      <c r="G19" s="25">
        <f>VLOOKUP($A19,'Exports, FOB'!$B:$AE,G$1,FALSE)+VLOOKUP($A19,'Imports, CIF'!$B:$AE,G$1,FALSE)</f>
        <v>42233.306469959512</v>
      </c>
      <c r="H19" s="25">
        <f>VLOOKUP($A19,'Exports, FOB'!$B:$AE,H$1,FALSE)+VLOOKUP($A19,'Imports, CIF'!$B:$AE,H$1,FALSE)</f>
        <v>41833.9027946684</v>
      </c>
      <c r="I19" s="25">
        <f>VLOOKUP($A19,'Exports, FOB'!$B:$AE,I$1,FALSE)+VLOOKUP($A19,'Imports, CIF'!$B:$AE,I$1,FALSE)</f>
        <v>32417.550362670998</v>
      </c>
      <c r="J19" s="25">
        <f>VLOOKUP($A19,'Exports, FOB'!$B:$AE,J$1,FALSE)+VLOOKUP($A19,'Imports, CIF'!$B:$AE,J$1,FALSE)</f>
        <v>36286.6588288395</v>
      </c>
      <c r="K19" s="25">
        <f>VLOOKUP($A19,'Exports, FOB'!$B:$AE,K$1,FALSE)+VLOOKUP($A19,'Imports, CIF'!$B:$AE,K$1,FALSE)</f>
        <v>47889.089215</v>
      </c>
      <c r="L19" s="25">
        <f>VLOOKUP($A19,'Exports, FOB'!$B:$AE,L$1,FALSE)+VLOOKUP($A19,'Imports, CIF'!$B:$AE,L$1,FALSE)</f>
        <v>41216.096733999999</v>
      </c>
      <c r="M19" s="25">
        <f>VLOOKUP($A19,'Exports, FOB'!$B:$AE,M$1,FALSE)+VLOOKUP($A19,'Imports, CIF'!$B:$AE,M$1,FALSE)</f>
        <v>43025.279089000003</v>
      </c>
      <c r="N19" s="25">
        <f>VLOOKUP($A19,'Exports, FOB'!$B:$AE,N$1,FALSE)+VLOOKUP($A19,'Imports, CIF'!$B:$AE,N$1,FALSE)</f>
        <v>44342.475711999999</v>
      </c>
      <c r="O19" s="25">
        <f>VLOOKUP($A19,'Exports, FOB'!$B:$AE,O$1,FALSE)+VLOOKUP($A19,'Imports, CIF'!$B:$AE,O$1,FALSE)</f>
        <v>52236.297176</v>
      </c>
      <c r="P19" s="25">
        <f>VLOOKUP($A19,'Exports, FOB'!$B:$AE,P$1,FALSE)+VLOOKUP($A19,'Imports, CIF'!$B:$AE,P$1,FALSE)</f>
        <v>57752.12833</v>
      </c>
      <c r="Q19" s="25">
        <f>VLOOKUP($A19,'Exports, FOB'!$B:$AE,Q$1,FALSE)+VLOOKUP($A19,'Imports, CIF'!$B:$AE,Q$1,FALSE)</f>
        <v>66694.079624000005</v>
      </c>
      <c r="R19" s="25">
        <f>VLOOKUP($A19,'Exports, FOB'!$B:$AE,R$1,FALSE)+VLOOKUP($A19,'Imports, CIF'!$B:$AE,R$1,FALSE)</f>
        <v>73045.469746999996</v>
      </c>
      <c r="S19" s="25">
        <f>VLOOKUP($A19,'Exports, FOB'!$B:$AE,S$1,FALSE)+VLOOKUP($A19,'Imports, CIF'!$B:$AE,S$1,FALSE)</f>
        <v>79051.888134000008</v>
      </c>
      <c r="T19" s="25">
        <f>VLOOKUP($A19,'Exports, FOB'!$B:$AE,T$1,FALSE)+VLOOKUP($A19,'Imports, CIF'!$B:$AE,T$1,FALSE)</f>
        <v>59525.662719</v>
      </c>
      <c r="U19" s="25">
        <f>VLOOKUP($A19,'Exports, FOB'!$B:$AE,U$1,FALSE)+VLOOKUP($A19,'Imports, CIF'!$B:$AE,U$1,FALSE)</f>
        <v>78271.45487799999</v>
      </c>
      <c r="V19" s="25">
        <f>VLOOKUP($A19,'Exports, FOB'!$B:$AE,V$1,FALSE)+VLOOKUP($A19,'Imports, CIF'!$B:$AE,V$1,FALSE)</f>
        <v>89150.482851000008</v>
      </c>
      <c r="W19" s="25">
        <f>VLOOKUP($A19,'Exports, FOB'!$B:$AE,W$1,FALSE)+VLOOKUP($A19,'Imports, CIF'!$B:$AE,W$1,FALSE)</f>
        <v>90849.915563999995</v>
      </c>
      <c r="X19" s="25">
        <f>VLOOKUP($A19,'Exports, FOB'!$B:$AE,X$1,FALSE)+VLOOKUP($A19,'Imports, CIF'!$B:$AE,X$1,FALSE)</f>
        <v>90940.363821999999</v>
      </c>
      <c r="Y19" s="25">
        <f>VLOOKUP($A19,'Exports, FOB'!$B:$AE,Y$1,FALSE)+VLOOKUP($A19,'Imports, CIF'!$B:$AE,Y$1,FALSE)</f>
        <v>88081.80258399999</v>
      </c>
      <c r="Z19" s="25">
        <f>VLOOKUP($A19,'Exports, FOB'!$B:$AE,Z$1,FALSE)+VLOOKUP($A19,'Imports, CIF'!$B:$AE,Z$1,FALSE)</f>
        <v>70983.156923000002</v>
      </c>
      <c r="AA19" s="25">
        <f>VLOOKUP($A19,'Exports, FOB'!$B:$AE,AA$1,FALSE)+VLOOKUP($A19,'Imports, CIF'!$B:$AE,AA$1,FALSE)</f>
        <v>66822.649944000004</v>
      </c>
      <c r="AB19" s="25">
        <f>VLOOKUP($A19,'Exports, FOB'!$B:$AE,AB$1,FALSE)+VLOOKUP($A19,'Imports, CIF'!$B:$AE,AB$1,FALSE)</f>
        <v>78432.725395000001</v>
      </c>
      <c r="AC19" s="25">
        <f>VLOOKUP($A19,'Exports, FOB'!$B:$AE,AC$1,FALSE)+VLOOKUP($A19,'Imports, CIF'!$B:$AE,AC$1,FALSE)</f>
        <v>87715.908896000008</v>
      </c>
      <c r="AD19" s="25">
        <f>VLOOKUP($A19,'Exports, FOB'!$B:$AE,AD$1,FALSE)+VLOOKUP($A19,'Imports, CIF'!$B:$AE,AD$1,FALSE)</f>
        <v>82913.900540999995</v>
      </c>
    </row>
    <row r="20" spans="1:30" x14ac:dyDescent="0.15">
      <c r="A20" s="26" t="s">
        <v>238</v>
      </c>
      <c r="B20" s="25">
        <f>VLOOKUP($A20,'Exports, FOB'!$B:$AE,B$1,FALSE)+VLOOKUP($A20,'Imports, CIF'!$B:$AE,B$1,FALSE)</f>
        <v>141.96867710152827</v>
      </c>
      <c r="C20" s="25">
        <f>VLOOKUP($A20,'Exports, FOB'!$B:$AE,C$1,FALSE)+VLOOKUP($A20,'Imports, CIF'!$B:$AE,C$1,FALSE)</f>
        <v>154.45013767759832</v>
      </c>
      <c r="D20" s="25">
        <f>VLOOKUP($A20,'Exports, FOB'!$B:$AE,D$1,FALSE)+VLOOKUP($A20,'Imports, CIF'!$B:$AE,D$1,FALSE)</f>
        <v>171.59932874288779</v>
      </c>
      <c r="E20" s="25">
        <f>VLOOKUP($A20,'Exports, FOB'!$B:$AE,E$1,FALSE)+VLOOKUP($A20,'Imports, CIF'!$B:$AE,E$1,FALSE)</f>
        <v>264.76999999999987</v>
      </c>
      <c r="F20" s="25">
        <f>VLOOKUP($A20,'Exports, FOB'!$B:$AE,F$1,FALSE)+VLOOKUP($A20,'Imports, CIF'!$B:$AE,F$1,FALSE)</f>
        <v>347.234853161655</v>
      </c>
      <c r="G20" s="25">
        <f>VLOOKUP($A20,'Exports, FOB'!$B:$AE,G$1,FALSE)+VLOOKUP($A20,'Imports, CIF'!$B:$AE,G$1,FALSE)</f>
        <v>693.43413982696393</v>
      </c>
      <c r="H20" s="25">
        <f>VLOOKUP($A20,'Exports, FOB'!$B:$AE,H$1,FALSE)+VLOOKUP($A20,'Imports, CIF'!$B:$AE,H$1,FALSE)</f>
        <v>950.91836689944694</v>
      </c>
      <c r="I20" s="25">
        <f>VLOOKUP($A20,'Exports, FOB'!$B:$AE,I$1,FALSE)+VLOOKUP($A20,'Imports, CIF'!$B:$AE,I$1,FALSE)</f>
        <v>1054.9080576174606</v>
      </c>
      <c r="J20" s="25">
        <f>VLOOKUP($A20,'Exports, FOB'!$B:$AE,J$1,FALSE)+VLOOKUP($A20,'Imports, CIF'!$B:$AE,J$1,FALSE)</f>
        <v>1285.7487155717722</v>
      </c>
      <c r="K20" s="25">
        <f>VLOOKUP($A20,'Exports, FOB'!$B:$AE,K$1,FALSE)+VLOOKUP($A20,'Imports, CIF'!$B:$AE,K$1,FALSE)</f>
        <v>1217.755107</v>
      </c>
      <c r="L20" s="25">
        <f>VLOOKUP($A20,'Exports, FOB'!$B:$AE,L$1,FALSE)+VLOOKUP($A20,'Imports, CIF'!$B:$AE,L$1,FALSE)</f>
        <v>1088.5352349999998</v>
      </c>
      <c r="M20" s="25">
        <f>VLOOKUP($A20,'Exports, FOB'!$B:$AE,M$1,FALSE)+VLOOKUP($A20,'Imports, CIF'!$B:$AE,M$1,FALSE)</f>
        <v>1076.2470979999998</v>
      </c>
      <c r="N20" s="25">
        <f>VLOOKUP($A20,'Exports, FOB'!$B:$AE,N$1,FALSE)+VLOOKUP($A20,'Imports, CIF'!$B:$AE,N$1,FALSE)</f>
        <v>1007.8123380000001</v>
      </c>
      <c r="O20" s="25">
        <f>VLOOKUP($A20,'Exports, FOB'!$B:$AE,O$1,FALSE)+VLOOKUP($A20,'Imports, CIF'!$B:$AE,O$1,FALSE)</f>
        <v>1284.81321</v>
      </c>
      <c r="P20" s="25">
        <f>VLOOKUP($A20,'Exports, FOB'!$B:$AE,P$1,FALSE)+VLOOKUP($A20,'Imports, CIF'!$B:$AE,P$1,FALSE)</f>
        <v>1422.5998179999999</v>
      </c>
      <c r="Q20" s="25">
        <f>VLOOKUP($A20,'Exports, FOB'!$B:$AE,Q$1,FALSE)+VLOOKUP($A20,'Imports, CIF'!$B:$AE,Q$1,FALSE)</f>
        <v>1528.303793</v>
      </c>
      <c r="R20" s="25">
        <f>VLOOKUP($A20,'Exports, FOB'!$B:$AE,R$1,FALSE)+VLOOKUP($A20,'Imports, CIF'!$B:$AE,R$1,FALSE)</f>
        <v>1591.6296150000001</v>
      </c>
      <c r="S20" s="25">
        <f>VLOOKUP($A20,'Exports, FOB'!$B:$AE,S$1,FALSE)+VLOOKUP($A20,'Imports, CIF'!$B:$AE,S$1,FALSE)</f>
        <v>2149.8412579999999</v>
      </c>
      <c r="T20" s="25">
        <f>VLOOKUP($A20,'Exports, FOB'!$B:$AE,T$1,FALSE)+VLOOKUP($A20,'Imports, CIF'!$B:$AE,T$1,FALSE)</f>
        <v>1981.0565499999998</v>
      </c>
      <c r="U20" s="25">
        <f>VLOOKUP($A20,'Exports, FOB'!$B:$AE,U$1,FALSE)+VLOOKUP($A20,'Imports, CIF'!$B:$AE,U$1,FALSE)</f>
        <v>2411.7617959999998</v>
      </c>
      <c r="V20" s="25">
        <f>VLOOKUP($A20,'Exports, FOB'!$B:$AE,V$1,FALSE)+VLOOKUP($A20,'Imports, CIF'!$B:$AE,V$1,FALSE)</f>
        <v>4248.0810620000002</v>
      </c>
      <c r="W20" s="25">
        <f>VLOOKUP($A20,'Exports, FOB'!$B:$AE,W$1,FALSE)+VLOOKUP($A20,'Imports, CIF'!$B:$AE,W$1,FALSE)</f>
        <v>2877.6222550000002</v>
      </c>
      <c r="X20" s="25">
        <f>VLOOKUP($A20,'Exports, FOB'!$B:$AE,X$1,FALSE)+VLOOKUP($A20,'Imports, CIF'!$B:$AE,X$1,FALSE)</f>
        <v>3393.7744130000001</v>
      </c>
      <c r="Y20" s="25">
        <f>VLOOKUP($A20,'Exports, FOB'!$B:$AE,Y$1,FALSE)+VLOOKUP($A20,'Imports, CIF'!$B:$AE,Y$1,FALSE)</f>
        <v>3826.2404329999999</v>
      </c>
      <c r="Z20" s="25">
        <f>VLOOKUP($A20,'Exports, FOB'!$B:$AE,Z$1,FALSE)+VLOOKUP($A20,'Imports, CIF'!$B:$AE,Z$1,FALSE)</f>
        <v>3349.7381960000002</v>
      </c>
      <c r="AA20" s="25">
        <f>VLOOKUP($A20,'Exports, FOB'!$B:$AE,AA$1,FALSE)+VLOOKUP($A20,'Imports, CIF'!$B:$AE,AA$1,FALSE)</f>
        <v>3117.976165</v>
      </c>
      <c r="AB20" s="25">
        <f>VLOOKUP($A20,'Exports, FOB'!$B:$AE,AB$1,FALSE)+VLOOKUP($A20,'Imports, CIF'!$B:$AE,AB$1,FALSE)</f>
        <v>3332.7884270000004</v>
      </c>
      <c r="AC20" s="25">
        <f>VLOOKUP($A20,'Exports, FOB'!$B:$AE,AC$1,FALSE)+VLOOKUP($A20,'Imports, CIF'!$B:$AE,AC$1,FALSE)</f>
        <v>3498.2928240000001</v>
      </c>
      <c r="AD20" s="25">
        <f>VLOOKUP($A20,'Exports, FOB'!$B:$AE,AD$1,FALSE)+VLOOKUP($A20,'Imports, CIF'!$B:$AE,AD$1,FALSE)</f>
        <v>4009.8070990000001</v>
      </c>
    </row>
    <row r="21" spans="1:30" x14ac:dyDescent="0.15">
      <c r="A21" s="26" t="s">
        <v>52</v>
      </c>
      <c r="B21" s="25">
        <f>VLOOKUP($A21,'Exports, FOB'!$B:$AE,B$1,FALSE)+VLOOKUP($A21,'Imports, CIF'!$B:$AE,B$1,FALSE)</f>
        <v>2122.3166032466274</v>
      </c>
      <c r="C21" s="25">
        <f>VLOOKUP($A21,'Exports, FOB'!$B:$AE,C$1,FALSE)+VLOOKUP($A21,'Imports, CIF'!$B:$AE,C$1,FALSE)</f>
        <v>2643.0545614456287</v>
      </c>
      <c r="D21" s="25">
        <f>VLOOKUP($A21,'Exports, FOB'!$B:$AE,D$1,FALSE)+VLOOKUP($A21,'Imports, CIF'!$B:$AE,D$1,FALSE)</f>
        <v>2712.6146993685279</v>
      </c>
      <c r="E21" s="25">
        <f>VLOOKUP($A21,'Exports, FOB'!$B:$AE,E$1,FALSE)+VLOOKUP($A21,'Imports, CIF'!$B:$AE,E$1,FALSE)</f>
        <v>3636.3090000000002</v>
      </c>
      <c r="F21" s="25">
        <f>VLOOKUP($A21,'Exports, FOB'!$B:$AE,F$1,FALSE)+VLOOKUP($A21,'Imports, CIF'!$B:$AE,F$1,FALSE)</f>
        <v>4276.3756945056903</v>
      </c>
      <c r="G21" s="25">
        <f>VLOOKUP($A21,'Exports, FOB'!$B:$AE,G$1,FALSE)+VLOOKUP($A21,'Imports, CIF'!$B:$AE,G$1,FALSE)</f>
        <v>4156.2696467540009</v>
      </c>
      <c r="H21" s="25">
        <f>VLOOKUP($A21,'Exports, FOB'!$B:$AE,H$1,FALSE)+VLOOKUP($A21,'Imports, CIF'!$B:$AE,H$1,FALSE)</f>
        <v>4192.5890686616312</v>
      </c>
      <c r="I21" s="25">
        <f>VLOOKUP($A21,'Exports, FOB'!$B:$AE,I$1,FALSE)+VLOOKUP($A21,'Imports, CIF'!$B:$AE,I$1,FALSE)</f>
        <v>4753.2378910592597</v>
      </c>
      <c r="J21" s="25">
        <f>VLOOKUP($A21,'Exports, FOB'!$B:$AE,J$1,FALSE)+VLOOKUP($A21,'Imports, CIF'!$B:$AE,J$1,FALSE)</f>
        <v>4835.2917915379676</v>
      </c>
      <c r="K21" s="25">
        <f>VLOOKUP($A21,'Exports, FOB'!$B:$AE,K$1,FALSE)+VLOOKUP($A21,'Imports, CIF'!$B:$AE,K$1,FALSE)</f>
        <v>5417.0217840000005</v>
      </c>
      <c r="L21" s="25">
        <f>VLOOKUP($A21,'Exports, FOB'!$B:$AE,L$1,FALSE)+VLOOKUP($A21,'Imports, CIF'!$B:$AE,L$1,FALSE)</f>
        <v>5178.8623659999994</v>
      </c>
      <c r="M21" s="25">
        <f>VLOOKUP($A21,'Exports, FOB'!$B:$AE,M$1,FALSE)+VLOOKUP($A21,'Imports, CIF'!$B:$AE,M$1,FALSE)</f>
        <v>5604.9353009999995</v>
      </c>
      <c r="N21" s="25">
        <f>VLOOKUP($A21,'Exports, FOB'!$B:$AE,N$1,FALSE)+VLOOKUP($A21,'Imports, CIF'!$B:$AE,N$1,FALSE)</f>
        <v>5707.2138290000003</v>
      </c>
      <c r="O21" s="25">
        <f>VLOOKUP($A21,'Exports, FOB'!$B:$AE,O$1,FALSE)+VLOOKUP($A21,'Imports, CIF'!$B:$AE,O$1,FALSE)</f>
        <v>7080.9752289999997</v>
      </c>
      <c r="P21" s="25">
        <f>VLOOKUP($A21,'Exports, FOB'!$B:$AE,P$1,FALSE)+VLOOKUP($A21,'Imports, CIF'!$B:$AE,P$1,FALSE)</f>
        <v>7285.5860359999997</v>
      </c>
      <c r="Q21" s="25">
        <f>VLOOKUP($A21,'Exports, FOB'!$B:$AE,Q$1,FALSE)+VLOOKUP($A21,'Imports, CIF'!$B:$AE,Q$1,FALSE)</f>
        <v>7497.1255780000001</v>
      </c>
      <c r="R21" s="25">
        <f>VLOOKUP($A21,'Exports, FOB'!$B:$AE,R$1,FALSE)+VLOOKUP($A21,'Imports, CIF'!$B:$AE,R$1,FALSE)</f>
        <v>8667.1790020000008</v>
      </c>
      <c r="S21" s="25">
        <f>VLOOKUP($A21,'Exports, FOB'!$B:$AE,S$1,FALSE)+VLOOKUP($A21,'Imports, CIF'!$B:$AE,S$1,FALSE)</f>
        <v>11379.125658000001</v>
      </c>
      <c r="T21" s="25">
        <f>VLOOKUP($A21,'Exports, FOB'!$B:$AE,T$1,FALSE)+VLOOKUP($A21,'Imports, CIF'!$B:$AE,T$1,FALSE)</f>
        <v>8149.5573339999992</v>
      </c>
      <c r="U21" s="25">
        <f>VLOOKUP($A21,'Exports, FOB'!$B:$AE,U$1,FALSE)+VLOOKUP($A21,'Imports, CIF'!$B:$AE,U$1,FALSE)</f>
        <v>11526.145934</v>
      </c>
      <c r="V21" s="25">
        <f>VLOOKUP($A21,'Exports, FOB'!$B:$AE,V$1,FALSE)+VLOOKUP($A21,'Imports, CIF'!$B:$AE,V$1,FALSE)</f>
        <v>14529.223855</v>
      </c>
      <c r="W21" s="25">
        <f>VLOOKUP($A21,'Exports, FOB'!$B:$AE,W$1,FALSE)+VLOOKUP($A21,'Imports, CIF'!$B:$AE,W$1,FALSE)</f>
        <v>14984.437817</v>
      </c>
      <c r="X21" s="25">
        <f>VLOOKUP($A21,'Exports, FOB'!$B:$AE,X$1,FALSE)+VLOOKUP($A21,'Imports, CIF'!$B:$AE,X$1,FALSE)</f>
        <v>12217.529234000001</v>
      </c>
      <c r="Y21" s="25">
        <f>VLOOKUP($A21,'Exports, FOB'!$B:$AE,Y$1,FALSE)+VLOOKUP($A21,'Imports, CIF'!$B:$AE,Y$1,FALSE)</f>
        <v>12013.182402999999</v>
      </c>
      <c r="Z21" s="25">
        <f>VLOOKUP($A21,'Exports, FOB'!$B:$AE,Z$1,FALSE)+VLOOKUP($A21,'Imports, CIF'!$B:$AE,Z$1,FALSE)</f>
        <v>10310.846153999999</v>
      </c>
      <c r="AA21" s="25">
        <f>VLOOKUP($A21,'Exports, FOB'!$B:$AE,AA$1,FALSE)+VLOOKUP($A21,'Imports, CIF'!$B:$AE,AA$1,FALSE)</f>
        <v>10672.07308</v>
      </c>
      <c r="AB21" s="25">
        <f>VLOOKUP($A21,'Exports, FOB'!$B:$AE,AB$1,FALSE)+VLOOKUP($A21,'Imports, CIF'!$B:$AE,AB$1,FALSE)</f>
        <v>11352.296292999999</v>
      </c>
      <c r="AC21" s="25">
        <f>VLOOKUP($A21,'Exports, FOB'!$B:$AE,AC$1,FALSE)+VLOOKUP($A21,'Imports, CIF'!$B:$AE,AC$1,FALSE)</f>
        <v>13220.997789000001</v>
      </c>
      <c r="AD21" s="25">
        <f>VLOOKUP($A21,'Exports, FOB'!$B:$AE,AD$1,FALSE)+VLOOKUP($A21,'Imports, CIF'!$B:$AE,AD$1,FALSE)</f>
        <v>11726.501147000001</v>
      </c>
    </row>
    <row r="22" spans="1:30" x14ac:dyDescent="0.15">
      <c r="A22" s="26" t="s">
        <v>67</v>
      </c>
      <c r="B22" s="25">
        <f>VLOOKUP($A22,'Exports, FOB'!$B:$AE,B$1,FALSE)+VLOOKUP($A22,'Imports, CIF'!$B:$AE,B$1,FALSE)</f>
        <v>351.4829638858929</v>
      </c>
      <c r="C22" s="25">
        <f>VLOOKUP($A22,'Exports, FOB'!$B:$AE,C$1,FALSE)+VLOOKUP($A22,'Imports, CIF'!$B:$AE,C$1,FALSE)</f>
        <v>478.22719931968481</v>
      </c>
      <c r="D22" s="25">
        <f>VLOOKUP($A22,'Exports, FOB'!$B:$AE,D$1,FALSE)+VLOOKUP($A22,'Imports, CIF'!$B:$AE,D$1,FALSE)</f>
        <v>406.58273893860087</v>
      </c>
      <c r="E22" s="25">
        <f>VLOOKUP($A22,'Exports, FOB'!$B:$AE,E$1,FALSE)+VLOOKUP($A22,'Imports, CIF'!$B:$AE,E$1,FALSE)</f>
        <v>505.62099999999975</v>
      </c>
      <c r="F22" s="25">
        <f>VLOOKUP($A22,'Exports, FOB'!$B:$AE,F$1,FALSE)+VLOOKUP($A22,'Imports, CIF'!$B:$AE,F$1,FALSE)</f>
        <v>590.84787018255611</v>
      </c>
      <c r="G22" s="25">
        <f>VLOOKUP($A22,'Exports, FOB'!$B:$AE,G$1,FALSE)+VLOOKUP($A22,'Imports, CIF'!$B:$AE,G$1,FALSE)</f>
        <v>620.57304053623511</v>
      </c>
      <c r="H22" s="25">
        <f>VLOOKUP($A22,'Exports, FOB'!$B:$AE,H$1,FALSE)+VLOOKUP($A22,'Imports, CIF'!$B:$AE,H$1,FALSE)</f>
        <v>603.963061917613</v>
      </c>
      <c r="I22" s="25">
        <f>VLOOKUP($A22,'Exports, FOB'!$B:$AE,I$1,FALSE)+VLOOKUP($A22,'Imports, CIF'!$B:$AE,I$1,FALSE)</f>
        <v>533.80262989501693</v>
      </c>
      <c r="J22" s="25">
        <f>VLOOKUP($A22,'Exports, FOB'!$B:$AE,J$1,FALSE)+VLOOKUP($A22,'Imports, CIF'!$B:$AE,J$1,FALSE)</f>
        <v>593.60292739085094</v>
      </c>
      <c r="K22" s="25">
        <f>VLOOKUP($A22,'Exports, FOB'!$B:$AE,K$1,FALSE)+VLOOKUP($A22,'Imports, CIF'!$B:$AE,K$1,FALSE)</f>
        <v>561.99158799999998</v>
      </c>
      <c r="L22" s="25">
        <f>VLOOKUP($A22,'Exports, FOB'!$B:$AE,L$1,FALSE)+VLOOKUP($A22,'Imports, CIF'!$B:$AE,L$1,FALSE)</f>
        <v>582.84661300000005</v>
      </c>
      <c r="M22" s="25">
        <f>VLOOKUP($A22,'Exports, FOB'!$B:$AE,M$1,FALSE)+VLOOKUP($A22,'Imports, CIF'!$B:$AE,M$1,FALSE)</f>
        <v>612.12061900000003</v>
      </c>
      <c r="N22" s="25">
        <f>VLOOKUP($A22,'Exports, FOB'!$B:$AE,N$1,FALSE)+VLOOKUP($A22,'Imports, CIF'!$B:$AE,N$1,FALSE)</f>
        <v>793.6825</v>
      </c>
      <c r="O22" s="25">
        <f>VLOOKUP($A22,'Exports, FOB'!$B:$AE,O$1,FALSE)+VLOOKUP($A22,'Imports, CIF'!$B:$AE,O$1,FALSE)</f>
        <v>1215.7723230000001</v>
      </c>
      <c r="P22" s="25">
        <f>VLOOKUP($A22,'Exports, FOB'!$B:$AE,P$1,FALSE)+VLOOKUP($A22,'Imports, CIF'!$B:$AE,P$1,FALSE)</f>
        <v>1483.437756</v>
      </c>
      <c r="Q22" s="25">
        <f>VLOOKUP($A22,'Exports, FOB'!$B:$AE,Q$1,FALSE)+VLOOKUP($A22,'Imports, CIF'!$B:$AE,Q$1,FALSE)</f>
        <v>1744.7881870000001</v>
      </c>
      <c r="R22" s="25">
        <f>VLOOKUP($A22,'Exports, FOB'!$B:$AE,R$1,FALSE)+VLOOKUP($A22,'Imports, CIF'!$B:$AE,R$1,FALSE)</f>
        <v>2026.9115139999999</v>
      </c>
      <c r="S22" s="25">
        <f>VLOOKUP($A22,'Exports, FOB'!$B:$AE,S$1,FALSE)+VLOOKUP($A22,'Imports, CIF'!$B:$AE,S$1,FALSE)</f>
        <v>2709.5328450000002</v>
      </c>
      <c r="T22" s="25">
        <f>VLOOKUP($A22,'Exports, FOB'!$B:$AE,T$1,FALSE)+VLOOKUP($A22,'Imports, CIF'!$B:$AE,T$1,FALSE)</f>
        <v>1941.38867</v>
      </c>
      <c r="U22" s="25">
        <f>VLOOKUP($A22,'Exports, FOB'!$B:$AE,U$1,FALSE)+VLOOKUP($A22,'Imports, CIF'!$B:$AE,U$1,FALSE)</f>
        <v>2291.8018689999999</v>
      </c>
      <c r="V22" s="25">
        <f>VLOOKUP($A22,'Exports, FOB'!$B:$AE,V$1,FALSE)+VLOOKUP($A22,'Imports, CIF'!$B:$AE,V$1,FALSE)</f>
        <v>3124.890453</v>
      </c>
      <c r="W22" s="25">
        <f>VLOOKUP($A22,'Exports, FOB'!$B:$AE,W$1,FALSE)+VLOOKUP($A22,'Imports, CIF'!$B:$AE,W$1,FALSE)</f>
        <v>2807.4139510000005</v>
      </c>
      <c r="X22" s="25">
        <f>VLOOKUP($A22,'Exports, FOB'!$B:$AE,X$1,FALSE)+VLOOKUP($A22,'Imports, CIF'!$B:$AE,X$1,FALSE)</f>
        <v>2731.9657660000003</v>
      </c>
      <c r="Y22" s="25">
        <f>VLOOKUP($A22,'Exports, FOB'!$B:$AE,Y$1,FALSE)+VLOOKUP($A22,'Imports, CIF'!$B:$AE,Y$1,FALSE)</f>
        <v>3120.7378439999998</v>
      </c>
      <c r="Z22" s="25">
        <f>VLOOKUP($A22,'Exports, FOB'!$B:$AE,Z$1,FALSE)+VLOOKUP($A22,'Imports, CIF'!$B:$AE,Z$1,FALSE)</f>
        <v>2452.3748220000002</v>
      </c>
      <c r="AA22" s="25">
        <f>VLOOKUP($A22,'Exports, FOB'!$B:$AE,AA$1,FALSE)+VLOOKUP($A22,'Imports, CIF'!$B:$AE,AA$1,FALSE)</f>
        <v>2036.789029</v>
      </c>
      <c r="AB22" s="25">
        <f>VLOOKUP($A22,'Exports, FOB'!$B:$AE,AB$1,FALSE)+VLOOKUP($A22,'Imports, CIF'!$B:$AE,AB$1,FALSE)</f>
        <v>2669.7003199999999</v>
      </c>
      <c r="AC22" s="25">
        <f>VLOOKUP($A22,'Exports, FOB'!$B:$AE,AC$1,FALSE)+VLOOKUP($A22,'Imports, CIF'!$B:$AE,AC$1,FALSE)</f>
        <v>3061.051199</v>
      </c>
      <c r="AD22" s="25">
        <f>VLOOKUP($A22,'Exports, FOB'!$B:$AE,AD$1,FALSE)+VLOOKUP($A22,'Imports, CIF'!$B:$AE,AD$1,FALSE)</f>
        <v>3138.2685139999999</v>
      </c>
    </row>
    <row r="23" spans="1:30" x14ac:dyDescent="0.15">
      <c r="A23" s="26" t="s">
        <v>68</v>
      </c>
      <c r="B23" s="25">
        <f>VLOOKUP($A23,'Exports, FOB'!$B:$AE,B$1,FALSE)+VLOOKUP($A23,'Imports, CIF'!$B:$AE,B$1,FALSE)</f>
        <v>327.16887881753303</v>
      </c>
      <c r="C23" s="25">
        <f>VLOOKUP($A23,'Exports, FOB'!$B:$AE,C$1,FALSE)+VLOOKUP($A23,'Imports, CIF'!$B:$AE,C$1,FALSE)</f>
        <v>266.01504878565299</v>
      </c>
      <c r="D23" s="25">
        <f>VLOOKUP($A23,'Exports, FOB'!$B:$AE,D$1,FALSE)+VLOOKUP($A23,'Imports, CIF'!$B:$AE,D$1,FALSE)</f>
        <v>394.19201782469287</v>
      </c>
      <c r="E23" s="25">
        <f>VLOOKUP($A23,'Exports, FOB'!$B:$AE,E$1,FALSE)+VLOOKUP($A23,'Imports, CIF'!$B:$AE,E$1,FALSE)</f>
        <v>309.68600000000004</v>
      </c>
      <c r="F23" s="25">
        <f>VLOOKUP($A23,'Exports, FOB'!$B:$AE,F$1,FALSE)+VLOOKUP($A23,'Imports, CIF'!$B:$AE,F$1,FALSE)</f>
        <v>460.17673516183106</v>
      </c>
      <c r="G23" s="25">
        <f>VLOOKUP($A23,'Exports, FOB'!$B:$AE,G$1,FALSE)+VLOOKUP($A23,'Imports, CIF'!$B:$AE,G$1,FALSE)</f>
        <v>321.79012106463398</v>
      </c>
      <c r="H23" s="25">
        <f>VLOOKUP($A23,'Exports, FOB'!$B:$AE,H$1,FALSE)+VLOOKUP($A23,'Imports, CIF'!$B:$AE,H$1,FALSE)</f>
        <v>418.88337885077192</v>
      </c>
      <c r="I23" s="25">
        <f>VLOOKUP($A23,'Exports, FOB'!$B:$AE,I$1,FALSE)+VLOOKUP($A23,'Imports, CIF'!$B:$AE,I$1,FALSE)</f>
        <v>357.73684201010008</v>
      </c>
      <c r="J23" s="25">
        <f>VLOOKUP($A23,'Exports, FOB'!$B:$AE,J$1,FALSE)+VLOOKUP($A23,'Imports, CIF'!$B:$AE,J$1,FALSE)</f>
        <v>260.53806832190793</v>
      </c>
      <c r="K23" s="25">
        <f>VLOOKUP($A23,'Exports, FOB'!$B:$AE,K$1,FALSE)+VLOOKUP($A23,'Imports, CIF'!$B:$AE,K$1,FALSE)</f>
        <v>315.33328</v>
      </c>
      <c r="L23" s="25">
        <f>VLOOKUP($A23,'Exports, FOB'!$B:$AE,L$1,FALSE)+VLOOKUP($A23,'Imports, CIF'!$B:$AE,L$1,FALSE)</f>
        <v>465.15540699999997</v>
      </c>
      <c r="M23" s="25">
        <f>VLOOKUP($A23,'Exports, FOB'!$B:$AE,M$1,FALSE)+VLOOKUP($A23,'Imports, CIF'!$B:$AE,M$1,FALSE)</f>
        <v>442.89899700000001</v>
      </c>
      <c r="N23" s="25">
        <f>VLOOKUP($A23,'Exports, FOB'!$B:$AE,N$1,FALSE)+VLOOKUP($A23,'Imports, CIF'!$B:$AE,N$1,FALSE)</f>
        <v>423.53915400000005</v>
      </c>
      <c r="O23" s="25">
        <f>VLOOKUP($A23,'Exports, FOB'!$B:$AE,O$1,FALSE)+VLOOKUP($A23,'Imports, CIF'!$B:$AE,O$1,FALSE)</f>
        <v>461.74089100000003</v>
      </c>
      <c r="P23" s="25">
        <f>VLOOKUP($A23,'Exports, FOB'!$B:$AE,P$1,FALSE)+VLOOKUP($A23,'Imports, CIF'!$B:$AE,P$1,FALSE)</f>
        <v>632.90229999999997</v>
      </c>
      <c r="Q23" s="25">
        <f>VLOOKUP($A23,'Exports, FOB'!$B:$AE,Q$1,FALSE)+VLOOKUP($A23,'Imports, CIF'!$B:$AE,Q$1,FALSE)</f>
        <v>800.92897399999993</v>
      </c>
      <c r="R23" s="25">
        <f>VLOOKUP($A23,'Exports, FOB'!$B:$AE,R$1,FALSE)+VLOOKUP($A23,'Imports, CIF'!$B:$AE,R$1,FALSE)</f>
        <v>1292.2741559999999</v>
      </c>
      <c r="S23" s="25">
        <f>VLOOKUP($A23,'Exports, FOB'!$B:$AE,S$1,FALSE)+VLOOKUP($A23,'Imports, CIF'!$B:$AE,S$1,FALSE)</f>
        <v>1762.3836670000001</v>
      </c>
      <c r="T23" s="25">
        <f>VLOOKUP($A23,'Exports, FOB'!$B:$AE,T$1,FALSE)+VLOOKUP($A23,'Imports, CIF'!$B:$AE,T$1,FALSE)</f>
        <v>1782.0081500000001</v>
      </c>
      <c r="U23" s="25">
        <f>VLOOKUP($A23,'Exports, FOB'!$B:$AE,U$1,FALSE)+VLOOKUP($A23,'Imports, CIF'!$B:$AE,U$1,FALSE)</f>
        <v>1669.466825</v>
      </c>
      <c r="V23" s="25">
        <f>VLOOKUP($A23,'Exports, FOB'!$B:$AE,V$1,FALSE)+VLOOKUP($A23,'Imports, CIF'!$B:$AE,V$1,FALSE)</f>
        <v>2374.3202419999998</v>
      </c>
      <c r="W23" s="25">
        <f>VLOOKUP($A23,'Exports, FOB'!$B:$AE,W$1,FALSE)+VLOOKUP($A23,'Imports, CIF'!$B:$AE,W$1,FALSE)</f>
        <v>1815.4172919999999</v>
      </c>
      <c r="X23" s="25">
        <f>VLOOKUP($A23,'Exports, FOB'!$B:$AE,X$1,FALSE)+VLOOKUP($A23,'Imports, CIF'!$B:$AE,X$1,FALSE)</f>
        <v>2788.418283</v>
      </c>
      <c r="Y23" s="25">
        <f>VLOOKUP($A23,'Exports, FOB'!$B:$AE,Y$1,FALSE)+VLOOKUP($A23,'Imports, CIF'!$B:$AE,Y$1,FALSE)</f>
        <v>1921.2111930000001</v>
      </c>
      <c r="Z23" s="25">
        <f>VLOOKUP($A23,'Exports, FOB'!$B:$AE,Z$1,FALSE)+VLOOKUP($A23,'Imports, CIF'!$B:$AE,Z$1,FALSE)</f>
        <v>1746.5253700000001</v>
      </c>
      <c r="AA23" s="25">
        <f>VLOOKUP($A23,'Exports, FOB'!$B:$AE,AA$1,FALSE)+VLOOKUP($A23,'Imports, CIF'!$B:$AE,AA$1,FALSE)</f>
        <v>2413.4226159999998</v>
      </c>
      <c r="AB23" s="25">
        <f>VLOOKUP($A23,'Exports, FOB'!$B:$AE,AB$1,FALSE)+VLOOKUP($A23,'Imports, CIF'!$B:$AE,AB$1,FALSE)</f>
        <v>1092.361991</v>
      </c>
      <c r="AC23" s="25">
        <f>VLOOKUP($A23,'Exports, FOB'!$B:$AE,AC$1,FALSE)+VLOOKUP($A23,'Imports, CIF'!$B:$AE,AC$1,FALSE)</f>
        <v>1188.912859</v>
      </c>
      <c r="AD23" s="25">
        <f>VLOOKUP($A23,'Exports, FOB'!$B:$AE,AD$1,FALSE)+VLOOKUP($A23,'Imports, CIF'!$B:$AE,AD$1,FALSE)</f>
        <v>1965.2569130000002</v>
      </c>
    </row>
    <row r="24" spans="1:30" x14ac:dyDescent="0.15">
      <c r="A24" s="26" t="s">
        <v>244</v>
      </c>
      <c r="B24" s="25">
        <f>VLOOKUP($A24,'Exports, FOB'!$B:$AE,B$1,FALSE)+VLOOKUP($A24,'Imports, CIF'!$B:$AE,B$1,FALSE)</f>
        <v>15.874368378717087</v>
      </c>
      <c r="C24" s="25">
        <f>VLOOKUP($A24,'Exports, FOB'!$B:$AE,C$1,FALSE)+VLOOKUP($A24,'Imports, CIF'!$B:$AE,C$1,FALSE)</f>
        <v>13.638144290708919</v>
      </c>
      <c r="D24" s="25">
        <f>VLOOKUP($A24,'Exports, FOB'!$B:$AE,D$1,FALSE)+VLOOKUP($A24,'Imports, CIF'!$B:$AE,D$1,FALSE)</f>
        <v>13.754182186544591</v>
      </c>
      <c r="E24" s="25">
        <f>VLOOKUP($A24,'Exports, FOB'!$B:$AE,E$1,FALSE)+VLOOKUP($A24,'Imports, CIF'!$B:$AE,E$1,FALSE)</f>
        <v>28.529</v>
      </c>
      <c r="F24" s="25">
        <f>VLOOKUP($A24,'Exports, FOB'!$B:$AE,F$1,FALSE)+VLOOKUP($A24,'Imports, CIF'!$B:$AE,F$1,FALSE)</f>
        <v>35.677925743010796</v>
      </c>
      <c r="G24" s="25">
        <f>VLOOKUP($A24,'Exports, FOB'!$B:$AE,G$1,FALSE)+VLOOKUP($A24,'Imports, CIF'!$B:$AE,G$1,FALSE)</f>
        <v>30.718370399681699</v>
      </c>
      <c r="H24" s="25">
        <f>VLOOKUP($A24,'Exports, FOB'!$B:$AE,H$1,FALSE)+VLOOKUP($A24,'Imports, CIF'!$B:$AE,H$1,FALSE)</f>
        <v>33.469460023719193</v>
      </c>
      <c r="I24" s="25">
        <f>VLOOKUP($A24,'Exports, FOB'!$B:$AE,I$1,FALSE)+VLOOKUP($A24,'Imports, CIF'!$B:$AE,I$1,FALSE)</f>
        <v>23.543476013218402</v>
      </c>
      <c r="J24" s="25">
        <f>VLOOKUP($A24,'Exports, FOB'!$B:$AE,J$1,FALSE)+VLOOKUP($A24,'Imports, CIF'!$B:$AE,J$1,FALSE)</f>
        <v>13.048535452475205</v>
      </c>
      <c r="K24" s="25">
        <f>VLOOKUP($A24,'Exports, FOB'!$B:$AE,K$1,FALSE)+VLOOKUP($A24,'Imports, CIF'!$B:$AE,K$1,FALSE)</f>
        <v>15.595565000000001</v>
      </c>
      <c r="L24" s="25">
        <f>VLOOKUP($A24,'Exports, FOB'!$B:$AE,L$1,FALSE)+VLOOKUP($A24,'Imports, CIF'!$B:$AE,L$1,FALSE)</f>
        <v>16.436958000000001</v>
      </c>
      <c r="M24" s="25">
        <f>VLOOKUP($A24,'Exports, FOB'!$B:$AE,M$1,FALSE)+VLOOKUP($A24,'Imports, CIF'!$B:$AE,M$1,FALSE)</f>
        <v>27.230767</v>
      </c>
      <c r="N24" s="25">
        <f>VLOOKUP($A24,'Exports, FOB'!$B:$AE,N$1,FALSE)+VLOOKUP($A24,'Imports, CIF'!$B:$AE,N$1,FALSE)</f>
        <v>15.478807</v>
      </c>
      <c r="O24" s="25">
        <f>VLOOKUP($A24,'Exports, FOB'!$B:$AE,O$1,FALSE)+VLOOKUP($A24,'Imports, CIF'!$B:$AE,O$1,FALSE)</f>
        <v>33.462668000000001</v>
      </c>
      <c r="P24" s="25">
        <f>VLOOKUP($A24,'Exports, FOB'!$B:$AE,P$1,FALSE)+VLOOKUP($A24,'Imports, CIF'!$B:$AE,P$1,FALSE)</f>
        <v>26.665851000000004</v>
      </c>
      <c r="Q24" s="25">
        <f>VLOOKUP($A24,'Exports, FOB'!$B:$AE,Q$1,FALSE)+VLOOKUP($A24,'Imports, CIF'!$B:$AE,Q$1,FALSE)</f>
        <v>43.634332999999998</v>
      </c>
      <c r="R24" s="25">
        <f>VLOOKUP($A24,'Exports, FOB'!$B:$AE,R$1,FALSE)+VLOOKUP($A24,'Imports, CIF'!$B:$AE,R$1,FALSE)</f>
        <v>37.324932000000004</v>
      </c>
      <c r="S24" s="25">
        <f>VLOOKUP($A24,'Exports, FOB'!$B:$AE,S$1,FALSE)+VLOOKUP($A24,'Imports, CIF'!$B:$AE,S$1,FALSE)</f>
        <v>53.157118000000004</v>
      </c>
      <c r="T24" s="25">
        <f>VLOOKUP($A24,'Exports, FOB'!$B:$AE,T$1,FALSE)+VLOOKUP($A24,'Imports, CIF'!$B:$AE,T$1,FALSE)</f>
        <v>40.096767</v>
      </c>
      <c r="U24" s="25">
        <f>VLOOKUP($A24,'Exports, FOB'!$B:$AE,U$1,FALSE)+VLOOKUP($A24,'Imports, CIF'!$B:$AE,U$1,FALSE)</f>
        <v>41.172252999999998</v>
      </c>
      <c r="V24" s="25">
        <f>VLOOKUP($A24,'Exports, FOB'!$B:$AE,V$1,FALSE)+VLOOKUP($A24,'Imports, CIF'!$B:$AE,V$1,FALSE)</f>
        <v>70.954964999999987</v>
      </c>
      <c r="W24" s="25">
        <f>VLOOKUP($A24,'Exports, FOB'!$B:$AE,W$1,FALSE)+VLOOKUP($A24,'Imports, CIF'!$B:$AE,W$1,FALSE)</f>
        <v>55.781842999999995</v>
      </c>
      <c r="X24" s="25">
        <f>VLOOKUP($A24,'Exports, FOB'!$B:$AE,X$1,FALSE)+VLOOKUP($A24,'Imports, CIF'!$B:$AE,X$1,FALSE)</f>
        <v>81.798876000000007</v>
      </c>
      <c r="Y24" s="25">
        <f>VLOOKUP($A24,'Exports, FOB'!$B:$AE,Y$1,FALSE)+VLOOKUP($A24,'Imports, CIF'!$B:$AE,Y$1,FALSE)</f>
        <v>86.615640999999997</v>
      </c>
      <c r="Z24" s="25">
        <f>VLOOKUP($A24,'Exports, FOB'!$B:$AE,Z$1,FALSE)+VLOOKUP($A24,'Imports, CIF'!$B:$AE,Z$1,FALSE)</f>
        <v>70.863904000000005</v>
      </c>
      <c r="AA24" s="25">
        <f>VLOOKUP($A24,'Exports, FOB'!$B:$AE,AA$1,FALSE)+VLOOKUP($A24,'Imports, CIF'!$B:$AE,AA$1,FALSE)</f>
        <v>144.12033</v>
      </c>
      <c r="AB24" s="25">
        <f>VLOOKUP($A24,'Exports, FOB'!$B:$AE,AB$1,FALSE)+VLOOKUP($A24,'Imports, CIF'!$B:$AE,AB$1,FALSE)</f>
        <v>123.737121</v>
      </c>
      <c r="AC24" s="25">
        <f>VLOOKUP($A24,'Exports, FOB'!$B:$AE,AC$1,FALSE)+VLOOKUP($A24,'Imports, CIF'!$B:$AE,AC$1,FALSE)</f>
        <v>73.253625</v>
      </c>
      <c r="AD24" s="25">
        <f>VLOOKUP($A24,'Exports, FOB'!$B:$AE,AD$1,FALSE)+VLOOKUP($A24,'Imports, CIF'!$B:$AE,AD$1,FALSE)</f>
        <v>71.187477999999999</v>
      </c>
    </row>
    <row r="25" spans="1:30" x14ac:dyDescent="0.15">
      <c r="A25" s="26" t="s">
        <v>102</v>
      </c>
      <c r="B25" s="25">
        <f>VLOOKUP($A25,'Exports, FOB'!$B:$AE,B$1,FALSE)+VLOOKUP($A25,'Imports, CIF'!$B:$AE,B$1,FALSE)</f>
        <v>956.03868462037008</v>
      </c>
      <c r="C25" s="25">
        <f>VLOOKUP($A25,'Exports, FOB'!$B:$AE,C$1,FALSE)+VLOOKUP($A25,'Imports, CIF'!$B:$AE,C$1,FALSE)</f>
        <v>1125.8863316812246</v>
      </c>
      <c r="D25" s="25">
        <f>VLOOKUP($A25,'Exports, FOB'!$B:$AE,D$1,FALSE)+VLOOKUP($A25,'Imports, CIF'!$B:$AE,D$1,FALSE)</f>
        <v>1877.148390824354</v>
      </c>
      <c r="E25" s="25">
        <f>VLOOKUP($A25,'Exports, FOB'!$B:$AE,E$1,FALSE)+VLOOKUP($A25,'Imports, CIF'!$B:$AE,E$1,FALSE)</f>
        <v>2357.5959999999995</v>
      </c>
      <c r="F25" s="25">
        <f>VLOOKUP($A25,'Exports, FOB'!$B:$AE,F$1,FALSE)+VLOOKUP($A25,'Imports, CIF'!$B:$AE,F$1,FALSE)</f>
        <v>3027.4860216950401</v>
      </c>
      <c r="G25" s="25">
        <f>VLOOKUP($A25,'Exports, FOB'!$B:$AE,G$1,FALSE)+VLOOKUP($A25,'Imports, CIF'!$B:$AE,G$1,FALSE)</f>
        <v>3686.4711392648787</v>
      </c>
      <c r="H25" s="25">
        <f>VLOOKUP($A25,'Exports, FOB'!$B:$AE,H$1,FALSE)+VLOOKUP($A25,'Imports, CIF'!$B:$AE,H$1,FALSE)</f>
        <v>4932.2771032647079</v>
      </c>
      <c r="I25" s="25">
        <f>VLOOKUP($A25,'Exports, FOB'!$B:$AE,I$1,FALSE)+VLOOKUP($A25,'Imports, CIF'!$B:$AE,I$1,FALSE)</f>
        <v>4856.7128534909107</v>
      </c>
      <c r="J25" s="25">
        <f>VLOOKUP($A25,'Exports, FOB'!$B:$AE,J$1,FALSE)+VLOOKUP($A25,'Imports, CIF'!$B:$AE,J$1,FALSE)</f>
        <v>5767.5556409515302</v>
      </c>
      <c r="K25" s="25">
        <f>VLOOKUP($A25,'Exports, FOB'!$B:$AE,K$1,FALSE)+VLOOKUP($A25,'Imports, CIF'!$B:$AE,K$1,FALSE)</f>
        <v>6744.8762430000006</v>
      </c>
      <c r="L25" s="25">
        <f>VLOOKUP($A25,'Exports, FOB'!$B:$AE,L$1,FALSE)+VLOOKUP($A25,'Imports, CIF'!$B:$AE,L$1,FALSE)</f>
        <v>5640.6164160000008</v>
      </c>
      <c r="M25" s="25">
        <f>VLOOKUP($A25,'Exports, FOB'!$B:$AE,M$1,FALSE)+VLOOKUP($A25,'Imports, CIF'!$B:$AE,M$1,FALSE)</f>
        <v>5541.924524</v>
      </c>
      <c r="N25" s="25">
        <f>VLOOKUP($A25,'Exports, FOB'!$B:$AE,N$1,FALSE)+VLOOKUP($A25,'Imports, CIF'!$B:$AE,N$1,FALSE)</f>
        <v>6063.0109199999997</v>
      </c>
      <c r="O25" s="25">
        <f>VLOOKUP($A25,'Exports, FOB'!$B:$AE,O$1,FALSE)+VLOOKUP($A25,'Imports, CIF'!$B:$AE,O$1,FALSE)</f>
        <v>8130.9346999999998</v>
      </c>
      <c r="P25" s="25">
        <f>VLOOKUP($A25,'Exports, FOB'!$B:$AE,P$1,FALSE)+VLOOKUP($A25,'Imports, CIF'!$B:$AE,P$1,FALSE)</f>
        <v>8835.0582940000004</v>
      </c>
      <c r="Q25" s="25">
        <f>VLOOKUP($A25,'Exports, FOB'!$B:$AE,Q$1,FALSE)+VLOOKUP($A25,'Imports, CIF'!$B:$AE,Q$1,FALSE)</f>
        <v>10729.231534999999</v>
      </c>
      <c r="R25" s="25">
        <f>VLOOKUP($A25,'Exports, FOB'!$B:$AE,R$1,FALSE)+VLOOKUP($A25,'Imports, CIF'!$B:$AE,R$1,FALSE)</f>
        <v>11941.399925000002</v>
      </c>
      <c r="S25" s="25">
        <f>VLOOKUP($A25,'Exports, FOB'!$B:$AE,S$1,FALSE)+VLOOKUP($A25,'Imports, CIF'!$B:$AE,S$1,FALSE)</f>
        <v>12215.294838</v>
      </c>
      <c r="T25" s="25">
        <f>VLOOKUP($A25,'Exports, FOB'!$B:$AE,T$1,FALSE)+VLOOKUP($A25,'Imports, CIF'!$B:$AE,T$1,FALSE)</f>
        <v>10209.743699000001</v>
      </c>
      <c r="U25" s="25">
        <f>VLOOKUP($A25,'Exports, FOB'!$B:$AE,U$1,FALSE)+VLOOKUP($A25,'Imports, CIF'!$B:$AE,U$1,FALSE)</f>
        <v>16385.983102999999</v>
      </c>
      <c r="V25" s="25">
        <f>VLOOKUP($A25,'Exports, FOB'!$B:$AE,V$1,FALSE)+VLOOKUP($A25,'Imports, CIF'!$B:$AE,V$1,FALSE)</f>
        <v>12973.108898999999</v>
      </c>
      <c r="W25" s="25">
        <f>VLOOKUP($A25,'Exports, FOB'!$B:$AE,W$1,FALSE)+VLOOKUP($A25,'Imports, CIF'!$B:$AE,W$1,FALSE)</f>
        <v>12374.995860999999</v>
      </c>
      <c r="X25" s="25">
        <f>VLOOKUP($A25,'Exports, FOB'!$B:$AE,X$1,FALSE)+VLOOKUP($A25,'Imports, CIF'!$B:$AE,X$1,FALSE)</f>
        <v>11814.258876</v>
      </c>
      <c r="Y25" s="25">
        <f>VLOOKUP($A25,'Exports, FOB'!$B:$AE,Y$1,FALSE)+VLOOKUP($A25,'Imports, CIF'!$B:$AE,Y$1,FALSE)</f>
        <v>11861.860271</v>
      </c>
      <c r="Z25" s="25">
        <f>VLOOKUP($A25,'Exports, FOB'!$B:$AE,Z$1,FALSE)+VLOOKUP($A25,'Imports, CIF'!$B:$AE,Z$1,FALSE)</f>
        <v>10948.3889</v>
      </c>
      <c r="AA25" s="25">
        <f>VLOOKUP($A25,'Exports, FOB'!$B:$AE,AA$1,FALSE)+VLOOKUP($A25,'Imports, CIF'!$B:$AE,AA$1,FALSE)</f>
        <v>11246.895576000001</v>
      </c>
      <c r="AB25" s="25">
        <f>VLOOKUP($A25,'Exports, FOB'!$B:$AE,AB$1,FALSE)+VLOOKUP($A25,'Imports, CIF'!$B:$AE,AB$1,FALSE)</f>
        <v>13017.191002</v>
      </c>
      <c r="AC25" s="25">
        <f>VLOOKUP($A25,'Exports, FOB'!$B:$AE,AC$1,FALSE)+VLOOKUP($A25,'Imports, CIF'!$B:$AE,AC$1,FALSE)</f>
        <v>15797.106605000001</v>
      </c>
      <c r="AD25" s="25">
        <f>VLOOKUP($A25,'Exports, FOB'!$B:$AE,AD$1,FALSE)+VLOOKUP($A25,'Imports, CIF'!$B:$AE,AD$1,FALSE)</f>
        <v>15631.232968999999</v>
      </c>
    </row>
    <row r="26" spans="1:30" x14ac:dyDescent="0.15">
      <c r="A26" s="26" t="s">
        <v>156</v>
      </c>
      <c r="B26" s="25">
        <f>VLOOKUP($A26,'Exports, FOB'!$B:$AE,B$1,FALSE)+VLOOKUP($A26,'Imports, CIF'!$B:$AE,B$1,FALSE)</f>
        <v>3851.2505298361907</v>
      </c>
      <c r="C26" s="25">
        <f>VLOOKUP($A26,'Exports, FOB'!$B:$AE,C$1,FALSE)+VLOOKUP($A26,'Imports, CIF'!$B:$AE,C$1,FALSE)</f>
        <v>3743.5900550564161</v>
      </c>
      <c r="D26" s="25">
        <f>VLOOKUP($A26,'Exports, FOB'!$B:$AE,D$1,FALSE)+VLOOKUP($A26,'Imports, CIF'!$B:$AE,D$1,FALSE)</f>
        <v>3318.8111408119385</v>
      </c>
      <c r="E26" s="25">
        <f>VLOOKUP($A26,'Exports, FOB'!$B:$AE,E$1,FALSE)+VLOOKUP($A26,'Imports, CIF'!$B:$AE,E$1,FALSE)</f>
        <v>3996.26</v>
      </c>
      <c r="F26" s="25">
        <f>VLOOKUP($A26,'Exports, FOB'!$B:$AE,F$1,FALSE)+VLOOKUP($A26,'Imports, CIF'!$B:$AE,F$1,FALSE)</f>
        <v>4121.1676514683841</v>
      </c>
      <c r="G26" s="25">
        <f>VLOOKUP($A26,'Exports, FOB'!$B:$AE,G$1,FALSE)+VLOOKUP($A26,'Imports, CIF'!$B:$AE,G$1,FALSE)</f>
        <v>5374.8697346365852</v>
      </c>
      <c r="H26" s="25">
        <f>VLOOKUP($A26,'Exports, FOB'!$B:$AE,H$1,FALSE)+VLOOKUP($A26,'Imports, CIF'!$B:$AE,H$1,FALSE)</f>
        <v>5762.1196116565843</v>
      </c>
      <c r="I26" s="25">
        <f>VLOOKUP($A26,'Exports, FOB'!$B:$AE,I$1,FALSE)+VLOOKUP($A26,'Imports, CIF'!$B:$AE,I$1,FALSE)</f>
        <v>3661.381891714751</v>
      </c>
      <c r="J26" s="25">
        <f>VLOOKUP($A26,'Exports, FOB'!$B:$AE,J$1,FALSE)+VLOOKUP($A26,'Imports, CIF'!$B:$AE,J$1,FALSE)</f>
        <v>3570.8193353353595</v>
      </c>
      <c r="K26" s="25">
        <f>VLOOKUP($A26,'Exports, FOB'!$B:$AE,K$1,FALSE)+VLOOKUP($A26,'Imports, CIF'!$B:$AE,K$1,FALSE)</f>
        <v>4651.1588440000005</v>
      </c>
      <c r="L26" s="25">
        <f>VLOOKUP($A26,'Exports, FOB'!$B:$AE,L$1,FALSE)+VLOOKUP($A26,'Imports, CIF'!$B:$AE,L$1,FALSE)</f>
        <v>4541.9144290000004</v>
      </c>
      <c r="M26" s="25">
        <f>VLOOKUP($A26,'Exports, FOB'!$B:$AE,M$1,FALSE)+VLOOKUP($A26,'Imports, CIF'!$B:$AE,M$1,FALSE)</f>
        <v>4170.1772389999996</v>
      </c>
      <c r="N26" s="25">
        <f>VLOOKUP($A26,'Exports, FOB'!$B:$AE,N$1,FALSE)+VLOOKUP($A26,'Imports, CIF'!$B:$AE,N$1,FALSE)</f>
        <v>4258.8895849999999</v>
      </c>
      <c r="O26" s="25">
        <f>VLOOKUP($A26,'Exports, FOB'!$B:$AE,O$1,FALSE)+VLOOKUP($A26,'Imports, CIF'!$B:$AE,O$1,FALSE)</f>
        <v>5371.5443349999996</v>
      </c>
      <c r="P26" s="25">
        <f>VLOOKUP($A26,'Exports, FOB'!$B:$AE,P$1,FALSE)+VLOOKUP($A26,'Imports, CIF'!$B:$AE,P$1,FALSE)</f>
        <v>9382.0578229999992</v>
      </c>
      <c r="Q26" s="25">
        <f>VLOOKUP($A26,'Exports, FOB'!$B:$AE,Q$1,FALSE)+VLOOKUP($A26,'Imports, CIF'!$B:$AE,Q$1,FALSE)</f>
        <v>10037.212008</v>
      </c>
      <c r="R26" s="25">
        <f>VLOOKUP($A26,'Exports, FOB'!$B:$AE,R$1,FALSE)+VLOOKUP($A26,'Imports, CIF'!$B:$AE,R$1,FALSE)</f>
        <v>9651.6585870000017</v>
      </c>
      <c r="S26" s="25">
        <f>VLOOKUP($A26,'Exports, FOB'!$B:$AE,S$1,FALSE)+VLOOKUP($A26,'Imports, CIF'!$B:$AE,S$1,FALSE)</f>
        <v>15627.931135999999</v>
      </c>
      <c r="T26" s="25">
        <f>VLOOKUP($A26,'Exports, FOB'!$B:$AE,T$1,FALSE)+VLOOKUP($A26,'Imports, CIF'!$B:$AE,T$1,FALSE)</f>
        <v>8842.1910680000001</v>
      </c>
      <c r="U26" s="25">
        <f>VLOOKUP($A26,'Exports, FOB'!$B:$AE,U$1,FALSE)+VLOOKUP($A26,'Imports, CIF'!$B:$AE,U$1,FALSE)</f>
        <v>12054.949357</v>
      </c>
      <c r="V26" s="25">
        <f>VLOOKUP($A26,'Exports, FOB'!$B:$AE,V$1,FALSE)+VLOOKUP($A26,'Imports, CIF'!$B:$AE,V$1,FALSE)</f>
        <v>18495.445656</v>
      </c>
      <c r="W26" s="25">
        <f>VLOOKUP($A26,'Exports, FOB'!$B:$AE,W$1,FALSE)+VLOOKUP($A26,'Imports, CIF'!$B:$AE,W$1,FALSE)</f>
        <v>18398.834384999998</v>
      </c>
      <c r="X26" s="25">
        <f>VLOOKUP($A26,'Exports, FOB'!$B:$AE,X$1,FALSE)+VLOOKUP($A26,'Imports, CIF'!$B:$AE,X$1,FALSE)</f>
        <v>14089.344048000001</v>
      </c>
      <c r="Y26" s="25">
        <f>VLOOKUP($A26,'Exports, FOB'!$B:$AE,Y$1,FALSE)+VLOOKUP($A26,'Imports, CIF'!$B:$AE,Y$1,FALSE)</f>
        <v>15914.785291</v>
      </c>
      <c r="Z26" s="25">
        <f>VLOOKUP($A26,'Exports, FOB'!$B:$AE,Z$1,FALSE)+VLOOKUP($A26,'Imports, CIF'!$B:$AE,Z$1,FALSE)</f>
        <v>8966.3752029999996</v>
      </c>
      <c r="AA26" s="25">
        <f>VLOOKUP($A26,'Exports, FOB'!$B:$AE,AA$1,FALSE)+VLOOKUP($A26,'Imports, CIF'!$B:$AE,AA$1,FALSE)</f>
        <v>8942.3658130000003</v>
      </c>
      <c r="AB26" s="25">
        <f>VLOOKUP($A26,'Exports, FOB'!$B:$AE,AB$1,FALSE)+VLOOKUP($A26,'Imports, CIF'!$B:$AE,AB$1,FALSE)</f>
        <v>9972.9157969999997</v>
      </c>
      <c r="AC26" s="25">
        <f>VLOOKUP($A26,'Exports, FOB'!$B:$AE,AC$1,FALSE)+VLOOKUP($A26,'Imports, CIF'!$B:$AE,AC$1,FALSE)</f>
        <v>13377.827694</v>
      </c>
      <c r="AD26" s="25">
        <f>VLOOKUP($A26,'Exports, FOB'!$B:$AE,AD$1,FALSE)+VLOOKUP($A26,'Imports, CIF'!$B:$AE,AD$1,FALSE)</f>
        <v>9359.5010320000001</v>
      </c>
    </row>
    <row r="27" spans="1:30" x14ac:dyDescent="0.15">
      <c r="A27" s="26" t="s">
        <v>205</v>
      </c>
      <c r="B27" s="25">
        <f>VLOOKUP($A27,'Exports, FOB'!$B:$AE,B$1,FALSE)+VLOOKUP($A27,'Imports, CIF'!$B:$AE,B$1,FALSE)</f>
        <v>0</v>
      </c>
      <c r="C27" s="25">
        <f>VLOOKUP($A27,'Exports, FOB'!$B:$AE,C$1,FALSE)+VLOOKUP($A27,'Imports, CIF'!$B:$AE,C$1,FALSE)</f>
        <v>0</v>
      </c>
      <c r="D27" s="25">
        <f>VLOOKUP($A27,'Exports, FOB'!$B:$AE,D$1,FALSE)+VLOOKUP($A27,'Imports, CIF'!$B:$AE,D$1,FALSE)</f>
        <v>0</v>
      </c>
      <c r="E27" s="25">
        <f>VLOOKUP($A27,'Exports, FOB'!$B:$AE,E$1,FALSE)+VLOOKUP($A27,'Imports, CIF'!$B:$AE,E$1,FALSE)</f>
        <v>0.20700000000000002</v>
      </c>
      <c r="F27" s="25">
        <f>VLOOKUP($A27,'Exports, FOB'!$B:$AE,F$1,FALSE)+VLOOKUP($A27,'Imports, CIF'!$B:$AE,F$1,FALSE)</f>
        <v>700.17814622100786</v>
      </c>
      <c r="G27" s="25">
        <f>VLOOKUP($A27,'Exports, FOB'!$B:$AE,G$1,FALSE)+VLOOKUP($A27,'Imports, CIF'!$B:$AE,G$1,FALSE)</f>
        <v>670.04531653831384</v>
      </c>
      <c r="H27" s="25">
        <f>VLOOKUP($A27,'Exports, FOB'!$B:$AE,H$1,FALSE)+VLOOKUP($A27,'Imports, CIF'!$B:$AE,H$1,FALSE)</f>
        <v>633.83193448918678</v>
      </c>
      <c r="I27" s="25">
        <f>VLOOKUP($A27,'Exports, FOB'!$B:$AE,I$1,FALSE)+VLOOKUP($A27,'Imports, CIF'!$B:$AE,I$1,FALSE)</f>
        <v>460.42748258998404</v>
      </c>
      <c r="J27" s="25">
        <f>VLOOKUP($A27,'Exports, FOB'!$B:$AE,J$1,FALSE)+VLOOKUP($A27,'Imports, CIF'!$B:$AE,J$1,FALSE)</f>
        <v>512.55273503098181</v>
      </c>
      <c r="K27" s="25">
        <f>VLOOKUP($A27,'Exports, FOB'!$B:$AE,K$1,FALSE)+VLOOKUP($A27,'Imports, CIF'!$B:$AE,K$1,FALSE)</f>
        <v>744.583752</v>
      </c>
      <c r="L27" s="25">
        <f>VLOOKUP($A27,'Exports, FOB'!$B:$AE,L$1,FALSE)+VLOOKUP($A27,'Imports, CIF'!$B:$AE,L$1,FALSE)</f>
        <v>477.20184300000005</v>
      </c>
      <c r="M27" s="25">
        <f>VLOOKUP($A27,'Exports, FOB'!$B:$AE,M$1,FALSE)+VLOOKUP($A27,'Imports, CIF'!$B:$AE,M$1,FALSE)</f>
        <v>418.74223799999999</v>
      </c>
      <c r="N27" s="25">
        <f>VLOOKUP($A27,'Exports, FOB'!$B:$AE,N$1,FALSE)+VLOOKUP($A27,'Imports, CIF'!$B:$AE,N$1,FALSE)</f>
        <v>588.7432</v>
      </c>
      <c r="O27" s="25">
        <f>VLOOKUP($A27,'Exports, FOB'!$B:$AE,O$1,FALSE)+VLOOKUP($A27,'Imports, CIF'!$B:$AE,O$1,FALSE)</f>
        <v>801.84979599999997</v>
      </c>
      <c r="P27" s="25">
        <f>VLOOKUP($A27,'Exports, FOB'!$B:$AE,P$1,FALSE)+VLOOKUP($A27,'Imports, CIF'!$B:$AE,P$1,FALSE)</f>
        <v>975.01329299999998</v>
      </c>
      <c r="Q27" s="25">
        <f>VLOOKUP($A27,'Exports, FOB'!$B:$AE,Q$1,FALSE)+VLOOKUP($A27,'Imports, CIF'!$B:$AE,Q$1,FALSE)</f>
        <v>1534.2401100000002</v>
      </c>
      <c r="R27" s="25">
        <f>VLOOKUP($A27,'Exports, FOB'!$B:$AE,R$1,FALSE)+VLOOKUP($A27,'Imports, CIF'!$B:$AE,R$1,FALSE)</f>
        <v>1167.632554</v>
      </c>
      <c r="S27" s="25">
        <f>VLOOKUP($A27,'Exports, FOB'!$B:$AE,S$1,FALSE)+VLOOKUP($A27,'Imports, CIF'!$B:$AE,S$1,FALSE)</f>
        <v>1478.9488679999999</v>
      </c>
      <c r="T27" s="25">
        <f>VLOOKUP($A27,'Exports, FOB'!$B:$AE,T$1,FALSE)+VLOOKUP($A27,'Imports, CIF'!$B:$AE,T$1,FALSE)</f>
        <v>1176.6020960000001</v>
      </c>
      <c r="U27" s="25">
        <f>VLOOKUP($A27,'Exports, FOB'!$B:$AE,U$1,FALSE)+VLOOKUP($A27,'Imports, CIF'!$B:$AE,U$1,FALSE)</f>
        <v>1950.3093760000002</v>
      </c>
      <c r="V27" s="25">
        <f>VLOOKUP($A27,'Exports, FOB'!$B:$AE,V$1,FALSE)+VLOOKUP($A27,'Imports, CIF'!$B:$AE,V$1,FALSE)</f>
        <v>2010.5379349999998</v>
      </c>
      <c r="W27" s="25">
        <f>VLOOKUP($A27,'Exports, FOB'!$B:$AE,W$1,FALSE)+VLOOKUP($A27,'Imports, CIF'!$B:$AE,W$1,FALSE)</f>
        <v>2238.3615169999998</v>
      </c>
      <c r="X27" s="25">
        <f>VLOOKUP($A27,'Exports, FOB'!$B:$AE,X$1,FALSE)+VLOOKUP($A27,'Imports, CIF'!$B:$AE,X$1,FALSE)</f>
        <v>2315.7088910000002</v>
      </c>
      <c r="Y27" s="25">
        <f>VLOOKUP($A27,'Exports, FOB'!$B:$AE,Y$1,FALSE)+VLOOKUP($A27,'Imports, CIF'!$B:$AE,Y$1,FALSE)</f>
        <v>1937.1780630000001</v>
      </c>
      <c r="Z27" s="25">
        <f>VLOOKUP($A27,'Exports, FOB'!$B:$AE,Z$1,FALSE)+VLOOKUP($A27,'Imports, CIF'!$B:$AE,Z$1,FALSE)</f>
        <v>1633.5834070000001</v>
      </c>
      <c r="AA27" s="25">
        <f>VLOOKUP($A27,'Exports, FOB'!$B:$AE,AA$1,FALSE)+VLOOKUP($A27,'Imports, CIF'!$B:$AE,AA$1,FALSE)</f>
        <v>902.78246100000001</v>
      </c>
      <c r="AB27" s="25">
        <f>VLOOKUP($A27,'Exports, FOB'!$B:$AE,AB$1,FALSE)+VLOOKUP($A27,'Imports, CIF'!$B:$AE,AB$1,FALSE)</f>
        <v>1001.330098</v>
      </c>
      <c r="AC27" s="25">
        <f>VLOOKUP($A27,'Exports, FOB'!$B:$AE,AC$1,FALSE)+VLOOKUP($A27,'Imports, CIF'!$B:$AE,AC$1,FALSE)</f>
        <v>1282.707676</v>
      </c>
      <c r="AD27" s="25">
        <f>VLOOKUP($A27,'Exports, FOB'!$B:$AE,AD$1,FALSE)+VLOOKUP($A27,'Imports, CIF'!$B:$AE,AD$1,FALSE)</f>
        <v>1016.1418799999999</v>
      </c>
    </row>
    <row r="28" spans="1:30" x14ac:dyDescent="0.15">
      <c r="A28" s="26" t="s">
        <v>56</v>
      </c>
      <c r="B28" s="25">
        <f>VLOOKUP($A28,'Exports, FOB'!$B:$AE,B$1,FALSE)+VLOOKUP($A28,'Imports, CIF'!$B:$AE,B$1,FALSE)</f>
        <v>490.54994227698091</v>
      </c>
      <c r="C28" s="25">
        <f>VLOOKUP($A28,'Exports, FOB'!$B:$AE,C$1,FALSE)+VLOOKUP($A28,'Imports, CIF'!$B:$AE,C$1,FALSE)</f>
        <v>555.12853857595701</v>
      </c>
      <c r="D28" s="25">
        <f>VLOOKUP($A28,'Exports, FOB'!$B:$AE,D$1,FALSE)+VLOOKUP($A28,'Imports, CIF'!$B:$AE,D$1,FALSE)</f>
        <v>557.86322221637397</v>
      </c>
      <c r="E28" s="25">
        <f>VLOOKUP($A28,'Exports, FOB'!$B:$AE,E$1,FALSE)+VLOOKUP($A28,'Imports, CIF'!$B:$AE,E$1,FALSE)</f>
        <v>722.08799999999997</v>
      </c>
      <c r="F28" s="25">
        <f>VLOOKUP($A28,'Exports, FOB'!$B:$AE,F$1,FALSE)+VLOOKUP($A28,'Imports, CIF'!$B:$AE,F$1,FALSE)</f>
        <v>893.13343328335804</v>
      </c>
      <c r="G28" s="25">
        <f>VLOOKUP($A28,'Exports, FOB'!$B:$AE,G$1,FALSE)+VLOOKUP($A28,'Imports, CIF'!$B:$AE,G$1,FALSE)</f>
        <v>896.08137123809865</v>
      </c>
      <c r="H28" s="25">
        <f>VLOOKUP($A28,'Exports, FOB'!$B:$AE,H$1,FALSE)+VLOOKUP($A28,'Imports, CIF'!$B:$AE,H$1,FALSE)</f>
        <v>907.86328137384407</v>
      </c>
      <c r="I28" s="25">
        <f>VLOOKUP($A28,'Exports, FOB'!$B:$AE,I$1,FALSE)+VLOOKUP($A28,'Imports, CIF'!$B:$AE,I$1,FALSE)</f>
        <v>805.07918668110324</v>
      </c>
      <c r="J28" s="25">
        <f>VLOOKUP($A28,'Exports, FOB'!$B:$AE,J$1,FALSE)+VLOOKUP($A28,'Imports, CIF'!$B:$AE,J$1,FALSE)</f>
        <v>887.51654941381503</v>
      </c>
      <c r="K28" s="25">
        <f>VLOOKUP($A28,'Exports, FOB'!$B:$AE,K$1,FALSE)+VLOOKUP($A28,'Imports, CIF'!$B:$AE,K$1,FALSE)</f>
        <v>915.43500299999994</v>
      </c>
      <c r="L28" s="25">
        <f>VLOOKUP($A28,'Exports, FOB'!$B:$AE,L$1,FALSE)+VLOOKUP($A28,'Imports, CIF'!$B:$AE,L$1,FALSE)</f>
        <v>781.35896000000002</v>
      </c>
      <c r="M28" s="25">
        <f>VLOOKUP($A28,'Exports, FOB'!$B:$AE,M$1,FALSE)+VLOOKUP($A28,'Imports, CIF'!$B:$AE,M$1,FALSE)</f>
        <v>676.69064400000002</v>
      </c>
      <c r="N28" s="25">
        <f>VLOOKUP($A28,'Exports, FOB'!$B:$AE,N$1,FALSE)+VLOOKUP($A28,'Imports, CIF'!$B:$AE,N$1,FALSE)</f>
        <v>728.92730500000005</v>
      </c>
      <c r="O28" s="25">
        <f>VLOOKUP($A28,'Exports, FOB'!$B:$AE,O$1,FALSE)+VLOOKUP($A28,'Imports, CIF'!$B:$AE,O$1,FALSE)</f>
        <v>798.81919900000003</v>
      </c>
      <c r="P28" s="25">
        <f>VLOOKUP($A28,'Exports, FOB'!$B:$AE,P$1,FALSE)+VLOOKUP($A28,'Imports, CIF'!$B:$AE,P$1,FALSE)</f>
        <v>795.69200099999989</v>
      </c>
      <c r="Q28" s="25">
        <f>VLOOKUP($A28,'Exports, FOB'!$B:$AE,Q$1,FALSE)+VLOOKUP($A28,'Imports, CIF'!$B:$AE,Q$1,FALSE)</f>
        <v>1075.6860340000001</v>
      </c>
      <c r="R28" s="25">
        <f>VLOOKUP($A28,'Exports, FOB'!$B:$AE,R$1,FALSE)+VLOOKUP($A28,'Imports, CIF'!$B:$AE,R$1,FALSE)</f>
        <v>1004.3552300000001</v>
      </c>
      <c r="S28" s="25">
        <f>VLOOKUP($A28,'Exports, FOB'!$B:$AE,S$1,FALSE)+VLOOKUP($A28,'Imports, CIF'!$B:$AE,S$1,FALSE)</f>
        <v>1316.623981</v>
      </c>
      <c r="T28" s="25">
        <f>VLOOKUP($A28,'Exports, FOB'!$B:$AE,T$1,FALSE)+VLOOKUP($A28,'Imports, CIF'!$B:$AE,T$1,FALSE)</f>
        <v>876.66417899999999</v>
      </c>
      <c r="U28" s="25">
        <f>VLOOKUP($A28,'Exports, FOB'!$B:$AE,U$1,FALSE)+VLOOKUP($A28,'Imports, CIF'!$B:$AE,U$1,FALSE)</f>
        <v>1035.5673139999999</v>
      </c>
      <c r="V28" s="25">
        <f>VLOOKUP($A28,'Exports, FOB'!$B:$AE,V$1,FALSE)+VLOOKUP($A28,'Imports, CIF'!$B:$AE,V$1,FALSE)</f>
        <v>1238.277863</v>
      </c>
      <c r="W28" s="25">
        <f>VLOOKUP($A28,'Exports, FOB'!$B:$AE,W$1,FALSE)+VLOOKUP($A28,'Imports, CIF'!$B:$AE,W$1,FALSE)</f>
        <v>1401.167095</v>
      </c>
      <c r="X28" s="25">
        <f>VLOOKUP($A28,'Exports, FOB'!$B:$AE,X$1,FALSE)+VLOOKUP($A28,'Imports, CIF'!$B:$AE,X$1,FALSE)</f>
        <v>1427.998149</v>
      </c>
      <c r="Y28" s="25">
        <f>VLOOKUP($A28,'Exports, FOB'!$B:$AE,Y$1,FALSE)+VLOOKUP($A28,'Imports, CIF'!$B:$AE,Y$1,FALSE)</f>
        <v>1526.7517969999999</v>
      </c>
      <c r="Z28" s="25">
        <f>VLOOKUP($A28,'Exports, FOB'!$B:$AE,Z$1,FALSE)+VLOOKUP($A28,'Imports, CIF'!$B:$AE,Z$1,FALSE)</f>
        <v>1197.694516</v>
      </c>
      <c r="AA28" s="25">
        <f>VLOOKUP($A28,'Exports, FOB'!$B:$AE,AA$1,FALSE)+VLOOKUP($A28,'Imports, CIF'!$B:$AE,AA$1,FALSE)</f>
        <v>1185.394309</v>
      </c>
      <c r="AB28" s="25">
        <f>VLOOKUP($A28,'Exports, FOB'!$B:$AE,AB$1,FALSE)+VLOOKUP($A28,'Imports, CIF'!$B:$AE,AB$1,FALSE)</f>
        <v>1220.6985340000001</v>
      </c>
      <c r="AC28" s="25">
        <f>VLOOKUP($A28,'Exports, FOB'!$B:$AE,AC$1,FALSE)+VLOOKUP($A28,'Imports, CIF'!$B:$AE,AC$1,FALSE)</f>
        <v>1607.786004</v>
      </c>
      <c r="AD28" s="25">
        <f>VLOOKUP($A28,'Exports, FOB'!$B:$AE,AD$1,FALSE)+VLOOKUP($A28,'Imports, CIF'!$B:$AE,AD$1,FALSE)</f>
        <v>1769.5221260000001</v>
      </c>
    </row>
    <row r="29" spans="1:30" x14ac:dyDescent="0.15">
      <c r="A29" s="26" t="s">
        <v>70</v>
      </c>
      <c r="B29" s="25">
        <f>VLOOKUP($A29,'Exports, FOB'!$B:$AE,B$1,FALSE)+VLOOKUP($A29,'Imports, CIF'!$B:$AE,B$1,FALSE)</f>
        <v>571.61057592385896</v>
      </c>
      <c r="C29" s="25">
        <f>VLOOKUP($A29,'Exports, FOB'!$B:$AE,C$1,FALSE)+VLOOKUP($A29,'Imports, CIF'!$B:$AE,C$1,FALSE)</f>
        <v>550.08469460900687</v>
      </c>
      <c r="D29" s="25">
        <f>VLOOKUP($A29,'Exports, FOB'!$B:$AE,D$1,FALSE)+VLOOKUP($A29,'Imports, CIF'!$B:$AE,D$1,FALSE)</f>
        <v>555.06338294818397</v>
      </c>
      <c r="E29" s="25">
        <f>VLOOKUP($A29,'Exports, FOB'!$B:$AE,E$1,FALSE)+VLOOKUP($A29,'Imports, CIF'!$B:$AE,E$1,FALSE)</f>
        <v>673.42599999999982</v>
      </c>
      <c r="F29" s="25">
        <f>VLOOKUP($A29,'Exports, FOB'!$B:$AE,F$1,FALSE)+VLOOKUP($A29,'Imports, CIF'!$B:$AE,F$1,FALSE)</f>
        <v>836.15768586295121</v>
      </c>
      <c r="G29" s="25">
        <f>VLOOKUP($A29,'Exports, FOB'!$B:$AE,G$1,FALSE)+VLOOKUP($A29,'Imports, CIF'!$B:$AE,G$1,FALSE)</f>
        <v>909.03849829126921</v>
      </c>
      <c r="H29" s="25">
        <f>VLOOKUP($A29,'Exports, FOB'!$B:$AE,H$1,FALSE)+VLOOKUP($A29,'Imports, CIF'!$B:$AE,H$1,FALSE)</f>
        <v>1029.724284838034</v>
      </c>
      <c r="I29" s="25">
        <f>VLOOKUP($A29,'Exports, FOB'!$B:$AE,I$1,FALSE)+VLOOKUP($A29,'Imports, CIF'!$B:$AE,I$1,FALSE)</f>
        <v>690.69118107818463</v>
      </c>
      <c r="J29" s="25">
        <f>VLOOKUP($A29,'Exports, FOB'!$B:$AE,J$1,FALSE)+VLOOKUP($A29,'Imports, CIF'!$B:$AE,J$1,FALSE)</f>
        <v>698.66562568796212</v>
      </c>
      <c r="K29" s="25">
        <f>VLOOKUP($A29,'Exports, FOB'!$B:$AE,K$1,FALSE)+VLOOKUP($A29,'Imports, CIF'!$B:$AE,K$1,FALSE)</f>
        <v>613.52784400000007</v>
      </c>
      <c r="L29" s="25">
        <f>VLOOKUP($A29,'Exports, FOB'!$B:$AE,L$1,FALSE)+VLOOKUP($A29,'Imports, CIF'!$B:$AE,L$1,FALSE)</f>
        <v>596.37822599999993</v>
      </c>
      <c r="M29" s="25">
        <f>VLOOKUP($A29,'Exports, FOB'!$B:$AE,M$1,FALSE)+VLOOKUP($A29,'Imports, CIF'!$B:$AE,M$1,FALSE)</f>
        <v>645.24951299999998</v>
      </c>
      <c r="N29" s="25">
        <f>VLOOKUP($A29,'Exports, FOB'!$B:$AE,N$1,FALSE)+VLOOKUP($A29,'Imports, CIF'!$B:$AE,N$1,FALSE)</f>
        <v>755.40125999999998</v>
      </c>
      <c r="O29" s="25">
        <f>VLOOKUP($A29,'Exports, FOB'!$B:$AE,O$1,FALSE)+VLOOKUP($A29,'Imports, CIF'!$B:$AE,O$1,FALSE)</f>
        <v>877.46961600000009</v>
      </c>
      <c r="P29" s="25">
        <f>VLOOKUP($A29,'Exports, FOB'!$B:$AE,P$1,FALSE)+VLOOKUP($A29,'Imports, CIF'!$B:$AE,P$1,FALSE)</f>
        <v>909.834024</v>
      </c>
      <c r="Q29" s="25">
        <f>VLOOKUP($A29,'Exports, FOB'!$B:$AE,Q$1,FALSE)+VLOOKUP($A29,'Imports, CIF'!$B:$AE,Q$1,FALSE)</f>
        <v>1154.1565799999998</v>
      </c>
      <c r="R29" s="25">
        <f>VLOOKUP($A29,'Exports, FOB'!$B:$AE,R$1,FALSE)+VLOOKUP($A29,'Imports, CIF'!$B:$AE,R$1,FALSE)</f>
        <v>1280.110385</v>
      </c>
      <c r="S29" s="25">
        <f>VLOOKUP($A29,'Exports, FOB'!$B:$AE,S$1,FALSE)+VLOOKUP($A29,'Imports, CIF'!$B:$AE,S$1,FALSE)</f>
        <v>1377.96586</v>
      </c>
      <c r="T29" s="25">
        <f>VLOOKUP($A29,'Exports, FOB'!$B:$AE,T$1,FALSE)+VLOOKUP($A29,'Imports, CIF'!$B:$AE,T$1,FALSE)</f>
        <v>1114.99134</v>
      </c>
      <c r="U29" s="25">
        <f>VLOOKUP($A29,'Exports, FOB'!$B:$AE,U$1,FALSE)+VLOOKUP($A29,'Imports, CIF'!$B:$AE,U$1,FALSE)</f>
        <v>1521.93777</v>
      </c>
      <c r="V29" s="25">
        <f>VLOOKUP($A29,'Exports, FOB'!$B:$AE,V$1,FALSE)+VLOOKUP($A29,'Imports, CIF'!$B:$AE,V$1,FALSE)</f>
        <v>1598.0131650000001</v>
      </c>
      <c r="W29" s="25">
        <f>VLOOKUP($A29,'Exports, FOB'!$B:$AE,W$1,FALSE)+VLOOKUP($A29,'Imports, CIF'!$B:$AE,W$1,FALSE)</f>
        <v>1477.3057220000001</v>
      </c>
      <c r="X29" s="25">
        <f>VLOOKUP($A29,'Exports, FOB'!$B:$AE,X$1,FALSE)+VLOOKUP($A29,'Imports, CIF'!$B:$AE,X$1,FALSE)</f>
        <v>1337.671924</v>
      </c>
      <c r="Y29" s="25">
        <f>VLOOKUP($A29,'Exports, FOB'!$B:$AE,Y$1,FALSE)+VLOOKUP($A29,'Imports, CIF'!$B:$AE,Y$1,FALSE)</f>
        <v>1245.302876</v>
      </c>
      <c r="Z29" s="25">
        <f>VLOOKUP($A29,'Exports, FOB'!$B:$AE,Z$1,FALSE)+VLOOKUP($A29,'Imports, CIF'!$B:$AE,Z$1,FALSE)</f>
        <v>1264.865841</v>
      </c>
      <c r="AA29" s="25">
        <f>VLOOKUP($A29,'Exports, FOB'!$B:$AE,AA$1,FALSE)+VLOOKUP($A29,'Imports, CIF'!$B:$AE,AA$1,FALSE)</f>
        <v>1146.4288530000001</v>
      </c>
      <c r="AB29" s="25">
        <f>VLOOKUP($A29,'Exports, FOB'!$B:$AE,AB$1,FALSE)+VLOOKUP($A29,'Imports, CIF'!$B:$AE,AB$1,FALSE)</f>
        <v>1324.3304150000001</v>
      </c>
      <c r="AC29" s="25">
        <f>VLOOKUP($A29,'Exports, FOB'!$B:$AE,AC$1,FALSE)+VLOOKUP($A29,'Imports, CIF'!$B:$AE,AC$1,FALSE)</f>
        <v>1339.3968369999998</v>
      </c>
      <c r="AD29" s="25">
        <f>VLOOKUP($A29,'Exports, FOB'!$B:$AE,AD$1,FALSE)+VLOOKUP($A29,'Imports, CIF'!$B:$AE,AD$1,FALSE)</f>
        <v>1353.9851679999999</v>
      </c>
    </row>
    <row r="30" spans="1:30" x14ac:dyDescent="0.15">
      <c r="A30" s="26" t="s">
        <v>71</v>
      </c>
      <c r="B30" s="25">
        <f>VLOOKUP($A30,'Exports, FOB'!$B:$AE,B$1,FALSE)+VLOOKUP($A30,'Imports, CIF'!$B:$AE,B$1,FALSE)</f>
        <v>1072.2911389438991</v>
      </c>
      <c r="C30" s="25">
        <f>VLOOKUP($A30,'Exports, FOB'!$B:$AE,C$1,FALSE)+VLOOKUP($A30,'Imports, CIF'!$B:$AE,C$1,FALSE)</f>
        <v>1145.5767521099833</v>
      </c>
      <c r="D30" s="25">
        <f>VLOOKUP($A30,'Exports, FOB'!$B:$AE,D$1,FALSE)+VLOOKUP($A30,'Imports, CIF'!$B:$AE,D$1,FALSE)</f>
        <v>1358.5665205406021</v>
      </c>
      <c r="E30" s="25">
        <f>VLOOKUP($A30,'Exports, FOB'!$B:$AE,E$1,FALSE)+VLOOKUP($A30,'Imports, CIF'!$B:$AE,E$1,FALSE)</f>
        <v>1621.3299999999995</v>
      </c>
      <c r="F30" s="25">
        <f>VLOOKUP($A30,'Exports, FOB'!$B:$AE,F$1,FALSE)+VLOOKUP($A30,'Imports, CIF'!$B:$AE,F$1,FALSE)</f>
        <v>1929.7109092512608</v>
      </c>
      <c r="G30" s="25">
        <f>VLOOKUP($A30,'Exports, FOB'!$B:$AE,G$1,FALSE)+VLOOKUP($A30,'Imports, CIF'!$B:$AE,G$1,FALSE)</f>
        <v>2064.932095539386</v>
      </c>
      <c r="H30" s="25">
        <f>VLOOKUP($A30,'Exports, FOB'!$B:$AE,H$1,FALSE)+VLOOKUP($A30,'Imports, CIF'!$B:$AE,H$1,FALSE)</f>
        <v>1791.6930715074659</v>
      </c>
      <c r="I30" s="25">
        <f>VLOOKUP($A30,'Exports, FOB'!$B:$AE,I$1,FALSE)+VLOOKUP($A30,'Imports, CIF'!$B:$AE,I$1,FALSE)</f>
        <v>2114.7189257679206</v>
      </c>
      <c r="J30" s="25">
        <f>VLOOKUP($A30,'Exports, FOB'!$B:$AE,J$1,FALSE)+VLOOKUP($A30,'Imports, CIF'!$B:$AE,J$1,FALSE)</f>
        <v>1924.9181977687037</v>
      </c>
      <c r="K30" s="25">
        <f>VLOOKUP($A30,'Exports, FOB'!$B:$AE,K$1,FALSE)+VLOOKUP($A30,'Imports, CIF'!$B:$AE,K$1,FALSE)</f>
        <v>2797.933833</v>
      </c>
      <c r="L30" s="25">
        <f>VLOOKUP($A30,'Exports, FOB'!$B:$AE,L$1,FALSE)+VLOOKUP($A30,'Imports, CIF'!$B:$AE,L$1,FALSE)</f>
        <v>2577.8709630000003</v>
      </c>
      <c r="M30" s="25">
        <f>VLOOKUP($A30,'Exports, FOB'!$B:$AE,M$1,FALSE)+VLOOKUP($A30,'Imports, CIF'!$B:$AE,M$1,FALSE)</f>
        <v>2264.7258360000001</v>
      </c>
      <c r="N30" s="25">
        <f>VLOOKUP($A30,'Exports, FOB'!$B:$AE,N$1,FALSE)+VLOOKUP($A30,'Imports, CIF'!$B:$AE,N$1,FALSE)</f>
        <v>2491.071093</v>
      </c>
      <c r="O30" s="25">
        <f>VLOOKUP($A30,'Exports, FOB'!$B:$AE,O$1,FALSE)+VLOOKUP($A30,'Imports, CIF'!$B:$AE,O$1,FALSE)</f>
        <v>2894.9466760000005</v>
      </c>
      <c r="P30" s="25">
        <f>VLOOKUP($A30,'Exports, FOB'!$B:$AE,P$1,FALSE)+VLOOKUP($A30,'Imports, CIF'!$B:$AE,P$1,FALSE)</f>
        <v>2976.6675759999998</v>
      </c>
      <c r="Q30" s="25">
        <f>VLOOKUP($A30,'Exports, FOB'!$B:$AE,Q$1,FALSE)+VLOOKUP($A30,'Imports, CIF'!$B:$AE,Q$1,FALSE)</f>
        <v>2737.5763790000001</v>
      </c>
      <c r="R30" s="25">
        <f>VLOOKUP($A30,'Exports, FOB'!$B:$AE,R$1,FALSE)+VLOOKUP($A30,'Imports, CIF'!$B:$AE,R$1,FALSE)</f>
        <v>3188.4332480000003</v>
      </c>
      <c r="S30" s="25">
        <f>VLOOKUP($A30,'Exports, FOB'!$B:$AE,S$1,FALSE)+VLOOKUP($A30,'Imports, CIF'!$B:$AE,S$1,FALSE)</f>
        <v>3329.6670589999999</v>
      </c>
      <c r="T30" s="25">
        <f>VLOOKUP($A30,'Exports, FOB'!$B:$AE,T$1,FALSE)+VLOOKUP($A30,'Imports, CIF'!$B:$AE,T$1,FALSE)</f>
        <v>3489.7518359999999</v>
      </c>
      <c r="U30" s="25">
        <f>VLOOKUP($A30,'Exports, FOB'!$B:$AE,U$1,FALSE)+VLOOKUP($A30,'Imports, CIF'!$B:$AE,U$1,FALSE)</f>
        <v>5717.6469870000001</v>
      </c>
      <c r="V30" s="25">
        <f>VLOOKUP($A30,'Exports, FOB'!$B:$AE,V$1,FALSE)+VLOOKUP($A30,'Imports, CIF'!$B:$AE,V$1,FALSE)</f>
        <v>5108.8160389999994</v>
      </c>
      <c r="W30" s="25">
        <f>VLOOKUP($A30,'Exports, FOB'!$B:$AE,W$1,FALSE)+VLOOKUP($A30,'Imports, CIF'!$B:$AE,W$1,FALSE)</f>
        <v>6127.627414999999</v>
      </c>
      <c r="X30" s="25">
        <f>VLOOKUP($A30,'Exports, FOB'!$B:$AE,X$1,FALSE)+VLOOKUP($A30,'Imports, CIF'!$B:$AE,X$1,FALSE)</f>
        <v>5850.118727</v>
      </c>
      <c r="Y30" s="25">
        <f>VLOOKUP($A30,'Exports, FOB'!$B:$AE,Y$1,FALSE)+VLOOKUP($A30,'Imports, CIF'!$B:$AE,Y$1,FALSE)</f>
        <v>5799.2707570000002</v>
      </c>
      <c r="Z30" s="25">
        <f>VLOOKUP($A30,'Exports, FOB'!$B:$AE,Z$1,FALSE)+VLOOKUP($A30,'Imports, CIF'!$B:$AE,Z$1,FALSE)</f>
        <v>5480.0606760000001</v>
      </c>
      <c r="AA30" s="25">
        <f>VLOOKUP($A30,'Exports, FOB'!$B:$AE,AA$1,FALSE)+VLOOKUP($A30,'Imports, CIF'!$B:$AE,AA$1,FALSE)</f>
        <v>6838.2745770000001</v>
      </c>
      <c r="AB30" s="25">
        <f>VLOOKUP($A30,'Exports, FOB'!$B:$AE,AB$1,FALSE)+VLOOKUP($A30,'Imports, CIF'!$B:$AE,AB$1,FALSE)</f>
        <v>11587.948209</v>
      </c>
      <c r="AC30" s="25">
        <f>VLOOKUP($A30,'Exports, FOB'!$B:$AE,AC$1,FALSE)+VLOOKUP($A30,'Imports, CIF'!$B:$AE,AC$1,FALSE)</f>
        <v>12544.706893</v>
      </c>
      <c r="AD30" s="25">
        <f>VLOOKUP($A30,'Exports, FOB'!$B:$AE,AD$1,FALSE)+VLOOKUP($A30,'Imports, CIF'!$B:$AE,AD$1,FALSE)</f>
        <v>9468.0890060000002</v>
      </c>
    </row>
    <row r="31" spans="1:30" x14ac:dyDescent="0.15">
      <c r="A31" s="26" t="s">
        <v>106</v>
      </c>
      <c r="B31" s="25">
        <f>VLOOKUP($A31,'Exports, FOB'!$B:$AE,B$1,FALSE)+VLOOKUP($A31,'Imports, CIF'!$B:$AE,B$1,FALSE)</f>
        <v>5812.2859746199802</v>
      </c>
      <c r="C31" s="25">
        <f>VLOOKUP($A31,'Exports, FOB'!$B:$AE,C$1,FALSE)+VLOOKUP($A31,'Imports, CIF'!$B:$AE,C$1,FALSE)</f>
        <v>6635.8596144718067</v>
      </c>
      <c r="D31" s="25">
        <f>VLOOKUP($A31,'Exports, FOB'!$B:$AE,D$1,FALSE)+VLOOKUP($A31,'Imports, CIF'!$B:$AE,D$1,FALSE)</f>
        <v>7730.7397906905999</v>
      </c>
      <c r="E31" s="25">
        <f>VLOOKUP($A31,'Exports, FOB'!$B:$AE,E$1,FALSE)+VLOOKUP($A31,'Imports, CIF'!$B:$AE,E$1,FALSE)</f>
        <v>10240.508000000002</v>
      </c>
      <c r="F31" s="25">
        <f>VLOOKUP($A31,'Exports, FOB'!$B:$AE,F$1,FALSE)+VLOOKUP($A31,'Imports, CIF'!$B:$AE,F$1,FALSE)</f>
        <v>13241.657289002549</v>
      </c>
      <c r="G31" s="25">
        <f>VLOOKUP($A31,'Exports, FOB'!$B:$AE,G$1,FALSE)+VLOOKUP($A31,'Imports, CIF'!$B:$AE,G$1,FALSE)</f>
        <v>14271.463960041352</v>
      </c>
      <c r="H31" s="25">
        <f>VLOOKUP($A31,'Exports, FOB'!$B:$AE,H$1,FALSE)+VLOOKUP($A31,'Imports, CIF'!$B:$AE,H$1,FALSE)</f>
        <v>12599.854907240837</v>
      </c>
      <c r="I31" s="25">
        <f>VLOOKUP($A31,'Exports, FOB'!$B:$AE,I$1,FALSE)+VLOOKUP($A31,'Imports, CIF'!$B:$AE,I$1,FALSE)</f>
        <v>9055.5907811067009</v>
      </c>
      <c r="J31" s="25">
        <f>VLOOKUP($A31,'Exports, FOB'!$B:$AE,J$1,FALSE)+VLOOKUP($A31,'Imports, CIF'!$B:$AE,J$1,FALSE)</f>
        <v>10287.222776683138</v>
      </c>
      <c r="K31" s="25">
        <f>VLOOKUP($A31,'Exports, FOB'!$B:$AE,K$1,FALSE)+VLOOKUP($A31,'Imports, CIF'!$B:$AE,K$1,FALSE)</f>
        <v>11673.20233</v>
      </c>
      <c r="L31" s="25">
        <f>VLOOKUP($A31,'Exports, FOB'!$B:$AE,L$1,FALSE)+VLOOKUP($A31,'Imports, CIF'!$B:$AE,L$1,FALSE)</f>
        <v>10463.874405999999</v>
      </c>
      <c r="M31" s="25">
        <f>VLOOKUP($A31,'Exports, FOB'!$B:$AE,M$1,FALSE)+VLOOKUP($A31,'Imports, CIF'!$B:$AE,M$1,FALSE)</f>
        <v>11118.380757999999</v>
      </c>
      <c r="N31" s="25">
        <f>VLOOKUP($A31,'Exports, FOB'!$B:$AE,N$1,FALSE)+VLOOKUP($A31,'Imports, CIF'!$B:$AE,N$1,FALSE)</f>
        <v>11670.850480000001</v>
      </c>
      <c r="O31" s="25">
        <f>VLOOKUP($A31,'Exports, FOB'!$B:$AE,O$1,FALSE)+VLOOKUP($A31,'Imports, CIF'!$B:$AE,O$1,FALSE)</f>
        <v>14466.524755999999</v>
      </c>
      <c r="P31" s="25">
        <f>VLOOKUP($A31,'Exports, FOB'!$B:$AE,P$1,FALSE)+VLOOKUP($A31,'Imports, CIF'!$B:$AE,P$1,FALSE)</f>
        <v>16949.029827999999</v>
      </c>
      <c r="Q31" s="25">
        <f>VLOOKUP($A31,'Exports, FOB'!$B:$AE,Q$1,FALSE)+VLOOKUP($A31,'Imports, CIF'!$B:$AE,Q$1,FALSE)</f>
        <v>20043.220024000002</v>
      </c>
      <c r="R31" s="25">
        <f>VLOOKUP($A31,'Exports, FOB'!$B:$AE,R$1,FALSE)+VLOOKUP($A31,'Imports, CIF'!$B:$AE,R$1,FALSE)</f>
        <v>20887.466132000001</v>
      </c>
      <c r="S31" s="25">
        <f>VLOOKUP($A31,'Exports, FOB'!$B:$AE,S$1,FALSE)+VLOOKUP($A31,'Imports, CIF'!$B:$AE,S$1,FALSE)</f>
        <v>24479.688646000002</v>
      </c>
      <c r="T31" s="25">
        <f>VLOOKUP($A31,'Exports, FOB'!$B:$AE,T$1,FALSE)+VLOOKUP($A31,'Imports, CIF'!$B:$AE,T$1,FALSE)</f>
        <v>18316.749876000002</v>
      </c>
      <c r="U31" s="25">
        <f>VLOOKUP($A31,'Exports, FOB'!$B:$AE,U$1,FALSE)+VLOOKUP($A31,'Imports, CIF'!$B:$AE,U$1,FALSE)</f>
        <v>22941.018048999998</v>
      </c>
      <c r="V31" s="25">
        <f>VLOOKUP($A31,'Exports, FOB'!$B:$AE,V$1,FALSE)+VLOOKUP($A31,'Imports, CIF'!$B:$AE,V$1,FALSE)</f>
        <v>25488.860299</v>
      </c>
      <c r="W31" s="25">
        <f>VLOOKUP($A31,'Exports, FOB'!$B:$AE,W$1,FALSE)+VLOOKUP($A31,'Imports, CIF'!$B:$AE,W$1,FALSE)</f>
        <v>25779.94497</v>
      </c>
      <c r="X31" s="25">
        <f>VLOOKUP($A31,'Exports, FOB'!$B:$AE,X$1,FALSE)+VLOOKUP($A31,'Imports, CIF'!$B:$AE,X$1,FALSE)</f>
        <v>24594.739512</v>
      </c>
      <c r="Y31" s="25">
        <f>VLOOKUP($A31,'Exports, FOB'!$B:$AE,Y$1,FALSE)+VLOOKUP($A31,'Imports, CIF'!$B:$AE,Y$1,FALSE)</f>
        <v>23815.587890000003</v>
      </c>
      <c r="Z31" s="25">
        <f>VLOOKUP($A31,'Exports, FOB'!$B:$AE,Z$1,FALSE)+VLOOKUP($A31,'Imports, CIF'!$B:$AE,Z$1,FALSE)</f>
        <v>21590.221934000001</v>
      </c>
      <c r="AA31" s="25">
        <f>VLOOKUP($A31,'Exports, FOB'!$B:$AE,AA$1,FALSE)+VLOOKUP($A31,'Imports, CIF'!$B:$AE,AA$1,FALSE)</f>
        <v>19627.962957</v>
      </c>
      <c r="AB31" s="25">
        <f>VLOOKUP($A31,'Exports, FOB'!$B:$AE,AB$1,FALSE)+VLOOKUP($A31,'Imports, CIF'!$B:$AE,AB$1,FALSE)</f>
        <v>21900.270767000002</v>
      </c>
      <c r="AC31" s="25">
        <f>VLOOKUP($A31,'Exports, FOB'!$B:$AE,AC$1,FALSE)+VLOOKUP($A31,'Imports, CIF'!$B:$AE,AC$1,FALSE)</f>
        <v>23858.768807</v>
      </c>
      <c r="AD31" s="25">
        <f>VLOOKUP($A31,'Exports, FOB'!$B:$AE,AD$1,FALSE)+VLOOKUP($A31,'Imports, CIF'!$B:$AE,AD$1,FALSE)</f>
        <v>23026.987260999998</v>
      </c>
    </row>
    <row r="32" spans="1:30" x14ac:dyDescent="0.15">
      <c r="A32" s="26" t="s">
        <v>129</v>
      </c>
      <c r="B32" s="25">
        <f>VLOOKUP($A32,'Exports, FOB'!$B:$AE,B$1,FALSE)+VLOOKUP($A32,'Imports, CIF'!$B:$AE,B$1,FALSE)</f>
        <v>225.33282244949947</v>
      </c>
      <c r="C32" s="25">
        <f>VLOOKUP($A32,'Exports, FOB'!$B:$AE,C$1,FALSE)+VLOOKUP($A32,'Imports, CIF'!$B:$AE,C$1,FALSE)</f>
        <v>253.42410567084798</v>
      </c>
      <c r="D32" s="25">
        <f>VLOOKUP($A32,'Exports, FOB'!$B:$AE,D$1,FALSE)+VLOOKUP($A32,'Imports, CIF'!$B:$AE,D$1,FALSE)</f>
        <v>269.84161212638702</v>
      </c>
      <c r="E32" s="25">
        <f>VLOOKUP($A32,'Exports, FOB'!$B:$AE,E$1,FALSE)+VLOOKUP($A32,'Imports, CIF'!$B:$AE,E$1,FALSE)</f>
        <v>275.53200000000004</v>
      </c>
      <c r="F32" s="25">
        <f>VLOOKUP($A32,'Exports, FOB'!$B:$AE,F$1,FALSE)+VLOOKUP($A32,'Imports, CIF'!$B:$AE,F$1,FALSE)</f>
        <v>324.046917717611</v>
      </c>
      <c r="G32" s="25">
        <f>VLOOKUP($A32,'Exports, FOB'!$B:$AE,G$1,FALSE)+VLOOKUP($A32,'Imports, CIF'!$B:$AE,G$1,FALSE)</f>
        <v>417.85439911503494</v>
      </c>
      <c r="H32" s="25">
        <f>VLOOKUP($A32,'Exports, FOB'!$B:$AE,H$1,FALSE)+VLOOKUP($A32,'Imports, CIF'!$B:$AE,H$1,FALSE)</f>
        <v>559.08531077526902</v>
      </c>
      <c r="I32" s="25">
        <f>VLOOKUP($A32,'Exports, FOB'!$B:$AE,I$1,FALSE)+VLOOKUP($A32,'Imports, CIF'!$B:$AE,I$1,FALSE)</f>
        <v>335.207761776268</v>
      </c>
      <c r="J32" s="25">
        <f>VLOOKUP($A32,'Exports, FOB'!$B:$AE,J$1,FALSE)+VLOOKUP($A32,'Imports, CIF'!$B:$AE,J$1,FALSE)</f>
        <v>293.62728270856502</v>
      </c>
      <c r="K32" s="25">
        <f>VLOOKUP($A32,'Exports, FOB'!$B:$AE,K$1,FALSE)+VLOOKUP($A32,'Imports, CIF'!$B:$AE,K$1,FALSE)</f>
        <v>330.72286599999995</v>
      </c>
      <c r="L32" s="25">
        <f>VLOOKUP($A32,'Exports, FOB'!$B:$AE,L$1,FALSE)+VLOOKUP($A32,'Imports, CIF'!$B:$AE,L$1,FALSE)</f>
        <v>229.34894400000002</v>
      </c>
      <c r="M32" s="25">
        <f>VLOOKUP($A32,'Exports, FOB'!$B:$AE,M$1,FALSE)+VLOOKUP($A32,'Imports, CIF'!$B:$AE,M$1,FALSE)</f>
        <v>236.752948</v>
      </c>
      <c r="N32" s="25">
        <f>VLOOKUP($A32,'Exports, FOB'!$B:$AE,N$1,FALSE)+VLOOKUP($A32,'Imports, CIF'!$B:$AE,N$1,FALSE)</f>
        <v>276.26392299999998</v>
      </c>
      <c r="O32" s="25">
        <f>VLOOKUP($A32,'Exports, FOB'!$B:$AE,O$1,FALSE)+VLOOKUP($A32,'Imports, CIF'!$B:$AE,O$1,FALSE)</f>
        <v>341.61664200000001</v>
      </c>
      <c r="P32" s="25">
        <f>VLOOKUP($A32,'Exports, FOB'!$B:$AE,P$1,FALSE)+VLOOKUP($A32,'Imports, CIF'!$B:$AE,P$1,FALSE)</f>
        <v>329.60485800000004</v>
      </c>
      <c r="Q32" s="25">
        <f>VLOOKUP($A32,'Exports, FOB'!$B:$AE,Q$1,FALSE)+VLOOKUP($A32,'Imports, CIF'!$B:$AE,Q$1,FALSE)</f>
        <v>499.65122800000006</v>
      </c>
      <c r="R32" s="25">
        <f>VLOOKUP($A32,'Exports, FOB'!$B:$AE,R$1,FALSE)+VLOOKUP($A32,'Imports, CIF'!$B:$AE,R$1,FALSE)</f>
        <v>691.27997600000003</v>
      </c>
      <c r="S32" s="25">
        <f>VLOOKUP($A32,'Exports, FOB'!$B:$AE,S$1,FALSE)+VLOOKUP($A32,'Imports, CIF'!$B:$AE,S$1,FALSE)</f>
        <v>1347.168692</v>
      </c>
      <c r="T32" s="25">
        <f>VLOOKUP($A32,'Exports, FOB'!$B:$AE,T$1,FALSE)+VLOOKUP($A32,'Imports, CIF'!$B:$AE,T$1,FALSE)</f>
        <v>733.68871899999999</v>
      </c>
      <c r="U32" s="25">
        <f>VLOOKUP($A32,'Exports, FOB'!$B:$AE,U$1,FALSE)+VLOOKUP($A32,'Imports, CIF'!$B:$AE,U$1,FALSE)</f>
        <v>908.91186099999993</v>
      </c>
      <c r="V32" s="25">
        <f>VLOOKUP($A32,'Exports, FOB'!$B:$AE,V$1,FALSE)+VLOOKUP($A32,'Imports, CIF'!$B:$AE,V$1,FALSE)</f>
        <v>1755.30792</v>
      </c>
      <c r="W32" s="25">
        <f>VLOOKUP($A32,'Exports, FOB'!$B:$AE,W$1,FALSE)+VLOOKUP($A32,'Imports, CIF'!$B:$AE,W$1,FALSE)</f>
        <v>1164.4365630000002</v>
      </c>
      <c r="X32" s="25">
        <f>VLOOKUP($A32,'Exports, FOB'!$B:$AE,X$1,FALSE)+VLOOKUP($A32,'Imports, CIF'!$B:$AE,X$1,FALSE)</f>
        <v>1085.6597360000001</v>
      </c>
      <c r="Y32" s="25">
        <f>VLOOKUP($A32,'Exports, FOB'!$B:$AE,Y$1,FALSE)+VLOOKUP($A32,'Imports, CIF'!$B:$AE,Y$1,FALSE)</f>
        <v>958.45711399999993</v>
      </c>
      <c r="Z32" s="25">
        <f>VLOOKUP($A32,'Exports, FOB'!$B:$AE,Z$1,FALSE)+VLOOKUP($A32,'Imports, CIF'!$B:$AE,Z$1,FALSE)</f>
        <v>1072.975271</v>
      </c>
      <c r="AA32" s="25">
        <f>VLOOKUP($A32,'Exports, FOB'!$B:$AE,AA$1,FALSE)+VLOOKUP($A32,'Imports, CIF'!$B:$AE,AA$1,FALSE)</f>
        <v>1019.613308</v>
      </c>
      <c r="AB32" s="25">
        <f>VLOOKUP($A32,'Exports, FOB'!$B:$AE,AB$1,FALSE)+VLOOKUP($A32,'Imports, CIF'!$B:$AE,AB$1,FALSE)</f>
        <v>1259.8975800000001</v>
      </c>
      <c r="AC32" s="25">
        <f>VLOOKUP($A32,'Exports, FOB'!$B:$AE,AC$1,FALSE)+VLOOKUP($A32,'Imports, CIF'!$B:$AE,AC$1,FALSE)</f>
        <v>1147.5125130000001</v>
      </c>
      <c r="AD32" s="25">
        <f>VLOOKUP($A32,'Exports, FOB'!$B:$AE,AD$1,FALSE)+VLOOKUP($A32,'Imports, CIF'!$B:$AE,AD$1,FALSE)</f>
        <v>1437.9688900000001</v>
      </c>
    </row>
    <row r="33" spans="1:33" x14ac:dyDescent="0.15">
      <c r="A33" s="26" t="s">
        <v>73</v>
      </c>
      <c r="B33" s="25">
        <f>VLOOKUP($A33,'Exports, FOB'!$B:$AE,B$1,FALSE)+VLOOKUP($A33,'Imports, CIF'!$B:$AE,B$1,FALSE)</f>
        <v>3701.4023724367303</v>
      </c>
      <c r="C33" s="25">
        <f>VLOOKUP($A33,'Exports, FOB'!$B:$AE,C$1,FALSE)+VLOOKUP($A33,'Imports, CIF'!$B:$AE,C$1,FALSE)</f>
        <v>3858.325875369339</v>
      </c>
      <c r="D33" s="25">
        <f>VLOOKUP($A33,'Exports, FOB'!$B:$AE,D$1,FALSE)+VLOOKUP($A33,'Imports, CIF'!$B:$AE,D$1,FALSE)</f>
        <v>4450.5875444796902</v>
      </c>
      <c r="E33" s="25">
        <f>VLOOKUP($A33,'Exports, FOB'!$B:$AE,E$1,FALSE)+VLOOKUP($A33,'Imports, CIF'!$B:$AE,E$1,FALSE)</f>
        <v>5426.2479999999996</v>
      </c>
      <c r="F33" s="25">
        <f>VLOOKUP($A33,'Exports, FOB'!$B:$AE,F$1,FALSE)+VLOOKUP($A33,'Imports, CIF'!$B:$AE,F$1,FALSE)</f>
        <v>6377.0039686039399</v>
      </c>
      <c r="G33" s="25">
        <f>VLOOKUP($A33,'Exports, FOB'!$B:$AE,G$1,FALSE)+VLOOKUP($A33,'Imports, CIF'!$B:$AE,G$1,FALSE)</f>
        <v>7127.7864144162104</v>
      </c>
      <c r="H33" s="25">
        <f>VLOOKUP($A33,'Exports, FOB'!$B:$AE,H$1,FALSE)+VLOOKUP($A33,'Imports, CIF'!$B:$AE,H$1,FALSE)</f>
        <v>7890.2935030749277</v>
      </c>
      <c r="I33" s="25">
        <f>VLOOKUP($A33,'Exports, FOB'!$B:$AE,I$1,FALSE)+VLOOKUP($A33,'Imports, CIF'!$B:$AE,I$1,FALSE)</f>
        <v>6498.2594022104104</v>
      </c>
      <c r="J33" s="25">
        <f>VLOOKUP($A33,'Exports, FOB'!$B:$AE,J$1,FALSE)+VLOOKUP($A33,'Imports, CIF'!$B:$AE,J$1,FALSE)</f>
        <v>7003.9138153095282</v>
      </c>
      <c r="K33" s="25">
        <f>VLOOKUP($A33,'Exports, FOB'!$B:$AE,K$1,FALSE)+VLOOKUP($A33,'Imports, CIF'!$B:$AE,K$1,FALSE)</f>
        <v>6291.6175279999998</v>
      </c>
      <c r="L33" s="25">
        <f>VLOOKUP($A33,'Exports, FOB'!$B:$AE,L$1,FALSE)+VLOOKUP($A33,'Imports, CIF'!$B:$AE,L$1,FALSE)</f>
        <v>5290.6957629999997</v>
      </c>
      <c r="M33" s="25">
        <f>VLOOKUP($A33,'Exports, FOB'!$B:$AE,M$1,FALSE)+VLOOKUP($A33,'Imports, CIF'!$B:$AE,M$1,FALSE)</f>
        <v>4941.9271769999996</v>
      </c>
      <c r="N33" s="25">
        <f>VLOOKUP($A33,'Exports, FOB'!$B:$AE,N$1,FALSE)+VLOOKUP($A33,'Imports, CIF'!$B:$AE,N$1,FALSE)</f>
        <v>7121.3079989999997</v>
      </c>
      <c r="O33" s="25">
        <f>VLOOKUP($A33,'Exports, FOB'!$B:$AE,O$1,FALSE)+VLOOKUP($A33,'Imports, CIF'!$B:$AE,O$1,FALSE)</f>
        <v>9436.5220439999994</v>
      </c>
      <c r="P33" s="25">
        <f>VLOOKUP($A33,'Exports, FOB'!$B:$AE,P$1,FALSE)+VLOOKUP($A33,'Imports, CIF'!$B:$AE,P$1,FALSE)</f>
        <v>10259.17575</v>
      </c>
      <c r="Q33" s="25">
        <f>VLOOKUP($A33,'Exports, FOB'!$B:$AE,Q$1,FALSE)+VLOOKUP($A33,'Imports, CIF'!$B:$AE,Q$1,FALSE)</f>
        <v>11556.28919</v>
      </c>
      <c r="R33" s="25">
        <f>VLOOKUP($A33,'Exports, FOB'!$B:$AE,R$1,FALSE)+VLOOKUP($A33,'Imports, CIF'!$B:$AE,R$1,FALSE)</f>
        <v>12932.634321000001</v>
      </c>
      <c r="S33" s="25">
        <f>VLOOKUP($A33,'Exports, FOB'!$B:$AE,S$1,FALSE)+VLOOKUP($A33,'Imports, CIF'!$B:$AE,S$1,FALSE)</f>
        <v>11289.714153000001</v>
      </c>
      <c r="T33" s="25">
        <f>VLOOKUP($A33,'Exports, FOB'!$B:$AE,T$1,FALSE)+VLOOKUP($A33,'Imports, CIF'!$B:$AE,T$1,FALSE)</f>
        <v>9487.9531750000006</v>
      </c>
      <c r="U33" s="25">
        <f>VLOOKUP($A33,'Exports, FOB'!$B:$AE,U$1,FALSE)+VLOOKUP($A33,'Imports, CIF'!$B:$AE,U$1,FALSE)</f>
        <v>11771.127204</v>
      </c>
      <c r="V33" s="25">
        <f>VLOOKUP($A33,'Exports, FOB'!$B:$AE,V$1,FALSE)+VLOOKUP($A33,'Imports, CIF'!$B:$AE,V$1,FALSE)</f>
        <v>13048.604948</v>
      </c>
      <c r="W33" s="25">
        <f>VLOOKUP($A33,'Exports, FOB'!$B:$AE,W$1,FALSE)+VLOOKUP($A33,'Imports, CIF'!$B:$AE,W$1,FALSE)</f>
        <v>13592.28623</v>
      </c>
      <c r="X33" s="25">
        <f>VLOOKUP($A33,'Exports, FOB'!$B:$AE,X$1,FALSE)+VLOOKUP($A33,'Imports, CIF'!$B:$AE,X$1,FALSE)</f>
        <v>11829.79422</v>
      </c>
      <c r="Y33" s="25">
        <f>VLOOKUP($A33,'Exports, FOB'!$B:$AE,Y$1,FALSE)+VLOOKUP($A33,'Imports, CIF'!$B:$AE,Y$1,FALSE)</f>
        <v>10163.538743000001</v>
      </c>
      <c r="Z33" s="25">
        <f>VLOOKUP($A33,'Exports, FOB'!$B:$AE,Z$1,FALSE)+VLOOKUP($A33,'Imports, CIF'!$B:$AE,Z$1,FALSE)</f>
        <v>8900.2700380000006</v>
      </c>
      <c r="AA33" s="25">
        <f>VLOOKUP($A33,'Exports, FOB'!$B:$AE,AA$1,FALSE)+VLOOKUP($A33,'Imports, CIF'!$B:$AE,AA$1,FALSE)</f>
        <v>8401.6194509999987</v>
      </c>
      <c r="AB33" s="25">
        <f>VLOOKUP($A33,'Exports, FOB'!$B:$AE,AB$1,FALSE)+VLOOKUP($A33,'Imports, CIF'!$B:$AE,AB$1,FALSE)</f>
        <v>8671.0226789999997</v>
      </c>
      <c r="AC33" s="25">
        <f>VLOOKUP($A33,'Exports, FOB'!$B:$AE,AC$1,FALSE)+VLOOKUP($A33,'Imports, CIF'!$B:$AE,AC$1,FALSE)</f>
        <v>13183.804670000001</v>
      </c>
      <c r="AD33" s="25">
        <f>VLOOKUP($A33,'Exports, FOB'!$B:$AE,AD$1,FALSE)+VLOOKUP($A33,'Imports, CIF'!$B:$AE,AD$1,FALSE)</f>
        <v>13537.757197999999</v>
      </c>
    </row>
    <row r="34" spans="1:33" x14ac:dyDescent="0.15">
      <c r="A34" s="26" t="s">
        <v>74</v>
      </c>
      <c r="B34" s="25">
        <f>VLOOKUP($A34,'Exports, FOB'!$B:$AE,B$1,FALSE)+VLOOKUP($A34,'Imports, CIF'!$B:$AE,B$1,FALSE)</f>
        <v>22174.629535389497</v>
      </c>
      <c r="C34" s="25">
        <f>VLOOKUP($A34,'Exports, FOB'!$B:$AE,C$1,FALSE)+VLOOKUP($A34,'Imports, CIF'!$B:$AE,C$1,FALSE)</f>
        <v>25277.990169944303</v>
      </c>
      <c r="D34" s="25">
        <f>VLOOKUP($A34,'Exports, FOB'!$B:$AE,D$1,FALSE)+VLOOKUP($A34,'Imports, CIF'!$B:$AE,D$1,FALSE)</f>
        <v>29029.461562960201</v>
      </c>
      <c r="E34" s="25">
        <f>VLOOKUP($A34,'Exports, FOB'!$B:$AE,E$1,FALSE)+VLOOKUP($A34,'Imports, CIF'!$B:$AE,E$1,FALSE)</f>
        <v>33722.853000000003</v>
      </c>
      <c r="F34" s="25">
        <f>VLOOKUP($A34,'Exports, FOB'!$B:$AE,F$1,FALSE)+VLOOKUP($A34,'Imports, CIF'!$B:$AE,F$1,FALSE)</f>
        <v>40300.518211482515</v>
      </c>
      <c r="G34" s="25">
        <f>VLOOKUP($A34,'Exports, FOB'!$B:$AE,G$1,FALSE)+VLOOKUP($A34,'Imports, CIF'!$B:$AE,G$1,FALSE)</f>
        <v>44611.035443620407</v>
      </c>
      <c r="H34" s="25">
        <f>VLOOKUP($A34,'Exports, FOB'!$B:$AE,H$1,FALSE)+VLOOKUP($A34,'Imports, CIF'!$B:$AE,H$1,FALSE)</f>
        <v>45507.032138740586</v>
      </c>
      <c r="I34" s="25">
        <f>VLOOKUP($A34,'Exports, FOB'!$B:$AE,I$1,FALSE)+VLOOKUP($A34,'Imports, CIF'!$B:$AE,I$1,FALSE)</f>
        <v>40638.648716219497</v>
      </c>
      <c r="J34" s="25">
        <f>VLOOKUP($A34,'Exports, FOB'!$B:$AE,J$1,FALSE)+VLOOKUP($A34,'Imports, CIF'!$B:$AE,J$1,FALSE)</f>
        <v>41077.339749847306</v>
      </c>
      <c r="K34" s="25">
        <f>VLOOKUP($A34,'Exports, FOB'!$B:$AE,K$1,FALSE)+VLOOKUP($A34,'Imports, CIF'!$B:$AE,K$1,FALSE)</f>
        <v>44160.783718999999</v>
      </c>
      <c r="L34" s="25">
        <f>VLOOKUP($A34,'Exports, FOB'!$B:$AE,L$1,FALSE)+VLOOKUP($A34,'Imports, CIF'!$B:$AE,L$1,FALSE)</f>
        <v>37914.298483999999</v>
      </c>
      <c r="M34" s="25">
        <f>VLOOKUP($A34,'Exports, FOB'!$B:$AE,M$1,FALSE)+VLOOKUP($A34,'Imports, CIF'!$B:$AE,M$1,FALSE)</f>
        <v>35710.470763000005</v>
      </c>
      <c r="N34" s="25">
        <f>VLOOKUP($A34,'Exports, FOB'!$B:$AE,N$1,FALSE)+VLOOKUP($A34,'Imports, CIF'!$B:$AE,N$1,FALSE)</f>
        <v>38573.323050999999</v>
      </c>
      <c r="O34" s="25">
        <f>VLOOKUP($A34,'Exports, FOB'!$B:$AE,O$1,FALSE)+VLOOKUP($A34,'Imports, CIF'!$B:$AE,O$1,FALSE)</f>
        <v>44026.018450999996</v>
      </c>
      <c r="P34" s="25">
        <f>VLOOKUP($A34,'Exports, FOB'!$B:$AE,P$1,FALSE)+VLOOKUP($A34,'Imports, CIF'!$B:$AE,P$1,FALSE)</f>
        <v>47362.468194000001</v>
      </c>
      <c r="Q34" s="25">
        <f>VLOOKUP($A34,'Exports, FOB'!$B:$AE,Q$1,FALSE)+VLOOKUP($A34,'Imports, CIF'!$B:$AE,Q$1,FALSE)</f>
        <v>57975.034255999999</v>
      </c>
      <c r="R34" s="25">
        <f>VLOOKUP($A34,'Exports, FOB'!$B:$AE,R$1,FALSE)+VLOOKUP($A34,'Imports, CIF'!$B:$AE,R$1,FALSE)</f>
        <v>59510.719438</v>
      </c>
      <c r="S34" s="25">
        <f>VLOOKUP($A34,'Exports, FOB'!$B:$AE,S$1,FALSE)+VLOOKUP($A34,'Imports, CIF'!$B:$AE,S$1,FALSE)</f>
        <v>62048.853889999999</v>
      </c>
      <c r="T34" s="25">
        <f>VLOOKUP($A34,'Exports, FOB'!$B:$AE,T$1,FALSE)+VLOOKUP($A34,'Imports, CIF'!$B:$AE,T$1,FALSE)</f>
        <v>46963.025894999999</v>
      </c>
      <c r="U34" s="25">
        <f>VLOOKUP($A34,'Exports, FOB'!$B:$AE,U$1,FALSE)+VLOOKUP($A34,'Imports, CIF'!$B:$AE,U$1,FALSE)</f>
        <v>58638.107688999997</v>
      </c>
      <c r="V34" s="25">
        <f>VLOOKUP($A34,'Exports, FOB'!$B:$AE,V$1,FALSE)+VLOOKUP($A34,'Imports, CIF'!$B:$AE,V$1,FALSE)</f>
        <v>61898.002416000003</v>
      </c>
      <c r="W34" s="25">
        <f>VLOOKUP($A34,'Exports, FOB'!$B:$AE,W$1,FALSE)+VLOOKUP($A34,'Imports, CIF'!$B:$AE,W$1,FALSE)</f>
        <v>61527.423522999998</v>
      </c>
      <c r="X34" s="25">
        <f>VLOOKUP($A34,'Exports, FOB'!$B:$AE,X$1,FALSE)+VLOOKUP($A34,'Imports, CIF'!$B:$AE,X$1,FALSE)</f>
        <v>62935.264394999998</v>
      </c>
      <c r="Y34" s="25">
        <f>VLOOKUP($A34,'Exports, FOB'!$B:$AE,Y$1,FALSE)+VLOOKUP($A34,'Imports, CIF'!$B:$AE,Y$1,FALSE)</f>
        <v>62123.538875999999</v>
      </c>
      <c r="Z34" s="25">
        <f>VLOOKUP($A34,'Exports, FOB'!$B:$AE,Z$1,FALSE)+VLOOKUP($A34,'Imports, CIF'!$B:$AE,Z$1,FALSE)</f>
        <v>57486.428975999996</v>
      </c>
      <c r="AA34" s="25">
        <f>VLOOKUP($A34,'Exports, FOB'!$B:$AE,AA$1,FALSE)+VLOOKUP($A34,'Imports, CIF'!$B:$AE,AA$1,FALSE)</f>
        <v>53046.835143999997</v>
      </c>
      <c r="AB34" s="25">
        <f>VLOOKUP($A34,'Exports, FOB'!$B:$AE,AB$1,FALSE)+VLOOKUP($A34,'Imports, CIF'!$B:$AE,AB$1,FALSE)</f>
        <v>58991.185247999994</v>
      </c>
      <c r="AC34" s="25">
        <f>VLOOKUP($A34,'Exports, FOB'!$B:$AE,AC$1,FALSE)+VLOOKUP($A34,'Imports, CIF'!$B:$AE,AC$1,FALSE)</f>
        <v>74010.045647999999</v>
      </c>
      <c r="AD34" s="25">
        <f>VLOOKUP($A34,'Exports, FOB'!$B:$AE,AD$1,FALSE)+VLOOKUP($A34,'Imports, CIF'!$B:$AE,AD$1,FALSE)</f>
        <v>78329.544770000008</v>
      </c>
    </row>
    <row r="36" spans="1:33" x14ac:dyDescent="0.15">
      <c r="A36" s="20" t="s">
        <v>530</v>
      </c>
      <c r="B36" s="27">
        <f t="shared" ref="B36:AD36" si="1">SUM(B3:B34)</f>
        <v>100961.39967951305</v>
      </c>
      <c r="C36" s="27">
        <f t="shared" si="1"/>
        <v>108234.21198303053</v>
      </c>
      <c r="D36" s="27">
        <f t="shared" si="1"/>
        <v>128076.19351209587</v>
      </c>
      <c r="E36" s="27">
        <f t="shared" si="1"/>
        <v>161521.04400000002</v>
      </c>
      <c r="F36" s="27">
        <f t="shared" si="1"/>
        <v>196718.18890554731</v>
      </c>
      <c r="G36" s="27">
        <f t="shared" si="1"/>
        <v>208525.33466716798</v>
      </c>
      <c r="H36" s="27">
        <f t="shared" si="1"/>
        <v>208661.32809567809</v>
      </c>
      <c r="I36" s="27">
        <f t="shared" si="1"/>
        <v>171858.43015614562</v>
      </c>
      <c r="J36" s="27">
        <f t="shared" si="1"/>
        <v>184553.00161148715</v>
      </c>
      <c r="K36" s="27">
        <f t="shared" si="1"/>
        <v>218909.66617399998</v>
      </c>
      <c r="L36" s="27">
        <f t="shared" si="1"/>
        <v>190376.002867</v>
      </c>
      <c r="M36" s="27">
        <f t="shared" si="1"/>
        <v>191763.12718499999</v>
      </c>
      <c r="N36" s="27">
        <f t="shared" si="1"/>
        <v>237541.01527700003</v>
      </c>
      <c r="O36" s="27">
        <f t="shared" si="1"/>
        <v>297445.64656600001</v>
      </c>
      <c r="P36" s="27">
        <f t="shared" si="1"/>
        <v>338887.17958299996</v>
      </c>
      <c r="Q36" s="27">
        <f t="shared" si="1"/>
        <v>402800.91936400003</v>
      </c>
      <c r="R36" s="27">
        <f t="shared" si="1"/>
        <v>442358.22347299999</v>
      </c>
      <c r="S36" s="27">
        <f t="shared" si="1"/>
        <v>506415.02530899982</v>
      </c>
      <c r="T36" s="27">
        <f t="shared" si="1"/>
        <v>393092.5223849999</v>
      </c>
      <c r="U36" s="27">
        <f t="shared" si="1"/>
        <v>504999.45612500003</v>
      </c>
      <c r="V36" s="27">
        <f t="shared" si="1"/>
        <v>580732.84563999996</v>
      </c>
      <c r="W36" s="27">
        <f t="shared" si="1"/>
        <v>585205.26203600015</v>
      </c>
      <c r="X36" s="27">
        <f t="shared" si="1"/>
        <v>570916.14124199993</v>
      </c>
      <c r="Y36" s="27">
        <f t="shared" si="1"/>
        <v>560450.46460600011</v>
      </c>
      <c r="Z36" s="27">
        <f t="shared" si="1"/>
        <v>481200.34051199997</v>
      </c>
      <c r="AA36" s="27">
        <f t="shared" si="1"/>
        <v>457327.64280899998</v>
      </c>
      <c r="AB36" s="27">
        <f t="shared" si="1"/>
        <v>506294.22698699997</v>
      </c>
      <c r="AC36" s="27">
        <f t="shared" si="1"/>
        <v>576907.80084399984</v>
      </c>
      <c r="AD36" s="27">
        <f t="shared" si="1"/>
        <v>554551.18231300008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531</v>
      </c>
    </row>
    <row r="39" spans="1:33" x14ac:dyDescent="0.15">
      <c r="A39" s="22" t="s">
        <v>216</v>
      </c>
      <c r="B39" s="20">
        <f t="shared" ref="B39:AD47" si="2">B3/B$36</f>
        <v>1.2746170196705324E-3</v>
      </c>
      <c r="C39" s="20">
        <f t="shared" si="2"/>
        <v>1.7947561341298604E-3</v>
      </c>
      <c r="D39" s="20">
        <f t="shared" si="2"/>
        <v>1.4701630230089351E-3</v>
      </c>
      <c r="E39" s="20">
        <f t="shared" si="2"/>
        <v>1.5334843922876085E-3</v>
      </c>
      <c r="F39" s="20">
        <f t="shared" si="2"/>
        <v>1.1916645043365294E-3</v>
      </c>
      <c r="G39" s="20">
        <f t="shared" si="2"/>
        <v>1.0813498083437837E-3</v>
      </c>
      <c r="H39" s="20">
        <f t="shared" si="2"/>
        <v>1.0401549009897829E-3</v>
      </c>
      <c r="I39" s="20">
        <f t="shared" si="2"/>
        <v>1.1646598665591319E-3</v>
      </c>
      <c r="J39" s="20">
        <f t="shared" si="2"/>
        <v>7.0525395050328793E-4</v>
      </c>
      <c r="K39" s="20">
        <f t="shared" si="2"/>
        <v>5.3491946265599817E-4</v>
      </c>
      <c r="L39" s="20">
        <f t="shared" si="2"/>
        <v>4.7640884162991051E-4</v>
      </c>
      <c r="M39" s="20">
        <f t="shared" si="2"/>
        <v>2.0563676437106284E-4</v>
      </c>
      <c r="N39" s="20">
        <f t="shared" si="2"/>
        <v>2.0986928485535939E-4</v>
      </c>
      <c r="O39" s="20">
        <f t="shared" si="2"/>
        <v>5.9445497367790849E-4</v>
      </c>
      <c r="P39" s="20">
        <f t="shared" si="2"/>
        <v>2.7204611609516545E-4</v>
      </c>
      <c r="Q39" s="20">
        <f t="shared" si="2"/>
        <v>3.0035114167818511E-4</v>
      </c>
      <c r="R39" s="20">
        <f t="shared" si="2"/>
        <v>3.7925450934956983E-4</v>
      </c>
      <c r="S39" s="20">
        <f t="shared" si="2"/>
        <v>4.7998064601595516E-4</v>
      </c>
      <c r="T39" s="20">
        <f t="shared" si="2"/>
        <v>3.3675642618902018E-4</v>
      </c>
      <c r="U39" s="20">
        <f t="shared" si="2"/>
        <v>4.806945652232805E-4</v>
      </c>
      <c r="V39" s="20">
        <f t="shared" si="2"/>
        <v>4.202730443652197E-4</v>
      </c>
      <c r="W39" s="20">
        <f t="shared" si="2"/>
        <v>3.9186939331706255E-4</v>
      </c>
      <c r="X39" s="20">
        <f t="shared" si="2"/>
        <v>4.6725808000394853E-4</v>
      </c>
      <c r="Y39" s="20">
        <f t="shared" si="2"/>
        <v>8.0147098694222606E-4</v>
      </c>
      <c r="Z39" s="20">
        <f t="shared" si="2"/>
        <v>5.5548552753639248E-4</v>
      </c>
      <c r="AA39" s="20">
        <f t="shared" si="2"/>
        <v>7.6706198393196377E-4</v>
      </c>
      <c r="AB39" s="20">
        <f t="shared" si="2"/>
        <v>3.4068498870011587E-4</v>
      </c>
      <c r="AC39" s="20">
        <f t="shared" si="2"/>
        <v>3.0700443076153293E-4</v>
      </c>
      <c r="AD39" s="20">
        <f t="shared" si="2"/>
        <v>3.5641906338672416E-4</v>
      </c>
      <c r="AF39" s="21">
        <f t="shared" ref="AF39:AF70" si="3">AVERAGE(B39:AD39)</f>
        <v>6.8737944243158812E-4</v>
      </c>
      <c r="AG39" s="21" t="str">
        <f>A39</f>
        <v>Argentina</v>
      </c>
    </row>
    <row r="40" spans="1:33" x14ac:dyDescent="0.15">
      <c r="A40" s="26" t="s">
        <v>32</v>
      </c>
      <c r="B40" s="20">
        <f t="shared" si="2"/>
        <v>2.6793231219020049E-2</v>
      </c>
      <c r="C40" s="20">
        <f t="shared" si="2"/>
        <v>2.5279363479728076E-2</v>
      </c>
      <c r="D40" s="20">
        <f t="shared" si="2"/>
        <v>2.4605817533891496E-2</v>
      </c>
      <c r="E40" s="20">
        <f t="shared" si="2"/>
        <v>2.3807975139140382E-2</v>
      </c>
      <c r="F40" s="20">
        <f t="shared" si="2"/>
        <v>2.2342698063591453E-2</v>
      </c>
      <c r="G40" s="20">
        <f t="shared" si="2"/>
        <v>2.3166030587129266E-2</v>
      </c>
      <c r="H40" s="20">
        <f t="shared" si="2"/>
        <v>2.2845222084929857E-2</v>
      </c>
      <c r="I40" s="20">
        <f t="shared" si="2"/>
        <v>2.5963825841894751E-2</v>
      </c>
      <c r="J40" s="20">
        <f t="shared" si="2"/>
        <v>2.5177846136441643E-2</v>
      </c>
      <c r="K40" s="20">
        <f t="shared" si="2"/>
        <v>2.5215281693465933E-2</v>
      </c>
      <c r="L40" s="20">
        <f t="shared" si="2"/>
        <v>2.9293648605996082E-2</v>
      </c>
      <c r="M40" s="20">
        <f t="shared" si="2"/>
        <v>2.8845895366858037E-2</v>
      </c>
      <c r="N40" s="20">
        <f t="shared" si="2"/>
        <v>2.8903520316244012E-2</v>
      </c>
      <c r="O40" s="20">
        <f t="shared" si="2"/>
        <v>2.9959853203037713E-2</v>
      </c>
      <c r="P40" s="20">
        <f t="shared" si="2"/>
        <v>3.3460059943704115E-2</v>
      </c>
      <c r="Q40" s="20">
        <f t="shared" si="2"/>
        <v>3.4572378965738289E-2</v>
      </c>
      <c r="R40" s="20">
        <f t="shared" si="2"/>
        <v>3.245544635359604E-2</v>
      </c>
      <c r="S40" s="20">
        <f t="shared" si="2"/>
        <v>3.6450587532897101E-2</v>
      </c>
      <c r="T40" s="20">
        <f t="shared" si="2"/>
        <v>3.7108149845988085E-2</v>
      </c>
      <c r="U40" s="20">
        <f t="shared" si="2"/>
        <v>3.1754836749825419E-2</v>
      </c>
      <c r="V40" s="20">
        <f t="shared" si="2"/>
        <v>3.414997713646456E-2</v>
      </c>
      <c r="W40" s="20">
        <f t="shared" si="2"/>
        <v>3.7684159604571978E-2</v>
      </c>
      <c r="X40" s="20">
        <f t="shared" si="2"/>
        <v>3.4958759877731296E-2</v>
      </c>
      <c r="Y40" s="20">
        <f t="shared" si="2"/>
        <v>3.6013407001436383E-2</v>
      </c>
      <c r="Z40" s="20">
        <f t="shared" si="2"/>
        <v>3.0795161838898279E-2</v>
      </c>
      <c r="AA40" s="20">
        <f t="shared" si="2"/>
        <v>2.7602841003582509E-2</v>
      </c>
      <c r="AB40" s="20">
        <f t="shared" si="2"/>
        <v>2.782956457325314E-2</v>
      </c>
      <c r="AC40" s="20">
        <f t="shared" si="2"/>
        <v>3.1423174504624216E-2</v>
      </c>
      <c r="AD40" s="20">
        <f t="shared" si="2"/>
        <v>3.1656554213406213E-2</v>
      </c>
      <c r="AF40" s="21">
        <f t="shared" si="3"/>
        <v>2.9659147186796079E-2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>
        <f t="shared" si="2"/>
        <v>2.7648373731686106E-3</v>
      </c>
      <c r="C41" s="20">
        <f t="shared" si="2"/>
        <v>3.4961589027572349E-3</v>
      </c>
      <c r="D41" s="20">
        <f t="shared" si="2"/>
        <v>2.3574796215867569E-3</v>
      </c>
      <c r="E41" s="20">
        <f t="shared" si="2"/>
        <v>2.208436691382455E-3</v>
      </c>
      <c r="F41" s="20">
        <f t="shared" si="2"/>
        <v>2.5955027031209833E-3</v>
      </c>
      <c r="G41" s="20">
        <f t="shared" si="2"/>
        <v>1.8916246091919969E-3</v>
      </c>
      <c r="H41" s="20">
        <f t="shared" si="2"/>
        <v>1.642599259611198E-3</v>
      </c>
      <c r="I41" s="20">
        <f t="shared" si="2"/>
        <v>1.7078802160892716E-3</v>
      </c>
      <c r="J41" s="20">
        <f t="shared" si="2"/>
        <v>1.9299211749676773E-3</v>
      </c>
      <c r="K41" s="20">
        <f t="shared" si="2"/>
        <v>2.1421254583946525E-3</v>
      </c>
      <c r="L41" s="20">
        <f t="shared" si="2"/>
        <v>2.1748266313231291E-3</v>
      </c>
      <c r="M41" s="20">
        <f t="shared" si="2"/>
        <v>1.6574189504814318E-3</v>
      </c>
      <c r="N41" s="20">
        <f t="shared" si="2"/>
        <v>1.8758826911654833E-3</v>
      </c>
      <c r="O41" s="20">
        <f t="shared" si="2"/>
        <v>2.2152972269297959E-3</v>
      </c>
      <c r="P41" s="20">
        <f t="shared" si="2"/>
        <v>2.0210656769098921E-3</v>
      </c>
      <c r="Q41" s="20">
        <f t="shared" si="2"/>
        <v>2.1666533541631222E-3</v>
      </c>
      <c r="R41" s="20">
        <f t="shared" si="2"/>
        <v>2.6266189331301507E-3</v>
      </c>
      <c r="S41" s="20">
        <f t="shared" si="2"/>
        <v>2.2477624322174124E-3</v>
      </c>
      <c r="T41" s="20">
        <f t="shared" si="2"/>
        <v>2.2609432115565328E-3</v>
      </c>
      <c r="U41" s="20">
        <f t="shared" si="2"/>
        <v>2.3157190484390045E-3</v>
      </c>
      <c r="V41" s="20">
        <f t="shared" si="2"/>
        <v>2.1385566312016047E-3</v>
      </c>
      <c r="W41" s="20">
        <f t="shared" si="2"/>
        <v>1.9525552692820929E-3</v>
      </c>
      <c r="X41" s="20">
        <f t="shared" si="2"/>
        <v>2.1940926390256492E-3</v>
      </c>
      <c r="Y41" s="20">
        <f t="shared" si="2"/>
        <v>2.5142015467693388E-3</v>
      </c>
      <c r="Z41" s="20">
        <f t="shared" si="2"/>
        <v>2.3926558110390368E-3</v>
      </c>
      <c r="AA41" s="20">
        <f t="shared" si="2"/>
        <v>2.2629315093297781E-3</v>
      </c>
      <c r="AB41" s="20">
        <f t="shared" si="2"/>
        <v>1.6433380861389192E-3</v>
      </c>
      <c r="AC41" s="20">
        <f t="shared" si="2"/>
        <v>1.8520029412618618E-3</v>
      </c>
      <c r="AD41" s="20">
        <f t="shared" si="2"/>
        <v>1.7321762113885978E-3</v>
      </c>
      <c r="AF41" s="21">
        <f t="shared" si="3"/>
        <v>2.1717677521387469E-3</v>
      </c>
      <c r="AG41" s="21" t="str">
        <f t="shared" si="4"/>
        <v>Austria</v>
      </c>
    </row>
    <row r="42" spans="1:33" x14ac:dyDescent="0.1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5.5805869653410469E-3</v>
      </c>
      <c r="I42" s="20">
        <f t="shared" si="2"/>
        <v>6.2751820993051958E-3</v>
      </c>
      <c r="J42" s="20">
        <f t="shared" si="2"/>
        <v>6.7125893240262222E-3</v>
      </c>
      <c r="K42" s="20">
        <f t="shared" si="2"/>
        <v>6.4170789282709355E-3</v>
      </c>
      <c r="L42" s="20">
        <f t="shared" si="2"/>
        <v>6.8409569031126632E-3</v>
      </c>
      <c r="M42" s="20">
        <f t="shared" si="2"/>
        <v>6.3779030617293177E-3</v>
      </c>
      <c r="N42" s="20">
        <f t="shared" si="2"/>
        <v>4.8297506208018802E-3</v>
      </c>
      <c r="O42" s="20">
        <f t="shared" si="2"/>
        <v>4.7521139721450265E-3</v>
      </c>
      <c r="P42" s="20">
        <f t="shared" si="2"/>
        <v>4.6964785978579416E-3</v>
      </c>
      <c r="Q42" s="20">
        <f t="shared" si="2"/>
        <v>5.1212161562518106E-3</v>
      </c>
      <c r="R42" s="20">
        <f t="shared" si="2"/>
        <v>5.5482808496942152E-3</v>
      </c>
      <c r="S42" s="20">
        <f t="shared" si="2"/>
        <v>7.3826550717344154E-3</v>
      </c>
      <c r="T42" s="20">
        <f t="shared" si="2"/>
        <v>8.5627746759917578E-3</v>
      </c>
      <c r="U42" s="20">
        <f t="shared" si="2"/>
        <v>8.5247943077673329E-3</v>
      </c>
      <c r="V42" s="20">
        <f t="shared" si="2"/>
        <v>9.0078997120180866E-3</v>
      </c>
      <c r="W42" s="20">
        <f t="shared" si="2"/>
        <v>9.4087287387741997E-3</v>
      </c>
      <c r="X42" s="20">
        <f t="shared" si="2"/>
        <v>1.0941481224213912E-2</v>
      </c>
      <c r="Y42" s="20">
        <f t="shared" si="2"/>
        <v>1.1771259593187911E-2</v>
      </c>
      <c r="Z42" s="20">
        <f t="shared" si="2"/>
        <v>1.3440512236791973E-2</v>
      </c>
      <c r="AA42" s="20">
        <f t="shared" si="2"/>
        <v>1.6102998998194548E-2</v>
      </c>
      <c r="AB42" s="20">
        <f t="shared" si="2"/>
        <v>1.2374531150166304E-2</v>
      </c>
      <c r="AC42" s="20">
        <f t="shared" si="2"/>
        <v>1.1160163418800757E-2</v>
      </c>
      <c r="AD42" s="20">
        <f t="shared" si="2"/>
        <v>1.0358847746099799E-2</v>
      </c>
      <c r="AF42" s="21">
        <f t="shared" si="3"/>
        <v>6.6271994604233534E-3</v>
      </c>
      <c r="AG42" s="21" t="str">
        <f t="shared" si="4"/>
        <v>Belgium</v>
      </c>
    </row>
    <row r="43" spans="1:33" x14ac:dyDescent="0.15">
      <c r="A43" s="26" t="s">
        <v>223</v>
      </c>
      <c r="B43" s="20">
        <f t="shared" si="2"/>
        <v>3.9833800563144634E-3</v>
      </c>
      <c r="C43" s="20">
        <f t="shared" si="2"/>
        <v>3.462720941827918E-3</v>
      </c>
      <c r="D43" s="20">
        <f t="shared" si="2"/>
        <v>4.6714441437395934E-3</v>
      </c>
      <c r="E43" s="20">
        <f t="shared" si="2"/>
        <v>3.6703390797795978E-3</v>
      </c>
      <c r="F43" s="20">
        <f t="shared" si="2"/>
        <v>4.0436987215597955E-3</v>
      </c>
      <c r="G43" s="20">
        <f t="shared" si="2"/>
        <v>3.9601558393596711E-3</v>
      </c>
      <c r="H43" s="20">
        <f t="shared" si="2"/>
        <v>3.2751975145526562E-3</v>
      </c>
      <c r="I43" s="20">
        <f t="shared" si="2"/>
        <v>2.8234061908378105E-3</v>
      </c>
      <c r="J43" s="20">
        <f t="shared" si="2"/>
        <v>2.806434506886953E-3</v>
      </c>
      <c r="K43" s="20">
        <f t="shared" si="2"/>
        <v>2.6369937841902477E-3</v>
      </c>
      <c r="L43" s="20">
        <f t="shared" si="2"/>
        <v>2.8267651641785958E-3</v>
      </c>
      <c r="M43" s="20">
        <f t="shared" si="2"/>
        <v>3.594496622570293E-3</v>
      </c>
      <c r="N43" s="20">
        <f t="shared" si="2"/>
        <v>2.3406028485297705E-3</v>
      </c>
      <c r="O43" s="20">
        <f t="shared" si="2"/>
        <v>3.250309578108011E-3</v>
      </c>
      <c r="P43" s="20">
        <f t="shared" si="2"/>
        <v>4.6036753379686208E-3</v>
      </c>
      <c r="Q43" s="20">
        <f t="shared" si="2"/>
        <v>4.9326905910174962E-3</v>
      </c>
      <c r="R43" s="20">
        <f t="shared" si="2"/>
        <v>4.7944256520178596E-3</v>
      </c>
      <c r="S43" s="20">
        <f t="shared" si="2"/>
        <v>5.7335587095353876E-3</v>
      </c>
      <c r="T43" s="20">
        <f t="shared" si="2"/>
        <v>6.186423204505089E-3</v>
      </c>
      <c r="U43" s="20">
        <f t="shared" si="2"/>
        <v>5.434372516077925E-3</v>
      </c>
      <c r="V43" s="20">
        <f t="shared" si="2"/>
        <v>5.6988161782940963E-3</v>
      </c>
      <c r="W43" s="20">
        <f t="shared" si="2"/>
        <v>5.8629325103179497E-3</v>
      </c>
      <c r="X43" s="20">
        <f t="shared" si="2"/>
        <v>7.771118004035185E-3</v>
      </c>
      <c r="Y43" s="20">
        <f t="shared" si="2"/>
        <v>6.8171765754284231E-3</v>
      </c>
      <c r="Z43" s="20">
        <f t="shared" si="2"/>
        <v>5.2646460688379844E-3</v>
      </c>
      <c r="AA43" s="20">
        <f t="shared" si="2"/>
        <v>4.2986186444475133E-3</v>
      </c>
      <c r="AB43" s="20">
        <f t="shared" si="2"/>
        <v>5.2554986787718633E-3</v>
      </c>
      <c r="AC43" s="20">
        <f t="shared" si="2"/>
        <v>4.7058816244610266E-3</v>
      </c>
      <c r="AD43" s="20">
        <f t="shared" si="2"/>
        <v>5.0496883864174094E-3</v>
      </c>
      <c r="AF43" s="21">
        <f t="shared" si="3"/>
        <v>4.474326471536871E-3</v>
      </c>
      <c r="AG43" s="21" t="str">
        <f t="shared" si="4"/>
        <v>Brazil</v>
      </c>
    </row>
    <row r="44" spans="1:33" x14ac:dyDescent="0.15">
      <c r="A44" s="26" t="s">
        <v>58</v>
      </c>
      <c r="B44" s="20">
        <f t="shared" si="2"/>
        <v>8.4646558400480083E-3</v>
      </c>
      <c r="C44" s="20">
        <f t="shared" si="2"/>
        <v>7.3134189037078754E-3</v>
      </c>
      <c r="D44" s="20">
        <f t="shared" si="2"/>
        <v>6.3907239320134986E-3</v>
      </c>
      <c r="E44" s="20">
        <f t="shared" si="2"/>
        <v>6.2692512066724881E-3</v>
      </c>
      <c r="F44" s="20">
        <f t="shared" si="2"/>
        <v>5.5672255650325644E-3</v>
      </c>
      <c r="G44" s="20">
        <f t="shared" si="2"/>
        <v>4.7468897672462013E-3</v>
      </c>
      <c r="H44" s="20">
        <f t="shared" si="2"/>
        <v>5.1271763070592207E-3</v>
      </c>
      <c r="I44" s="20">
        <f t="shared" si="2"/>
        <v>5.9137715502361942E-3</v>
      </c>
      <c r="J44" s="20">
        <f t="shared" si="2"/>
        <v>4.6253425925050946E-3</v>
      </c>
      <c r="K44" s="20">
        <f t="shared" si="2"/>
        <v>4.5813594508103796E-3</v>
      </c>
      <c r="L44" s="20">
        <f t="shared" si="2"/>
        <v>4.3035571798005082E-3</v>
      </c>
      <c r="M44" s="20">
        <f t="shared" si="2"/>
        <v>4.93146887455417E-3</v>
      </c>
      <c r="N44" s="20">
        <f t="shared" si="2"/>
        <v>4.1532674256256116E-3</v>
      </c>
      <c r="O44" s="20">
        <f t="shared" si="2"/>
        <v>4.0860221725595915E-3</v>
      </c>
      <c r="P44" s="20">
        <f t="shared" si="2"/>
        <v>3.9228214582676651E-3</v>
      </c>
      <c r="Q44" s="20">
        <f t="shared" si="2"/>
        <v>4.3059786450800617E-3</v>
      </c>
      <c r="R44" s="20">
        <f t="shared" si="2"/>
        <v>6.9151287750089906E-3</v>
      </c>
      <c r="S44" s="20">
        <f t="shared" si="2"/>
        <v>6.0872934824929949E-3</v>
      </c>
      <c r="T44" s="20">
        <f t="shared" si="2"/>
        <v>8.6624321656899005E-3</v>
      </c>
      <c r="U44" s="20">
        <f t="shared" si="2"/>
        <v>4.9678416433363839E-3</v>
      </c>
      <c r="V44" s="20">
        <f t="shared" si="2"/>
        <v>4.4364744276874099E-3</v>
      </c>
      <c r="W44" s="20">
        <f t="shared" si="2"/>
        <v>4.1625434219867757E-3</v>
      </c>
      <c r="X44" s="20">
        <f t="shared" si="2"/>
        <v>4.9689005443577508E-3</v>
      </c>
      <c r="Y44" s="20">
        <f t="shared" si="2"/>
        <v>3.8447057538168218E-3</v>
      </c>
      <c r="Z44" s="20">
        <f t="shared" si="2"/>
        <v>3.8653831063812714E-3</v>
      </c>
      <c r="AA44" s="20">
        <f t="shared" si="2"/>
        <v>4.2176775104879813E-3</v>
      </c>
      <c r="AB44" s="20">
        <f t="shared" si="2"/>
        <v>4.1174593129491227E-3</v>
      </c>
      <c r="AC44" s="20">
        <f t="shared" si="2"/>
        <v>4.3070407461380453E-3</v>
      </c>
      <c r="AD44" s="20">
        <f t="shared" si="2"/>
        <v>5.5411663016987581E-3</v>
      </c>
      <c r="AF44" s="21">
        <f t="shared" si="3"/>
        <v>5.1998957952845305E-3</v>
      </c>
      <c r="AG44" s="21" t="str">
        <f t="shared" si="4"/>
        <v>Canada</v>
      </c>
    </row>
    <row r="45" spans="1:33" x14ac:dyDescent="0.15">
      <c r="A45" s="26" t="s">
        <v>224</v>
      </c>
      <c r="B45" s="20">
        <f t="shared" si="2"/>
        <v>1.4294091917339716E-3</v>
      </c>
      <c r="C45" s="20">
        <f t="shared" si="2"/>
        <v>1.8274998544626888E-3</v>
      </c>
      <c r="D45" s="20">
        <f t="shared" si="2"/>
        <v>1.1880418746645068E-3</v>
      </c>
      <c r="E45" s="20">
        <f t="shared" si="2"/>
        <v>1.3088015949178733E-3</v>
      </c>
      <c r="F45" s="20">
        <f t="shared" si="2"/>
        <v>1.6391950227800599E-3</v>
      </c>
      <c r="G45" s="20">
        <f t="shared" si="2"/>
        <v>1.7666561404320821E-3</v>
      </c>
      <c r="H45" s="20">
        <f t="shared" si="2"/>
        <v>1.7101800834937694E-3</v>
      </c>
      <c r="I45" s="20">
        <f t="shared" si="2"/>
        <v>1.0396502163215844E-3</v>
      </c>
      <c r="J45" s="20">
        <f t="shared" si="2"/>
        <v>8.8151542618419116E-4</v>
      </c>
      <c r="K45" s="20">
        <f t="shared" si="2"/>
        <v>4.1065669950154574E-4</v>
      </c>
      <c r="L45" s="20">
        <f t="shared" si="2"/>
        <v>3.3746470160360919E-4</v>
      </c>
      <c r="M45" s="20">
        <f t="shared" si="2"/>
        <v>3.5919305244511005E-4</v>
      </c>
      <c r="N45" s="20">
        <f t="shared" si="2"/>
        <v>3.7400544868599001E-4</v>
      </c>
      <c r="O45" s="20">
        <f t="shared" si="2"/>
        <v>3.6183042933230218E-4</v>
      </c>
      <c r="P45" s="20">
        <f t="shared" si="2"/>
        <v>4.2346008832964076E-4</v>
      </c>
      <c r="Q45" s="20">
        <f t="shared" si="2"/>
        <v>4.7964033772577094E-4</v>
      </c>
      <c r="R45" s="20">
        <f t="shared" si="2"/>
        <v>5.4778241511495296E-4</v>
      </c>
      <c r="S45" s="20">
        <f t="shared" si="2"/>
        <v>5.9922597244194977E-4</v>
      </c>
      <c r="T45" s="20">
        <f t="shared" si="2"/>
        <v>5.8632337140787822E-4</v>
      </c>
      <c r="U45" s="20">
        <f t="shared" si="2"/>
        <v>3.9233869580833304E-4</v>
      </c>
      <c r="V45" s="20">
        <f t="shared" si="2"/>
        <v>6.5975371270374358E-4</v>
      </c>
      <c r="W45" s="20">
        <f t="shared" si="2"/>
        <v>3.3735385822257903E-4</v>
      </c>
      <c r="X45" s="20">
        <f t="shared" si="2"/>
        <v>3.3185427475887616E-4</v>
      </c>
      <c r="Y45" s="20">
        <f t="shared" si="2"/>
        <v>2.681970031118978E-4</v>
      </c>
      <c r="Z45" s="20">
        <f t="shared" si="2"/>
        <v>2.9948808192168384E-4</v>
      </c>
      <c r="AA45" s="20">
        <f t="shared" si="2"/>
        <v>4.3381348824973254E-4</v>
      </c>
      <c r="AB45" s="20">
        <f t="shared" si="2"/>
        <v>2.8171146222384684E-4</v>
      </c>
      <c r="AC45" s="20">
        <f t="shared" si="2"/>
        <v>2.9884257891430295E-4</v>
      </c>
      <c r="AD45" s="20">
        <f t="shared" si="2"/>
        <v>3.0461136570917387E-4</v>
      </c>
      <c r="AF45" s="21">
        <f t="shared" si="3"/>
        <v>7.1994815321391886E-4</v>
      </c>
      <c r="AG45" s="21" t="str">
        <f t="shared" si="4"/>
        <v>Chile</v>
      </c>
    </row>
    <row r="46" spans="1:33" x14ac:dyDescent="0.15">
      <c r="A46" s="26" t="s">
        <v>83</v>
      </c>
      <c r="B46" s="20">
        <f t="shared" si="2"/>
        <v>3.0561386161120693E-2</v>
      </c>
      <c r="C46" s="20">
        <f t="shared" si="2"/>
        <v>3.1095740483627288E-2</v>
      </c>
      <c r="D46" s="20">
        <f t="shared" si="2"/>
        <v>3.3640381708579747E-2</v>
      </c>
      <c r="E46" s="20">
        <f t="shared" si="2"/>
        <v>3.0848531414891037E-2</v>
      </c>
      <c r="F46" s="20">
        <f t="shared" si="2"/>
        <v>3.4574460082253546E-2</v>
      </c>
      <c r="G46" s="20">
        <f t="shared" si="2"/>
        <v>3.756917567023884E-2</v>
      </c>
      <c r="H46" s="20">
        <f t="shared" si="2"/>
        <v>4.6587141497802943E-2</v>
      </c>
      <c r="I46" s="20">
        <f t="shared" si="2"/>
        <v>5.1878976443161202E-2</v>
      </c>
      <c r="J46" s="20">
        <f t="shared" si="2"/>
        <v>5.2107408210082432E-2</v>
      </c>
      <c r="K46" s="20">
        <f t="shared" si="2"/>
        <v>5.706968497713516E-2</v>
      </c>
      <c r="L46" s="20">
        <f t="shared" si="2"/>
        <v>6.5788606039543146E-2</v>
      </c>
      <c r="M46" s="20">
        <f t="shared" si="2"/>
        <v>8.2039429784761003E-2</v>
      </c>
      <c r="N46" s="20">
        <f t="shared" si="2"/>
        <v>8.9276325729560665E-2</v>
      </c>
      <c r="O46" s="20">
        <f t="shared" si="2"/>
        <v>0.10624621079800457</v>
      </c>
      <c r="P46" s="20">
        <f t="shared" si="2"/>
        <v>0.11885313747649516</v>
      </c>
      <c r="Q46" s="20">
        <f t="shared" si="2"/>
        <v>0.13345711827539697</v>
      </c>
      <c r="R46" s="20">
        <f t="shared" si="2"/>
        <v>0.13748326561563751</v>
      </c>
      <c r="S46" s="20">
        <f t="shared" si="2"/>
        <v>0.12802941554990185</v>
      </c>
      <c r="T46" s="20">
        <f t="shared" si="2"/>
        <v>0.13310059666247298</v>
      </c>
      <c r="U46" s="20">
        <f t="shared" si="2"/>
        <v>0.13893324693132608</v>
      </c>
      <c r="V46" s="20">
        <f t="shared" si="2"/>
        <v>0.13910707633209807</v>
      </c>
      <c r="W46" s="20">
        <f t="shared" si="2"/>
        <v>0.14227924979061096</v>
      </c>
      <c r="X46" s="20">
        <f t="shared" si="2"/>
        <v>0.16153477819592527</v>
      </c>
      <c r="Y46" s="20">
        <f t="shared" si="2"/>
        <v>0.17101411536589506</v>
      </c>
      <c r="Z46" s="20">
        <f t="shared" si="2"/>
        <v>0.187957389281491</v>
      </c>
      <c r="AA46" s="20">
        <f t="shared" si="2"/>
        <v>0.1803482112614096</v>
      </c>
      <c r="AB46" s="20">
        <f t="shared" si="2"/>
        <v>0.19564547422647857</v>
      </c>
      <c r="AC46" s="20">
        <f t="shared" si="2"/>
        <v>0.17383297435792164</v>
      </c>
      <c r="AD46" s="20">
        <f t="shared" si="2"/>
        <v>0.18167545402353064</v>
      </c>
      <c r="AF46" s="21">
        <f t="shared" si="3"/>
        <v>0.10594948146025356</v>
      </c>
      <c r="AG46" s="21" t="str">
        <f t="shared" si="4"/>
        <v>China, P.R.: Mainland</v>
      </c>
    </row>
    <row r="47" spans="1:33" x14ac:dyDescent="0.15">
      <c r="A47" s="26" t="s">
        <v>42</v>
      </c>
      <c r="B47" s="20">
        <f t="shared" si="2"/>
        <v>1.7565664427520388E-3</v>
      </c>
      <c r="C47" s="20">
        <f t="shared" si="2"/>
        <v>2.4366830637503807E-3</v>
      </c>
      <c r="D47" s="20">
        <f t="shared" si="2"/>
        <v>3.0852824694028516E-3</v>
      </c>
      <c r="E47" s="20">
        <f t="shared" si="2"/>
        <v>3.0105550828410936E-3</v>
      </c>
      <c r="F47" s="20">
        <f t="shared" si="2"/>
        <v>2.7919316669509776E-3</v>
      </c>
      <c r="G47" s="20">
        <f t="shared" si="2"/>
        <v>2.9941057399191671E-3</v>
      </c>
      <c r="H47" s="20">
        <f t="shared" si="2"/>
        <v>3.0434040718600899E-3</v>
      </c>
      <c r="I47" s="20">
        <f t="shared" si="2"/>
        <v>2.7431701848979542E-3</v>
      </c>
      <c r="J47" s="20">
        <f t="shared" si="2"/>
        <v>2.3547482974751069E-3</v>
      </c>
      <c r="K47" s="20">
        <f t="shared" si="2"/>
        <v>2.8002145986224416E-3</v>
      </c>
      <c r="L47" s="20">
        <f t="shared" si="2"/>
        <v>3.2813622756667558E-3</v>
      </c>
      <c r="M47" s="20">
        <f t="shared" si="2"/>
        <v>2.9035530092437569E-3</v>
      </c>
      <c r="N47" s="20">
        <f t="shared" si="2"/>
        <v>3.172962067713188E-3</v>
      </c>
      <c r="O47" s="20">
        <f t="shared" si="2"/>
        <v>3.6286000197367566E-3</v>
      </c>
      <c r="P47" s="20">
        <f t="shared" si="2"/>
        <v>2.9602205673121421E-3</v>
      </c>
      <c r="Q47" s="20">
        <f t="shared" si="2"/>
        <v>1.9534187440345824E-3</v>
      </c>
      <c r="R47" s="20">
        <f t="shared" si="2"/>
        <v>1.7190245092084599E-3</v>
      </c>
      <c r="S47" s="20">
        <f t="shared" si="2"/>
        <v>1.4645621159195474E-3</v>
      </c>
      <c r="T47" s="20">
        <f t="shared" si="2"/>
        <v>1.6145174071218046E-3</v>
      </c>
      <c r="U47" s="20">
        <f t="shared" si="2"/>
        <v>1.0233467060845342E-3</v>
      </c>
      <c r="V47" s="20">
        <f t="shared" si="2"/>
        <v>1.0233643136631041E-3</v>
      </c>
      <c r="W47" s="20">
        <f t="shared" si="2"/>
        <v>9.008488357843393E-4</v>
      </c>
      <c r="X47" s="20">
        <f t="shared" si="2"/>
        <v>9.2160483123732812E-4</v>
      </c>
      <c r="Y47" s="20">
        <f t="shared" ref="Y47:AD47" si="5">Y11/Y$36</f>
        <v>1.0902850895655376E-3</v>
      </c>
      <c r="Z47" s="20">
        <f t="shared" si="5"/>
        <v>8.6723306046703277E-4</v>
      </c>
      <c r="AA47" s="20">
        <f t="shared" si="5"/>
        <v>8.6932024173758538E-4</v>
      </c>
      <c r="AB47" s="20">
        <f t="shared" si="5"/>
        <v>9.4627195899727606E-4</v>
      </c>
      <c r="AC47" s="20">
        <f t="shared" si="5"/>
        <v>7.5749125832702817E-4</v>
      </c>
      <c r="AD47" s="20">
        <f t="shared" si="5"/>
        <v>7.9100600447807722E-4</v>
      </c>
      <c r="AF47" s="21">
        <f t="shared" si="3"/>
        <v>2.0312294701645152E-3</v>
      </c>
      <c r="AG47" s="21" t="str">
        <f t="shared" si="4"/>
        <v>Finland</v>
      </c>
    </row>
    <row r="48" spans="1:33" x14ac:dyDescent="0.15">
      <c r="A48" s="26" t="s">
        <v>43</v>
      </c>
      <c r="B48" s="20">
        <f t="shared" ref="B48:AD56" si="6">B12/B$36</f>
        <v>2.3669781759546531E-2</v>
      </c>
      <c r="C48" s="20">
        <f t="shared" si="6"/>
        <v>2.5607006266811172E-2</v>
      </c>
      <c r="D48" s="20">
        <f t="shared" si="6"/>
        <v>2.1935181027558537E-2</v>
      </c>
      <c r="E48" s="20">
        <f t="shared" si="6"/>
        <v>2.1527312564918785E-2</v>
      </c>
      <c r="F48" s="20">
        <f t="shared" si="6"/>
        <v>2.4444009896255399E-2</v>
      </c>
      <c r="G48" s="20">
        <f t="shared" si="6"/>
        <v>2.9665332131152897E-2</v>
      </c>
      <c r="H48" s="20">
        <f t="shared" si="6"/>
        <v>2.9362947183399497E-2</v>
      </c>
      <c r="I48" s="20">
        <f t="shared" si="6"/>
        <v>3.0135838169963909E-2</v>
      </c>
      <c r="J48" s="20">
        <f t="shared" si="6"/>
        <v>2.602049272009618E-2</v>
      </c>
      <c r="K48" s="20">
        <f t="shared" si="6"/>
        <v>1.9811604022788021E-2</v>
      </c>
      <c r="L48" s="20">
        <f t="shared" si="6"/>
        <v>1.9355896323626113E-2</v>
      </c>
      <c r="M48" s="20">
        <f t="shared" si="6"/>
        <v>1.8764622150370676E-2</v>
      </c>
      <c r="N48" s="20">
        <f t="shared" si="6"/>
        <v>1.9206497924915408E-2</v>
      </c>
      <c r="O48" s="20">
        <f t="shared" si="6"/>
        <v>2.2417686864751044E-2</v>
      </c>
      <c r="P48" s="20">
        <f t="shared" si="6"/>
        <v>2.208053181654019E-2</v>
      </c>
      <c r="Q48" s="20">
        <f t="shared" si="6"/>
        <v>2.2095576658694785E-2</v>
      </c>
      <c r="R48" s="20">
        <f t="shared" si="6"/>
        <v>2.4948935243821961E-2</v>
      </c>
      <c r="S48" s="20">
        <f t="shared" si="6"/>
        <v>2.4929753660639733E-2</v>
      </c>
      <c r="T48" s="20">
        <f t="shared" si="6"/>
        <v>3.1294456540060148E-2</v>
      </c>
      <c r="U48" s="20">
        <f t="shared" si="6"/>
        <v>2.6941409567839858E-2</v>
      </c>
      <c r="V48" s="20">
        <f t="shared" si="6"/>
        <v>2.6358047501396014E-2</v>
      </c>
      <c r="W48" s="20">
        <f t="shared" si="6"/>
        <v>2.7226935886676674E-2</v>
      </c>
      <c r="X48" s="20">
        <f t="shared" si="6"/>
        <v>2.2687419631930928E-2</v>
      </c>
      <c r="Y48" s="20">
        <f t="shared" si="6"/>
        <v>2.148174280569792E-2</v>
      </c>
      <c r="Z48" s="20">
        <f t="shared" si="6"/>
        <v>2.220196033035346E-2</v>
      </c>
      <c r="AA48" s="20">
        <f t="shared" si="6"/>
        <v>2.5599495211116079E-2</v>
      </c>
      <c r="AB48" s="20">
        <f t="shared" si="6"/>
        <v>2.5080709311200676E-2</v>
      </c>
      <c r="AC48" s="20">
        <f t="shared" si="6"/>
        <v>2.819882227662756E-2</v>
      </c>
      <c r="AD48" s="20">
        <f t="shared" si="6"/>
        <v>2.9828518168524384E-2</v>
      </c>
      <c r="AF48" s="21">
        <f t="shared" si="3"/>
        <v>2.4582018055768082E-2</v>
      </c>
      <c r="AG48" s="21" t="str">
        <f t="shared" si="4"/>
        <v>France</v>
      </c>
    </row>
    <row r="49" spans="1:33" x14ac:dyDescent="0.15">
      <c r="A49" s="26" t="s">
        <v>44</v>
      </c>
      <c r="B49" s="20">
        <f t="shared" si="6"/>
        <v>4.5804555991037284E-2</v>
      </c>
      <c r="C49" s="20">
        <f t="shared" si="6"/>
        <v>4.6683946113246916E-2</v>
      </c>
      <c r="D49" s="20">
        <f t="shared" si="6"/>
        <v>4.3302144842459846E-2</v>
      </c>
      <c r="E49" s="20">
        <f t="shared" si="6"/>
        <v>4.2516336137599496E-2</v>
      </c>
      <c r="F49" s="20">
        <f t="shared" si="6"/>
        <v>4.2297157201376369E-2</v>
      </c>
      <c r="G49" s="20">
        <f t="shared" si="6"/>
        <v>4.1398543096148578E-2</v>
      </c>
      <c r="H49" s="20">
        <f t="shared" si="6"/>
        <v>3.9062592884673362E-2</v>
      </c>
      <c r="I49" s="20">
        <f t="shared" si="6"/>
        <v>3.9690038513374271E-2</v>
      </c>
      <c r="J49" s="20">
        <f t="shared" si="6"/>
        <v>3.7208625735843999E-2</v>
      </c>
      <c r="K49" s="20">
        <f t="shared" si="6"/>
        <v>3.8884149730666333E-2</v>
      </c>
      <c r="L49" s="20">
        <f t="shared" si="6"/>
        <v>4.2714335696400804E-2</v>
      </c>
      <c r="M49" s="20">
        <f t="shared" si="6"/>
        <v>4.1817630358435581E-2</v>
      </c>
      <c r="N49" s="20">
        <f t="shared" si="6"/>
        <v>3.9152628269920976E-2</v>
      </c>
      <c r="O49" s="20">
        <f t="shared" si="6"/>
        <v>4.0046210941456654E-2</v>
      </c>
      <c r="P49" s="20">
        <f t="shared" si="6"/>
        <v>3.6188369510143613E-2</v>
      </c>
      <c r="Q49" s="20">
        <f t="shared" si="6"/>
        <v>3.3246564330450916E-2</v>
      </c>
      <c r="R49" s="20">
        <f t="shared" si="6"/>
        <v>3.1816417218383741E-2</v>
      </c>
      <c r="S49" s="20">
        <f t="shared" si="6"/>
        <v>3.1404322931169092E-2</v>
      </c>
      <c r="T49" s="20">
        <f t="shared" si="6"/>
        <v>3.0674396525890563E-2</v>
      </c>
      <c r="U49" s="20">
        <f t="shared" si="6"/>
        <v>2.9850913176565155E-2</v>
      </c>
      <c r="V49" s="20">
        <f t="shared" si="6"/>
        <v>2.9731834702705046E-2</v>
      </c>
      <c r="W49" s="20">
        <f t="shared" si="6"/>
        <v>2.8240246175338303E-2</v>
      </c>
      <c r="X49" s="20">
        <f t="shared" si="6"/>
        <v>2.9317348913253452E-2</v>
      </c>
      <c r="Y49" s="20">
        <f t="shared" si="6"/>
        <v>2.8599509170303218E-2</v>
      </c>
      <c r="Z49" s="20">
        <f t="shared" si="6"/>
        <v>3.0130557221911262E-2</v>
      </c>
      <c r="AA49" s="20">
        <f t="shared" si="6"/>
        <v>3.1511110536606296E-2</v>
      </c>
      <c r="AB49" s="20">
        <f t="shared" si="6"/>
        <v>3.09109599434596E-2</v>
      </c>
      <c r="AC49" s="20">
        <f t="shared" si="6"/>
        <v>2.8693276656656188E-2</v>
      </c>
      <c r="AD49" s="20">
        <f t="shared" si="6"/>
        <v>2.8424438779941413E-2</v>
      </c>
      <c r="AF49" s="21">
        <f t="shared" si="3"/>
        <v>3.5838591769152356E-2</v>
      </c>
      <c r="AG49" s="21" t="str">
        <f t="shared" si="4"/>
        <v>Germany</v>
      </c>
    </row>
    <row r="50" spans="1:33" x14ac:dyDescent="0.15">
      <c r="A50" s="26" t="s">
        <v>87</v>
      </c>
      <c r="B50" s="20">
        <f t="shared" si="6"/>
        <v>1.4113299997488808E-2</v>
      </c>
      <c r="C50" s="20">
        <f t="shared" si="6"/>
        <v>1.3561453112723672E-2</v>
      </c>
      <c r="D50" s="20">
        <f t="shared" si="6"/>
        <v>1.2730793309790924E-2</v>
      </c>
      <c r="E50" s="20">
        <f t="shared" si="6"/>
        <v>1.2697701483405467E-2</v>
      </c>
      <c r="F50" s="20">
        <f t="shared" si="6"/>
        <v>1.4227469388217815E-2</v>
      </c>
      <c r="G50" s="20">
        <f t="shared" si="6"/>
        <v>1.4805658035803646E-2</v>
      </c>
      <c r="H50" s="20">
        <f t="shared" si="6"/>
        <v>1.5973488420883229E-2</v>
      </c>
      <c r="I50" s="20">
        <f t="shared" si="6"/>
        <v>1.7713557075899829E-2</v>
      </c>
      <c r="J50" s="20">
        <f t="shared" si="6"/>
        <v>1.7621814145988433E-2</v>
      </c>
      <c r="K50" s="20">
        <f t="shared" si="6"/>
        <v>1.8028805566141552E-2</v>
      </c>
      <c r="L50" s="20">
        <f t="shared" si="6"/>
        <v>2.0285464112291329E-2</v>
      </c>
      <c r="M50" s="20">
        <f t="shared" si="6"/>
        <v>1.9854413149650682E-2</v>
      </c>
      <c r="N50" s="20">
        <f t="shared" si="6"/>
        <v>1.9093887258631915E-2</v>
      </c>
      <c r="O50" s="20">
        <f t="shared" si="6"/>
        <v>2.3405362604475861E-2</v>
      </c>
      <c r="P50" s="20">
        <f t="shared" si="6"/>
        <v>2.943729030786987E-2</v>
      </c>
      <c r="Q50" s="20">
        <f t="shared" si="6"/>
        <v>3.1173128072364154E-2</v>
      </c>
      <c r="R50" s="20">
        <f t="shared" si="6"/>
        <v>3.5874278340320274E-2</v>
      </c>
      <c r="S50" s="20">
        <f t="shared" si="6"/>
        <v>4.0366316109058609E-2</v>
      </c>
      <c r="T50" s="20">
        <f t="shared" si="6"/>
        <v>3.781554726304618E-2</v>
      </c>
      <c r="U50" s="20">
        <f t="shared" si="6"/>
        <v>4.4701933806463853E-2</v>
      </c>
      <c r="V50" s="20">
        <f t="shared" si="6"/>
        <v>4.8660847178115203E-2</v>
      </c>
      <c r="W50" s="20">
        <f t="shared" si="6"/>
        <v>4.0789214777312753E-2</v>
      </c>
      <c r="X50" s="20">
        <f t="shared" si="6"/>
        <v>3.5712345689938398E-2</v>
      </c>
      <c r="Y50" s="20">
        <f t="shared" si="6"/>
        <v>3.4614733429899472E-2</v>
      </c>
      <c r="Z50" s="20">
        <f t="shared" si="6"/>
        <v>3.4259136478289529E-2</v>
      </c>
      <c r="AA50" s="20">
        <f t="shared" si="6"/>
        <v>3.4188012270515454E-2</v>
      </c>
      <c r="AB50" s="20">
        <f t="shared" si="6"/>
        <v>3.612526592263441E-2</v>
      </c>
      <c r="AC50" s="20">
        <f t="shared" si="6"/>
        <v>3.3986280818729758E-2</v>
      </c>
      <c r="AD50" s="20">
        <f t="shared" si="6"/>
        <v>3.2172471400358518E-2</v>
      </c>
      <c r="AF50" s="21">
        <f t="shared" si="3"/>
        <v>2.703413688021758E-2</v>
      </c>
      <c r="AG50" s="21" t="str">
        <f t="shared" si="4"/>
        <v>India</v>
      </c>
    </row>
    <row r="51" spans="1:33" x14ac:dyDescent="0.15">
      <c r="A51" s="26" t="s">
        <v>88</v>
      </c>
      <c r="B51" s="20">
        <f t="shared" si="6"/>
        <v>0</v>
      </c>
      <c r="C51" s="20">
        <f t="shared" si="6"/>
        <v>0</v>
      </c>
      <c r="D51" s="20">
        <f t="shared" si="6"/>
        <v>0</v>
      </c>
      <c r="E51" s="20">
        <f t="shared" si="6"/>
        <v>0</v>
      </c>
      <c r="F51" s="20">
        <f t="shared" si="6"/>
        <v>0</v>
      </c>
      <c r="G51" s="20">
        <f t="shared" si="6"/>
        <v>0</v>
      </c>
      <c r="H51" s="20">
        <f t="shared" si="6"/>
        <v>0</v>
      </c>
      <c r="I51" s="20">
        <f t="shared" si="6"/>
        <v>0</v>
      </c>
      <c r="J51" s="20">
        <f t="shared" si="6"/>
        <v>0</v>
      </c>
      <c r="K51" s="20">
        <f t="shared" si="6"/>
        <v>0</v>
      </c>
      <c r="L51" s="20">
        <f t="shared" si="6"/>
        <v>0</v>
      </c>
      <c r="M51" s="20">
        <f t="shared" si="6"/>
        <v>0</v>
      </c>
      <c r="N51" s="20">
        <f t="shared" si="6"/>
        <v>0.10148650289672391</v>
      </c>
      <c r="O51" s="20">
        <f t="shared" si="6"/>
        <v>9.6653561915961222E-2</v>
      </c>
      <c r="P51" s="20">
        <f t="shared" si="6"/>
        <v>9.6082013834415933E-2</v>
      </c>
      <c r="Q51" s="20">
        <f t="shared" si="6"/>
        <v>9.8456165009797203E-2</v>
      </c>
      <c r="R51" s="20">
        <f t="shared" si="6"/>
        <v>9.9747373392490318E-2</v>
      </c>
      <c r="S51" s="20">
        <f t="shared" si="6"/>
        <v>0.10532729087264715</v>
      </c>
      <c r="T51" s="20">
        <f t="shared" si="6"/>
        <v>0.10272020879464283</v>
      </c>
      <c r="U51" s="20">
        <f t="shared" si="6"/>
        <v>9.8871767554222931E-2</v>
      </c>
      <c r="V51" s="20">
        <f t="shared" si="6"/>
        <v>0.10698843717463133</v>
      </c>
      <c r="W51" s="20">
        <f t="shared" si="6"/>
        <v>0.10855144343710997</v>
      </c>
      <c r="X51" s="20">
        <f t="shared" si="6"/>
        <v>0.1049539614515841</v>
      </c>
      <c r="Y51" s="20">
        <f t="shared" si="6"/>
        <v>0.10232802905840613</v>
      </c>
      <c r="Z51" s="20">
        <f t="shared" si="6"/>
        <v>8.9947243127357343E-2</v>
      </c>
      <c r="AA51" s="20">
        <f t="shared" si="6"/>
        <v>8.6006329196302717E-2</v>
      </c>
      <c r="AB51" s="20">
        <f t="shared" si="6"/>
        <v>6.4919871932183737E-2</v>
      </c>
      <c r="AC51" s="20">
        <f t="shared" si="6"/>
        <v>8.3717731144113919E-2</v>
      </c>
      <c r="AD51" s="20">
        <f t="shared" si="6"/>
        <v>7.7543668922752065E-2</v>
      </c>
      <c r="AF51" s="21">
        <f t="shared" si="3"/>
        <v>5.6010399990184229E-2</v>
      </c>
      <c r="AG51" s="21" t="str">
        <f t="shared" si="4"/>
        <v>Indonesia</v>
      </c>
    </row>
    <row r="52" spans="1:33" x14ac:dyDescent="0.15">
      <c r="A52" s="26" t="s">
        <v>47</v>
      </c>
      <c r="B52" s="20">
        <f t="shared" si="6"/>
        <v>1.4594506997132871E-2</v>
      </c>
      <c r="C52" s="20">
        <f t="shared" si="6"/>
        <v>1.7898395944514311E-2</v>
      </c>
      <c r="D52" s="20">
        <f t="shared" si="6"/>
        <v>1.3988220147356107E-2</v>
      </c>
      <c r="E52" s="20">
        <f t="shared" si="6"/>
        <v>1.3195785188213615E-2</v>
      </c>
      <c r="F52" s="20">
        <f t="shared" si="6"/>
        <v>1.2915757589292816E-2</v>
      </c>
      <c r="G52" s="20">
        <f t="shared" si="6"/>
        <v>1.3279124526492946E-2</v>
      </c>
      <c r="H52" s="20">
        <f t="shared" si="6"/>
        <v>1.1894249030422513E-2</v>
      </c>
      <c r="I52" s="20">
        <f t="shared" si="6"/>
        <v>9.3814418568249659E-3</v>
      </c>
      <c r="J52" s="20">
        <f t="shared" si="6"/>
        <v>8.8308488478889297E-3</v>
      </c>
      <c r="K52" s="20">
        <f t="shared" si="6"/>
        <v>9.8475940540995507E-3</v>
      </c>
      <c r="L52" s="20">
        <f t="shared" si="6"/>
        <v>9.1298692210397565E-3</v>
      </c>
      <c r="M52" s="20">
        <f t="shared" si="6"/>
        <v>8.8562306264519629E-3</v>
      </c>
      <c r="N52" s="20">
        <f t="shared" si="6"/>
        <v>8.4475264941510624E-3</v>
      </c>
      <c r="O52" s="20">
        <f t="shared" si="6"/>
        <v>8.6660667881990321E-3</v>
      </c>
      <c r="P52" s="20">
        <f t="shared" si="6"/>
        <v>8.1803968312145221E-3</v>
      </c>
      <c r="Q52" s="20">
        <f t="shared" si="6"/>
        <v>7.9608506258205675E-3</v>
      </c>
      <c r="R52" s="20">
        <f t="shared" si="6"/>
        <v>8.6879855625303544E-3</v>
      </c>
      <c r="S52" s="20">
        <f t="shared" si="6"/>
        <v>8.0744806544888487E-3</v>
      </c>
      <c r="T52" s="20">
        <f t="shared" si="6"/>
        <v>8.0577557333888043E-3</v>
      </c>
      <c r="U52" s="20">
        <f t="shared" si="6"/>
        <v>6.93152523541245E-3</v>
      </c>
      <c r="V52" s="20">
        <f t="shared" si="6"/>
        <v>7.8199135077253214E-3</v>
      </c>
      <c r="W52" s="20">
        <f t="shared" si="6"/>
        <v>7.4896362461798439E-3</v>
      </c>
      <c r="X52" s="20">
        <f t="shared" si="6"/>
        <v>8.1737723509588914E-3</v>
      </c>
      <c r="Y52" s="20">
        <f t="shared" si="6"/>
        <v>8.6599558150282242E-3</v>
      </c>
      <c r="Z52" s="20">
        <f t="shared" si="6"/>
        <v>8.555976137962289E-3</v>
      </c>
      <c r="AA52" s="20">
        <f t="shared" si="6"/>
        <v>9.0419759006936246E-3</v>
      </c>
      <c r="AB52" s="20">
        <f t="shared" si="6"/>
        <v>8.8636816554403027E-3</v>
      </c>
      <c r="AC52" s="20">
        <f t="shared" si="6"/>
        <v>8.9929582463782673E-3</v>
      </c>
      <c r="AD52" s="20">
        <f t="shared" si="6"/>
        <v>8.8704725783517336E-3</v>
      </c>
      <c r="AF52" s="21">
        <f t="shared" si="3"/>
        <v>9.8374811859880881E-3</v>
      </c>
      <c r="AG52" s="21" t="str">
        <f t="shared" si="4"/>
        <v>Italy</v>
      </c>
    </row>
    <row r="53" spans="1:33" x14ac:dyDescent="0.15">
      <c r="A53" s="26" t="s">
        <v>65</v>
      </c>
      <c r="B53" s="20">
        <f t="shared" si="6"/>
        <v>0.19064845958243412</v>
      </c>
      <c r="C53" s="20">
        <f t="shared" si="6"/>
        <v>0.18503463330956657</v>
      </c>
      <c r="D53" s="20">
        <f t="shared" si="6"/>
        <v>0.18886375967629937</v>
      </c>
      <c r="E53" s="20">
        <f t="shared" si="6"/>
        <v>0.18125823901930702</v>
      </c>
      <c r="F53" s="20">
        <f t="shared" si="6"/>
        <v>0.1805968122988853</v>
      </c>
      <c r="G53" s="20">
        <f t="shared" si="6"/>
        <v>0.16349350749799046</v>
      </c>
      <c r="H53" s="20">
        <f t="shared" si="6"/>
        <v>0.15399302529165254</v>
      </c>
      <c r="I53" s="20">
        <f t="shared" si="6"/>
        <v>0.14102576154997115</v>
      </c>
      <c r="J53" s="20">
        <f t="shared" si="6"/>
        <v>0.14639628421611511</v>
      </c>
      <c r="K53" s="20">
        <f t="shared" si="6"/>
        <v>0.15345634233574046</v>
      </c>
      <c r="L53" s="20">
        <f t="shared" si="6"/>
        <v>0.13359202150476779</v>
      </c>
      <c r="M53" s="20">
        <f t="shared" si="6"/>
        <v>0.1226013374996683</v>
      </c>
      <c r="N53" s="20">
        <f t="shared" si="6"/>
        <v>0.10563338853603682</v>
      </c>
      <c r="O53" s="20">
        <f t="shared" si="6"/>
        <v>0.10308752113538237</v>
      </c>
      <c r="P53" s="20">
        <f t="shared" si="6"/>
        <v>9.3777469974241009E-2</v>
      </c>
      <c r="Q53" s="20">
        <f t="shared" si="6"/>
        <v>8.635170987176416E-2</v>
      </c>
      <c r="R53" s="20">
        <f t="shared" si="6"/>
        <v>8.122572341235812E-2</v>
      </c>
      <c r="S53" s="20">
        <f t="shared" si="6"/>
        <v>8.4222243052475262E-2</v>
      </c>
      <c r="T53" s="20">
        <f t="shared" si="6"/>
        <v>7.9022561331187888E-2</v>
      </c>
      <c r="U53" s="20">
        <f t="shared" si="6"/>
        <v>8.0923578739230465E-2</v>
      </c>
      <c r="V53" s="20">
        <f t="shared" si="6"/>
        <v>7.6913544304137535E-2</v>
      </c>
      <c r="W53" s="20">
        <f t="shared" si="6"/>
        <v>7.2564389715599767E-2</v>
      </c>
      <c r="X53" s="20">
        <f t="shared" si="6"/>
        <v>6.6670217691157926E-2</v>
      </c>
      <c r="Y53" s="20">
        <f t="shared" si="6"/>
        <v>6.5766465899732965E-2</v>
      </c>
      <c r="Z53" s="20">
        <f t="shared" si="6"/>
        <v>7.0386868903629468E-2</v>
      </c>
      <c r="AA53" s="20">
        <f t="shared" si="6"/>
        <v>7.5569504567284118E-2</v>
      </c>
      <c r="AB53" s="20">
        <f t="shared" si="6"/>
        <v>7.4293250465930771E-2</v>
      </c>
      <c r="AC53" s="20">
        <f t="shared" si="6"/>
        <v>7.3320611938540989E-2</v>
      </c>
      <c r="AD53" s="20">
        <f t="shared" si="6"/>
        <v>6.6869132449292934E-2</v>
      </c>
      <c r="AF53" s="21">
        <f t="shared" si="3"/>
        <v>0.11370890916449587</v>
      </c>
      <c r="AG53" s="21" t="str">
        <f t="shared" si="4"/>
        <v>Japan</v>
      </c>
    </row>
    <row r="54" spans="1:33" x14ac:dyDescent="0.15">
      <c r="A54" s="26" t="s">
        <v>529</v>
      </c>
      <c r="B54" s="20">
        <f t="shared" si="6"/>
        <v>3.2502749842245222E-2</v>
      </c>
      <c r="C54" s="20">
        <f t="shared" si="6"/>
        <v>3.1724294127123451E-2</v>
      </c>
      <c r="D54" s="20">
        <f t="shared" si="6"/>
        <v>3.7552884448928937E-2</v>
      </c>
      <c r="E54" s="20">
        <f t="shared" si="6"/>
        <v>3.9913220224108988E-2</v>
      </c>
      <c r="F54" s="20">
        <f t="shared" si="6"/>
        <v>4.3930699901729528E-2</v>
      </c>
      <c r="G54" s="20">
        <f t="shared" si="6"/>
        <v>4.5936722016003996E-2</v>
      </c>
      <c r="H54" s="20">
        <f t="shared" si="6"/>
        <v>3.7532234385620832E-2</v>
      </c>
      <c r="I54" s="20">
        <f t="shared" si="6"/>
        <v>3.2620308385275375E-2</v>
      </c>
      <c r="J54" s="20">
        <f t="shared" si="6"/>
        <v>4.1873406133726372E-2</v>
      </c>
      <c r="K54" s="20">
        <f t="shared" si="6"/>
        <v>4.4482528858547712E-2</v>
      </c>
      <c r="L54" s="20">
        <f t="shared" si="6"/>
        <v>4.470255895090644E-2</v>
      </c>
      <c r="M54" s="20">
        <f t="shared" si="6"/>
        <v>4.9598710558282862E-2</v>
      </c>
      <c r="N54" s="20">
        <f t="shared" si="6"/>
        <v>4.6384690303489011E-2</v>
      </c>
      <c r="O54" s="20">
        <f t="shared" si="6"/>
        <v>4.8152867091372641E-2</v>
      </c>
      <c r="P54" s="20">
        <f t="shared" si="6"/>
        <v>4.9136407153229825E-2</v>
      </c>
      <c r="Q54" s="20">
        <f t="shared" si="6"/>
        <v>4.7699867876014566E-2</v>
      </c>
      <c r="R54" s="20">
        <f t="shared" si="6"/>
        <v>5.2951105925195217E-2</v>
      </c>
      <c r="S54" s="20">
        <f t="shared" si="6"/>
        <v>5.9833028073192747E-2</v>
      </c>
      <c r="T54" s="20">
        <f t="shared" si="6"/>
        <v>6.7746719040657613E-2</v>
      </c>
      <c r="U54" s="20">
        <f t="shared" si="6"/>
        <v>6.4213841069906546E-2</v>
      </c>
      <c r="V54" s="20">
        <f t="shared" si="6"/>
        <v>6.4146443776477421E-2</v>
      </c>
      <c r="W54" s="20">
        <f t="shared" si="6"/>
        <v>7.218752859471253E-2</v>
      </c>
      <c r="X54" s="20">
        <f t="shared" si="6"/>
        <v>7.1493077962738294E-2</v>
      </c>
      <c r="Y54" s="20">
        <f t="shared" si="6"/>
        <v>6.8343981812786114E-2</v>
      </c>
      <c r="Z54" s="20">
        <f t="shared" si="6"/>
        <v>6.796180043888489E-2</v>
      </c>
      <c r="AA54" s="20">
        <f t="shared" si="6"/>
        <v>6.9180836928358469E-2</v>
      </c>
      <c r="AB54" s="20">
        <f t="shared" si="6"/>
        <v>6.5088936933199823E-2</v>
      </c>
      <c r="AC54" s="20">
        <f t="shared" si="6"/>
        <v>5.1792819750897577E-2</v>
      </c>
      <c r="AD54" s="20">
        <f t="shared" si="6"/>
        <v>5.2221641050716611E-2</v>
      </c>
      <c r="AF54" s="21">
        <f t="shared" si="3"/>
        <v>5.1755376262563088E-2</v>
      </c>
      <c r="AG54" s="21" t="str">
        <f t="shared" si="4"/>
        <v>Korea, Rep. Of</v>
      </c>
    </row>
    <row r="55" spans="1:33" x14ac:dyDescent="0.15">
      <c r="A55" s="26" t="s">
        <v>91</v>
      </c>
      <c r="B55" s="20">
        <f t="shared" si="6"/>
        <v>0.18747826759515204</v>
      </c>
      <c r="C55" s="20">
        <f t="shared" si="6"/>
        <v>0.17130066382736744</v>
      </c>
      <c r="D55" s="20">
        <f t="shared" si="6"/>
        <v>0.19159747011934161</v>
      </c>
      <c r="E55" s="20">
        <f t="shared" si="6"/>
        <v>0.22135692114521008</v>
      </c>
      <c r="F55" s="20">
        <f t="shared" si="6"/>
        <v>0.21307348607699397</v>
      </c>
      <c r="G55" s="20">
        <f t="shared" si="6"/>
        <v>0.2025332151480253</v>
      </c>
      <c r="H55" s="20">
        <f t="shared" si="6"/>
        <v>0.20048709157782307</v>
      </c>
      <c r="I55" s="20">
        <f t="shared" si="6"/>
        <v>0.18862938718349367</v>
      </c>
      <c r="J55" s="20">
        <f t="shared" si="6"/>
        <v>0.19661917450266442</v>
      </c>
      <c r="K55" s="20">
        <f t="shared" si="6"/>
        <v>0.21876187585492657</v>
      </c>
      <c r="L55" s="20">
        <f t="shared" si="6"/>
        <v>0.21649838274414387</v>
      </c>
      <c r="M55" s="20">
        <f t="shared" si="6"/>
        <v>0.22436679939773901</v>
      </c>
      <c r="N55" s="20">
        <f t="shared" si="6"/>
        <v>0.18667292324355689</v>
      </c>
      <c r="O55" s="20">
        <f t="shared" si="6"/>
        <v>0.17561627739073102</v>
      </c>
      <c r="P55" s="20">
        <f t="shared" si="6"/>
        <v>0.17041697594185737</v>
      </c>
      <c r="Q55" s="20">
        <f t="shared" si="6"/>
        <v>0.16557578798307165</v>
      </c>
      <c r="R55" s="20">
        <f t="shared" si="6"/>
        <v>0.16512741454993757</v>
      </c>
      <c r="S55" s="20">
        <f t="shared" si="6"/>
        <v>0.156100992631024</v>
      </c>
      <c r="T55" s="20">
        <f t="shared" si="6"/>
        <v>0.15142914028952145</v>
      </c>
      <c r="U55" s="20">
        <f t="shared" si="6"/>
        <v>0.15499314688098564</v>
      </c>
      <c r="V55" s="20">
        <f t="shared" si="6"/>
        <v>0.1535137602777594</v>
      </c>
      <c r="W55" s="20">
        <f t="shared" si="6"/>
        <v>0.15524452949708981</v>
      </c>
      <c r="X55" s="20">
        <f t="shared" si="6"/>
        <v>0.159288479082346</v>
      </c>
      <c r="Y55" s="20">
        <f t="shared" si="6"/>
        <v>0.15716251149139826</v>
      </c>
      <c r="Z55" s="20">
        <f t="shared" si="6"/>
        <v>0.14751269055103641</v>
      </c>
      <c r="AA55" s="20">
        <f t="shared" si="6"/>
        <v>0.14611548414952924</v>
      </c>
      <c r="AB55" s="20">
        <f t="shared" si="6"/>
        <v>0.15491530658320918</v>
      </c>
      <c r="AC55" s="20">
        <f t="shared" si="6"/>
        <v>0.15204493468050545</v>
      </c>
      <c r="AD55" s="20">
        <f t="shared" si="6"/>
        <v>0.14951532551994756</v>
      </c>
      <c r="AF55" s="21">
        <f t="shared" si="3"/>
        <v>0.17703270399711685</v>
      </c>
      <c r="AG55" s="21" t="str">
        <f t="shared" si="4"/>
        <v>Malaysia</v>
      </c>
    </row>
    <row r="56" spans="1:33" x14ac:dyDescent="0.15">
      <c r="A56" s="26" t="s">
        <v>238</v>
      </c>
      <c r="B56" s="20">
        <f t="shared" si="6"/>
        <v>1.4061678775471292E-3</v>
      </c>
      <c r="C56" s="20">
        <f t="shared" si="6"/>
        <v>1.4269992347873677E-3</v>
      </c>
      <c r="D56" s="20">
        <f t="shared" si="6"/>
        <v>1.3398222108051757E-3</v>
      </c>
      <c r="E56" s="20">
        <f t="shared" si="6"/>
        <v>1.6392291273203993E-3</v>
      </c>
      <c r="F56" s="20">
        <f t="shared" si="6"/>
        <v>1.765138521727531E-3</v>
      </c>
      <c r="G56" s="20">
        <f t="shared" si="6"/>
        <v>3.3254191435960045E-3</v>
      </c>
      <c r="H56" s="20">
        <f t="shared" si="6"/>
        <v>4.5572333674758344E-3</v>
      </c>
      <c r="I56" s="20">
        <f t="shared" si="6"/>
        <v>6.1382386459541234E-3</v>
      </c>
      <c r="J56" s="20">
        <f t="shared" si="6"/>
        <v>6.966826355273667E-3</v>
      </c>
      <c r="K56" s="20">
        <f t="shared" si="6"/>
        <v>5.5628201727376866E-3</v>
      </c>
      <c r="L56" s="20">
        <f t="shared" si="6"/>
        <v>5.7178174696758894E-3</v>
      </c>
      <c r="M56" s="20">
        <f t="shared" si="6"/>
        <v>5.6123776963738709E-3</v>
      </c>
      <c r="N56" s="20">
        <f t="shared" si="6"/>
        <v>4.2426876757463358E-3</v>
      </c>
      <c r="O56" s="20">
        <f t="shared" si="6"/>
        <v>4.319489038865169E-3</v>
      </c>
      <c r="P56" s="20">
        <f t="shared" si="6"/>
        <v>4.1978567018985677E-3</v>
      </c>
      <c r="Q56" s="20">
        <f t="shared" si="6"/>
        <v>3.7941914219389214E-3</v>
      </c>
      <c r="R56" s="20">
        <f t="shared" si="6"/>
        <v>3.5980558980094278E-3</v>
      </c>
      <c r="S56" s="20">
        <f t="shared" si="6"/>
        <v>4.2452161775575854E-3</v>
      </c>
      <c r="T56" s="20">
        <f t="shared" si="6"/>
        <v>5.0396698924222412E-3</v>
      </c>
      <c r="U56" s="20">
        <f t="shared" si="6"/>
        <v>4.7757710760841458E-3</v>
      </c>
      <c r="V56" s="20">
        <f t="shared" si="6"/>
        <v>7.3150349491914448E-3</v>
      </c>
      <c r="W56" s="20">
        <f t="shared" si="6"/>
        <v>4.9172870472633879E-3</v>
      </c>
      <c r="X56" s="20">
        <f t="shared" si="6"/>
        <v>5.9444359124564443E-3</v>
      </c>
      <c r="Y56" s="20">
        <f t="shared" ref="Y56:AD56" si="7">Y20/Y$36</f>
        <v>6.8270804908509963E-3</v>
      </c>
      <c r="Z56" s="20">
        <f t="shared" si="7"/>
        <v>6.9612132702064579E-3</v>
      </c>
      <c r="AA56" s="20">
        <f t="shared" si="7"/>
        <v>6.81781697220127E-3</v>
      </c>
      <c r="AB56" s="20">
        <f t="shared" si="7"/>
        <v>6.5827107032875093E-3</v>
      </c>
      <c r="AC56" s="20">
        <f t="shared" si="7"/>
        <v>6.0638681239568891E-3</v>
      </c>
      <c r="AD56" s="20">
        <f t="shared" si="7"/>
        <v>7.2307250022898379E-3</v>
      </c>
      <c r="AF56" s="21">
        <f t="shared" si="3"/>
        <v>4.7700413854310803E-3</v>
      </c>
      <c r="AG56" s="21" t="str">
        <f t="shared" si="4"/>
        <v>Mexico</v>
      </c>
    </row>
    <row r="57" spans="1:33" x14ac:dyDescent="0.15">
      <c r="A57" s="26" t="s">
        <v>52</v>
      </c>
      <c r="B57" s="20">
        <f t="shared" ref="B57:AD65" si="8">B21/B$36</f>
        <v>2.1021069537304413E-2</v>
      </c>
      <c r="C57" s="20">
        <f t="shared" si="8"/>
        <v>2.441976998788534E-2</v>
      </c>
      <c r="D57" s="20">
        <f t="shared" si="8"/>
        <v>2.1179694875241128E-2</v>
      </c>
      <c r="E57" s="20">
        <f t="shared" si="8"/>
        <v>2.2512911692175539E-2</v>
      </c>
      <c r="F57" s="20">
        <f t="shared" si="8"/>
        <v>2.1738588171727011E-2</v>
      </c>
      <c r="G57" s="20">
        <f t="shared" si="8"/>
        <v>1.9931725098957003E-2</v>
      </c>
      <c r="H57" s="20">
        <f t="shared" si="8"/>
        <v>2.0092793939944592E-2</v>
      </c>
      <c r="I57" s="20">
        <f t="shared" si="8"/>
        <v>2.765786866981506E-2</v>
      </c>
      <c r="J57" s="20">
        <f t="shared" si="8"/>
        <v>2.6200017064566691E-2</v>
      </c>
      <c r="K57" s="20">
        <f t="shared" si="8"/>
        <v>2.4745466377415648E-2</v>
      </c>
      <c r="L57" s="20">
        <f t="shared" si="8"/>
        <v>2.7203335966760701E-2</v>
      </c>
      <c r="M57" s="20">
        <f t="shared" si="8"/>
        <v>2.9228430842143809E-2</v>
      </c>
      <c r="N57" s="20">
        <f t="shared" si="8"/>
        <v>2.4026224786253166E-2</v>
      </c>
      <c r="O57" s="20">
        <f t="shared" si="8"/>
        <v>2.3805946769601842E-2</v>
      </c>
      <c r="P57" s="20">
        <f t="shared" si="8"/>
        <v>2.1498559033613782E-2</v>
      </c>
      <c r="Q57" s="20">
        <f t="shared" si="8"/>
        <v>1.861248377942518E-2</v>
      </c>
      <c r="R57" s="20">
        <f t="shared" si="8"/>
        <v>1.9593122817867126E-2</v>
      </c>
      <c r="S57" s="20">
        <f t="shared" si="8"/>
        <v>2.2469960584318736E-2</v>
      </c>
      <c r="T57" s="20">
        <f t="shared" si="8"/>
        <v>2.0731906281387408E-2</v>
      </c>
      <c r="U57" s="20">
        <f t="shared" si="8"/>
        <v>2.2824075935533265E-2</v>
      </c>
      <c r="V57" s="20">
        <f t="shared" si="8"/>
        <v>2.5018774061226011E-2</v>
      </c>
      <c r="W57" s="20">
        <f t="shared" si="8"/>
        <v>2.5605439303240919E-2</v>
      </c>
      <c r="X57" s="20">
        <f t="shared" si="8"/>
        <v>2.1399866550315724E-2</v>
      </c>
      <c r="Y57" s="20">
        <f t="shared" si="8"/>
        <v>2.143486920194693E-2</v>
      </c>
      <c r="Z57" s="20">
        <f t="shared" si="8"/>
        <v>2.1427345922135462E-2</v>
      </c>
      <c r="AA57" s="20">
        <f t="shared" si="8"/>
        <v>2.3335727126508127E-2</v>
      </c>
      <c r="AB57" s="20">
        <f t="shared" si="8"/>
        <v>2.2422330115353044E-2</v>
      </c>
      <c r="AC57" s="20">
        <f t="shared" si="8"/>
        <v>2.2917002976312772E-2</v>
      </c>
      <c r="AD57" s="20">
        <f t="shared" si="8"/>
        <v>2.1145931198071673E-2</v>
      </c>
      <c r="AF57" s="21">
        <f t="shared" si="3"/>
        <v>2.290349098851889E-2</v>
      </c>
      <c r="AG57" s="21" t="str">
        <f t="shared" si="4"/>
        <v>Netherlands, The</v>
      </c>
    </row>
    <row r="58" spans="1:33" x14ac:dyDescent="0.15">
      <c r="A58" s="26" t="s">
        <v>67</v>
      </c>
      <c r="B58" s="20">
        <f t="shared" si="8"/>
        <v>3.4813598563572146E-3</v>
      </c>
      <c r="C58" s="20">
        <f t="shared" si="8"/>
        <v>4.4184476475392417E-3</v>
      </c>
      <c r="D58" s="20">
        <f t="shared" si="8"/>
        <v>3.174537966731515E-3</v>
      </c>
      <c r="E58" s="20">
        <f t="shared" si="8"/>
        <v>3.1303722875887286E-3</v>
      </c>
      <c r="F58" s="20">
        <f t="shared" si="8"/>
        <v>3.0035243485606053E-3</v>
      </c>
      <c r="G58" s="20">
        <f t="shared" si="8"/>
        <v>2.9760078866519785E-3</v>
      </c>
      <c r="H58" s="20">
        <f t="shared" si="8"/>
        <v>2.8944657231390575E-3</v>
      </c>
      <c r="I58" s="20">
        <f t="shared" si="8"/>
        <v>3.1060601997238029E-3</v>
      </c>
      <c r="J58" s="20">
        <f t="shared" si="8"/>
        <v>3.2164360493061915E-3</v>
      </c>
      <c r="K58" s="20">
        <f t="shared" si="8"/>
        <v>2.5672305742465568E-3</v>
      </c>
      <c r="L58" s="20">
        <f t="shared" si="8"/>
        <v>3.0615550501246046E-3</v>
      </c>
      <c r="M58" s="20">
        <f t="shared" si="8"/>
        <v>3.1920663163229903E-3</v>
      </c>
      <c r="N58" s="20">
        <f t="shared" si="8"/>
        <v>3.3412440334755467E-3</v>
      </c>
      <c r="O58" s="20">
        <f t="shared" si="8"/>
        <v>4.0873764233433935E-3</v>
      </c>
      <c r="P58" s="20">
        <f t="shared" si="8"/>
        <v>4.3773793916470002E-3</v>
      </c>
      <c r="Q58" s="20">
        <f t="shared" si="8"/>
        <v>4.3316390383490739E-3</v>
      </c>
      <c r="R58" s="20">
        <f t="shared" si="8"/>
        <v>4.5820590789213975E-3</v>
      </c>
      <c r="S58" s="20">
        <f t="shared" si="8"/>
        <v>5.3504195365189286E-3</v>
      </c>
      <c r="T58" s="20">
        <f t="shared" si="8"/>
        <v>4.9387575683736331E-3</v>
      </c>
      <c r="U58" s="20">
        <f t="shared" si="8"/>
        <v>4.538226410352255E-3</v>
      </c>
      <c r="V58" s="20">
        <f t="shared" si="8"/>
        <v>5.3809431935198989E-3</v>
      </c>
      <c r="W58" s="20">
        <f t="shared" si="8"/>
        <v>4.7973149476350681E-3</v>
      </c>
      <c r="X58" s="20">
        <f t="shared" si="8"/>
        <v>4.7852312601580037E-3</v>
      </c>
      <c r="Y58" s="20">
        <f t="shared" si="8"/>
        <v>5.5682670299754258E-3</v>
      </c>
      <c r="Z58" s="20">
        <f t="shared" si="8"/>
        <v>5.0963696729529728E-3</v>
      </c>
      <c r="AA58" s="20">
        <f t="shared" si="8"/>
        <v>4.4536757421651243E-3</v>
      </c>
      <c r="AB58" s="20">
        <f t="shared" si="8"/>
        <v>5.2730214521457489E-3</v>
      </c>
      <c r="AC58" s="20">
        <f t="shared" si="8"/>
        <v>5.3059625723933159E-3</v>
      </c>
      <c r="AD58" s="20">
        <f t="shared" si="8"/>
        <v>5.6591142785242434E-3</v>
      </c>
      <c r="AF58" s="21">
        <f t="shared" si="3"/>
        <v>4.1410022598877072E-3</v>
      </c>
      <c r="AG58" s="21" t="str">
        <f t="shared" si="4"/>
        <v>New Zealand</v>
      </c>
    </row>
    <row r="59" spans="1:33" x14ac:dyDescent="0.15">
      <c r="A59" s="26" t="s">
        <v>68</v>
      </c>
      <c r="B59" s="20">
        <f t="shared" si="8"/>
        <v>3.2405343017834734E-3</v>
      </c>
      <c r="C59" s="20">
        <f t="shared" si="8"/>
        <v>2.4577723061111221E-3</v>
      </c>
      <c r="D59" s="20">
        <f t="shared" si="8"/>
        <v>3.0777930465856972E-3</v>
      </c>
      <c r="E59" s="20">
        <f t="shared" si="8"/>
        <v>1.9173105394242004E-3</v>
      </c>
      <c r="F59" s="20">
        <f t="shared" si="8"/>
        <v>2.3392688684358582E-3</v>
      </c>
      <c r="G59" s="20">
        <f t="shared" si="8"/>
        <v>1.5431703854030519E-3</v>
      </c>
      <c r="H59" s="20">
        <f t="shared" si="8"/>
        <v>2.0074796929246998E-3</v>
      </c>
      <c r="I59" s="20">
        <f t="shared" si="8"/>
        <v>2.0815786673081481E-3</v>
      </c>
      <c r="J59" s="20">
        <f t="shared" si="8"/>
        <v>1.411724903127727E-3</v>
      </c>
      <c r="K59" s="20">
        <f t="shared" si="8"/>
        <v>1.4404721614684564E-3</v>
      </c>
      <c r="L59" s="20">
        <f t="shared" si="8"/>
        <v>2.4433510526269725E-3</v>
      </c>
      <c r="M59" s="20">
        <f t="shared" si="8"/>
        <v>2.309615010464036E-3</v>
      </c>
      <c r="N59" s="20">
        <f t="shared" si="8"/>
        <v>1.7830148343270524E-3</v>
      </c>
      <c r="O59" s="20">
        <f t="shared" si="8"/>
        <v>1.5523538378550269E-3</v>
      </c>
      <c r="P59" s="20">
        <f t="shared" si="8"/>
        <v>1.8675899772271853E-3</v>
      </c>
      <c r="Q59" s="20">
        <f t="shared" si="8"/>
        <v>1.9883990713442799E-3</v>
      </c>
      <c r="R59" s="20">
        <f t="shared" si="8"/>
        <v>2.9213295637508948E-3</v>
      </c>
      <c r="S59" s="20">
        <f t="shared" si="8"/>
        <v>3.4801172534812616E-3</v>
      </c>
      <c r="T59" s="20">
        <f t="shared" si="8"/>
        <v>4.5333046255575382E-3</v>
      </c>
      <c r="U59" s="20">
        <f t="shared" si="8"/>
        <v>3.3058784613557387E-3</v>
      </c>
      <c r="V59" s="20">
        <f t="shared" si="8"/>
        <v>4.0884896727054702E-3</v>
      </c>
      <c r="W59" s="20">
        <f t="shared" si="8"/>
        <v>3.1021889408238447E-3</v>
      </c>
      <c r="X59" s="20">
        <f t="shared" si="8"/>
        <v>4.884111836344184E-3</v>
      </c>
      <c r="Y59" s="20">
        <f t="shared" si="8"/>
        <v>3.4279768049628127E-3</v>
      </c>
      <c r="Z59" s="20">
        <f t="shared" si="8"/>
        <v>3.6295181506764665E-3</v>
      </c>
      <c r="AA59" s="20">
        <f t="shared" si="8"/>
        <v>5.2772288182193934E-3</v>
      </c>
      <c r="AB59" s="20">
        <f t="shared" si="8"/>
        <v>2.157563592025805E-3</v>
      </c>
      <c r="AC59" s="20">
        <f t="shared" si="8"/>
        <v>2.060836856878437E-3</v>
      </c>
      <c r="AD59" s="20">
        <f t="shared" si="8"/>
        <v>3.543869304908936E-3</v>
      </c>
      <c r="AF59" s="21">
        <f t="shared" si="3"/>
        <v>2.7542704323485438E-3</v>
      </c>
      <c r="AG59" s="21" t="str">
        <f t="shared" si="4"/>
        <v>Norway</v>
      </c>
    </row>
    <row r="60" spans="1:33" x14ac:dyDescent="0.15">
      <c r="A60" s="26" t="s">
        <v>244</v>
      </c>
      <c r="B60" s="20">
        <f t="shared" si="8"/>
        <v>1.5723205531131609E-4</v>
      </c>
      <c r="C60" s="20">
        <f t="shared" si="8"/>
        <v>1.2600585379461321E-4</v>
      </c>
      <c r="D60" s="20">
        <f t="shared" si="8"/>
        <v>1.0739062279552842E-4</v>
      </c>
      <c r="E60" s="20">
        <f t="shared" si="8"/>
        <v>1.7662713968094457E-4</v>
      </c>
      <c r="F60" s="20">
        <f t="shared" si="8"/>
        <v>1.8136566802239761E-4</v>
      </c>
      <c r="G60" s="20">
        <f t="shared" si="8"/>
        <v>1.4731241385470973E-4</v>
      </c>
      <c r="H60" s="20">
        <f t="shared" si="8"/>
        <v>1.6040087700569194E-4</v>
      </c>
      <c r="I60" s="20">
        <f t="shared" si="8"/>
        <v>1.3699343111552617E-4</v>
      </c>
      <c r="J60" s="20">
        <f t="shared" si="8"/>
        <v>7.0703458294026593E-5</v>
      </c>
      <c r="K60" s="20">
        <f t="shared" si="8"/>
        <v>7.124201170543055E-5</v>
      </c>
      <c r="L60" s="20">
        <f t="shared" si="8"/>
        <v>8.6339442747325389E-5</v>
      </c>
      <c r="M60" s="20">
        <f t="shared" si="8"/>
        <v>1.420021012367493E-4</v>
      </c>
      <c r="N60" s="20">
        <f t="shared" si="8"/>
        <v>6.5162670884225774E-5</v>
      </c>
      <c r="O60" s="20">
        <f t="shared" si="8"/>
        <v>1.125001101422239E-4</v>
      </c>
      <c r="P60" s="20">
        <f t="shared" si="8"/>
        <v>7.8686514588165548E-5</v>
      </c>
      <c r="Q60" s="20">
        <f t="shared" si="8"/>
        <v>1.0832729247216256E-4</v>
      </c>
      <c r="R60" s="20">
        <f t="shared" si="8"/>
        <v>8.4377163166444869E-5</v>
      </c>
      <c r="S60" s="20">
        <f t="shared" si="8"/>
        <v>1.0496749769137491E-4</v>
      </c>
      <c r="T60" s="20">
        <f t="shared" si="8"/>
        <v>1.0200338270675296E-4</v>
      </c>
      <c r="U60" s="20">
        <f t="shared" si="8"/>
        <v>8.152930166682959E-5</v>
      </c>
      <c r="V60" s="20">
        <f t="shared" si="8"/>
        <v>1.2218176659493688E-4</v>
      </c>
      <c r="W60" s="20">
        <f t="shared" si="8"/>
        <v>9.5320132300123536E-5</v>
      </c>
      <c r="X60" s="20">
        <f t="shared" si="8"/>
        <v>1.4327651662125122E-4</v>
      </c>
      <c r="Y60" s="20">
        <f t="shared" si="8"/>
        <v>1.5454647015216821E-4</v>
      </c>
      <c r="Z60" s="20">
        <f t="shared" si="8"/>
        <v>1.4726486669689468E-4</v>
      </c>
      <c r="AA60" s="20">
        <f t="shared" si="8"/>
        <v>3.1513583809363331E-4</v>
      </c>
      <c r="AB60" s="20">
        <f t="shared" si="8"/>
        <v>2.4439765338895951E-4</v>
      </c>
      <c r="AC60" s="20">
        <f t="shared" si="8"/>
        <v>1.2697631214698781E-4</v>
      </c>
      <c r="AD60" s="20">
        <f t="shared" si="8"/>
        <v>1.2836953606893642E-4</v>
      </c>
      <c r="AF60" s="21">
        <f t="shared" si="3"/>
        <v>1.3029786554987348E-4</v>
      </c>
      <c r="AG60" s="21" t="str">
        <f t="shared" si="4"/>
        <v>Peru</v>
      </c>
    </row>
    <row r="61" spans="1:33" x14ac:dyDescent="0.15">
      <c r="A61" s="26" t="s">
        <v>102</v>
      </c>
      <c r="B61" s="20">
        <f t="shared" si="8"/>
        <v>9.4693485595006878E-3</v>
      </c>
      <c r="C61" s="20">
        <f t="shared" si="8"/>
        <v>1.0402314675305682E-2</v>
      </c>
      <c r="D61" s="20">
        <f t="shared" si="8"/>
        <v>1.4656497350126751E-2</v>
      </c>
      <c r="E61" s="20">
        <f t="shared" si="8"/>
        <v>1.4596215710443273E-2</v>
      </c>
      <c r="F61" s="20">
        <f t="shared" si="8"/>
        <v>1.5389964896172685E-2</v>
      </c>
      <c r="G61" s="20">
        <f t="shared" si="8"/>
        <v>1.7678768602141025E-2</v>
      </c>
      <c r="H61" s="20">
        <f t="shared" si="8"/>
        <v>2.3637715470703303E-2</v>
      </c>
      <c r="I61" s="20">
        <f t="shared" si="8"/>
        <v>2.8259962860583802E-2</v>
      </c>
      <c r="J61" s="20">
        <f t="shared" si="8"/>
        <v>3.1251486513847841E-2</v>
      </c>
      <c r="K61" s="20">
        <f t="shared" si="8"/>
        <v>3.0811230773331165E-2</v>
      </c>
      <c r="L61" s="20">
        <f t="shared" si="8"/>
        <v>2.962882049761615E-2</v>
      </c>
      <c r="M61" s="20">
        <f t="shared" si="8"/>
        <v>2.8899844330623214E-2</v>
      </c>
      <c r="N61" s="20">
        <f t="shared" si="8"/>
        <v>2.5524059131135035E-2</v>
      </c>
      <c r="O61" s="20">
        <f t="shared" si="8"/>
        <v>2.7335867221024639E-2</v>
      </c>
      <c r="P61" s="20">
        <f t="shared" si="8"/>
        <v>2.6070795315631366E-2</v>
      </c>
      <c r="Q61" s="20">
        <f t="shared" si="8"/>
        <v>2.6636561683972448E-2</v>
      </c>
      <c r="R61" s="20">
        <f t="shared" si="8"/>
        <v>2.6994863645230422E-2</v>
      </c>
      <c r="S61" s="20">
        <f t="shared" si="8"/>
        <v>2.4121114555293022E-2</v>
      </c>
      <c r="T61" s="20">
        <f t="shared" si="8"/>
        <v>2.5972876912169918E-2</v>
      </c>
      <c r="U61" s="20">
        <f t="shared" si="8"/>
        <v>3.2447526238412537E-2</v>
      </c>
      <c r="V61" s="20">
        <f t="shared" si="8"/>
        <v>2.2339202950890286E-2</v>
      </c>
      <c r="W61" s="20">
        <f t="shared" si="8"/>
        <v>2.1146419322932753E-2</v>
      </c>
      <c r="X61" s="20">
        <f t="shared" si="8"/>
        <v>2.0693509996579641E-2</v>
      </c>
      <c r="Y61" s="20">
        <f t="shared" si="8"/>
        <v>2.1164868298109013E-2</v>
      </c>
      <c r="Z61" s="20">
        <f t="shared" si="8"/>
        <v>2.2752246784262145E-2</v>
      </c>
      <c r="AA61" s="20">
        <f t="shared" si="8"/>
        <v>2.4592643267569103E-2</v>
      </c>
      <c r="AB61" s="20">
        <f t="shared" si="8"/>
        <v>2.5710723741541378E-2</v>
      </c>
      <c r="AC61" s="20">
        <f t="shared" si="8"/>
        <v>2.7382376493937644E-2</v>
      </c>
      <c r="AD61" s="20">
        <f t="shared" si="8"/>
        <v>2.8187178149730117E-2</v>
      </c>
      <c r="AF61" s="21">
        <f t="shared" si="3"/>
        <v>2.3577758756855756E-2</v>
      </c>
      <c r="AG61" s="21" t="str">
        <f t="shared" si="4"/>
        <v>Philippines</v>
      </c>
    </row>
    <row r="62" spans="1:33" x14ac:dyDescent="0.15">
      <c r="A62" s="26" t="s">
        <v>156</v>
      </c>
      <c r="B62" s="20">
        <f t="shared" si="8"/>
        <v>3.8145771968905076E-2</v>
      </c>
      <c r="C62" s="20">
        <f t="shared" si="8"/>
        <v>3.458786262187924E-2</v>
      </c>
      <c r="D62" s="20">
        <f t="shared" si="8"/>
        <v>2.5912787144931042E-2</v>
      </c>
      <c r="E62" s="20">
        <f t="shared" si="8"/>
        <v>2.4741420071554266E-2</v>
      </c>
      <c r="F62" s="20">
        <f t="shared" si="8"/>
        <v>2.0949601429317399E-2</v>
      </c>
      <c r="G62" s="20">
        <f t="shared" si="8"/>
        <v>2.5775619750067955E-2</v>
      </c>
      <c r="H62" s="20">
        <f t="shared" si="8"/>
        <v>2.7614698249282026E-2</v>
      </c>
      <c r="I62" s="20">
        <f t="shared" si="8"/>
        <v>2.1304639454626257E-2</v>
      </c>
      <c r="J62" s="20">
        <f t="shared" si="8"/>
        <v>1.9348476070047839E-2</v>
      </c>
      <c r="K62" s="20">
        <f t="shared" si="8"/>
        <v>2.1246932240548185E-2</v>
      </c>
      <c r="L62" s="20">
        <f t="shared" si="8"/>
        <v>2.3857599490483373E-2</v>
      </c>
      <c r="M62" s="20">
        <f t="shared" si="8"/>
        <v>2.1746502052904557E-2</v>
      </c>
      <c r="N62" s="20">
        <f t="shared" si="8"/>
        <v>1.7929070396679271E-2</v>
      </c>
      <c r="O62" s="20">
        <f t="shared" si="8"/>
        <v>1.8058910584216978E-2</v>
      </c>
      <c r="P62" s="20">
        <f t="shared" si="8"/>
        <v>2.7684900427760659E-2</v>
      </c>
      <c r="Q62" s="20">
        <f t="shared" si="8"/>
        <v>2.4918542946347273E-2</v>
      </c>
      <c r="R62" s="20">
        <f t="shared" si="8"/>
        <v>2.1818648495384205E-2</v>
      </c>
      <c r="S62" s="20">
        <f t="shared" si="8"/>
        <v>3.0859927835798884E-2</v>
      </c>
      <c r="T62" s="20">
        <f t="shared" si="8"/>
        <v>2.2493918262174024E-2</v>
      </c>
      <c r="U62" s="20">
        <f t="shared" si="8"/>
        <v>2.3871212554367777E-2</v>
      </c>
      <c r="V62" s="20">
        <f t="shared" si="8"/>
        <v>3.1848458021376404E-2</v>
      </c>
      <c r="W62" s="20">
        <f t="shared" si="8"/>
        <v>3.1439967441489199E-2</v>
      </c>
      <c r="X62" s="20">
        <f t="shared" si="8"/>
        <v>2.4678482583010052E-2</v>
      </c>
      <c r="Y62" s="20">
        <f t="shared" si="8"/>
        <v>2.8396417339377505E-2</v>
      </c>
      <c r="Z62" s="20">
        <f t="shared" si="8"/>
        <v>1.8633351741729285E-2</v>
      </c>
      <c r="AA62" s="20">
        <f t="shared" si="8"/>
        <v>1.9553521318051451E-2</v>
      </c>
      <c r="AB62" s="20">
        <f t="shared" si="8"/>
        <v>1.9697865915536249E-2</v>
      </c>
      <c r="AC62" s="20">
        <f t="shared" si="8"/>
        <v>2.3188848676389217E-2</v>
      </c>
      <c r="AD62" s="20">
        <f t="shared" si="8"/>
        <v>1.6877614421381408E-2</v>
      </c>
      <c r="AF62" s="21">
        <f t="shared" si="3"/>
        <v>2.4385571362262663E-2</v>
      </c>
      <c r="AG62" s="21" t="str">
        <f t="shared" si="4"/>
        <v>Saudi Arabia</v>
      </c>
    </row>
    <row r="63" spans="1:33" x14ac:dyDescent="0.15">
      <c r="A63" s="26" t="s">
        <v>205</v>
      </c>
      <c r="B63" s="20">
        <f t="shared" si="8"/>
        <v>0</v>
      </c>
      <c r="C63" s="20">
        <f t="shared" si="8"/>
        <v>0</v>
      </c>
      <c r="D63" s="20">
        <f t="shared" si="8"/>
        <v>0</v>
      </c>
      <c r="E63" s="20">
        <f t="shared" si="8"/>
        <v>1.2815667536175657E-6</v>
      </c>
      <c r="F63" s="20">
        <f t="shared" si="8"/>
        <v>3.559295406878684E-3</v>
      </c>
      <c r="G63" s="20">
        <f t="shared" si="8"/>
        <v>3.2132561619324981E-3</v>
      </c>
      <c r="H63" s="20">
        <f t="shared" si="8"/>
        <v>3.0376109472405638E-3</v>
      </c>
      <c r="I63" s="20">
        <f t="shared" si="8"/>
        <v>2.6791090909631427E-3</v>
      </c>
      <c r="J63" s="20">
        <f t="shared" si="8"/>
        <v>2.7772657749018095E-3</v>
      </c>
      <c r="K63" s="20">
        <f t="shared" si="8"/>
        <v>3.4013287992873229E-3</v>
      </c>
      <c r="L63" s="20">
        <f t="shared" si="8"/>
        <v>2.5066281244143021E-3</v>
      </c>
      <c r="M63" s="20">
        <f t="shared" si="8"/>
        <v>2.1836431442632141E-3</v>
      </c>
      <c r="N63" s="20">
        <f t="shared" si="8"/>
        <v>2.4784907116501883E-3</v>
      </c>
      <c r="O63" s="20">
        <f t="shared" si="8"/>
        <v>2.6957859536938223E-3</v>
      </c>
      <c r="P63" s="20">
        <f t="shared" si="8"/>
        <v>2.8771029172592246E-3</v>
      </c>
      <c r="Q63" s="20">
        <f t="shared" si="8"/>
        <v>3.8089290173976735E-3</v>
      </c>
      <c r="R63" s="20">
        <f t="shared" si="8"/>
        <v>2.6395633494338514E-3</v>
      </c>
      <c r="S63" s="20">
        <f t="shared" si="8"/>
        <v>2.9204284906388552E-3</v>
      </c>
      <c r="T63" s="20">
        <f t="shared" si="8"/>
        <v>2.9931937877149969E-3</v>
      </c>
      <c r="U63" s="20">
        <f t="shared" si="8"/>
        <v>3.8620029236571094E-3</v>
      </c>
      <c r="V63" s="20">
        <f t="shared" si="8"/>
        <v>3.4620702963412977E-3</v>
      </c>
      <c r="W63" s="20">
        <f t="shared" si="8"/>
        <v>3.8249169346366921E-3</v>
      </c>
      <c r="X63" s="20">
        <f t="shared" si="8"/>
        <v>4.0561279034120315E-3</v>
      </c>
      <c r="Y63" s="20">
        <f t="shared" si="8"/>
        <v>3.4564661559551876E-3</v>
      </c>
      <c r="Z63" s="20">
        <f t="shared" si="8"/>
        <v>3.3948093329731598E-3</v>
      </c>
      <c r="AA63" s="20">
        <f t="shared" si="8"/>
        <v>1.9740386901935894E-3</v>
      </c>
      <c r="AB63" s="20">
        <f t="shared" si="8"/>
        <v>1.9777632147990323E-3</v>
      </c>
      <c r="AC63" s="20">
        <f t="shared" si="8"/>
        <v>2.2234188446116259E-3</v>
      </c>
      <c r="AD63" s="20">
        <f t="shared" si="8"/>
        <v>1.8323680706291751E-3</v>
      </c>
      <c r="AF63" s="21">
        <f t="shared" si="3"/>
        <v>2.5460998486769885E-3</v>
      </c>
      <c r="AG63" s="21" t="str">
        <f t="shared" si="4"/>
        <v>South Africa</v>
      </c>
    </row>
    <row r="64" spans="1:33" x14ac:dyDescent="0.15">
      <c r="A64" s="26" t="s">
        <v>56</v>
      </c>
      <c r="B64" s="20">
        <f t="shared" si="8"/>
        <v>4.8587870595510636E-3</v>
      </c>
      <c r="C64" s="20">
        <f t="shared" si="8"/>
        <v>5.1289562551902965E-3</v>
      </c>
      <c r="D64" s="20">
        <f t="shared" si="8"/>
        <v>4.3557136335699098E-3</v>
      </c>
      <c r="E64" s="20">
        <f t="shared" si="8"/>
        <v>4.470550598967153E-3</v>
      </c>
      <c r="F64" s="20">
        <f t="shared" si="8"/>
        <v>4.5401670188829823E-3</v>
      </c>
      <c r="G64" s="20">
        <f t="shared" si="8"/>
        <v>4.2972302270530074E-3</v>
      </c>
      <c r="H64" s="20">
        <f t="shared" si="8"/>
        <v>4.3508938127603545E-3</v>
      </c>
      <c r="I64" s="20">
        <f t="shared" si="8"/>
        <v>4.6845487064535122E-3</v>
      </c>
      <c r="J64" s="20">
        <f t="shared" si="8"/>
        <v>4.8090063107300513E-3</v>
      </c>
      <c r="K64" s="20">
        <f t="shared" si="8"/>
        <v>4.1817934264829033E-3</v>
      </c>
      <c r="L64" s="20">
        <f t="shared" si="8"/>
        <v>4.104293336518211E-3</v>
      </c>
      <c r="M64" s="20">
        <f t="shared" si="8"/>
        <v>3.5287839426355154E-3</v>
      </c>
      <c r="N64" s="20">
        <f t="shared" si="8"/>
        <v>3.0686376588480407E-3</v>
      </c>
      <c r="O64" s="20">
        <f t="shared" si="8"/>
        <v>2.6855972115320593E-3</v>
      </c>
      <c r="P64" s="20">
        <f t="shared" si="8"/>
        <v>2.3479554522513875E-3</v>
      </c>
      <c r="Q64" s="20">
        <f t="shared" si="8"/>
        <v>2.6705153396830565E-3</v>
      </c>
      <c r="R64" s="20">
        <f t="shared" si="8"/>
        <v>2.2704567852603794E-3</v>
      </c>
      <c r="S64" s="20">
        <f t="shared" si="8"/>
        <v>2.5998912259695178E-3</v>
      </c>
      <c r="T64" s="20">
        <f t="shared" si="8"/>
        <v>2.2301726160575087E-3</v>
      </c>
      <c r="U64" s="20">
        <f t="shared" si="8"/>
        <v>2.0506305530429542E-3</v>
      </c>
      <c r="V64" s="20">
        <f t="shared" si="8"/>
        <v>2.1322676550787289E-3</v>
      </c>
      <c r="W64" s="20">
        <f t="shared" si="8"/>
        <v>2.3943173206016116E-3</v>
      </c>
      <c r="X64" s="20">
        <f t="shared" si="8"/>
        <v>2.5012397545696647E-3</v>
      </c>
      <c r="Y64" s="20">
        <f t="shared" si="8"/>
        <v>2.7241511844821381E-3</v>
      </c>
      <c r="Z64" s="20">
        <f t="shared" si="8"/>
        <v>2.4889727108788951E-3</v>
      </c>
      <c r="AA64" s="20">
        <f t="shared" si="8"/>
        <v>2.5920023152745928E-3</v>
      </c>
      <c r="AB64" s="20">
        <f t="shared" si="8"/>
        <v>2.4110457298011888E-3</v>
      </c>
      <c r="AC64" s="20">
        <f t="shared" si="8"/>
        <v>2.7869028667108584E-3</v>
      </c>
      <c r="AD64" s="20">
        <f t="shared" si="8"/>
        <v>3.1909085805559519E-3</v>
      </c>
      <c r="AF64" s="21">
        <f t="shared" si="3"/>
        <v>3.3260823892894307E-3</v>
      </c>
      <c r="AG64" s="21" t="str">
        <f t="shared" si="4"/>
        <v>Spain</v>
      </c>
    </row>
    <row r="65" spans="1:33" x14ac:dyDescent="0.15">
      <c r="A65" s="26" t="s">
        <v>70</v>
      </c>
      <c r="B65" s="20">
        <f t="shared" si="8"/>
        <v>5.6616744393238579E-3</v>
      </c>
      <c r="C65" s="20">
        <f t="shared" si="8"/>
        <v>5.0823550569689714E-3</v>
      </c>
      <c r="D65" s="20">
        <f t="shared" si="8"/>
        <v>4.3338529021458017E-3</v>
      </c>
      <c r="E65" s="20">
        <f t="shared" si="8"/>
        <v>4.1692771624234903E-3</v>
      </c>
      <c r="F65" s="20">
        <f t="shared" si="8"/>
        <v>4.2505357054930274E-3</v>
      </c>
      <c r="G65" s="20">
        <f t="shared" si="8"/>
        <v>4.3593671711027642E-3</v>
      </c>
      <c r="H65" s="20">
        <f t="shared" si="8"/>
        <v>4.9349071734359493E-3</v>
      </c>
      <c r="I65" s="20">
        <f t="shared" si="8"/>
        <v>4.0189543245021065E-3</v>
      </c>
      <c r="J65" s="20">
        <f t="shared" si="8"/>
        <v>3.7857180299823148E-3</v>
      </c>
      <c r="K65" s="20">
        <f t="shared" si="8"/>
        <v>2.8026530519321084E-3</v>
      </c>
      <c r="L65" s="20">
        <f t="shared" si="8"/>
        <v>3.1326334045191618E-3</v>
      </c>
      <c r="M65" s="20">
        <f t="shared" si="8"/>
        <v>3.3648257747565164E-3</v>
      </c>
      <c r="N65" s="20">
        <f t="shared" si="8"/>
        <v>3.1800876960937276E-3</v>
      </c>
      <c r="O65" s="20">
        <f t="shared" si="8"/>
        <v>2.9500166707106231E-3</v>
      </c>
      <c r="P65" s="20">
        <f t="shared" si="8"/>
        <v>2.6847696779782257E-3</v>
      </c>
      <c r="Q65" s="20">
        <f t="shared" si="8"/>
        <v>2.8653275713033327E-3</v>
      </c>
      <c r="R65" s="20">
        <f t="shared" si="8"/>
        <v>2.8938320055400383E-3</v>
      </c>
      <c r="S65" s="20">
        <f t="shared" si="8"/>
        <v>2.7210208843215207E-3</v>
      </c>
      <c r="T65" s="20">
        <f t="shared" si="8"/>
        <v>2.8364603153350322E-3</v>
      </c>
      <c r="U65" s="20">
        <f t="shared" si="8"/>
        <v>3.0137414041556555E-3</v>
      </c>
      <c r="V65" s="20">
        <f t="shared" si="8"/>
        <v>2.7517182418688589E-3</v>
      </c>
      <c r="W65" s="20">
        <f t="shared" si="8"/>
        <v>2.5244231688216099E-3</v>
      </c>
      <c r="X65" s="20">
        <f t="shared" si="8"/>
        <v>2.3430269830696337E-3</v>
      </c>
      <c r="Y65" s="20">
        <f t="shared" ref="Y65:AD65" si="9">Y29/Y$36</f>
        <v>2.2219677824256157E-3</v>
      </c>
      <c r="Z65" s="20">
        <f t="shared" si="9"/>
        <v>2.6285638943109963E-3</v>
      </c>
      <c r="AA65" s="20">
        <f t="shared" si="9"/>
        <v>2.5067998207114694E-3</v>
      </c>
      <c r="AB65" s="20">
        <f t="shared" si="9"/>
        <v>2.6157327980632981E-3</v>
      </c>
      <c r="AC65" s="20">
        <f t="shared" si="9"/>
        <v>2.3216826588936743E-3</v>
      </c>
      <c r="AD65" s="20">
        <f t="shared" si="9"/>
        <v>2.441587379459923E-3</v>
      </c>
      <c r="AF65" s="21">
        <f t="shared" si="3"/>
        <v>3.289569418953424E-3</v>
      </c>
      <c r="AG65" s="21" t="str">
        <f t="shared" si="4"/>
        <v>Sweden</v>
      </c>
    </row>
    <row r="66" spans="1:33" x14ac:dyDescent="0.15">
      <c r="A66" s="26" t="s">
        <v>71</v>
      </c>
      <c r="B66" s="20">
        <f t="shared" ref="B66:AD70" si="10">B30/B$36</f>
        <v>1.0620803023212118E-2</v>
      </c>
      <c r="C66" s="20">
        <f t="shared" si="10"/>
        <v>1.0584238856837543E-2</v>
      </c>
      <c r="D66" s="20">
        <f t="shared" si="10"/>
        <v>1.0607486709950474E-2</v>
      </c>
      <c r="E66" s="20">
        <f t="shared" si="10"/>
        <v>1.0037887075568923E-2</v>
      </c>
      <c r="F66" s="20">
        <f t="shared" si="10"/>
        <v>9.8095194958194541E-3</v>
      </c>
      <c r="G66" s="20">
        <f t="shared" si="10"/>
        <v>9.9025478071298675E-3</v>
      </c>
      <c r="H66" s="20">
        <f t="shared" si="10"/>
        <v>8.5866082031545183E-3</v>
      </c>
      <c r="I66" s="20">
        <f t="shared" si="10"/>
        <v>1.2305005485308738E-2</v>
      </c>
      <c r="J66" s="20">
        <f t="shared" si="10"/>
        <v>1.0430164673349267E-2</v>
      </c>
      <c r="K66" s="20">
        <f t="shared" si="10"/>
        <v>1.2781225616488159E-2</v>
      </c>
      <c r="L66" s="20">
        <f t="shared" si="10"/>
        <v>1.3540944888946671E-2</v>
      </c>
      <c r="M66" s="20">
        <f t="shared" si="10"/>
        <v>1.1810017229303665E-2</v>
      </c>
      <c r="N66" s="20">
        <f t="shared" si="10"/>
        <v>1.0486909345298225E-2</v>
      </c>
      <c r="O66" s="20">
        <f t="shared" si="10"/>
        <v>9.7326913653706573E-3</v>
      </c>
      <c r="P66" s="20">
        <f t="shared" si="10"/>
        <v>8.783653544116905E-3</v>
      </c>
      <c r="Q66" s="20">
        <f t="shared" si="10"/>
        <v>6.7963508706049601E-3</v>
      </c>
      <c r="R66" s="20">
        <f t="shared" si="10"/>
        <v>7.2078082395920715E-3</v>
      </c>
      <c r="S66" s="20">
        <f t="shared" si="10"/>
        <v>6.5749768324277766E-3</v>
      </c>
      <c r="T66" s="20">
        <f t="shared" si="10"/>
        <v>8.8776856268512061E-3</v>
      </c>
      <c r="U66" s="20">
        <f t="shared" si="10"/>
        <v>1.1322085435245972E-2</v>
      </c>
      <c r="V66" s="20">
        <f t="shared" si="10"/>
        <v>8.7971880312190699E-3</v>
      </c>
      <c r="W66" s="20">
        <f t="shared" si="10"/>
        <v>1.0470902796877183E-2</v>
      </c>
      <c r="X66" s="20">
        <f t="shared" si="10"/>
        <v>1.0246896705833812E-2</v>
      </c>
      <c r="Y66" s="20">
        <f t="shared" si="10"/>
        <v>1.0347517083560491E-2</v>
      </c>
      <c r="Z66" s="20">
        <f t="shared" si="10"/>
        <v>1.1388314210603391E-2</v>
      </c>
      <c r="AA66" s="20">
        <f t="shared" si="10"/>
        <v>1.4952681484543375E-2</v>
      </c>
      <c r="AB66" s="20">
        <f t="shared" si="10"/>
        <v>2.2887774719377831E-2</v>
      </c>
      <c r="AC66" s="20">
        <f t="shared" si="10"/>
        <v>2.1744734383288711E-2</v>
      </c>
      <c r="AD66" s="20">
        <f t="shared" si="10"/>
        <v>1.7073426778226607E-2</v>
      </c>
      <c r="AF66" s="21">
        <f t="shared" si="3"/>
        <v>1.1334760224762331E-2</v>
      </c>
      <c r="AG66" s="21" t="str">
        <f t="shared" si="4"/>
        <v>Switzerland</v>
      </c>
    </row>
    <row r="67" spans="1:33" x14ac:dyDescent="0.15">
      <c r="A67" s="26" t="s">
        <v>106</v>
      </c>
      <c r="B67" s="20">
        <f t="shared" si="10"/>
        <v>5.7569387836046426E-2</v>
      </c>
      <c r="C67" s="20">
        <f t="shared" si="10"/>
        <v>6.1310185503195683E-2</v>
      </c>
      <c r="D67" s="20">
        <f t="shared" si="10"/>
        <v>6.0360474329372443E-2</v>
      </c>
      <c r="E67" s="20">
        <f t="shared" si="10"/>
        <v>6.3400456970795702E-2</v>
      </c>
      <c r="F67" s="20">
        <f t="shared" si="10"/>
        <v>6.7312826346527757E-2</v>
      </c>
      <c r="G67" s="20">
        <f t="shared" si="10"/>
        <v>6.8439952309969243E-2</v>
      </c>
      <c r="H67" s="20">
        <f t="shared" si="10"/>
        <v>6.0384236131495281E-2</v>
      </c>
      <c r="I67" s="20">
        <f t="shared" si="10"/>
        <v>5.2692153494472468E-2</v>
      </c>
      <c r="J67" s="20">
        <f t="shared" si="10"/>
        <v>5.5741292132107101E-2</v>
      </c>
      <c r="K67" s="20">
        <f t="shared" si="10"/>
        <v>5.3324289118971906E-2</v>
      </c>
      <c r="L67" s="20">
        <f t="shared" si="10"/>
        <v>5.4964251000217942E-2</v>
      </c>
      <c r="M67" s="20">
        <f t="shared" si="10"/>
        <v>5.7979763478062933E-2</v>
      </c>
      <c r="N67" s="20">
        <f t="shared" si="10"/>
        <v>4.9131938189244717E-2</v>
      </c>
      <c r="O67" s="20">
        <f t="shared" si="10"/>
        <v>4.8635859771408795E-2</v>
      </c>
      <c r="P67" s="20">
        <f t="shared" si="10"/>
        <v>5.0013782902191072E-2</v>
      </c>
      <c r="Q67" s="20">
        <f t="shared" si="10"/>
        <v>4.9759618363451399E-2</v>
      </c>
      <c r="R67" s="20">
        <f t="shared" si="10"/>
        <v>4.7218442031009063E-2</v>
      </c>
      <c r="S67" s="20">
        <f t="shared" si="10"/>
        <v>4.8339183125664972E-2</v>
      </c>
      <c r="T67" s="20">
        <f t="shared" si="10"/>
        <v>4.6596536013626684E-2</v>
      </c>
      <c r="U67" s="20">
        <f t="shared" si="10"/>
        <v>4.5427807437720333E-2</v>
      </c>
      <c r="V67" s="20">
        <f t="shared" si="10"/>
        <v>4.3890853583302761E-2</v>
      </c>
      <c r="W67" s="20">
        <f t="shared" si="10"/>
        <v>4.4052824952920691E-2</v>
      </c>
      <c r="X67" s="20">
        <f t="shared" si="10"/>
        <v>4.3079425742798855E-2</v>
      </c>
      <c r="Y67" s="20">
        <f t="shared" si="10"/>
        <v>4.2493653576935651E-2</v>
      </c>
      <c r="Z67" s="20">
        <f t="shared" si="10"/>
        <v>4.4867428628641202E-2</v>
      </c>
      <c r="AA67" s="20">
        <f t="shared" si="10"/>
        <v>4.2918820381031494E-2</v>
      </c>
      <c r="AB67" s="20">
        <f t="shared" si="10"/>
        <v>4.3256015177835179E-2</v>
      </c>
      <c r="AC67" s="20">
        <f t="shared" si="10"/>
        <v>4.1356294319638762E-2</v>
      </c>
      <c r="AD67" s="20">
        <f t="shared" si="10"/>
        <v>4.1523646500861836E-2</v>
      </c>
      <c r="AF67" s="21">
        <f t="shared" si="3"/>
        <v>5.1242806874121326E-2</v>
      </c>
      <c r="AG67" s="21" t="str">
        <f t="shared" si="4"/>
        <v>Thailand</v>
      </c>
    </row>
    <row r="68" spans="1:33" x14ac:dyDescent="0.15">
      <c r="A68" s="26" t="s">
        <v>129</v>
      </c>
      <c r="B68" s="20">
        <f t="shared" si="10"/>
        <v>2.2318710236267029E-3</v>
      </c>
      <c r="C68" s="20">
        <f t="shared" si="10"/>
        <v>2.3414417773058764E-3</v>
      </c>
      <c r="D68" s="20">
        <f t="shared" si="10"/>
        <v>2.1068834474761498E-3</v>
      </c>
      <c r="E68" s="20">
        <f t="shared" si="10"/>
        <v>1.7058582162210393E-3</v>
      </c>
      <c r="F68" s="20">
        <f t="shared" si="10"/>
        <v>1.6472646455341227E-3</v>
      </c>
      <c r="G68" s="20">
        <f t="shared" si="10"/>
        <v>2.0038543507530241E-3</v>
      </c>
      <c r="H68" s="20">
        <f t="shared" si="10"/>
        <v>2.6793911256948865E-3</v>
      </c>
      <c r="I68" s="20">
        <f t="shared" si="10"/>
        <v>1.9504877443120357E-3</v>
      </c>
      <c r="J68" s="20">
        <f t="shared" si="10"/>
        <v>1.5910187325302691E-3</v>
      </c>
      <c r="K68" s="20">
        <f t="shared" si="10"/>
        <v>1.5107732416764341E-3</v>
      </c>
      <c r="L68" s="20">
        <f t="shared" si="10"/>
        <v>1.2047156182821382E-3</v>
      </c>
      <c r="M68" s="20">
        <f t="shared" si="10"/>
        <v>1.2346114264792777E-3</v>
      </c>
      <c r="N68" s="20">
        <f t="shared" si="10"/>
        <v>1.1630156698532446E-3</v>
      </c>
      <c r="O68" s="20">
        <f t="shared" si="10"/>
        <v>1.1485010654684398E-3</v>
      </c>
      <c r="P68" s="20">
        <f t="shared" si="10"/>
        <v>9.7260940471568798E-4</v>
      </c>
      <c r="Q68" s="20">
        <f t="shared" si="10"/>
        <v>1.2404421240868099E-3</v>
      </c>
      <c r="R68" s="20">
        <f t="shared" si="10"/>
        <v>1.5627153273487034E-3</v>
      </c>
      <c r="S68" s="20">
        <f t="shared" si="10"/>
        <v>2.6602067961510353E-3</v>
      </c>
      <c r="T68" s="20">
        <f t="shared" si="10"/>
        <v>1.8664530033502284E-3</v>
      </c>
      <c r="U68" s="20">
        <f t="shared" si="10"/>
        <v>1.7998274057052083E-3</v>
      </c>
      <c r="V68" s="20">
        <f t="shared" si="10"/>
        <v>3.0225738619374162E-3</v>
      </c>
      <c r="W68" s="20">
        <f t="shared" si="10"/>
        <v>1.9897916825778088E-3</v>
      </c>
      <c r="X68" s="20">
        <f t="shared" si="10"/>
        <v>1.901609811973788E-3</v>
      </c>
      <c r="Y68" s="20">
        <f t="shared" si="10"/>
        <v>1.7101549102538451E-3</v>
      </c>
      <c r="Z68" s="20">
        <f t="shared" si="10"/>
        <v>2.2297890933708569E-3</v>
      </c>
      <c r="AA68" s="20">
        <f t="shared" si="10"/>
        <v>2.2295029046075728E-3</v>
      </c>
      <c r="AB68" s="20">
        <f t="shared" si="10"/>
        <v>2.4884691802585972E-3</v>
      </c>
      <c r="AC68" s="20">
        <f t="shared" si="10"/>
        <v>1.9890743569790903E-3</v>
      </c>
      <c r="AD68" s="20">
        <f t="shared" si="10"/>
        <v>2.5930318712915137E-3</v>
      </c>
      <c r="AF68" s="21">
        <f t="shared" si="3"/>
        <v>1.8888255110283384E-3</v>
      </c>
      <c r="AG68" s="21" t="str">
        <f t="shared" si="4"/>
        <v>Türkiye, Rep of</v>
      </c>
    </row>
    <row r="69" spans="1:33" x14ac:dyDescent="0.15">
      <c r="A69" s="26" t="s">
        <v>73</v>
      </c>
      <c r="B69" s="20">
        <f t="shared" si="10"/>
        <v>3.6661559607793492E-2</v>
      </c>
      <c r="C69" s="20">
        <f t="shared" si="10"/>
        <v>3.5647932429851897E-2</v>
      </c>
      <c r="D69" s="20">
        <f t="shared" si="10"/>
        <v>3.474953012293705E-2</v>
      </c>
      <c r="E69" s="20">
        <f t="shared" si="10"/>
        <v>3.3594681322144E-2</v>
      </c>
      <c r="F69" s="20">
        <f t="shared" si="10"/>
        <v>3.2416951396730315E-2</v>
      </c>
      <c r="G69" s="20">
        <f t="shared" si="10"/>
        <v>3.4181872556603411E-2</v>
      </c>
      <c r="H69" s="20">
        <f t="shared" si="10"/>
        <v>3.7813875599684521E-2</v>
      </c>
      <c r="I69" s="20">
        <f t="shared" si="10"/>
        <v>3.7811699992291788E-2</v>
      </c>
      <c r="J69" s="20">
        <f t="shared" si="10"/>
        <v>3.7950690339103012E-2</v>
      </c>
      <c r="K69" s="20">
        <f t="shared" si="10"/>
        <v>2.8740702217320627E-2</v>
      </c>
      <c r="L69" s="20">
        <f t="shared" si="10"/>
        <v>2.7790770282618928E-2</v>
      </c>
      <c r="M69" s="20">
        <f t="shared" si="10"/>
        <v>2.5770998051321749E-2</v>
      </c>
      <c r="N69" s="20">
        <f t="shared" si="10"/>
        <v>2.9979277434239046E-2</v>
      </c>
      <c r="O69" s="20">
        <f t="shared" si="10"/>
        <v>3.1725198041875312E-2</v>
      </c>
      <c r="P69" s="20">
        <f t="shared" si="10"/>
        <v>3.0273130316183387E-2</v>
      </c>
      <c r="Q69" s="20">
        <f t="shared" si="10"/>
        <v>2.8689828236357379E-2</v>
      </c>
      <c r="R69" s="20">
        <f t="shared" si="10"/>
        <v>2.9235659324844367E-2</v>
      </c>
      <c r="S69" s="20">
        <f t="shared" si="10"/>
        <v>2.2293402819379901E-2</v>
      </c>
      <c r="T69" s="20">
        <f t="shared" si="10"/>
        <v>2.4136692088249333E-2</v>
      </c>
      <c r="U69" s="20">
        <f t="shared" si="10"/>
        <v>2.3309187883731802E-2</v>
      </c>
      <c r="V69" s="20">
        <f t="shared" si="10"/>
        <v>2.2469204292413857E-2</v>
      </c>
      <c r="W69" s="20">
        <f t="shared" si="10"/>
        <v>2.3226527701939635E-2</v>
      </c>
      <c r="X69" s="20">
        <f t="shared" si="10"/>
        <v>2.0720721250348371E-2</v>
      </c>
      <c r="Y69" s="20">
        <f t="shared" si="10"/>
        <v>1.8134588843895467E-2</v>
      </c>
      <c r="Z69" s="20">
        <f t="shared" si="10"/>
        <v>1.8495976184327013E-2</v>
      </c>
      <c r="AA69" s="20">
        <f t="shared" si="10"/>
        <v>1.8371116601208562E-2</v>
      </c>
      <c r="AB69" s="20">
        <f t="shared" si="10"/>
        <v>1.7126449832544986E-2</v>
      </c>
      <c r="AC69" s="20">
        <f t="shared" si="10"/>
        <v>2.285253319631398E-2</v>
      </c>
      <c r="AD69" s="20">
        <f t="shared" si="10"/>
        <v>2.4412096898855786E-2</v>
      </c>
      <c r="AF69" s="21">
        <f t="shared" si="3"/>
        <v>2.7882167409141692E-2</v>
      </c>
      <c r="AG69" s="21" t="str">
        <f t="shared" si="4"/>
        <v>United Kingdom</v>
      </c>
    </row>
    <row r="70" spans="1:33" x14ac:dyDescent="0.15">
      <c r="A70" s="26" t="s">
        <v>74</v>
      </c>
      <c r="B70" s="20">
        <f t="shared" si="10"/>
        <v>0.21963472778487184</v>
      </c>
      <c r="C70" s="20">
        <f t="shared" si="10"/>
        <v>0.23354898332800267</v>
      </c>
      <c r="D70" s="20">
        <f t="shared" si="10"/>
        <v>0.22665774775870881</v>
      </c>
      <c r="E70" s="20">
        <f t="shared" si="10"/>
        <v>0.20878303015426272</v>
      </c>
      <c r="F70" s="20">
        <f t="shared" si="10"/>
        <v>0.2048642193977929</v>
      </c>
      <c r="G70" s="20">
        <f t="shared" si="10"/>
        <v>0.21393580552130556</v>
      </c>
      <c r="H70" s="20">
        <f t="shared" si="10"/>
        <v>0.21809039822594301</v>
      </c>
      <c r="I70" s="20">
        <f t="shared" si="10"/>
        <v>0.23646584388846326</v>
      </c>
      <c r="J70" s="20">
        <f t="shared" si="10"/>
        <v>0.22257746767143627</v>
      </c>
      <c r="K70" s="20">
        <f t="shared" si="10"/>
        <v>0.20173062474043002</v>
      </c>
      <c r="L70" s="20">
        <f t="shared" si="10"/>
        <v>0.19915481947841709</v>
      </c>
      <c r="M70" s="20">
        <f t="shared" si="10"/>
        <v>0.18622177937549472</v>
      </c>
      <c r="N70" s="20">
        <f t="shared" si="10"/>
        <v>0.16238594840566412</v>
      </c>
      <c r="O70" s="20">
        <f t="shared" si="10"/>
        <v>0.14801365882902945</v>
      </c>
      <c r="P70" s="20">
        <f t="shared" si="10"/>
        <v>0.1397588077904848</v>
      </c>
      <c r="Q70" s="20">
        <f t="shared" si="10"/>
        <v>0.14392974660420169</v>
      </c>
      <c r="R70" s="20">
        <f t="shared" si="10"/>
        <v>0.13453060501684633</v>
      </c>
      <c r="S70" s="20">
        <f t="shared" si="10"/>
        <v>0.12252569688693495</v>
      </c>
      <c r="T70" s="20">
        <f t="shared" si="10"/>
        <v>0.11947066713470526</v>
      </c>
      <c r="U70" s="20">
        <f t="shared" si="10"/>
        <v>0.11611518978445315</v>
      </c>
      <c r="V70" s="20">
        <f t="shared" si="10"/>
        <v>0.10658601951089051</v>
      </c>
      <c r="W70" s="20">
        <f t="shared" si="10"/>
        <v>0.1051381925530516</v>
      </c>
      <c r="X70" s="20">
        <f t="shared" si="10"/>
        <v>0.1102355667473115</v>
      </c>
      <c r="Y70" s="20">
        <f t="shared" si="10"/>
        <v>0.11084572642771061</v>
      </c>
      <c r="Z70" s="20">
        <f t="shared" si="10"/>
        <v>0.11946464733344557</v>
      </c>
      <c r="AA70" s="20">
        <f t="shared" si="10"/>
        <v>0.11599306531784408</v>
      </c>
      <c r="AB70" s="20">
        <f t="shared" si="10"/>
        <v>0.11651561898910355</v>
      </c>
      <c r="AC70" s="20">
        <f t="shared" si="10"/>
        <v>0.12828747598788817</v>
      </c>
      <c r="AD70" s="20">
        <f t="shared" si="10"/>
        <v>0.14124853984314328</v>
      </c>
      <c r="AF70" s="21">
        <f t="shared" si="3"/>
        <v>0.16250726277544264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0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5" width="9.6640625" customWidth="1"/>
    <col min="6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264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265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267</v>
      </c>
      <c r="D7" s="4" t="s">
        <v>268</v>
      </c>
      <c r="E7" s="4" t="s">
        <v>269</v>
      </c>
      <c r="F7" s="4" t="s">
        <v>270</v>
      </c>
      <c r="G7" s="4" t="s">
        <v>271</v>
      </c>
      <c r="H7" s="4" t="s">
        <v>272</v>
      </c>
      <c r="I7" s="4" t="s">
        <v>273</v>
      </c>
      <c r="J7" s="4" t="s">
        <v>274</v>
      </c>
      <c r="K7" s="4" t="s">
        <v>275</v>
      </c>
      <c r="L7" s="4" t="s">
        <v>276</v>
      </c>
      <c r="M7" s="4" t="s">
        <v>277</v>
      </c>
      <c r="N7" s="4" t="s">
        <v>278</v>
      </c>
      <c r="O7" s="4" t="s">
        <v>279</v>
      </c>
      <c r="P7" s="4" t="s">
        <v>280</v>
      </c>
      <c r="Q7" s="4" t="s">
        <v>281</v>
      </c>
      <c r="R7" s="4" t="s">
        <v>282</v>
      </c>
      <c r="S7" s="4" t="s">
        <v>283</v>
      </c>
      <c r="T7" s="4" t="s">
        <v>284</v>
      </c>
      <c r="U7" s="4" t="s">
        <v>285</v>
      </c>
      <c r="V7" s="4" t="s">
        <v>286</v>
      </c>
      <c r="W7" s="4" t="s">
        <v>287</v>
      </c>
      <c r="X7" s="4" t="s">
        <v>288</v>
      </c>
      <c r="Y7" s="4" t="s">
        <v>289</v>
      </c>
      <c r="Z7" s="4" t="s">
        <v>290</v>
      </c>
      <c r="AA7" s="4" t="s">
        <v>291</v>
      </c>
      <c r="AB7" s="4" t="s">
        <v>292</v>
      </c>
      <c r="AC7" s="4" t="s">
        <v>293</v>
      </c>
      <c r="AD7" s="4" t="s">
        <v>294</v>
      </c>
      <c r="AE7" s="5" t="s">
        <v>295</v>
      </c>
    </row>
    <row r="8" spans="1:31" ht="13.5" customHeight="1" x14ac:dyDescent="0.15">
      <c r="A8" s="1"/>
      <c r="B8" s="6" t="s">
        <v>296</v>
      </c>
      <c r="C8" s="7">
        <v>1246.9180602998099</v>
      </c>
      <c r="D8" s="8">
        <v>1226.845525644999</v>
      </c>
      <c r="E8" s="8">
        <v>1476.8516057233392</v>
      </c>
      <c r="F8" s="8">
        <v>1562.268</v>
      </c>
      <c r="G8" s="8">
        <v>1803.09586383279</v>
      </c>
      <c r="H8" s="8">
        <v>1984.0570192118298</v>
      </c>
      <c r="I8" s="8">
        <v>1796.1262400458399</v>
      </c>
      <c r="J8" s="8">
        <v>1295.5922425971301</v>
      </c>
      <c r="K8" s="8">
        <v>1455.5804981730507</v>
      </c>
      <c r="L8" s="8">
        <v>2298.3182120000001</v>
      </c>
      <c r="M8" s="8">
        <v>2405.6799380000002</v>
      </c>
      <c r="N8" s="8">
        <v>2158.6332579999998</v>
      </c>
      <c r="O8" s="8">
        <v>2184.7368000000001</v>
      </c>
      <c r="P8" s="8">
        <v>2299.5303600000002</v>
      </c>
      <c r="Q8" s="8">
        <v>2910.1191549999999</v>
      </c>
      <c r="R8" s="8">
        <v>3739.4068860000002</v>
      </c>
      <c r="S8" s="8">
        <v>3165.996146</v>
      </c>
      <c r="T8" s="8">
        <v>4583.5588879999996</v>
      </c>
      <c r="U8" s="8">
        <v>4004.6351719999998</v>
      </c>
      <c r="V8" s="8">
        <v>3451.1917760000001</v>
      </c>
      <c r="W8" s="8">
        <v>3739.9028800000001</v>
      </c>
      <c r="X8" s="8">
        <v>4912.522575</v>
      </c>
      <c r="Y8" s="8">
        <v>4153.347984</v>
      </c>
      <c r="Z8" s="8">
        <v>4681.2654350000003</v>
      </c>
      <c r="AA8" s="8">
        <v>3231.6678499999998</v>
      </c>
      <c r="AB8" s="8">
        <v>3059.936823</v>
      </c>
      <c r="AC8" s="8">
        <v>4090.9727779999998</v>
      </c>
      <c r="AD8" s="8">
        <v>5451.0277809999998</v>
      </c>
      <c r="AE8" s="8">
        <v>6258.5299249999998</v>
      </c>
    </row>
    <row r="9" spans="1:31" ht="13.5" customHeight="1" x14ac:dyDescent="0.15">
      <c r="A9" s="1"/>
      <c r="B9" s="9" t="s">
        <v>297</v>
      </c>
      <c r="C9" s="10">
        <v>66268.415985793283</v>
      </c>
      <c r="D9" s="11">
        <v>72177.241703873282</v>
      </c>
      <c r="E9" s="11">
        <v>85385.538233783984</v>
      </c>
      <c r="F9" s="11">
        <v>102641.525051</v>
      </c>
      <c r="G9" s="11">
        <v>124397.07840197548</v>
      </c>
      <c r="H9" s="11">
        <v>131337.71934452472</v>
      </c>
      <c r="I9" s="11">
        <v>132600.78233722973</v>
      </c>
      <c r="J9" s="11">
        <v>101612.15928875429</v>
      </c>
      <c r="K9" s="11">
        <v>111073.8278615236</v>
      </c>
      <c r="L9" s="11">
        <v>134632.60657</v>
      </c>
      <c r="M9" s="11">
        <v>116020.34663499999</v>
      </c>
      <c r="N9" s="11">
        <v>116482.503384</v>
      </c>
      <c r="O9" s="11">
        <v>136326.59650499999</v>
      </c>
      <c r="P9" s="11">
        <v>172696.66137399999</v>
      </c>
      <c r="Q9" s="11">
        <v>200197.342087</v>
      </c>
      <c r="R9" s="11">
        <v>238797.525796</v>
      </c>
      <c r="S9" s="11">
        <v>263325.37835800002</v>
      </c>
      <c r="T9" s="11">
        <v>319748.42923399998</v>
      </c>
      <c r="U9" s="11">
        <v>245936.192916</v>
      </c>
      <c r="V9" s="11">
        <v>310800.61767100001</v>
      </c>
      <c r="W9" s="11">
        <v>365250.24562399997</v>
      </c>
      <c r="X9" s="11">
        <v>379223.68092200003</v>
      </c>
      <c r="Y9" s="11">
        <v>372637.410966</v>
      </c>
      <c r="Z9" s="11">
        <v>366246.59246900002</v>
      </c>
      <c r="AA9" s="11">
        <v>296996.93952999997</v>
      </c>
      <c r="AB9" s="11">
        <v>282182.53327299998</v>
      </c>
      <c r="AC9" s="11">
        <v>323715.4681</v>
      </c>
      <c r="AD9" s="11">
        <v>370838.37234399997</v>
      </c>
      <c r="AE9" s="11">
        <v>359203.53889899998</v>
      </c>
    </row>
    <row r="10" spans="1:31" ht="13.5" customHeight="1" x14ac:dyDescent="0.15">
      <c r="A10" s="1"/>
      <c r="B10" s="12" t="s">
        <v>298</v>
      </c>
      <c r="C10" s="13">
        <v>42532.648293691404</v>
      </c>
      <c r="D10" s="14">
        <v>47203.605988608695</v>
      </c>
      <c r="E10" s="14">
        <v>55320.764485587475</v>
      </c>
      <c r="F10" s="14">
        <v>66626.307000000001</v>
      </c>
      <c r="G10" s="14">
        <v>81180.171090925112</v>
      </c>
      <c r="H10" s="14">
        <v>83961.315005612094</v>
      </c>
      <c r="I10" s="14">
        <v>82902.14160592595</v>
      </c>
      <c r="J10" s="14">
        <v>63379.759773008227</v>
      </c>
      <c r="K10" s="14">
        <v>68124.141047202196</v>
      </c>
      <c r="L10" s="14">
        <v>79448.251352000007</v>
      </c>
      <c r="M10" s="14">
        <v>66438.302200999999</v>
      </c>
      <c r="N10" s="14">
        <v>63387.696596000002</v>
      </c>
      <c r="O10" s="14">
        <v>70241.115741999994</v>
      </c>
      <c r="P10" s="14">
        <v>87829.580381000007</v>
      </c>
      <c r="Q10" s="14">
        <v>97387.494344000006</v>
      </c>
      <c r="R10" s="14">
        <v>114736.490653</v>
      </c>
      <c r="S10" s="14">
        <v>127149.660363</v>
      </c>
      <c r="T10" s="14">
        <v>151576.086579</v>
      </c>
      <c r="U10" s="14">
        <v>120890.936944</v>
      </c>
      <c r="V10" s="14">
        <v>148205.81900600001</v>
      </c>
      <c r="W10" s="14">
        <v>168688.02082599999</v>
      </c>
      <c r="X10" s="14">
        <v>176770.71872</v>
      </c>
      <c r="Y10" s="14">
        <v>173365.586923</v>
      </c>
      <c r="Z10" s="14">
        <v>168082.268251</v>
      </c>
      <c r="AA10" s="14">
        <v>145193.847549</v>
      </c>
      <c r="AB10" s="14">
        <v>140129.078118</v>
      </c>
      <c r="AC10" s="14">
        <v>158999.645265</v>
      </c>
      <c r="AD10" s="14">
        <v>180111.001747</v>
      </c>
      <c r="AE10" s="14">
        <v>176412.13440800001</v>
      </c>
    </row>
    <row r="11" spans="1:31" ht="13.5" customHeight="1" x14ac:dyDescent="0.15">
      <c r="A11" s="1"/>
      <c r="B11" s="15" t="s">
        <v>299</v>
      </c>
      <c r="C11" s="10">
        <v>6244.9533823120428</v>
      </c>
      <c r="D11" s="11">
        <v>7235.2766678637554</v>
      </c>
      <c r="E11" s="11">
        <v>7918.6044548530535</v>
      </c>
      <c r="F11" s="11">
        <v>10012.361000000001</v>
      </c>
      <c r="G11" s="11">
        <v>12639.523061998418</v>
      </c>
      <c r="H11" s="11">
        <v>14653.872822693138</v>
      </c>
      <c r="I11" s="11">
        <v>13958.43516067877</v>
      </c>
      <c r="J11" s="11">
        <v>10704.94714008218</v>
      </c>
      <c r="K11" s="11">
        <v>10857.504087676956</v>
      </c>
      <c r="L11" s="11">
        <v>12295.283192000001</v>
      </c>
      <c r="M11" s="11">
        <v>10802.279415999999</v>
      </c>
      <c r="N11" s="11">
        <v>11235.098741</v>
      </c>
      <c r="O11" s="11">
        <v>13163.828014000001</v>
      </c>
      <c r="P11" s="11">
        <v>17395.375080000002</v>
      </c>
      <c r="Q11" s="11">
        <v>17682.076262999999</v>
      </c>
      <c r="R11" s="11">
        <v>21004.309700000002</v>
      </c>
      <c r="S11" s="11">
        <v>25518.718244</v>
      </c>
      <c r="T11" s="11">
        <v>31329.008435</v>
      </c>
      <c r="U11" s="11">
        <v>26962.201835</v>
      </c>
      <c r="V11" s="11">
        <v>29628.406299999999</v>
      </c>
      <c r="W11" s="11">
        <v>36214.624276000002</v>
      </c>
      <c r="X11" s="11">
        <v>37703.338521999998</v>
      </c>
      <c r="Y11" s="11">
        <v>35005.50056</v>
      </c>
      <c r="Z11" s="11">
        <v>34015.206848000002</v>
      </c>
      <c r="AA11" s="11">
        <v>29256.514126999999</v>
      </c>
      <c r="AB11" s="11">
        <v>29685.371122</v>
      </c>
      <c r="AC11" s="11">
        <v>31706.675138999999</v>
      </c>
      <c r="AD11" s="11">
        <v>37367.366126000001</v>
      </c>
      <c r="AE11" s="11">
        <v>34938.520970999998</v>
      </c>
    </row>
    <row r="12" spans="1:31" ht="13.5" customHeight="1" x14ac:dyDescent="0.15">
      <c r="A12" s="1"/>
      <c r="B12" s="16" t="s">
        <v>300</v>
      </c>
      <c r="C12" s="13">
        <v>132.81843312980601</v>
      </c>
      <c r="D12" s="14">
        <v>126.504629810342</v>
      </c>
      <c r="E12" s="14">
        <v>121.33737985742199</v>
      </c>
      <c r="F12" s="14">
        <v>167.34299999999999</v>
      </c>
      <c r="G12" s="14">
        <v>356.2882088367582</v>
      </c>
      <c r="H12" s="14">
        <v>259.452513650367</v>
      </c>
      <c r="I12" s="14">
        <v>205.021316939668</v>
      </c>
      <c r="J12" s="14">
        <v>165.80717827711101</v>
      </c>
      <c r="K12" s="14">
        <v>230.57351731126599</v>
      </c>
      <c r="L12" s="14">
        <v>352.39631000000003</v>
      </c>
      <c r="M12" s="14">
        <v>302.204497</v>
      </c>
      <c r="N12" s="14">
        <v>212.48850200000001</v>
      </c>
      <c r="O12" s="14">
        <v>325.01302800000002</v>
      </c>
      <c r="P12" s="14">
        <v>503.17585300000002</v>
      </c>
      <c r="Q12" s="14">
        <v>568.16291100000001</v>
      </c>
      <c r="R12" s="14">
        <v>757.95142599999997</v>
      </c>
      <c r="S12" s="14">
        <v>1045.6039249999999</v>
      </c>
      <c r="T12" s="14">
        <v>980.23571600000002</v>
      </c>
      <c r="U12" s="14">
        <v>797.74806799999999</v>
      </c>
      <c r="V12" s="14">
        <v>1042.9971109999999</v>
      </c>
      <c r="W12" s="14">
        <v>1075.0784289999999</v>
      </c>
      <c r="X12" s="14">
        <v>1012.6999070000001</v>
      </c>
      <c r="Y12" s="14">
        <v>1113.859731</v>
      </c>
      <c r="Z12" s="14">
        <v>1290.684027</v>
      </c>
      <c r="AA12" s="14">
        <v>1052.7455709999999</v>
      </c>
      <c r="AB12" s="14">
        <v>927.03526899999997</v>
      </c>
      <c r="AC12" s="14">
        <v>694.1961</v>
      </c>
      <c r="AD12" s="14">
        <v>802.81612399999995</v>
      </c>
      <c r="AE12" s="14">
        <v>711.70112700000004</v>
      </c>
    </row>
    <row r="13" spans="1:31" ht="13.5" customHeight="1" x14ac:dyDescent="0.15">
      <c r="A13" s="1"/>
      <c r="B13" s="16" t="s">
        <v>301</v>
      </c>
      <c r="C13" s="10"/>
      <c r="D13" s="11"/>
      <c r="E13" s="11"/>
      <c r="F13" s="11"/>
      <c r="G13" s="11"/>
      <c r="H13" s="11"/>
      <c r="I13" s="11">
        <v>759.53612285541385</v>
      </c>
      <c r="J13" s="11">
        <v>610.868350518537</v>
      </c>
      <c r="K13" s="11">
        <v>566.28876352771374</v>
      </c>
      <c r="L13" s="11">
        <v>647.46280000000002</v>
      </c>
      <c r="M13" s="11">
        <v>628.66550199999995</v>
      </c>
      <c r="N13" s="11">
        <v>528.66238999999996</v>
      </c>
      <c r="O13" s="11">
        <v>520.92491399999994</v>
      </c>
      <c r="P13" s="11">
        <v>722.57322299999998</v>
      </c>
      <c r="Q13" s="11">
        <v>764.15959499999997</v>
      </c>
      <c r="R13" s="11">
        <v>737.31016299999999</v>
      </c>
      <c r="S13" s="11">
        <v>862.30360700000006</v>
      </c>
      <c r="T13" s="11">
        <v>1679.9972769999999</v>
      </c>
      <c r="U13" s="11">
        <v>914.750899</v>
      </c>
      <c r="V13" s="11">
        <v>936.20543799999996</v>
      </c>
      <c r="W13" s="11">
        <v>1244.3777749999999</v>
      </c>
      <c r="X13" s="11">
        <v>1254.5681850000001</v>
      </c>
      <c r="Y13" s="11">
        <v>1649.117442</v>
      </c>
      <c r="Z13" s="11">
        <v>1643.300929</v>
      </c>
      <c r="AA13" s="11">
        <v>1323.00504</v>
      </c>
      <c r="AB13" s="11">
        <v>1365.5967720000001</v>
      </c>
      <c r="AC13" s="11">
        <v>1296.0277100000001</v>
      </c>
      <c r="AD13" s="11">
        <v>1337.4600069999999</v>
      </c>
      <c r="AE13" s="11">
        <v>1282.4828239999999</v>
      </c>
    </row>
    <row r="14" spans="1:31" ht="13.5" customHeight="1" x14ac:dyDescent="0.15">
      <c r="A14" s="1"/>
      <c r="B14" s="16" t="s">
        <v>302</v>
      </c>
      <c r="C14" s="13">
        <v>334.0050072334721</v>
      </c>
      <c r="D14" s="14">
        <v>446.43478308756301</v>
      </c>
      <c r="E14" s="14">
        <v>517.33847195905707</v>
      </c>
      <c r="F14" s="14">
        <v>609.73800000000006</v>
      </c>
      <c r="G14" s="14">
        <v>741.03677572978188</v>
      </c>
      <c r="H14" s="14">
        <v>717.18988191047401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303</v>
      </c>
      <c r="C15" s="10"/>
      <c r="D15" s="11"/>
      <c r="E15" s="11"/>
      <c r="F15" s="11"/>
      <c r="G15" s="11">
        <v>0.39086339183349522</v>
      </c>
      <c r="H15" s="11">
        <v>0.52288837167437108</v>
      </c>
      <c r="I15" s="11">
        <v>1.15204100499978</v>
      </c>
      <c r="J15" s="11">
        <v>1.6508787407026602</v>
      </c>
      <c r="K15" s="11">
        <v>0.28796963437510981</v>
      </c>
      <c r="L15" s="11">
        <v>20.268169</v>
      </c>
      <c r="M15" s="11">
        <v>0.85580500000000004</v>
      </c>
      <c r="N15" s="11">
        <v>0.64004499999999998</v>
      </c>
      <c r="O15" s="11">
        <v>1.1418710000000001</v>
      </c>
      <c r="P15" s="11">
        <v>11.415239</v>
      </c>
      <c r="Q15" s="11">
        <v>4.4323110000000003</v>
      </c>
      <c r="R15" s="11">
        <v>7.0018989999999999</v>
      </c>
      <c r="S15" s="11">
        <v>9.2510860000000008</v>
      </c>
      <c r="T15" s="11">
        <v>10.341825</v>
      </c>
      <c r="U15" s="11">
        <v>5.4808709999999996</v>
      </c>
      <c r="V15" s="11">
        <v>11.313076000000001</v>
      </c>
      <c r="W15" s="11">
        <v>21.210719999999998</v>
      </c>
      <c r="X15" s="11">
        <v>23.112732000000001</v>
      </c>
      <c r="Y15" s="11">
        <v>9.4274360000000001</v>
      </c>
      <c r="Z15" s="11">
        <v>8.8245349999999991</v>
      </c>
      <c r="AA15" s="11">
        <v>7.725695</v>
      </c>
      <c r="AB15" s="11">
        <v>29.578429</v>
      </c>
      <c r="AC15" s="11">
        <v>35.543281</v>
      </c>
      <c r="AD15" s="11">
        <v>48.476312999999998</v>
      </c>
      <c r="AE15" s="11">
        <v>25.799762000000001</v>
      </c>
    </row>
    <row r="16" spans="1:31" ht="13.5" customHeight="1" x14ac:dyDescent="0.15">
      <c r="A16" s="1"/>
      <c r="B16" s="16" t="s">
        <v>304</v>
      </c>
      <c r="C16" s="13">
        <v>14.753438997570099</v>
      </c>
      <c r="D16" s="14">
        <v>10.5042792706233</v>
      </c>
      <c r="E16" s="14">
        <v>5.3834427999581989</v>
      </c>
      <c r="F16" s="14">
        <v>9.3930000000000007</v>
      </c>
      <c r="G16" s="14">
        <v>65.167651468383497</v>
      </c>
      <c r="H16" s="14">
        <v>2.9785030193447599</v>
      </c>
      <c r="I16" s="14">
        <v>33.863019155709715</v>
      </c>
      <c r="J16" s="14">
        <v>5.7336907747166386</v>
      </c>
      <c r="K16" s="14">
        <v>6.7165125081671126</v>
      </c>
      <c r="L16" s="14">
        <v>11.909924999999999</v>
      </c>
      <c r="M16" s="14">
        <v>2.906269</v>
      </c>
      <c r="N16" s="14">
        <v>3.1871109999999998</v>
      </c>
      <c r="O16" s="14">
        <v>10.024825999999999</v>
      </c>
      <c r="P16" s="14">
        <v>48.82902</v>
      </c>
      <c r="Q16" s="14">
        <v>0.68552400000000002</v>
      </c>
      <c r="R16" s="14">
        <v>3.4800330000000002</v>
      </c>
      <c r="S16" s="14">
        <v>200.208573</v>
      </c>
      <c r="T16" s="14">
        <v>178.63781900000001</v>
      </c>
      <c r="U16" s="14">
        <v>54.854944000000003</v>
      </c>
      <c r="V16" s="14">
        <v>57.291941999999999</v>
      </c>
      <c r="W16" s="14">
        <v>218.47613899999999</v>
      </c>
      <c r="X16" s="14">
        <v>233.895794</v>
      </c>
      <c r="Y16" s="14">
        <v>15.681511</v>
      </c>
      <c r="Z16" s="14">
        <v>26.999129</v>
      </c>
      <c r="AA16" s="14">
        <v>108.359657</v>
      </c>
      <c r="AB16" s="14">
        <v>27.142613000000001</v>
      </c>
      <c r="AC16" s="14">
        <v>30.644856000000001</v>
      </c>
      <c r="AD16" s="14">
        <v>41.192638000000002</v>
      </c>
      <c r="AE16" s="14">
        <v>34.785966000000002</v>
      </c>
    </row>
    <row r="17" spans="1:31" ht="13.5" customHeight="1" x14ac:dyDescent="0.15">
      <c r="A17" s="1"/>
      <c r="B17" s="16" t="s">
        <v>305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>
        <v>136.76878500000001</v>
      </c>
      <c r="W17" s="11">
        <v>213.910258</v>
      </c>
      <c r="X17" s="11">
        <v>191.316607</v>
      </c>
      <c r="Y17" s="11">
        <v>83.329804999999993</v>
      </c>
      <c r="Z17" s="11">
        <v>11.326418</v>
      </c>
      <c r="AA17" s="11">
        <v>26.138559000000001</v>
      </c>
      <c r="AB17" s="11">
        <v>32.494691000000003</v>
      </c>
      <c r="AC17" s="11">
        <v>14.428587</v>
      </c>
      <c r="AD17" s="11">
        <v>100.110589</v>
      </c>
      <c r="AE17" s="11">
        <v>91.719976000000003</v>
      </c>
    </row>
    <row r="18" spans="1:31" ht="13.5" customHeight="1" x14ac:dyDescent="0.15">
      <c r="A18" s="1"/>
      <c r="B18" s="16" t="s">
        <v>306</v>
      </c>
      <c r="C18" s="13">
        <v>117.242158778052</v>
      </c>
      <c r="D18" s="14">
        <v>133.795434639132</v>
      </c>
      <c r="E18" s="14">
        <v>299.10889261454997</v>
      </c>
      <c r="F18" s="14">
        <v>349.74700000000001</v>
      </c>
      <c r="G18" s="14">
        <v>381.12002822118404</v>
      </c>
      <c r="H18" s="14">
        <v>418.80995563393299</v>
      </c>
      <c r="I18" s="14">
        <v>350.64163216272493</v>
      </c>
      <c r="J18" s="14">
        <v>264.69231972604013</v>
      </c>
      <c r="K18" s="14">
        <v>285.63630737327304</v>
      </c>
      <c r="L18" s="14">
        <v>274.81727100000001</v>
      </c>
      <c r="M18" s="14">
        <v>275.60155200000003</v>
      </c>
      <c r="N18" s="14">
        <v>207.820357</v>
      </c>
      <c r="O18" s="14">
        <v>336.62284499999998</v>
      </c>
      <c r="P18" s="14">
        <v>424.99950799999999</v>
      </c>
      <c r="Q18" s="14">
        <v>350.16456899999997</v>
      </c>
      <c r="R18" s="14">
        <v>358.66747299999997</v>
      </c>
      <c r="S18" s="14">
        <v>419.592759</v>
      </c>
      <c r="T18" s="14">
        <v>499.54118599999998</v>
      </c>
      <c r="U18" s="14">
        <v>442.62452000000002</v>
      </c>
      <c r="V18" s="14">
        <v>368.82846899999998</v>
      </c>
      <c r="W18" s="14">
        <v>414.82943699999998</v>
      </c>
      <c r="X18" s="14">
        <v>360.154764</v>
      </c>
      <c r="Y18" s="14">
        <v>361.77242999999999</v>
      </c>
      <c r="Z18" s="14">
        <v>411.99272500000001</v>
      </c>
      <c r="AA18" s="14">
        <v>292.78971100000001</v>
      </c>
      <c r="AB18" s="14">
        <v>276.98478</v>
      </c>
      <c r="AC18" s="14">
        <v>308.580827</v>
      </c>
      <c r="AD18" s="14">
        <v>297.99876999999998</v>
      </c>
      <c r="AE18" s="14">
        <v>347.20981999999998</v>
      </c>
    </row>
    <row r="19" spans="1:31" ht="13.5" customHeight="1" x14ac:dyDescent="0.15">
      <c r="A19" s="1"/>
      <c r="B19" s="16" t="s">
        <v>307</v>
      </c>
      <c r="C19" s="10">
        <v>1697.6975079184699</v>
      </c>
      <c r="D19" s="11">
        <v>1798.6188963308</v>
      </c>
      <c r="E19" s="11">
        <v>1805.448234280931</v>
      </c>
      <c r="F19" s="11">
        <v>2169.6860000000001</v>
      </c>
      <c r="G19" s="11">
        <v>2796.3954493341589</v>
      </c>
      <c r="H19" s="11">
        <v>3723.7198558756595</v>
      </c>
      <c r="I19" s="11">
        <v>3658.4956055621415</v>
      </c>
      <c r="J19" s="11">
        <v>2924.1881592349901</v>
      </c>
      <c r="K19" s="11">
        <v>2596.3497157893298</v>
      </c>
      <c r="L19" s="11">
        <v>2187.5527740000002</v>
      </c>
      <c r="M19" s="11">
        <v>2079.168553</v>
      </c>
      <c r="N19" s="11">
        <v>2117.4532989999998</v>
      </c>
      <c r="O19" s="11">
        <v>2481.4744009999999</v>
      </c>
      <c r="P19" s="11">
        <v>4158.1642830000001</v>
      </c>
      <c r="Q19" s="11">
        <v>3854.3337099999999</v>
      </c>
      <c r="R19" s="11">
        <v>5374.469556</v>
      </c>
      <c r="S19" s="11">
        <v>6187.0382810000001</v>
      </c>
      <c r="T19" s="11">
        <v>7895.775439</v>
      </c>
      <c r="U19" s="11">
        <v>8374.6725019999994</v>
      </c>
      <c r="V19" s="11">
        <v>7565.4222369999998</v>
      </c>
      <c r="W19" s="11">
        <v>8545.694356</v>
      </c>
      <c r="X19" s="11">
        <v>9104.6965099999998</v>
      </c>
      <c r="Y19" s="11">
        <v>8099.0456089999998</v>
      </c>
      <c r="Z19" s="11">
        <v>8108.2494310000002</v>
      </c>
      <c r="AA19" s="11">
        <v>7305.6045670000003</v>
      </c>
      <c r="AB19" s="11">
        <v>8433.651226</v>
      </c>
      <c r="AC19" s="11">
        <v>8963.9300459999995</v>
      </c>
      <c r="AD19" s="11">
        <v>11410.111779999999</v>
      </c>
      <c r="AE19" s="11">
        <v>12126.277935</v>
      </c>
    </row>
    <row r="20" spans="1:31" ht="13.5" customHeight="1" x14ac:dyDescent="0.15">
      <c r="A20" s="1"/>
      <c r="B20" s="16" t="s">
        <v>308</v>
      </c>
      <c r="C20" s="13">
        <v>2115.4219358277001</v>
      </c>
      <c r="D20" s="14">
        <v>2357.9077541312099</v>
      </c>
      <c r="E20" s="14">
        <v>2604.8247301525698</v>
      </c>
      <c r="F20" s="14">
        <v>3446.123</v>
      </c>
      <c r="G20" s="14">
        <v>4322.8954934297581</v>
      </c>
      <c r="H20" s="14">
        <v>4794.1046961827087</v>
      </c>
      <c r="I20" s="14">
        <v>4528.7991818758692</v>
      </c>
      <c r="J20" s="14">
        <v>3494.60781410864</v>
      </c>
      <c r="K20" s="14">
        <v>3608.1358201858693</v>
      </c>
      <c r="L20" s="14">
        <v>4235.5194549999997</v>
      </c>
      <c r="M20" s="14">
        <v>3834.6125569999999</v>
      </c>
      <c r="N20" s="14">
        <v>3959.9783299999999</v>
      </c>
      <c r="O20" s="14">
        <v>4856.8340330000001</v>
      </c>
      <c r="P20" s="14">
        <v>5670.8602529999998</v>
      </c>
      <c r="Q20" s="14">
        <v>5954.6446930000002</v>
      </c>
      <c r="R20" s="14">
        <v>6828.8654649999999</v>
      </c>
      <c r="S20" s="14">
        <v>8131.8800229999997</v>
      </c>
      <c r="T20" s="14">
        <v>9243.7965339999992</v>
      </c>
      <c r="U20" s="14">
        <v>7884.1718600000004</v>
      </c>
      <c r="V20" s="14">
        <v>8903.6070689999997</v>
      </c>
      <c r="W20" s="14">
        <v>10417.193488000001</v>
      </c>
      <c r="X20" s="14">
        <v>10569.748443</v>
      </c>
      <c r="Y20" s="14">
        <v>10869.398595000001</v>
      </c>
      <c r="Z20" s="14">
        <v>10643.046333</v>
      </c>
      <c r="AA20" s="14">
        <v>8950.3147179999996</v>
      </c>
      <c r="AB20" s="14">
        <v>8628.0334590000002</v>
      </c>
      <c r="AC20" s="14">
        <v>9463.9371759999995</v>
      </c>
      <c r="AD20" s="14">
        <v>10139.598851999999</v>
      </c>
      <c r="AE20" s="14">
        <v>9916.4100330000001</v>
      </c>
    </row>
    <row r="21" spans="1:31" ht="13.5" customHeight="1" x14ac:dyDescent="0.15">
      <c r="A21" s="1"/>
      <c r="B21" s="16" t="s">
        <v>309</v>
      </c>
      <c r="C21" s="10">
        <v>19.166418301752298</v>
      </c>
      <c r="D21" s="11">
        <v>24.705692837176105</v>
      </c>
      <c r="E21" s="11">
        <v>154.17224253806199</v>
      </c>
      <c r="F21" s="11">
        <v>35.880999999999986</v>
      </c>
      <c r="G21" s="11">
        <v>34.836228944351376</v>
      </c>
      <c r="H21" s="11">
        <v>45.350250116399621</v>
      </c>
      <c r="I21" s="11">
        <v>39.532162143217413</v>
      </c>
      <c r="J21" s="11">
        <v>23.217181272961501</v>
      </c>
      <c r="K21" s="11">
        <v>23.375405123747704</v>
      </c>
      <c r="L21" s="11">
        <v>29.821085</v>
      </c>
      <c r="M21" s="11">
        <v>36.673423999999997</v>
      </c>
      <c r="N21" s="11">
        <v>30.373954000000001</v>
      </c>
      <c r="O21" s="11">
        <v>44.567117000000003</v>
      </c>
      <c r="P21" s="11">
        <v>49.301278000000003</v>
      </c>
      <c r="Q21" s="11">
        <v>25.03828</v>
      </c>
      <c r="R21" s="11">
        <v>95.380600999999999</v>
      </c>
      <c r="S21" s="11">
        <v>123.26006</v>
      </c>
      <c r="T21" s="11">
        <v>170.31723500000001</v>
      </c>
      <c r="U21" s="11">
        <v>134.76907199999999</v>
      </c>
      <c r="V21" s="11">
        <v>150.58091300000001</v>
      </c>
      <c r="W21" s="11">
        <v>879.04865500000005</v>
      </c>
      <c r="X21" s="11">
        <v>525.85104000000001</v>
      </c>
      <c r="Y21" s="11">
        <v>268.16504099999997</v>
      </c>
      <c r="Z21" s="11">
        <v>338.11803500000002</v>
      </c>
      <c r="AA21" s="11">
        <v>175.904777</v>
      </c>
      <c r="AB21" s="11">
        <v>194.17238399999999</v>
      </c>
      <c r="AC21" s="11">
        <v>494.97487999999998</v>
      </c>
      <c r="AD21" s="11">
        <v>539.17373599999996</v>
      </c>
      <c r="AE21" s="11">
        <v>173.12485699999999</v>
      </c>
    </row>
    <row r="22" spans="1:31" ht="13.5" customHeight="1" x14ac:dyDescent="0.15">
      <c r="A22" s="1"/>
      <c r="B22" s="16" t="s">
        <v>310</v>
      </c>
      <c r="C22" s="13">
        <v>83.501910705830539</v>
      </c>
      <c r="D22" s="14">
        <v>83.832054052017057</v>
      </c>
      <c r="E22" s="14">
        <v>132.239895288772</v>
      </c>
      <c r="F22" s="14">
        <v>193.898</v>
      </c>
      <c r="G22" s="14">
        <v>261.84319604903402</v>
      </c>
      <c r="H22" s="14">
        <v>286.23354042106212</v>
      </c>
      <c r="I22" s="14">
        <v>312.730242703155</v>
      </c>
      <c r="J22" s="14">
        <v>371.78696784915002</v>
      </c>
      <c r="K22" s="14">
        <v>486.051930194259</v>
      </c>
      <c r="L22" s="14">
        <v>441.66627999999997</v>
      </c>
      <c r="M22" s="14">
        <v>432.25336499999997</v>
      </c>
      <c r="N22" s="14">
        <v>642.49758299999996</v>
      </c>
      <c r="O22" s="14">
        <v>666.88842799999998</v>
      </c>
      <c r="P22" s="14">
        <v>901.91730399999994</v>
      </c>
      <c r="Q22" s="14">
        <v>1042.838035</v>
      </c>
      <c r="R22" s="14">
        <v>849.38310999999999</v>
      </c>
      <c r="S22" s="14">
        <v>778.56988200000001</v>
      </c>
      <c r="T22" s="14">
        <v>1013.11405</v>
      </c>
      <c r="U22" s="14">
        <v>992.32431199999996</v>
      </c>
      <c r="V22" s="14">
        <v>886.23154199999999</v>
      </c>
      <c r="W22" s="14">
        <v>847.24645099999998</v>
      </c>
      <c r="X22" s="14">
        <v>875.64951599999995</v>
      </c>
      <c r="Y22" s="14">
        <v>865.47070900000006</v>
      </c>
      <c r="Z22" s="14">
        <v>877.476677</v>
      </c>
      <c r="AA22" s="14">
        <v>904.48223700000005</v>
      </c>
      <c r="AB22" s="14">
        <v>806.94201499999997</v>
      </c>
      <c r="AC22" s="14">
        <v>903.99742700000002</v>
      </c>
      <c r="AD22" s="14">
        <v>974.41835900000001</v>
      </c>
      <c r="AE22" s="14">
        <v>730.91595600000005</v>
      </c>
    </row>
    <row r="23" spans="1:31" ht="13.5" customHeight="1" x14ac:dyDescent="0.15">
      <c r="A23" s="1"/>
      <c r="B23" s="16" t="s">
        <v>311</v>
      </c>
      <c r="C23" s="10">
        <v>912.34530322547744</v>
      </c>
      <c r="D23" s="11">
        <v>1283.0699832735411</v>
      </c>
      <c r="E23" s="11">
        <v>1136.3681021541499</v>
      </c>
      <c r="F23" s="11">
        <v>1444.319</v>
      </c>
      <c r="G23" s="11">
        <v>1770.8651556574691</v>
      </c>
      <c r="H23" s="11">
        <v>2261.1454003286299</v>
      </c>
      <c r="I23" s="11">
        <v>1963.1867648351099</v>
      </c>
      <c r="J23" s="11">
        <v>1097.9160448218208</v>
      </c>
      <c r="K23" s="11">
        <v>1197.1398432066101</v>
      </c>
      <c r="L23" s="11">
        <v>1663.8250969999999</v>
      </c>
      <c r="M23" s="11">
        <v>1312.9466849999999</v>
      </c>
      <c r="N23" s="11">
        <v>1300.811031</v>
      </c>
      <c r="O23" s="11">
        <v>1593.4462699999999</v>
      </c>
      <c r="P23" s="11">
        <v>2091.3652280000001</v>
      </c>
      <c r="Q23" s="11">
        <v>2176.9094449999998</v>
      </c>
      <c r="R23" s="11">
        <v>2622.7711599999998</v>
      </c>
      <c r="S23" s="11">
        <v>3130.0870279999999</v>
      </c>
      <c r="T23" s="11">
        <v>3454.9909419999999</v>
      </c>
      <c r="U23" s="11">
        <v>2733.2314849999998</v>
      </c>
      <c r="V23" s="11">
        <v>2813.083087</v>
      </c>
      <c r="W23" s="11">
        <v>3567.4234820000001</v>
      </c>
      <c r="X23" s="11">
        <v>3579.4852679999999</v>
      </c>
      <c r="Y23" s="11">
        <v>3917.6233430000002</v>
      </c>
      <c r="Z23" s="11">
        <v>4137.279415</v>
      </c>
      <c r="AA23" s="11">
        <v>3540.8446159999999</v>
      </c>
      <c r="AB23" s="11">
        <v>3530.6709810000002</v>
      </c>
      <c r="AC23" s="11">
        <v>3773.0326930000001</v>
      </c>
      <c r="AD23" s="11">
        <v>4346.9914959999996</v>
      </c>
      <c r="AE23" s="11">
        <v>4148.7159510000001</v>
      </c>
    </row>
    <row r="24" spans="1:31" ht="13.5" customHeight="1" x14ac:dyDescent="0.15">
      <c r="A24" s="1"/>
      <c r="B24" s="16" t="s">
        <v>312</v>
      </c>
      <c r="C24" s="13"/>
      <c r="D24" s="14"/>
      <c r="E24" s="14"/>
      <c r="F24" s="14"/>
      <c r="G24" s="14">
        <v>15.2641326395626</v>
      </c>
      <c r="H24" s="14">
        <v>11.409654130040099</v>
      </c>
      <c r="I24" s="14">
        <v>76.097801349434221</v>
      </c>
      <c r="J24" s="14">
        <v>13.641637930999801</v>
      </c>
      <c r="K24" s="14">
        <v>1.1688887918825799</v>
      </c>
      <c r="L24" s="14">
        <v>0.127221</v>
      </c>
      <c r="M24" s="14">
        <v>6.4758999999999997E-2</v>
      </c>
      <c r="N24" s="14">
        <v>25.539232999999999</v>
      </c>
      <c r="O24" s="14">
        <v>0.58533900000000005</v>
      </c>
      <c r="P24" s="14">
        <v>63.943798000000001</v>
      </c>
      <c r="Q24" s="14">
        <v>43.732500000000002</v>
      </c>
      <c r="R24" s="14">
        <v>111.898865</v>
      </c>
      <c r="S24" s="14">
        <v>91.887564999999995</v>
      </c>
      <c r="T24" s="14">
        <v>126.001778</v>
      </c>
      <c r="U24" s="14">
        <v>304.46682800000002</v>
      </c>
      <c r="V24" s="14">
        <v>81.991924999999995</v>
      </c>
      <c r="W24" s="14">
        <v>125.59655600000001</v>
      </c>
      <c r="X24" s="14">
        <v>151.120812</v>
      </c>
      <c r="Y24" s="14">
        <v>45.266618999999999</v>
      </c>
      <c r="Z24" s="14">
        <v>15.038615</v>
      </c>
      <c r="AA24" s="14">
        <v>36.165382999999999</v>
      </c>
      <c r="AB24" s="14">
        <v>23.244077000000001</v>
      </c>
      <c r="AC24" s="14">
        <v>194.71986200000001</v>
      </c>
      <c r="AD24" s="14">
        <v>288.27508599999999</v>
      </c>
      <c r="AE24" s="14">
        <v>24.92661</v>
      </c>
    </row>
    <row r="25" spans="1:31" ht="13.5" customHeight="1" x14ac:dyDescent="0.15">
      <c r="A25" s="1"/>
      <c r="B25" s="16" t="s">
        <v>313</v>
      </c>
      <c r="C25" s="10"/>
      <c r="D25" s="11"/>
      <c r="E25" s="11"/>
      <c r="F25" s="11"/>
      <c r="G25" s="11">
        <v>7.0186083428873802</v>
      </c>
      <c r="H25" s="11">
        <v>9.0168030860037746E-2</v>
      </c>
      <c r="I25" s="11">
        <v>6.8453487813644873</v>
      </c>
      <c r="J25" s="11">
        <v>1.6192505590825299</v>
      </c>
      <c r="K25" s="11">
        <v>1.12923003511715</v>
      </c>
      <c r="L25" s="11">
        <v>29.148651000000001</v>
      </c>
      <c r="M25" s="11">
        <v>0.30511300000000002</v>
      </c>
      <c r="N25" s="11">
        <v>0.251419</v>
      </c>
      <c r="O25" s="11">
        <v>77.232234000000005</v>
      </c>
      <c r="P25" s="11">
        <v>1.3687609999999999</v>
      </c>
      <c r="Q25" s="11">
        <v>5.4721580000000003</v>
      </c>
      <c r="R25" s="11">
        <v>11.882584</v>
      </c>
      <c r="S25" s="11">
        <v>61.913108999999999</v>
      </c>
      <c r="T25" s="11">
        <v>248.74754799999999</v>
      </c>
      <c r="U25" s="11">
        <v>43.842708999999999</v>
      </c>
      <c r="V25" s="11">
        <v>102.854927</v>
      </c>
      <c r="W25" s="11">
        <v>84.304834</v>
      </c>
      <c r="X25" s="11">
        <v>13.484254</v>
      </c>
      <c r="Y25" s="11">
        <v>143.071462</v>
      </c>
      <c r="Z25" s="11">
        <v>44.513654000000002</v>
      </c>
      <c r="AA25" s="11">
        <v>87.55968</v>
      </c>
      <c r="AB25" s="11">
        <v>68.402197999999999</v>
      </c>
      <c r="AC25" s="11">
        <v>70.502647999999994</v>
      </c>
      <c r="AD25" s="11">
        <v>407.73828300000002</v>
      </c>
      <c r="AE25" s="11">
        <v>169.22042300000001</v>
      </c>
    </row>
    <row r="26" spans="1:31" ht="13.5" customHeight="1" x14ac:dyDescent="0.15">
      <c r="A26" s="1"/>
      <c r="B26" s="16" t="s">
        <v>314</v>
      </c>
      <c r="C26" s="13"/>
      <c r="D26" s="14"/>
      <c r="E26" s="14"/>
      <c r="F26" s="14"/>
      <c r="G26" s="14"/>
      <c r="H26" s="14"/>
      <c r="I26" s="14">
        <v>78.940519789921737</v>
      </c>
      <c r="J26" s="14">
        <v>58.766090663224801</v>
      </c>
      <c r="K26" s="14">
        <v>34.806258410460195</v>
      </c>
      <c r="L26" s="14">
        <v>39.369630999999998</v>
      </c>
      <c r="M26" s="14">
        <v>19.562054</v>
      </c>
      <c r="N26" s="14">
        <v>10.937365</v>
      </c>
      <c r="O26" s="14">
        <v>10.051029</v>
      </c>
      <c r="P26" s="14">
        <v>13.541833</v>
      </c>
      <c r="Q26" s="14">
        <v>26.688770999999999</v>
      </c>
      <c r="R26" s="14">
        <v>19.923781000000002</v>
      </c>
      <c r="S26" s="14">
        <v>23.940753999999998</v>
      </c>
      <c r="T26" s="14">
        <v>28.206841000000001</v>
      </c>
      <c r="U26" s="14">
        <v>23.549199999999999</v>
      </c>
      <c r="V26" s="14">
        <v>32.591849000000003</v>
      </c>
      <c r="W26" s="14">
        <v>37.462085000000002</v>
      </c>
      <c r="X26" s="14">
        <v>54.870114999999998</v>
      </c>
      <c r="Y26" s="14">
        <v>65.740759999999995</v>
      </c>
      <c r="Z26" s="14">
        <v>43.491591</v>
      </c>
      <c r="AA26" s="14">
        <v>50.107543</v>
      </c>
      <c r="AB26" s="14">
        <v>63.909548000000001</v>
      </c>
      <c r="AC26" s="14">
        <v>51.685972</v>
      </c>
      <c r="AD26" s="14">
        <v>98.612302999999997</v>
      </c>
      <c r="AE26" s="14">
        <v>99.077228000000005</v>
      </c>
    </row>
    <row r="27" spans="1:31" ht="13.5" customHeight="1" x14ac:dyDescent="0.15">
      <c r="A27" s="1"/>
      <c r="B27" s="16" t="s">
        <v>315</v>
      </c>
      <c r="C27" s="10">
        <v>30.3148321225366</v>
      </c>
      <c r="D27" s="11">
        <v>62.630019253585623</v>
      </c>
      <c r="E27" s="11">
        <v>65.404722960781598</v>
      </c>
      <c r="F27" s="11">
        <v>133.11699999999999</v>
      </c>
      <c r="G27" s="11">
        <v>158.71099744245498</v>
      </c>
      <c r="H27" s="11">
        <v>240.51285287180201</v>
      </c>
      <c r="I27" s="11">
        <v>174.89157834992901</v>
      </c>
      <c r="J27" s="11">
        <v>287.00247957458504</v>
      </c>
      <c r="K27" s="11">
        <v>343.948939939826</v>
      </c>
      <c r="L27" s="11">
        <v>464.01264900000001</v>
      </c>
      <c r="M27" s="11">
        <v>283.34761400000002</v>
      </c>
      <c r="N27" s="11">
        <v>476.41966200000002</v>
      </c>
      <c r="O27" s="11">
        <v>564.18843900000002</v>
      </c>
      <c r="P27" s="11">
        <v>510.55180899999999</v>
      </c>
      <c r="Q27" s="11">
        <v>375.149652</v>
      </c>
      <c r="R27" s="11">
        <v>448.61004000000003</v>
      </c>
      <c r="S27" s="11">
        <v>521.78840100000002</v>
      </c>
      <c r="T27" s="11">
        <v>513.34087999999997</v>
      </c>
      <c r="U27" s="11">
        <v>376.61816099999999</v>
      </c>
      <c r="V27" s="11">
        <v>384.02579200000002</v>
      </c>
      <c r="W27" s="11">
        <v>526.96061099999997</v>
      </c>
      <c r="X27" s="11">
        <v>665.40457400000003</v>
      </c>
      <c r="Y27" s="11">
        <v>498.86943600000001</v>
      </c>
      <c r="Z27" s="11">
        <v>299.42902500000002</v>
      </c>
      <c r="AA27" s="11">
        <v>248.28013100000001</v>
      </c>
      <c r="AB27" s="11">
        <v>264.14555100000001</v>
      </c>
      <c r="AC27" s="11">
        <v>450.42899299999999</v>
      </c>
      <c r="AD27" s="11">
        <v>407.031946</v>
      </c>
      <c r="AE27" s="11">
        <v>259.70737500000001</v>
      </c>
    </row>
    <row r="28" spans="1:31" ht="13.5" customHeight="1" x14ac:dyDescent="0.15">
      <c r="A28" s="1"/>
      <c r="B28" s="16" t="s">
        <v>316</v>
      </c>
      <c r="C28" s="13">
        <v>571.48053684784747</v>
      </c>
      <c r="D28" s="14">
        <v>663.53613488914903</v>
      </c>
      <c r="E28" s="14">
        <v>791.13576858092767</v>
      </c>
      <c r="F28" s="14">
        <v>1064.876</v>
      </c>
      <c r="G28" s="14">
        <v>1128.8826175147708</v>
      </c>
      <c r="H28" s="14">
        <v>1267.5351644528898</v>
      </c>
      <c r="I28" s="14">
        <v>1144.3217236212699</v>
      </c>
      <c r="J28" s="14">
        <v>969.17199703091023</v>
      </c>
      <c r="K28" s="14">
        <v>976.9871008235973</v>
      </c>
      <c r="L28" s="14">
        <v>1328.366115</v>
      </c>
      <c r="M28" s="14">
        <v>1144.299955</v>
      </c>
      <c r="N28" s="14">
        <v>1301.5276040000001</v>
      </c>
      <c r="O28" s="14">
        <v>1091.333114</v>
      </c>
      <c r="P28" s="14">
        <v>1643.619903</v>
      </c>
      <c r="Q28" s="14">
        <v>1805.256345</v>
      </c>
      <c r="R28" s="14">
        <v>2062.5975509999998</v>
      </c>
      <c r="S28" s="14">
        <v>2937.6068810000002</v>
      </c>
      <c r="T28" s="14">
        <v>4147.2610690000001</v>
      </c>
      <c r="U28" s="14">
        <v>3191.314981</v>
      </c>
      <c r="V28" s="14">
        <v>5344.8382430000001</v>
      </c>
      <c r="W28" s="14">
        <v>6973.5740299999998</v>
      </c>
      <c r="X28" s="14">
        <v>7881.0784970000004</v>
      </c>
      <c r="Y28" s="14">
        <v>5726.9355130000004</v>
      </c>
      <c r="Z28" s="14">
        <v>4715.1163319999996</v>
      </c>
      <c r="AA28" s="14">
        <v>4115.2384849999999</v>
      </c>
      <c r="AB28" s="14">
        <v>3828.9026359999998</v>
      </c>
      <c r="AC28" s="14">
        <v>3518.4897759999999</v>
      </c>
      <c r="AD28" s="14">
        <v>4307.8641180000004</v>
      </c>
      <c r="AE28" s="14">
        <v>3130.009634</v>
      </c>
    </row>
    <row r="29" spans="1:31" ht="13.5" customHeight="1" x14ac:dyDescent="0.15">
      <c r="A29" s="1"/>
      <c r="B29" s="16" t="s">
        <v>317</v>
      </c>
      <c r="C29" s="10">
        <v>24.592933525485105</v>
      </c>
      <c r="D29" s="11">
        <v>22.057222531850101</v>
      </c>
      <c r="E29" s="11">
        <v>26.319805631232001</v>
      </c>
      <c r="F29" s="11">
        <v>33.307000000000002</v>
      </c>
      <c r="G29" s="11">
        <v>38.670782255930888</v>
      </c>
      <c r="H29" s="11">
        <v>42.197056720231068</v>
      </c>
      <c r="I29" s="11">
        <v>56.994106952372483</v>
      </c>
      <c r="J29" s="11">
        <v>53.390340797476021</v>
      </c>
      <c r="K29" s="11">
        <v>30.450928679240302</v>
      </c>
      <c r="L29" s="11">
        <v>52.082343000000002</v>
      </c>
      <c r="M29" s="11">
        <v>65.693815999999998</v>
      </c>
      <c r="N29" s="11">
        <v>108.638075</v>
      </c>
      <c r="O29" s="11">
        <v>241.20107400000001</v>
      </c>
      <c r="P29" s="11">
        <v>235.159784</v>
      </c>
      <c r="Q29" s="11">
        <v>290.321395</v>
      </c>
      <c r="R29" s="11">
        <v>204.185508</v>
      </c>
      <c r="S29" s="11">
        <v>361.37283400000001</v>
      </c>
      <c r="T29" s="11">
        <v>328.138735</v>
      </c>
      <c r="U29" s="11">
        <v>56.237330999999998</v>
      </c>
      <c r="V29" s="11">
        <v>80.674605</v>
      </c>
      <c r="W29" s="11">
        <v>126.487498</v>
      </c>
      <c r="X29" s="11">
        <v>100.66269800000001</v>
      </c>
      <c r="Y29" s="11">
        <v>104.994973</v>
      </c>
      <c r="Z29" s="11">
        <v>119.521004</v>
      </c>
      <c r="AA29" s="11">
        <v>124.967004</v>
      </c>
      <c r="AB29" s="11">
        <v>272.34877699999998</v>
      </c>
      <c r="AC29" s="11">
        <v>412.55651899999998</v>
      </c>
      <c r="AD29" s="11">
        <v>406.67217199999999</v>
      </c>
      <c r="AE29" s="11">
        <v>345.39346</v>
      </c>
    </row>
    <row r="30" spans="1:31" ht="13.5" customHeight="1" x14ac:dyDescent="0.15">
      <c r="A30" s="1"/>
      <c r="B30" s="16" t="s">
        <v>318</v>
      </c>
      <c r="C30" s="13"/>
      <c r="D30" s="14"/>
      <c r="E30" s="14"/>
      <c r="F30" s="14">
        <v>2.9889999999999999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>
        <v>10.879782000000001</v>
      </c>
      <c r="T30" s="14">
        <v>44.170825000000001</v>
      </c>
      <c r="U30" s="14">
        <v>32.380754000000003</v>
      </c>
      <c r="V30" s="14">
        <v>51.685687000000001</v>
      </c>
      <c r="W30" s="14">
        <v>53.889949999999999</v>
      </c>
      <c r="X30" s="14">
        <v>48.421536000000003</v>
      </c>
      <c r="Y30" s="14">
        <v>67.904505999999998</v>
      </c>
      <c r="Z30" s="14">
        <v>58.439376000000003</v>
      </c>
      <c r="AA30" s="14">
        <v>66.879952000000003</v>
      </c>
      <c r="AB30" s="14">
        <v>55.420991999999998</v>
      </c>
      <c r="AC30" s="14">
        <v>65.180426999999995</v>
      </c>
      <c r="AD30" s="14">
        <v>96.606576000000004</v>
      </c>
      <c r="AE30" s="14">
        <v>84.150487999999996</v>
      </c>
    </row>
    <row r="31" spans="1:31" ht="13.5" customHeight="1" x14ac:dyDescent="0.15">
      <c r="A31" s="1"/>
      <c r="B31" s="16" t="s">
        <v>319</v>
      </c>
      <c r="C31" s="10"/>
      <c r="D31" s="11"/>
      <c r="E31" s="11"/>
      <c r="F31" s="11"/>
      <c r="G31" s="11">
        <v>6.3420054678543094</v>
      </c>
      <c r="H31" s="11">
        <v>4.388864814606924</v>
      </c>
      <c r="I31" s="11">
        <v>5.7514001532741039</v>
      </c>
      <c r="J31" s="11">
        <v>2.5403799376953589</v>
      </c>
      <c r="K31" s="11">
        <v>3.5245332192105119</v>
      </c>
      <c r="L31" s="11">
        <v>2.8020429999999998</v>
      </c>
      <c r="M31" s="11">
        <v>3.397071</v>
      </c>
      <c r="N31" s="11">
        <v>4.2933490000000001</v>
      </c>
      <c r="O31" s="11">
        <v>5.3754520000000001</v>
      </c>
      <c r="P31" s="11">
        <v>6.9845290000000002</v>
      </c>
      <c r="Q31" s="11">
        <v>7.7901150000000001</v>
      </c>
      <c r="R31" s="11">
        <v>10.744996</v>
      </c>
      <c r="S31" s="11">
        <v>14.933835999999999</v>
      </c>
      <c r="T31" s="11">
        <v>16.685452000000002</v>
      </c>
      <c r="U31" s="11">
        <v>16.922647000000001</v>
      </c>
      <c r="V31" s="11">
        <v>36.496586000000001</v>
      </c>
      <c r="W31" s="11">
        <v>37.519131000000002</v>
      </c>
      <c r="X31" s="11">
        <v>43.854816</v>
      </c>
      <c r="Y31" s="11">
        <v>47.019472</v>
      </c>
      <c r="Z31" s="11">
        <v>46.037830999999997</v>
      </c>
      <c r="AA31" s="11">
        <v>65.398927</v>
      </c>
      <c r="AB31" s="11">
        <v>46.595388</v>
      </c>
      <c r="AC31" s="11">
        <v>60.262618000000003</v>
      </c>
      <c r="AD31" s="11">
        <v>68.430183999999997</v>
      </c>
      <c r="AE31" s="11">
        <v>65.494417999999996</v>
      </c>
    </row>
    <row r="32" spans="1:31" ht="13.5" customHeight="1" x14ac:dyDescent="0.15">
      <c r="A32" s="1"/>
      <c r="B32" s="16" t="s">
        <v>320</v>
      </c>
      <c r="C32" s="13">
        <v>191.61296569804401</v>
      </c>
      <c r="D32" s="14">
        <v>221.67978375676498</v>
      </c>
      <c r="E32" s="14">
        <v>259.52276603463901</v>
      </c>
      <c r="F32" s="14">
        <v>351.94400000000002</v>
      </c>
      <c r="G32" s="14">
        <v>553.79486727224605</v>
      </c>
      <c r="H32" s="14">
        <v>578.23157616245271</v>
      </c>
      <c r="I32" s="14">
        <v>561.63459244319813</v>
      </c>
      <c r="J32" s="14">
        <v>358.34637826353901</v>
      </c>
      <c r="K32" s="14">
        <v>464.93242292300909</v>
      </c>
      <c r="L32" s="14">
        <v>514.13537299999996</v>
      </c>
      <c r="M32" s="14">
        <v>379.72082499999999</v>
      </c>
      <c r="N32" s="14">
        <v>303.579432</v>
      </c>
      <c r="O32" s="14">
        <v>336.92360000000002</v>
      </c>
      <c r="P32" s="14">
        <v>337.60347400000001</v>
      </c>
      <c r="Q32" s="14">
        <v>386.29625399999998</v>
      </c>
      <c r="R32" s="14">
        <v>499.18548900000002</v>
      </c>
      <c r="S32" s="14">
        <v>606.59985800000004</v>
      </c>
      <c r="T32" s="14">
        <v>749.70728399999996</v>
      </c>
      <c r="U32" s="14">
        <v>582.24069099999997</v>
      </c>
      <c r="V32" s="14">
        <v>640.91701699999999</v>
      </c>
      <c r="W32" s="14">
        <v>804.34039099999995</v>
      </c>
      <c r="X32" s="14">
        <v>1013.262454</v>
      </c>
      <c r="Y32" s="14">
        <v>1052.806167</v>
      </c>
      <c r="Z32" s="14">
        <v>1176.321766</v>
      </c>
      <c r="AA32" s="14">
        <v>774.00187400000004</v>
      </c>
      <c r="AB32" s="14">
        <v>810.09933599999999</v>
      </c>
      <c r="AC32" s="14">
        <v>903.55474100000004</v>
      </c>
      <c r="AD32" s="14">
        <v>1247.7867940000001</v>
      </c>
      <c r="AE32" s="14">
        <v>1171.3971280000001</v>
      </c>
    </row>
    <row r="33" spans="1:31" ht="13.5" customHeight="1" x14ac:dyDescent="0.15">
      <c r="A33" s="1"/>
      <c r="B33" s="15" t="s">
        <v>321</v>
      </c>
      <c r="C33" s="10">
        <v>1246.9180602998099</v>
      </c>
      <c r="D33" s="11">
        <v>1226.845525644999</v>
      </c>
      <c r="E33" s="11">
        <v>1476.8516057233392</v>
      </c>
      <c r="F33" s="11">
        <v>1562.268</v>
      </c>
      <c r="G33" s="11">
        <v>1803.09586383279</v>
      </c>
      <c r="H33" s="11">
        <v>1984.0570192118298</v>
      </c>
      <c r="I33" s="11">
        <v>1796.1262400458399</v>
      </c>
      <c r="J33" s="11">
        <v>1295.5922425971301</v>
      </c>
      <c r="K33" s="11">
        <v>1455.5804981730507</v>
      </c>
      <c r="L33" s="11">
        <v>2298.3182120000001</v>
      </c>
      <c r="M33" s="11">
        <v>2405.6799380000002</v>
      </c>
      <c r="N33" s="11">
        <v>2158.6332579999998</v>
      </c>
      <c r="O33" s="11">
        <v>2184.7368000000001</v>
      </c>
      <c r="P33" s="11">
        <v>2299.5303600000002</v>
      </c>
      <c r="Q33" s="11">
        <v>2910.1191549999999</v>
      </c>
      <c r="R33" s="11">
        <v>3739.4068860000002</v>
      </c>
      <c r="S33" s="11">
        <v>3165.996146</v>
      </c>
      <c r="T33" s="11">
        <v>4583.5588879999996</v>
      </c>
      <c r="U33" s="11">
        <v>4004.6351719999998</v>
      </c>
      <c r="V33" s="11">
        <v>3451.1917760000001</v>
      </c>
      <c r="W33" s="11">
        <v>3739.9028800000001</v>
      </c>
      <c r="X33" s="11">
        <v>4912.522575</v>
      </c>
      <c r="Y33" s="11">
        <v>4153.347984</v>
      </c>
      <c r="Z33" s="11">
        <v>4681.2654350000003</v>
      </c>
      <c r="AA33" s="11">
        <v>3231.6678499999998</v>
      </c>
      <c r="AB33" s="11">
        <v>3059.936823</v>
      </c>
      <c r="AC33" s="11">
        <v>4090.9727779999998</v>
      </c>
      <c r="AD33" s="11">
        <v>5451.0277809999998</v>
      </c>
      <c r="AE33" s="11">
        <v>6258.5299249999998</v>
      </c>
    </row>
    <row r="34" spans="1:31" ht="13.5" customHeight="1" x14ac:dyDescent="0.15">
      <c r="A34" s="1"/>
      <c r="B34" s="15" t="s">
        <v>322</v>
      </c>
      <c r="C34" s="13">
        <v>401.81334526053024</v>
      </c>
      <c r="D34" s="14">
        <v>328.61689257008112</v>
      </c>
      <c r="E34" s="14">
        <v>337.43593552775104</v>
      </c>
      <c r="F34" s="14">
        <v>414.32900000000001</v>
      </c>
      <c r="G34" s="14">
        <v>523.64476585236821</v>
      </c>
      <c r="H34" s="14">
        <v>588.94381501395412</v>
      </c>
      <c r="I34" s="14">
        <v>688.02562300698207</v>
      </c>
      <c r="J34" s="14">
        <v>458.843135617374</v>
      </c>
      <c r="K34" s="14">
        <v>412.22373433357603</v>
      </c>
      <c r="L34" s="14">
        <v>479.747545</v>
      </c>
      <c r="M34" s="14">
        <v>417.44109500000002</v>
      </c>
      <c r="N34" s="14">
        <v>575.90600800000004</v>
      </c>
      <c r="O34" s="14">
        <v>553.44533200000001</v>
      </c>
      <c r="P34" s="14">
        <v>651.64849400000003</v>
      </c>
      <c r="Q34" s="14">
        <v>812.19349499999998</v>
      </c>
      <c r="R34" s="14">
        <v>914.89235199999996</v>
      </c>
      <c r="S34" s="14">
        <v>1073.527652</v>
      </c>
      <c r="T34" s="14">
        <v>1131.2761479999999</v>
      </c>
      <c r="U34" s="14">
        <v>965.86200099999996</v>
      </c>
      <c r="V34" s="14">
        <v>1053.1572510000001</v>
      </c>
      <c r="W34" s="14">
        <v>1170.9131629999999</v>
      </c>
      <c r="X34" s="14">
        <v>1243.3291409999999</v>
      </c>
      <c r="Y34" s="14">
        <v>1225.9909849999999</v>
      </c>
      <c r="Z34" s="14">
        <v>1178.280315</v>
      </c>
      <c r="AA34" s="14">
        <v>1110.468572</v>
      </c>
      <c r="AB34" s="14">
        <v>1172.4403299999999</v>
      </c>
      <c r="AC34" s="14">
        <v>1352.251872</v>
      </c>
      <c r="AD34" s="14">
        <v>1538.506142</v>
      </c>
      <c r="AE34" s="14">
        <v>1946.5367670000001</v>
      </c>
    </row>
    <row r="35" spans="1:31" ht="13.5" customHeight="1" x14ac:dyDescent="0.15">
      <c r="A35" s="1"/>
      <c r="B35" s="15" t="s">
        <v>323</v>
      </c>
      <c r="C35" s="10">
        <v>1991.8650126073599</v>
      </c>
      <c r="D35" s="11">
        <v>2203.0671753799102</v>
      </c>
      <c r="E35" s="11">
        <v>2689.0647628830802</v>
      </c>
      <c r="F35" s="11">
        <v>3455.8180000000002</v>
      </c>
      <c r="G35" s="11">
        <v>4106.7127612664317</v>
      </c>
      <c r="H35" s="11">
        <v>4199.625089671089</v>
      </c>
      <c r="I35" s="11">
        <v>3907.8051121904396</v>
      </c>
      <c r="J35" s="11">
        <v>2844.9290121704003</v>
      </c>
      <c r="K35" s="11">
        <v>3187.9387675358803</v>
      </c>
      <c r="L35" s="11">
        <v>3515.5161830000002</v>
      </c>
      <c r="M35" s="11">
        <v>2785.255467</v>
      </c>
      <c r="N35" s="11">
        <v>2842.1368339999999</v>
      </c>
      <c r="O35" s="11">
        <v>3091.7625419999999</v>
      </c>
      <c r="P35" s="11">
        <v>3652.148768</v>
      </c>
      <c r="Q35" s="11">
        <v>4208.8231480000004</v>
      </c>
      <c r="R35" s="11">
        <v>4102.1695449999997</v>
      </c>
      <c r="S35" s="11">
        <v>3855.0429319999998</v>
      </c>
      <c r="T35" s="11">
        <v>3478.1241460000001</v>
      </c>
      <c r="U35" s="11">
        <v>2691.1932689999999</v>
      </c>
      <c r="V35" s="11">
        <v>2938.611382</v>
      </c>
      <c r="W35" s="11">
        <v>3199.1060389999998</v>
      </c>
      <c r="X35" s="11">
        <v>2923.2640889999998</v>
      </c>
      <c r="Y35" s="11">
        <v>2947.2795879999999</v>
      </c>
      <c r="Z35" s="11">
        <v>3299.669766</v>
      </c>
      <c r="AA35" s="11">
        <v>2652.3993810000002</v>
      </c>
      <c r="AB35" s="11">
        <v>2624.6024050000001</v>
      </c>
      <c r="AC35" s="11">
        <v>4434.5691100000004</v>
      </c>
      <c r="AD35" s="11">
        <v>3640.8722680000001</v>
      </c>
      <c r="AE35" s="11">
        <v>3516.653523</v>
      </c>
    </row>
    <row r="36" spans="1:31" ht="13.5" customHeight="1" x14ac:dyDescent="0.15">
      <c r="A36" s="1"/>
      <c r="B36" s="15" t="s">
        <v>324</v>
      </c>
      <c r="C36" s="13">
        <v>6.026573174934974</v>
      </c>
      <c r="D36" s="14">
        <v>246.58024763819301</v>
      </c>
      <c r="E36" s="14">
        <v>2.5373930970929881</v>
      </c>
      <c r="F36" s="14">
        <v>1.5629999999999999</v>
      </c>
      <c r="G36" s="14">
        <v>5.1708263515301196</v>
      </c>
      <c r="H36" s="14">
        <v>3.4999142747808802</v>
      </c>
      <c r="I36" s="14">
        <v>5.5291558812498893</v>
      </c>
      <c r="J36" s="14">
        <v>3.7582210003830401</v>
      </c>
      <c r="K36" s="14">
        <v>5.105931661336804</v>
      </c>
      <c r="L36" s="14">
        <v>11.469206</v>
      </c>
      <c r="M36" s="14">
        <v>7.779128</v>
      </c>
      <c r="N36" s="14">
        <v>5.2071139999999998</v>
      </c>
      <c r="O36" s="14">
        <v>5.1989380000000001</v>
      </c>
      <c r="P36" s="14">
        <v>13.384767</v>
      </c>
      <c r="Q36" s="14">
        <v>14.608053</v>
      </c>
      <c r="R36" s="14">
        <v>18.956430000000001</v>
      </c>
      <c r="S36" s="14">
        <v>18.044107</v>
      </c>
      <c r="T36" s="14">
        <v>17.498096</v>
      </c>
      <c r="U36" s="14">
        <v>23.395184</v>
      </c>
      <c r="V36" s="14">
        <v>18.057155999999999</v>
      </c>
      <c r="W36" s="14">
        <v>21.322787999999999</v>
      </c>
      <c r="X36" s="14">
        <v>14.536008000000001</v>
      </c>
      <c r="Y36" s="14">
        <v>12.919877</v>
      </c>
      <c r="Z36" s="14">
        <v>12.898858000000001</v>
      </c>
      <c r="AA36" s="14">
        <v>13.223639</v>
      </c>
      <c r="AB36" s="14">
        <v>10.61744</v>
      </c>
      <c r="AC36" s="14">
        <v>15.483549</v>
      </c>
      <c r="AD36" s="14">
        <v>14.416651999999999</v>
      </c>
      <c r="AE36" s="14">
        <v>13.948418</v>
      </c>
    </row>
    <row r="37" spans="1:31" ht="13.5" customHeight="1" x14ac:dyDescent="0.15">
      <c r="A37" s="1"/>
      <c r="B37" s="15" t="s">
        <v>325</v>
      </c>
      <c r="C37" s="10"/>
      <c r="D37" s="11"/>
      <c r="E37" s="11"/>
      <c r="F37" s="11">
        <v>41.996000000000002</v>
      </c>
      <c r="G37" s="11">
        <v>59.526236881559178</v>
      </c>
      <c r="H37" s="11">
        <v>49.39935705695828</v>
      </c>
      <c r="I37" s="11">
        <v>41.792444457943112</v>
      </c>
      <c r="J37" s="11">
        <v>55.165921855086999</v>
      </c>
      <c r="K37" s="11">
        <v>56.576817722208403</v>
      </c>
      <c r="L37" s="11">
        <v>84.10839</v>
      </c>
      <c r="M37" s="11">
        <v>49.024399000000003</v>
      </c>
      <c r="N37" s="11">
        <v>66.037801999999999</v>
      </c>
      <c r="O37" s="11">
        <v>116.305477</v>
      </c>
      <c r="P37" s="11">
        <v>168.75695200000001</v>
      </c>
      <c r="Q37" s="11">
        <v>99.834367999999998</v>
      </c>
      <c r="R37" s="11">
        <v>99.187117999999998</v>
      </c>
      <c r="S37" s="11">
        <v>115.76042</v>
      </c>
      <c r="T37" s="11">
        <v>161.63548599999999</v>
      </c>
      <c r="U37" s="11">
        <v>110.75741600000001</v>
      </c>
      <c r="V37" s="11">
        <v>126.257707</v>
      </c>
      <c r="W37" s="11">
        <v>184.61901900000001</v>
      </c>
      <c r="X37" s="11">
        <v>232.757947</v>
      </c>
      <c r="Y37" s="11">
        <v>255.06436400000001</v>
      </c>
      <c r="Z37" s="11">
        <v>315.35865799999999</v>
      </c>
      <c r="AA37" s="11">
        <v>291.26656700000001</v>
      </c>
      <c r="AB37" s="11">
        <v>308.13649400000003</v>
      </c>
      <c r="AC37" s="11">
        <v>352.66387099999997</v>
      </c>
      <c r="AD37" s="11">
        <v>471.85983299999998</v>
      </c>
      <c r="AE37" s="11">
        <v>507.71151900000001</v>
      </c>
    </row>
    <row r="38" spans="1:31" ht="13.5" customHeight="1" x14ac:dyDescent="0.15">
      <c r="A38" s="1"/>
      <c r="B38" s="15" t="s">
        <v>326</v>
      </c>
      <c r="C38" s="13">
        <v>123.078539540002</v>
      </c>
      <c r="D38" s="14">
        <v>253.18924285257691</v>
      </c>
      <c r="E38" s="14">
        <v>132.24383956117899</v>
      </c>
      <c r="F38" s="14">
        <v>181.126</v>
      </c>
      <c r="G38" s="14">
        <v>218.46653144016202</v>
      </c>
      <c r="H38" s="14">
        <v>228.655494076331</v>
      </c>
      <c r="I38" s="14">
        <v>185.14942285367201</v>
      </c>
      <c r="J38" s="14">
        <v>355.99437679141096</v>
      </c>
      <c r="K38" s="14">
        <v>295.36315455399802</v>
      </c>
      <c r="L38" s="14">
        <v>219.93982</v>
      </c>
      <c r="M38" s="14">
        <v>217.86447799999999</v>
      </c>
      <c r="N38" s="14">
        <v>180.51895999999999</v>
      </c>
      <c r="O38" s="14">
        <v>232.28553199999999</v>
      </c>
      <c r="P38" s="14">
        <v>295.10082199999999</v>
      </c>
      <c r="Q38" s="14">
        <v>304.96560199999999</v>
      </c>
      <c r="R38" s="14">
        <v>383.314323</v>
      </c>
      <c r="S38" s="14">
        <v>458.78187000000003</v>
      </c>
      <c r="T38" s="14">
        <v>1314.852582</v>
      </c>
      <c r="U38" s="14">
        <v>593.731944</v>
      </c>
      <c r="V38" s="14">
        <v>443.25978199999997</v>
      </c>
      <c r="W38" s="14">
        <v>573.57463900000005</v>
      </c>
      <c r="X38" s="14">
        <v>807.763555</v>
      </c>
      <c r="Y38" s="14">
        <v>539.45548099999996</v>
      </c>
      <c r="Z38" s="14">
        <v>481.69067100000001</v>
      </c>
      <c r="AA38" s="14">
        <v>470.13820900000002</v>
      </c>
      <c r="AB38" s="14">
        <v>394.40849500000002</v>
      </c>
      <c r="AC38" s="14">
        <v>382.58176500000002</v>
      </c>
      <c r="AD38" s="14">
        <v>523.32955700000002</v>
      </c>
      <c r="AE38" s="14">
        <v>513.78027199999997</v>
      </c>
    </row>
    <row r="39" spans="1:31" ht="13.5" customHeight="1" x14ac:dyDescent="0.15">
      <c r="A39" s="1"/>
      <c r="B39" s="15" t="s">
        <v>327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>
        <v>2.0140449999999999</v>
      </c>
      <c r="X39" s="11">
        <v>3.722191</v>
      </c>
      <c r="Y39" s="11">
        <v>4.4712800000000001</v>
      </c>
      <c r="Z39" s="11">
        <v>3.1158260000000002</v>
      </c>
      <c r="AA39" s="11">
        <v>3.8608250000000002</v>
      </c>
      <c r="AB39" s="11">
        <v>1.903367</v>
      </c>
      <c r="AC39" s="11">
        <v>2.275315</v>
      </c>
      <c r="AD39" s="11">
        <v>4.2748879999999998</v>
      </c>
      <c r="AE39" s="11">
        <v>2.9634939999999999</v>
      </c>
    </row>
    <row r="40" spans="1:31" ht="13.5" customHeight="1" x14ac:dyDescent="0.15">
      <c r="A40" s="1"/>
      <c r="B40" s="15" t="s">
        <v>328</v>
      </c>
      <c r="C40" s="13">
        <v>72.345647999813238</v>
      </c>
      <c r="D40" s="14">
        <v>107.597947388379</v>
      </c>
      <c r="E40" s="14">
        <v>126.221551925147</v>
      </c>
      <c r="F40" s="14">
        <v>155.27099999999999</v>
      </c>
      <c r="G40" s="14">
        <v>232.24764088543998</v>
      </c>
      <c r="H40" s="14">
        <v>271.43897181933198</v>
      </c>
      <c r="I40" s="14">
        <v>340.74008871760526</v>
      </c>
      <c r="J40" s="14">
        <v>242.586395496184</v>
      </c>
      <c r="K40" s="14">
        <v>311.16606879979082</v>
      </c>
      <c r="L40" s="14">
        <v>373.218098</v>
      </c>
      <c r="M40" s="14">
        <v>352.53335299999998</v>
      </c>
      <c r="N40" s="14">
        <v>300.36532</v>
      </c>
      <c r="O40" s="14">
        <v>337.00770399999999</v>
      </c>
      <c r="P40" s="14">
        <v>428.158974</v>
      </c>
      <c r="Q40" s="14">
        <v>434.13766700000002</v>
      </c>
      <c r="R40" s="14">
        <v>520.65682900000002</v>
      </c>
      <c r="S40" s="14">
        <v>541.51164800000004</v>
      </c>
      <c r="T40" s="14">
        <v>712.65690700000005</v>
      </c>
      <c r="U40" s="14">
        <v>563.58412099999998</v>
      </c>
      <c r="V40" s="14">
        <v>652.44919300000004</v>
      </c>
      <c r="W40" s="14">
        <v>628.14523899999995</v>
      </c>
      <c r="X40" s="14">
        <v>749.45194800000002</v>
      </c>
      <c r="Y40" s="14">
        <v>1067.403268</v>
      </c>
      <c r="Z40" s="14">
        <v>916.06113300000004</v>
      </c>
      <c r="AA40" s="14">
        <v>739.97823500000004</v>
      </c>
      <c r="AB40" s="14">
        <v>674.15334499999994</v>
      </c>
      <c r="AC40" s="14">
        <v>619.47777499999995</v>
      </c>
      <c r="AD40" s="14">
        <v>629.07602599999996</v>
      </c>
      <c r="AE40" s="14">
        <v>577.01090499999998</v>
      </c>
    </row>
    <row r="41" spans="1:31" ht="13.5" customHeight="1" x14ac:dyDescent="0.15">
      <c r="A41" s="1"/>
      <c r="B41" s="15" t="s">
        <v>329</v>
      </c>
      <c r="C41" s="10">
        <v>14114.740039074699</v>
      </c>
      <c r="D41" s="11">
        <v>15202.263333708099</v>
      </c>
      <c r="E41" s="11">
        <v>18663.328145309897</v>
      </c>
      <c r="F41" s="11">
        <v>22511.309000000008</v>
      </c>
      <c r="G41" s="11">
        <v>26308.088543963298</v>
      </c>
      <c r="H41" s="11">
        <v>23840.075376992598</v>
      </c>
      <c r="I41" s="11">
        <v>23282.1076191557</v>
      </c>
      <c r="J41" s="11">
        <v>17010.201043064098</v>
      </c>
      <c r="K41" s="11">
        <v>18505.205908212003</v>
      </c>
      <c r="L41" s="11">
        <v>23188.693117999999</v>
      </c>
      <c r="M41" s="11">
        <v>16091.246808</v>
      </c>
      <c r="N41" s="11">
        <v>14575.909607</v>
      </c>
      <c r="O41" s="11">
        <v>15396.223136000001</v>
      </c>
      <c r="P41" s="11">
        <v>19096.228595</v>
      </c>
      <c r="Q41" s="11">
        <v>19244.098194999999</v>
      </c>
      <c r="R41" s="11">
        <v>19927.835521000001</v>
      </c>
      <c r="S41" s="11">
        <v>21541.89604</v>
      </c>
      <c r="T41" s="11">
        <v>25941.679006999999</v>
      </c>
      <c r="U41" s="11">
        <v>18758.443824999998</v>
      </c>
      <c r="V41" s="11">
        <v>24454.229299999999</v>
      </c>
      <c r="W41" s="11">
        <v>26234.549548999999</v>
      </c>
      <c r="X41" s="11">
        <v>23639.412650999999</v>
      </c>
      <c r="Y41" s="11">
        <v>20389.226804999998</v>
      </c>
      <c r="Z41" s="11">
        <v>20105.665485000001</v>
      </c>
      <c r="AA41" s="11">
        <v>18589.405386999999</v>
      </c>
      <c r="AB41" s="11">
        <v>19637.689083000001</v>
      </c>
      <c r="AC41" s="11">
        <v>20463.854458999998</v>
      </c>
      <c r="AD41" s="11">
        <v>22263.501149</v>
      </c>
      <c r="AE41" s="11">
        <v>19429.936513000001</v>
      </c>
    </row>
    <row r="42" spans="1:31" ht="13.5" customHeight="1" x14ac:dyDescent="0.15">
      <c r="A42" s="1"/>
      <c r="B42" s="15" t="s">
        <v>330</v>
      </c>
      <c r="C42" s="13">
        <v>1888.65832076787</v>
      </c>
      <c r="D42" s="14">
        <v>2129.028461982251</v>
      </c>
      <c r="E42" s="14">
        <v>2747.1757423395088</v>
      </c>
      <c r="F42" s="14">
        <v>3914.6559999999999</v>
      </c>
      <c r="G42" s="14">
        <v>5398.9727489196584</v>
      </c>
      <c r="H42" s="14">
        <v>4863.5430631803283</v>
      </c>
      <c r="I42" s="14">
        <v>4132.3362436519901</v>
      </c>
      <c r="J42" s="14">
        <v>3040.50803988799</v>
      </c>
      <c r="K42" s="14">
        <v>4170.860496728179</v>
      </c>
      <c r="L42" s="14">
        <v>4821.8433610000002</v>
      </c>
      <c r="M42" s="14">
        <v>3822.658809</v>
      </c>
      <c r="N42" s="14">
        <v>4302.9892799999998</v>
      </c>
      <c r="O42" s="14">
        <v>4960.1582509999998</v>
      </c>
      <c r="P42" s="14">
        <v>6936.1946820000003</v>
      </c>
      <c r="Q42" s="14">
        <v>8598.5482250000005</v>
      </c>
      <c r="R42" s="14">
        <v>10477.466356999999</v>
      </c>
      <c r="S42" s="14">
        <v>12814.223542</v>
      </c>
      <c r="T42" s="14">
        <v>18008.939087999999</v>
      </c>
      <c r="U42" s="14">
        <v>14060.678400000001</v>
      </c>
      <c r="V42" s="14">
        <v>18029.503049999999</v>
      </c>
      <c r="W42" s="14">
        <v>21769.459412</v>
      </c>
      <c r="X42" s="14">
        <v>25665.066004</v>
      </c>
      <c r="Y42" s="14">
        <v>24044.633750000001</v>
      </c>
      <c r="Z42" s="14">
        <v>21600.619151999999</v>
      </c>
      <c r="AA42" s="14">
        <v>18192.751982000002</v>
      </c>
      <c r="AB42" s="14">
        <v>17220.114569000001</v>
      </c>
      <c r="AC42" s="14">
        <v>16178.414908999999</v>
      </c>
      <c r="AD42" s="14">
        <v>14198.987421</v>
      </c>
      <c r="AE42" s="14">
        <v>13745.657176999999</v>
      </c>
    </row>
    <row r="43" spans="1:31" ht="13.5" customHeight="1" x14ac:dyDescent="0.15">
      <c r="A43" s="1"/>
      <c r="B43" s="15" t="s">
        <v>331</v>
      </c>
      <c r="C43" s="10">
        <v>159.318951587952</v>
      </c>
      <c r="D43" s="11">
        <v>185.07329595977902</v>
      </c>
      <c r="E43" s="11">
        <v>179.63466277524489</v>
      </c>
      <c r="F43" s="11">
        <v>190.67599999999999</v>
      </c>
      <c r="G43" s="11">
        <v>206.70464767616207</v>
      </c>
      <c r="H43" s="11">
        <v>236.34131090397199</v>
      </c>
      <c r="I43" s="11">
        <v>226.49039683623002</v>
      </c>
      <c r="J43" s="11">
        <v>166.39144995866201</v>
      </c>
      <c r="K43" s="11">
        <v>181.200288725946</v>
      </c>
      <c r="L43" s="11">
        <v>192.054755</v>
      </c>
      <c r="M43" s="11">
        <v>180.478418</v>
      </c>
      <c r="N43" s="11">
        <v>195.08302900000001</v>
      </c>
      <c r="O43" s="11">
        <v>220.48351700000001</v>
      </c>
      <c r="P43" s="11">
        <v>268.66106300000001</v>
      </c>
      <c r="Q43" s="11">
        <v>319.65533799999997</v>
      </c>
      <c r="R43" s="11">
        <v>351.526341</v>
      </c>
      <c r="S43" s="11">
        <v>468.848072</v>
      </c>
      <c r="T43" s="11">
        <v>779.33534599999996</v>
      </c>
      <c r="U43" s="11">
        <v>578.42133699999999</v>
      </c>
      <c r="V43" s="11">
        <v>574.37348599999996</v>
      </c>
      <c r="W43" s="11">
        <v>1001.527184</v>
      </c>
      <c r="X43" s="11">
        <v>699.08540500000004</v>
      </c>
      <c r="Y43" s="11">
        <v>848.76445100000001</v>
      </c>
      <c r="Z43" s="11">
        <v>888.21767799999998</v>
      </c>
      <c r="AA43" s="11">
        <v>721.48035900000002</v>
      </c>
      <c r="AB43" s="11">
        <v>562.23990700000002</v>
      </c>
      <c r="AC43" s="11">
        <v>870.51538600000003</v>
      </c>
      <c r="AD43" s="11">
        <v>808.77795600000002</v>
      </c>
      <c r="AE43" s="11">
        <v>859.14860399999998</v>
      </c>
    </row>
    <row r="44" spans="1:31" ht="13.5" customHeight="1" x14ac:dyDescent="0.15">
      <c r="A44" s="1"/>
      <c r="B44" s="15" t="s">
        <v>332</v>
      </c>
      <c r="C44" s="13">
        <v>164.72013277684999</v>
      </c>
      <c r="D44" s="14">
        <v>165.467786766383</v>
      </c>
      <c r="E44" s="14">
        <v>138.666242519029</v>
      </c>
      <c r="F44" s="14">
        <v>175.47900000000001</v>
      </c>
      <c r="G44" s="14">
        <v>336.38451362554002</v>
      </c>
      <c r="H44" s="14">
        <v>198.759113769577</v>
      </c>
      <c r="I44" s="14">
        <v>228.49767638616288</v>
      </c>
      <c r="J44" s="14">
        <v>188.05039381924399</v>
      </c>
      <c r="K44" s="14">
        <v>165.61809733803202</v>
      </c>
      <c r="L44" s="14">
        <v>196.36622700000001</v>
      </c>
      <c r="M44" s="14">
        <v>303.443849</v>
      </c>
      <c r="N44" s="14">
        <v>272.09463199999999</v>
      </c>
      <c r="O44" s="14">
        <v>266.55580400000002</v>
      </c>
      <c r="P44" s="14">
        <v>275.765399</v>
      </c>
      <c r="Q44" s="14">
        <v>405.50734199999999</v>
      </c>
      <c r="R44" s="14">
        <v>540.77247199999999</v>
      </c>
      <c r="S44" s="14">
        <v>1009.270076</v>
      </c>
      <c r="T44" s="14">
        <v>1337.801543</v>
      </c>
      <c r="U44" s="14">
        <v>1493.77871</v>
      </c>
      <c r="V44" s="14">
        <v>1299.2111219999999</v>
      </c>
      <c r="W44" s="14">
        <v>1016.79673</v>
      </c>
      <c r="X44" s="14">
        <v>1177.2512569999999</v>
      </c>
      <c r="Y44" s="14">
        <v>1471.824067</v>
      </c>
      <c r="Z44" s="14">
        <v>1337.8188259999999</v>
      </c>
      <c r="AA44" s="14">
        <v>1407.947298</v>
      </c>
      <c r="AB44" s="14">
        <v>901.17536199999995</v>
      </c>
      <c r="AC44" s="14">
        <v>728.74840400000005</v>
      </c>
      <c r="AD44" s="14">
        <v>699.39352899999994</v>
      </c>
      <c r="AE44" s="14">
        <v>1147.931313</v>
      </c>
    </row>
    <row r="45" spans="1:31" ht="13.5" customHeight="1" x14ac:dyDescent="0.15">
      <c r="A45" s="1"/>
      <c r="B45" s="15" t="s">
        <v>333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>
        <v>3.5000000000000001E-3</v>
      </c>
      <c r="AC45" s="11">
        <v>4.5255999999999998E-2</v>
      </c>
      <c r="AD45" s="11">
        <v>0.24240100000000001</v>
      </c>
      <c r="AE45" s="11">
        <v>0.106263</v>
      </c>
    </row>
    <row r="46" spans="1:31" ht="13.5" customHeight="1" x14ac:dyDescent="0.15">
      <c r="A46" s="1"/>
      <c r="B46" s="15" t="s">
        <v>334</v>
      </c>
      <c r="C46" s="13">
        <v>391.125579849384</v>
      </c>
      <c r="D46" s="14">
        <v>386.50372635483086</v>
      </c>
      <c r="E46" s="14">
        <v>416.13694120044102</v>
      </c>
      <c r="F46" s="14">
        <v>516.45799999999997</v>
      </c>
      <c r="G46" s="14">
        <v>665.31934032983509</v>
      </c>
      <c r="H46" s="14">
        <v>772.81096775115827</v>
      </c>
      <c r="I46" s="14">
        <v>906.54299374920697</v>
      </c>
      <c r="J46" s="14">
        <v>577.41166470307269</v>
      </c>
      <c r="K46" s="14">
        <v>609.65961923454995</v>
      </c>
      <c r="L46" s="14">
        <v>519.40038200000004</v>
      </c>
      <c r="M46" s="14">
        <v>516.59390699999994</v>
      </c>
      <c r="N46" s="14">
        <v>532.06410700000004</v>
      </c>
      <c r="O46" s="14">
        <v>676.60105199999998</v>
      </c>
      <c r="P46" s="14">
        <v>783.60999400000003</v>
      </c>
      <c r="Q46" s="14">
        <v>783.09128999999996</v>
      </c>
      <c r="R46" s="14">
        <v>923.65747999999996</v>
      </c>
      <c r="S46" s="14">
        <v>1114.054367</v>
      </c>
      <c r="T46" s="14">
        <v>1209.9404380000001</v>
      </c>
      <c r="U46" s="14">
        <v>1005.538362</v>
      </c>
      <c r="V46" s="14">
        <v>1227.3483719999999</v>
      </c>
      <c r="W46" s="14">
        <v>1298.0924600000001</v>
      </c>
      <c r="X46" s="14">
        <v>1290.8683080000001</v>
      </c>
      <c r="Y46" s="14">
        <v>1216.1533890000001</v>
      </c>
      <c r="Z46" s="14">
        <v>1117.8156710000001</v>
      </c>
      <c r="AA46" s="14">
        <v>1127.5952500000001</v>
      </c>
      <c r="AB46" s="14">
        <v>966.40529700000002</v>
      </c>
      <c r="AC46" s="14">
        <v>1127.170194</v>
      </c>
      <c r="AD46" s="14">
        <v>1140.0212059999999</v>
      </c>
      <c r="AE46" s="14">
        <v>1136.1459139999999</v>
      </c>
    </row>
    <row r="47" spans="1:31" ht="13.5" customHeight="1" x14ac:dyDescent="0.15">
      <c r="A47" s="1"/>
      <c r="B47" s="15" t="s">
        <v>335</v>
      </c>
      <c r="C47" s="10">
        <v>609.66873104044896</v>
      </c>
      <c r="D47" s="11">
        <v>739.31563158047834</v>
      </c>
      <c r="E47" s="11">
        <v>921.80677214133107</v>
      </c>
      <c r="F47" s="11">
        <v>1107.6179999999995</v>
      </c>
      <c r="G47" s="11">
        <v>1529.44845224447</v>
      </c>
      <c r="H47" s="11">
        <v>1665.00518488804</v>
      </c>
      <c r="I47" s="11">
        <v>1545.6970808381</v>
      </c>
      <c r="J47" s="11">
        <v>987.04572467746038</v>
      </c>
      <c r="K47" s="11">
        <v>1709.0831376827807</v>
      </c>
      <c r="L47" s="11">
        <v>2276.4268310000002</v>
      </c>
      <c r="M47" s="11">
        <v>1954.7633040000001</v>
      </c>
      <c r="N47" s="11">
        <v>1858.051899</v>
      </c>
      <c r="O47" s="11">
        <v>2017.170302</v>
      </c>
      <c r="P47" s="11">
        <v>2311.5623220000002</v>
      </c>
      <c r="Q47" s="11">
        <v>2308.5827949999998</v>
      </c>
      <c r="R47" s="11">
        <v>1839.035245</v>
      </c>
      <c r="S47" s="11">
        <v>2288.2079450000001</v>
      </c>
      <c r="T47" s="11">
        <v>2575.0502179999999</v>
      </c>
      <c r="U47" s="11">
        <v>2485.2618309999998</v>
      </c>
      <c r="V47" s="11">
        <v>4557.0846339999998</v>
      </c>
      <c r="W47" s="11">
        <v>4281.0494829999998</v>
      </c>
      <c r="X47" s="11">
        <v>4538.8621139999996</v>
      </c>
      <c r="Y47" s="11">
        <v>4357.2938899999999</v>
      </c>
      <c r="Z47" s="11">
        <v>4010.0962509999999</v>
      </c>
      <c r="AA47" s="11">
        <v>3760.4718790000002</v>
      </c>
      <c r="AB47" s="11">
        <v>3830.3091060000002</v>
      </c>
      <c r="AC47" s="11">
        <v>9214.2179670000005</v>
      </c>
      <c r="AD47" s="11">
        <v>10133.436495</v>
      </c>
      <c r="AE47" s="11">
        <v>6686.9156720000001</v>
      </c>
    </row>
    <row r="48" spans="1:31" ht="13.5" customHeight="1" x14ac:dyDescent="0.15">
      <c r="A48" s="1"/>
      <c r="B48" s="15" t="s">
        <v>336</v>
      </c>
      <c r="C48" s="13">
        <v>2711.1365120304399</v>
      </c>
      <c r="D48" s="14">
        <v>2898.9618750845698</v>
      </c>
      <c r="E48" s="14">
        <v>3381.2882429860601</v>
      </c>
      <c r="F48" s="14">
        <v>3935.8859999999981</v>
      </c>
      <c r="G48" s="14">
        <v>5115.7096745744802</v>
      </c>
      <c r="H48" s="14">
        <v>5262.8968337428996</v>
      </c>
      <c r="I48" s="14">
        <v>5548.5195701507819</v>
      </c>
      <c r="J48" s="14">
        <v>3893.93858600863</v>
      </c>
      <c r="K48" s="14">
        <v>4451.8911830151301</v>
      </c>
      <c r="L48" s="14">
        <v>5964.5806249999996</v>
      </c>
      <c r="M48" s="14">
        <v>4932.0457319999996</v>
      </c>
      <c r="N48" s="14">
        <v>5329.3327529999997</v>
      </c>
      <c r="O48" s="14">
        <v>6470.4269830000003</v>
      </c>
      <c r="P48" s="14">
        <v>9368.9548020000002</v>
      </c>
      <c r="Q48" s="14">
        <v>11834.764972999999</v>
      </c>
      <c r="R48" s="14">
        <v>15249.979563000001</v>
      </c>
      <c r="S48" s="14">
        <v>15489.930415000001</v>
      </c>
      <c r="T48" s="14">
        <v>16467.688306</v>
      </c>
      <c r="U48" s="14">
        <v>12841.061205</v>
      </c>
      <c r="V48" s="14">
        <v>18517.520172</v>
      </c>
      <c r="W48" s="14">
        <v>21733.203685</v>
      </c>
      <c r="X48" s="14">
        <v>25308.777836000001</v>
      </c>
      <c r="Y48" s="14">
        <v>28992.105981000001</v>
      </c>
      <c r="Z48" s="14">
        <v>30050.419623999998</v>
      </c>
      <c r="AA48" s="14">
        <v>24669.746375999999</v>
      </c>
      <c r="AB48" s="14">
        <v>23183.812499</v>
      </c>
      <c r="AC48" s="14">
        <v>27141.994439999999</v>
      </c>
      <c r="AD48" s="14">
        <v>31400.452788999999</v>
      </c>
      <c r="AE48" s="14">
        <v>32354.514416999999</v>
      </c>
    </row>
    <row r="49" spans="1:31" ht="13.5" customHeight="1" x14ac:dyDescent="0.15">
      <c r="A49" s="1"/>
      <c r="B49" s="15" t="s">
        <v>337</v>
      </c>
      <c r="C49" s="10">
        <v>1905.1642188564701</v>
      </c>
      <c r="D49" s="11">
        <v>2014.23049547511</v>
      </c>
      <c r="E49" s="11">
        <v>2234.6637734544202</v>
      </c>
      <c r="F49" s="11">
        <v>2819.38</v>
      </c>
      <c r="G49" s="11">
        <v>3306.6513801922597</v>
      </c>
      <c r="H49" s="11">
        <v>3593.199049108021</v>
      </c>
      <c r="I49" s="11">
        <v>3723.5443685079881</v>
      </c>
      <c r="J49" s="11">
        <v>2771.2887766393101</v>
      </c>
      <c r="K49" s="11">
        <v>2726.851942634969</v>
      </c>
      <c r="L49" s="11">
        <v>2741.2787429999998</v>
      </c>
      <c r="M49" s="11">
        <v>2440.1548899999998</v>
      </c>
      <c r="N49" s="11">
        <v>2353.373908</v>
      </c>
      <c r="O49" s="11">
        <v>2545.6034540000001</v>
      </c>
      <c r="P49" s="11">
        <v>3140.6941449999999</v>
      </c>
      <c r="Q49" s="11">
        <v>3944.2977310000001</v>
      </c>
      <c r="R49" s="11">
        <v>4290.3950299999997</v>
      </c>
      <c r="S49" s="11">
        <v>4808.4544050000004</v>
      </c>
      <c r="T49" s="11">
        <v>4674.4601400000001</v>
      </c>
      <c r="U49" s="11">
        <v>4535.8474660000002</v>
      </c>
      <c r="V49" s="11">
        <v>5602.3722790000002</v>
      </c>
      <c r="W49" s="11">
        <v>6083.5544309999996</v>
      </c>
      <c r="X49" s="11">
        <v>7042.6460989999996</v>
      </c>
      <c r="Y49" s="11">
        <v>7962.1439019999998</v>
      </c>
      <c r="Z49" s="11">
        <v>6191.8279670000002</v>
      </c>
      <c r="AA49" s="11">
        <v>5584.0008610000004</v>
      </c>
      <c r="AB49" s="11">
        <v>5437.7663679999996</v>
      </c>
      <c r="AC49" s="11">
        <v>5580.7828749999999</v>
      </c>
      <c r="AD49" s="11">
        <v>7705.5283760000002</v>
      </c>
      <c r="AE49" s="11">
        <v>8857.4879139999994</v>
      </c>
    </row>
    <row r="50" spans="1:31" ht="13.5" customHeight="1" x14ac:dyDescent="0.15">
      <c r="A50" s="1"/>
      <c r="B50" s="15" t="s">
        <v>338</v>
      </c>
      <c r="C50" s="13">
        <v>10501.115246512802</v>
      </c>
      <c r="D50" s="14">
        <v>11881.587682359304</v>
      </c>
      <c r="E50" s="14">
        <v>13955.104419290901</v>
      </c>
      <c r="F50" s="14">
        <v>15630.112999999999</v>
      </c>
      <c r="G50" s="14">
        <v>18724.50410089071</v>
      </c>
      <c r="H50" s="14">
        <v>21549.1916214581</v>
      </c>
      <c r="I50" s="14">
        <v>22384.802408817286</v>
      </c>
      <c r="J50" s="14">
        <v>18783.107648639598</v>
      </c>
      <c r="K50" s="14">
        <v>19022.311313173803</v>
      </c>
      <c r="L50" s="14">
        <v>20270.006664</v>
      </c>
      <c r="M50" s="14">
        <v>19159.059209999999</v>
      </c>
      <c r="N50" s="14">
        <v>16604.893344</v>
      </c>
      <c r="O50" s="14">
        <v>18003.322904000001</v>
      </c>
      <c r="P50" s="14">
        <v>20743.805162000001</v>
      </c>
      <c r="Q50" s="14">
        <v>23482.190704000001</v>
      </c>
      <c r="R50" s="14">
        <v>30352.929461</v>
      </c>
      <c r="S50" s="14">
        <v>32867.392482000003</v>
      </c>
      <c r="T50" s="14">
        <v>37852.581805000002</v>
      </c>
      <c r="U50" s="14">
        <v>29216.544866</v>
      </c>
      <c r="V50" s="14">
        <v>35632.786044</v>
      </c>
      <c r="W50" s="14">
        <v>39535.565803999998</v>
      </c>
      <c r="X50" s="14">
        <v>38818.063069999997</v>
      </c>
      <c r="Y50" s="14">
        <v>38872.007300999998</v>
      </c>
      <c r="Z50" s="14">
        <v>37876.240086999998</v>
      </c>
      <c r="AA50" s="14">
        <v>33370.930752</v>
      </c>
      <c r="AB50" s="14">
        <v>30457.971895999999</v>
      </c>
      <c r="AC50" s="14">
        <v>34736.948523999999</v>
      </c>
      <c r="AD50" s="14">
        <v>42119.791425000003</v>
      </c>
      <c r="AE50" s="14">
        <v>43918.572555999999</v>
      </c>
    </row>
    <row r="51" spans="1:31" ht="13.5" customHeight="1" x14ac:dyDescent="0.15">
      <c r="A51" s="1"/>
      <c r="B51" s="15" t="s">
        <v>339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>
        <v>2.0709999999999999E-2</v>
      </c>
      <c r="AC51" s="11">
        <v>1.6770000000000001E-3</v>
      </c>
      <c r="AD51" s="11">
        <v>0.13972699999999999</v>
      </c>
      <c r="AE51" s="11">
        <v>6.2271E-2</v>
      </c>
    </row>
    <row r="52" spans="1:31" ht="13.5" customHeight="1" x14ac:dyDescent="0.15">
      <c r="A52" s="1"/>
      <c r="B52" s="12" t="s">
        <v>340</v>
      </c>
      <c r="C52" s="13">
        <v>23724.623512638918</v>
      </c>
      <c r="D52" s="14">
        <v>24967.545076323131</v>
      </c>
      <c r="E52" s="14">
        <v>30058.895129923316</v>
      </c>
      <c r="F52" s="14">
        <v>35657.109050999999</v>
      </c>
      <c r="G52" s="14">
        <v>43214.126113413877</v>
      </c>
      <c r="H52" s="14">
        <v>47369.736332918692</v>
      </c>
      <c r="I52" s="14">
        <v>49691.787703409544</v>
      </c>
      <c r="J52" s="14">
        <v>38085.32587577746</v>
      </c>
      <c r="K52" s="14">
        <v>42795.96940555294</v>
      </c>
      <c r="L52" s="14">
        <v>54587.700569000001</v>
      </c>
      <c r="M52" s="14">
        <v>49311.363548000001</v>
      </c>
      <c r="N52" s="14">
        <v>52840.818272999997</v>
      </c>
      <c r="O52" s="14">
        <v>65899.968372000003</v>
      </c>
      <c r="P52" s="14">
        <v>84130.391057000001</v>
      </c>
      <c r="Q52" s="14">
        <v>101045.687475</v>
      </c>
      <c r="R52" s="14">
        <v>123015.82812999999</v>
      </c>
      <c r="S52" s="14">
        <v>136094.970271</v>
      </c>
      <c r="T52" s="14">
        <v>168167.954249</v>
      </c>
      <c r="U52" s="14">
        <v>125040.01313000001</v>
      </c>
      <c r="V52" s="14">
        <v>162589.11951799999</v>
      </c>
      <c r="W52" s="14">
        <v>196556.093501</v>
      </c>
      <c r="X52" s="14">
        <v>202446.07708399999</v>
      </c>
      <c r="Y52" s="14">
        <v>199264.08526200001</v>
      </c>
      <c r="Z52" s="14">
        <v>198157.862211</v>
      </c>
      <c r="AA52" s="14">
        <v>151795.731592</v>
      </c>
      <c r="AB52" s="14">
        <v>142042.77607299999</v>
      </c>
      <c r="AC52" s="14">
        <v>164659.052322</v>
      </c>
      <c r="AD52" s="14">
        <v>190720.27099600001</v>
      </c>
      <c r="AE52" s="14">
        <v>182781.77847700001</v>
      </c>
    </row>
    <row r="53" spans="1:31" ht="13.5" customHeight="1" x14ac:dyDescent="0.15">
      <c r="A53" s="1"/>
      <c r="B53" s="15" t="s">
        <v>341</v>
      </c>
      <c r="C53" s="10">
        <v>15966.341794275782</v>
      </c>
      <c r="D53" s="11">
        <v>17206.137813466245</v>
      </c>
      <c r="E53" s="11">
        <v>21970.717204601006</v>
      </c>
      <c r="F53" s="11">
        <v>27021.897000000001</v>
      </c>
      <c r="G53" s="11">
        <v>32796.790545903517</v>
      </c>
      <c r="H53" s="11">
        <v>34833.657377521777</v>
      </c>
      <c r="I53" s="11">
        <v>36800.633517236784</v>
      </c>
      <c r="J53" s="11">
        <v>29408.082449244925</v>
      </c>
      <c r="K53" s="11">
        <v>32961.579069364387</v>
      </c>
      <c r="L53" s="11">
        <v>41676.383462999998</v>
      </c>
      <c r="M53" s="11">
        <v>37462.980814000002</v>
      </c>
      <c r="N53" s="11">
        <v>40659.227169999998</v>
      </c>
      <c r="O53" s="11">
        <v>52345.034273999998</v>
      </c>
      <c r="P53" s="11">
        <v>66501.934754000002</v>
      </c>
      <c r="Q53" s="11">
        <v>76958.887061999994</v>
      </c>
      <c r="R53" s="11">
        <v>94679.335636999996</v>
      </c>
      <c r="S53" s="11">
        <v>104725.295266</v>
      </c>
      <c r="T53" s="11">
        <v>118068.16314</v>
      </c>
      <c r="U53" s="11">
        <v>91527.344345999998</v>
      </c>
      <c r="V53" s="11">
        <v>118966.009444</v>
      </c>
      <c r="W53" s="11">
        <v>135959.68340499999</v>
      </c>
      <c r="X53" s="11">
        <v>133531.43232200001</v>
      </c>
      <c r="Y53" s="11">
        <v>131234.335028</v>
      </c>
      <c r="Z53" s="11">
        <v>128436.48297</v>
      </c>
      <c r="AA53" s="11">
        <v>112664.03502900001</v>
      </c>
      <c r="AB53" s="11">
        <v>108287.67341600001</v>
      </c>
      <c r="AC53" s="11">
        <v>120486.420702</v>
      </c>
      <c r="AD53" s="11">
        <v>136141.25586999999</v>
      </c>
      <c r="AE53" s="11">
        <v>134496.917525</v>
      </c>
    </row>
    <row r="54" spans="1:31" ht="13.5" customHeight="1" x14ac:dyDescent="0.15">
      <c r="A54" s="1"/>
      <c r="B54" s="16" t="s">
        <v>342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>
        <v>0.21756</v>
      </c>
      <c r="X54" s="14">
        <v>34.697364</v>
      </c>
      <c r="Y54" s="14">
        <v>2.0621700000000001</v>
      </c>
      <c r="Z54" s="14">
        <v>0.14721799999999999</v>
      </c>
      <c r="AA54" s="14">
        <v>0.44046800000000003</v>
      </c>
      <c r="AB54" s="14">
        <v>0.29910900000000001</v>
      </c>
      <c r="AC54" s="14">
        <v>0.20868300000000001</v>
      </c>
      <c r="AD54" s="14">
        <v>0.430224</v>
      </c>
      <c r="AE54" s="14">
        <v>0.27011800000000002</v>
      </c>
    </row>
    <row r="55" spans="1:31" ht="13.5" customHeight="1" x14ac:dyDescent="0.15">
      <c r="A55" s="1"/>
      <c r="B55" s="16" t="s">
        <v>343</v>
      </c>
      <c r="C55" s="10">
        <v>55.836858419463596</v>
      </c>
      <c r="D55" s="11">
        <v>28.6375026906972</v>
      </c>
      <c r="E55" s="11">
        <v>33.428649456551497</v>
      </c>
      <c r="F55" s="11">
        <v>32.667999999999999</v>
      </c>
      <c r="G55" s="11">
        <v>23.749536996207798</v>
      </c>
      <c r="H55" s="11">
        <v>31.666466680181202</v>
      </c>
      <c r="I55" s="11">
        <v>47.563545208378507</v>
      </c>
      <c r="J55" s="11">
        <v>44.88843355698021</v>
      </c>
      <c r="K55" s="11">
        <v>59.127923843112818</v>
      </c>
      <c r="L55" s="11">
        <v>87.310357999999994</v>
      </c>
      <c r="M55" s="11">
        <v>67.573907000000005</v>
      </c>
      <c r="N55" s="11">
        <v>67.414861000000002</v>
      </c>
      <c r="O55" s="11">
        <v>102.656691</v>
      </c>
      <c r="P55" s="11">
        <v>131.67543599999999</v>
      </c>
      <c r="Q55" s="11">
        <v>94.675331</v>
      </c>
      <c r="R55" s="11">
        <v>113.230147</v>
      </c>
      <c r="S55" s="11">
        <v>84.662413000000001</v>
      </c>
      <c r="T55" s="11">
        <v>99.084588999999994</v>
      </c>
      <c r="U55" s="11">
        <v>70.179193999999995</v>
      </c>
      <c r="V55" s="11">
        <v>57.174695</v>
      </c>
      <c r="W55" s="11">
        <v>107.860337</v>
      </c>
      <c r="X55" s="11">
        <v>105.235263</v>
      </c>
      <c r="Y55" s="11">
        <v>123.476603</v>
      </c>
      <c r="Z55" s="11">
        <v>132.20481100000001</v>
      </c>
      <c r="AA55" s="11">
        <v>152.364644</v>
      </c>
      <c r="AB55" s="11">
        <v>228.77292399999999</v>
      </c>
      <c r="AC55" s="11">
        <v>272.63466399999999</v>
      </c>
      <c r="AD55" s="11">
        <v>268.84723000000002</v>
      </c>
      <c r="AE55" s="11">
        <v>232.12494899999999</v>
      </c>
    </row>
    <row r="56" spans="1:31" ht="13.5" customHeight="1" x14ac:dyDescent="0.15">
      <c r="A56" s="1"/>
      <c r="B56" s="16" t="s">
        <v>344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>
        <v>0.21889600000000001</v>
      </c>
      <c r="X56" s="14">
        <v>2.4655E-2</v>
      </c>
      <c r="Y56" s="14">
        <v>0.30202800000000002</v>
      </c>
      <c r="Z56" s="14">
        <v>0.52466500000000005</v>
      </c>
      <c r="AA56" s="14">
        <v>0.113542</v>
      </c>
      <c r="AB56" s="14">
        <v>0.11153299999999999</v>
      </c>
      <c r="AC56" s="14">
        <v>0.78945500000000002</v>
      </c>
      <c r="AD56" s="14">
        <v>1.1010359999999999</v>
      </c>
      <c r="AE56" s="14">
        <v>1.2323120000000001</v>
      </c>
    </row>
    <row r="57" spans="1:31" ht="13.5" customHeight="1" x14ac:dyDescent="0.15">
      <c r="A57" s="1"/>
      <c r="B57" s="16" t="s">
        <v>345</v>
      </c>
      <c r="C57" s="10">
        <v>185.00443912280801</v>
      </c>
      <c r="D57" s="11">
        <v>265.77127904650001</v>
      </c>
      <c r="E57" s="11">
        <v>215.92675288809698</v>
      </c>
      <c r="F57" s="11">
        <v>208.13</v>
      </c>
      <c r="G57" s="11">
        <v>223.44686480289309</v>
      </c>
      <c r="H57" s="11">
        <v>224.21347510397089</v>
      </c>
      <c r="I57" s="11">
        <v>211.962027085393</v>
      </c>
      <c r="J57" s="11">
        <v>174.96514845615599</v>
      </c>
      <c r="K57" s="11">
        <v>154.46396489217901</v>
      </c>
      <c r="L57" s="11">
        <v>266.058291</v>
      </c>
      <c r="M57" s="11">
        <v>181.37445700000001</v>
      </c>
      <c r="N57" s="11">
        <v>213.59271799999999</v>
      </c>
      <c r="O57" s="11">
        <v>174.34870599999999</v>
      </c>
      <c r="P57" s="11">
        <v>154.78984500000001</v>
      </c>
      <c r="Q57" s="11">
        <v>148.79125300000001</v>
      </c>
      <c r="R57" s="11">
        <v>219.62966399999999</v>
      </c>
      <c r="S57" s="11">
        <v>140.11358899999999</v>
      </c>
      <c r="T57" s="11">
        <v>190.97032999999999</v>
      </c>
      <c r="U57" s="11">
        <v>91.103181000000006</v>
      </c>
      <c r="V57" s="11">
        <v>130.33829900000001</v>
      </c>
      <c r="W57" s="11">
        <v>200.35593800000001</v>
      </c>
      <c r="X57" s="11">
        <v>130.39136999999999</v>
      </c>
      <c r="Y57" s="11">
        <v>55.326802000000001</v>
      </c>
      <c r="Z57" s="11">
        <v>231.495856</v>
      </c>
      <c r="AA57" s="11">
        <v>138.23695000000001</v>
      </c>
      <c r="AB57" s="11">
        <v>71.913466</v>
      </c>
      <c r="AC57" s="11">
        <v>305.23860999999999</v>
      </c>
      <c r="AD57" s="11">
        <v>522.34919400000001</v>
      </c>
      <c r="AE57" s="11">
        <v>421.84198199999997</v>
      </c>
    </row>
    <row r="58" spans="1:31" ht="13.5" customHeight="1" x14ac:dyDescent="0.15">
      <c r="A58" s="1"/>
      <c r="B58" s="16" t="s">
        <v>346</v>
      </c>
      <c r="C58" s="13"/>
      <c r="D58" s="14">
        <v>8.0436131033068978</v>
      </c>
      <c r="E58" s="14">
        <v>20.7053488330662</v>
      </c>
      <c r="F58" s="14">
        <v>32.351999999999997</v>
      </c>
      <c r="G58" s="14">
        <v>42.2068965517241</v>
      </c>
      <c r="H58" s="14">
        <v>47.678177068519503</v>
      </c>
      <c r="I58" s="14">
        <v>58.8724070597017</v>
      </c>
      <c r="J58" s="14">
        <v>59.727261297969996</v>
      </c>
      <c r="K58" s="14">
        <v>117.00029171212199</v>
      </c>
      <c r="L58" s="14">
        <v>75.059897000000007</v>
      </c>
      <c r="M58" s="14">
        <v>54.592613999999998</v>
      </c>
      <c r="N58" s="14">
        <v>84.459183999999993</v>
      </c>
      <c r="O58" s="14">
        <v>74.614316000000002</v>
      </c>
      <c r="P58" s="14">
        <v>48.314532999999997</v>
      </c>
      <c r="Q58" s="14">
        <v>99.900878000000006</v>
      </c>
      <c r="R58" s="14">
        <v>111.153255</v>
      </c>
      <c r="S58" s="14">
        <v>84.339203999999995</v>
      </c>
      <c r="T58" s="14">
        <v>116.044185</v>
      </c>
      <c r="U58" s="14">
        <v>418.27829100000002</v>
      </c>
      <c r="V58" s="14">
        <v>157.66712799999999</v>
      </c>
      <c r="W58" s="14">
        <v>189.981696</v>
      </c>
      <c r="X58" s="14">
        <v>569.32717000000002</v>
      </c>
      <c r="Y58" s="14">
        <v>181.45866599999999</v>
      </c>
      <c r="Z58" s="14">
        <v>262.59637199999997</v>
      </c>
      <c r="AA58" s="14">
        <v>155.53680700000001</v>
      </c>
      <c r="AB58" s="14">
        <v>1339.8932689999999</v>
      </c>
      <c r="AC58" s="14">
        <v>258.107102</v>
      </c>
      <c r="AD58" s="14">
        <v>120.294769</v>
      </c>
      <c r="AE58" s="14">
        <v>2088.6805549999999</v>
      </c>
    </row>
    <row r="59" spans="1:31" ht="13.5" customHeight="1" x14ac:dyDescent="0.15">
      <c r="A59" s="1"/>
      <c r="B59" s="16" t="s">
        <v>347</v>
      </c>
      <c r="C59" s="10">
        <v>2227.28852910551</v>
      </c>
      <c r="D59" s="11">
        <v>2252.7964299350601</v>
      </c>
      <c r="E59" s="11">
        <v>2403.9856761333199</v>
      </c>
      <c r="F59" s="11">
        <v>2884.9809999999989</v>
      </c>
      <c r="G59" s="11">
        <v>4042.3578798835888</v>
      </c>
      <c r="H59" s="11">
        <v>4439.2997847894794</v>
      </c>
      <c r="I59" s="11">
        <v>5668.4036778827594</v>
      </c>
      <c r="J59" s="11">
        <v>4851.2207075773522</v>
      </c>
      <c r="K59" s="11">
        <v>5696.8392614600316</v>
      </c>
      <c r="L59" s="11">
        <v>7116.1639009999999</v>
      </c>
      <c r="M59" s="11">
        <v>7195.3493209999997</v>
      </c>
      <c r="N59" s="11">
        <v>8869.0399020000004</v>
      </c>
      <c r="O59" s="11">
        <v>11072.616840999999</v>
      </c>
      <c r="P59" s="11">
        <v>16210.757884000001</v>
      </c>
      <c r="Q59" s="11">
        <v>20525.981478000002</v>
      </c>
      <c r="R59" s="11">
        <v>27242.806908999999</v>
      </c>
      <c r="S59" s="11">
        <v>31889.652542</v>
      </c>
      <c r="T59" s="11">
        <v>33711.123503000003</v>
      </c>
      <c r="U59" s="11">
        <v>25964.317321999999</v>
      </c>
      <c r="V59" s="11">
        <v>33665.666383999996</v>
      </c>
      <c r="W59" s="11">
        <v>38020.049316999997</v>
      </c>
      <c r="X59" s="11">
        <v>39191.688755000003</v>
      </c>
      <c r="Y59" s="11">
        <v>43685.356455000001</v>
      </c>
      <c r="Z59" s="11">
        <v>44373.892942999999</v>
      </c>
      <c r="AA59" s="11">
        <v>42191.294054999998</v>
      </c>
      <c r="AB59" s="11">
        <v>40229.042337999999</v>
      </c>
      <c r="AC59" s="11">
        <v>45183.293422000002</v>
      </c>
      <c r="AD59" s="11">
        <v>49666.408843999998</v>
      </c>
      <c r="AE59" s="11">
        <v>49085.657839</v>
      </c>
    </row>
    <row r="60" spans="1:31" ht="13.5" customHeight="1" x14ac:dyDescent="0.15">
      <c r="A60" s="1"/>
      <c r="B60" s="16" t="s">
        <v>348</v>
      </c>
      <c r="C60" s="13">
        <v>0.54838797994009547</v>
      </c>
      <c r="D60" s="14">
        <v>1.1040806068889895</v>
      </c>
      <c r="E60" s="14">
        <v>2.9635593757716401</v>
      </c>
      <c r="F60" s="14">
        <v>3.532</v>
      </c>
      <c r="G60" s="14">
        <v>3.1389011376664602</v>
      </c>
      <c r="H60" s="14">
        <v>9.0791542814802622</v>
      </c>
      <c r="I60" s="14">
        <v>1.9363532711020202</v>
      </c>
      <c r="J60" s="14">
        <v>1.1815930220293001</v>
      </c>
      <c r="K60" s="14">
        <v>1.7131953274456901</v>
      </c>
      <c r="L60" s="14">
        <v>2.1022829999999999</v>
      </c>
      <c r="M60" s="14">
        <v>0.59894800000000004</v>
      </c>
      <c r="N60" s="14">
        <v>1.1773640000000001</v>
      </c>
      <c r="O60" s="14">
        <v>1.025803</v>
      </c>
      <c r="P60" s="14">
        <v>2.2102149999999998</v>
      </c>
      <c r="Q60" s="14">
        <v>4.5426169999999999</v>
      </c>
      <c r="R60" s="14">
        <v>4.2613310000000002</v>
      </c>
      <c r="S60" s="14">
        <v>6.3899819999999998</v>
      </c>
      <c r="T60" s="14">
        <v>5.7105050000000004</v>
      </c>
      <c r="U60" s="14">
        <v>3.6198980000000001</v>
      </c>
      <c r="V60" s="14">
        <v>2.3967299999999998</v>
      </c>
      <c r="W60" s="14">
        <v>4.921373</v>
      </c>
      <c r="X60" s="14">
        <v>5.313796</v>
      </c>
      <c r="Y60" s="14">
        <v>3.2847780000000002</v>
      </c>
      <c r="Z60" s="14">
        <v>7.115316</v>
      </c>
      <c r="AA60" s="14">
        <v>3.7414139999999998</v>
      </c>
      <c r="AB60" s="14">
        <v>4.2260179999999998</v>
      </c>
      <c r="AC60" s="14">
        <v>3.155322</v>
      </c>
      <c r="AD60" s="14">
        <v>5.0870259999999998</v>
      </c>
      <c r="AE60" s="14">
        <v>8.0529259999999994</v>
      </c>
    </row>
    <row r="61" spans="1:31" ht="13.5" customHeight="1" x14ac:dyDescent="0.15">
      <c r="A61" s="1"/>
      <c r="B61" s="16" t="s">
        <v>349</v>
      </c>
      <c r="C61" s="10">
        <v>2.76637729839351E-2</v>
      </c>
      <c r="D61" s="11">
        <v>3.303341225928292E-2</v>
      </c>
      <c r="E61" s="11">
        <v>0.20085812200230102</v>
      </c>
      <c r="F61" s="11">
        <v>0.21299999999999999</v>
      </c>
      <c r="G61" s="11">
        <v>1.6318899373842499</v>
      </c>
      <c r="H61" s="11">
        <v>11.844212350716301</v>
      </c>
      <c r="I61" s="11">
        <v>19.3407373382143</v>
      </c>
      <c r="J61" s="11">
        <v>3.6949076871325404</v>
      </c>
      <c r="K61" s="11">
        <v>0.62907045825816388</v>
      </c>
      <c r="L61" s="11">
        <v>3.7094719999999999</v>
      </c>
      <c r="M61" s="11">
        <v>1.6791940000000001</v>
      </c>
      <c r="N61" s="11">
        <v>1.108779</v>
      </c>
      <c r="O61" s="11">
        <v>1.2412030000000001</v>
      </c>
      <c r="P61" s="11">
        <v>0.34928399999999998</v>
      </c>
      <c r="Q61" s="11">
        <v>1.5020100000000001</v>
      </c>
      <c r="R61" s="11">
        <v>1.4257649999999999</v>
      </c>
      <c r="S61" s="11">
        <v>0.31084099999999998</v>
      </c>
      <c r="T61" s="11">
        <v>0.49376100000000001</v>
      </c>
      <c r="U61" s="11">
        <v>0.48158099999999998</v>
      </c>
      <c r="V61" s="11">
        <v>1.2468699999999999</v>
      </c>
      <c r="W61" s="11">
        <v>1.7609360000000001</v>
      </c>
      <c r="X61" s="11">
        <v>17.673456000000002</v>
      </c>
      <c r="Y61" s="11">
        <v>8.0538860000000003</v>
      </c>
      <c r="Z61" s="11">
        <v>1.5195419999999999</v>
      </c>
      <c r="AA61" s="11">
        <v>4.4206979999999998</v>
      </c>
      <c r="AB61" s="11">
        <v>1.7680880000000001</v>
      </c>
      <c r="AC61" s="11">
        <v>1.598746</v>
      </c>
      <c r="AD61" s="11">
        <v>1.897651</v>
      </c>
      <c r="AE61" s="11">
        <v>1.552937</v>
      </c>
    </row>
    <row r="62" spans="1:31" ht="13.5" customHeight="1" x14ac:dyDescent="0.15">
      <c r="A62" s="1"/>
      <c r="B62" s="16" t="s">
        <v>350</v>
      </c>
      <c r="C62" s="13">
        <v>1.7529012344300501</v>
      </c>
      <c r="D62" s="14">
        <v>1.0260674850995801</v>
      </c>
      <c r="E62" s="14">
        <v>2.8446664105308987</v>
      </c>
      <c r="F62" s="14">
        <v>4.0629999999999997</v>
      </c>
      <c r="G62" s="14">
        <v>3.1741776170738198</v>
      </c>
      <c r="H62" s="14">
        <v>2.4309933253148817</v>
      </c>
      <c r="I62" s="14">
        <v>3.6056582685290501</v>
      </c>
      <c r="J62" s="14">
        <v>3.6429882854552913</v>
      </c>
      <c r="K62" s="14">
        <v>25.118295000165702</v>
      </c>
      <c r="L62" s="14">
        <v>18.816313000000001</v>
      </c>
      <c r="M62" s="14">
        <v>1.1361049999999999</v>
      </c>
      <c r="N62" s="14">
        <v>0.55094200000000004</v>
      </c>
      <c r="O62" s="14">
        <v>3.992937</v>
      </c>
      <c r="P62" s="14">
        <v>4.1253209999999996</v>
      </c>
      <c r="Q62" s="14">
        <v>5.499263</v>
      </c>
      <c r="R62" s="14">
        <v>3.6401400000000002</v>
      </c>
      <c r="S62" s="14">
        <v>4.7828390000000001</v>
      </c>
      <c r="T62" s="14">
        <v>4.8649370000000003</v>
      </c>
      <c r="U62" s="14">
        <v>4.0599230000000004</v>
      </c>
      <c r="V62" s="14">
        <v>2.5531320000000002</v>
      </c>
      <c r="W62" s="14">
        <v>2.6013959999999998</v>
      </c>
      <c r="X62" s="14">
        <v>1.7591300000000001</v>
      </c>
      <c r="Y62" s="14">
        <v>1.6028899999999999</v>
      </c>
      <c r="Z62" s="14">
        <v>0.69348200000000004</v>
      </c>
      <c r="AA62" s="14">
        <v>1.0523629999999999</v>
      </c>
      <c r="AB62" s="14">
        <v>0.62729100000000004</v>
      </c>
      <c r="AC62" s="14">
        <v>0.72316899999999995</v>
      </c>
      <c r="AD62" s="14">
        <v>0.71320899999999998</v>
      </c>
      <c r="AE62" s="14">
        <v>0.37583100000000003</v>
      </c>
    </row>
    <row r="63" spans="1:31" ht="13.5" customHeight="1" x14ac:dyDescent="0.15">
      <c r="A63" s="1"/>
      <c r="B63" s="16" t="s">
        <v>351</v>
      </c>
      <c r="C63" s="10">
        <v>420.59925087481798</v>
      </c>
      <c r="D63" s="11">
        <v>532.94576893929798</v>
      </c>
      <c r="E63" s="11">
        <v>675.93896689234509</v>
      </c>
      <c r="F63" s="11">
        <v>789.69100000000003</v>
      </c>
      <c r="G63" s="11">
        <v>921.39200987741413</v>
      </c>
      <c r="H63" s="11">
        <v>1011.95919288728</v>
      </c>
      <c r="I63" s="11">
        <v>1048.1090490643401</v>
      </c>
      <c r="J63" s="11">
        <v>605.97546574836167</v>
      </c>
      <c r="K63" s="11">
        <v>739.08432228405024</v>
      </c>
      <c r="L63" s="11">
        <v>1075.7627520000001</v>
      </c>
      <c r="M63" s="11">
        <v>1118.3546550000001</v>
      </c>
      <c r="N63" s="11">
        <v>1157.8951959999999</v>
      </c>
      <c r="O63" s="11">
        <v>1443.814417</v>
      </c>
      <c r="P63" s="11">
        <v>2787.4258840000002</v>
      </c>
      <c r="Q63" s="11">
        <v>4079.201395</v>
      </c>
      <c r="R63" s="11">
        <v>4883.7040010000001</v>
      </c>
      <c r="S63" s="11">
        <v>5869.0379519999997</v>
      </c>
      <c r="T63" s="11">
        <v>8480.2568059999994</v>
      </c>
      <c r="U63" s="11">
        <v>5611.6133099999997</v>
      </c>
      <c r="V63" s="11">
        <v>9233.4922540000007</v>
      </c>
      <c r="W63" s="11">
        <v>14142.291031000001</v>
      </c>
      <c r="X63" s="11">
        <v>12967.55725</v>
      </c>
      <c r="Y63" s="11">
        <v>9117.6797449999995</v>
      </c>
      <c r="Z63" s="11">
        <v>8270.2055650000002</v>
      </c>
      <c r="AA63" s="11">
        <v>5794.2948530000003</v>
      </c>
      <c r="AB63" s="11">
        <v>5874.4609989999999</v>
      </c>
      <c r="AC63" s="11">
        <v>7273.7865750000001</v>
      </c>
      <c r="AD63" s="11">
        <v>7263.598927</v>
      </c>
      <c r="AE63" s="11">
        <v>6361.1041560000003</v>
      </c>
    </row>
    <row r="64" spans="1:31" ht="13.5" customHeight="1" x14ac:dyDescent="0.15">
      <c r="A64" s="1"/>
      <c r="B64" s="16" t="s">
        <v>352</v>
      </c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>
        <v>8330.4445699999997</v>
      </c>
      <c r="P64" s="14">
        <v>9729.4889550000007</v>
      </c>
      <c r="Q64" s="14">
        <v>10451.86232</v>
      </c>
      <c r="R64" s="14">
        <v>14756.902119</v>
      </c>
      <c r="S64" s="14">
        <v>14657.300577</v>
      </c>
      <c r="T64" s="14">
        <v>17592.537435999999</v>
      </c>
      <c r="U64" s="14">
        <v>14257.781102000001</v>
      </c>
      <c r="V64" s="14">
        <v>16839.246307000001</v>
      </c>
      <c r="W64" s="14">
        <v>19299.772088000002</v>
      </c>
      <c r="X64" s="14">
        <v>20193.305348999998</v>
      </c>
      <c r="Y64" s="14">
        <v>19209.341998</v>
      </c>
      <c r="Z64" s="14">
        <v>18789.326638999999</v>
      </c>
      <c r="AA64" s="14">
        <v>14376.522392999999</v>
      </c>
      <c r="AB64" s="14">
        <v>13477.845411</v>
      </c>
      <c r="AC64" s="14">
        <v>11495.166574000001</v>
      </c>
      <c r="AD64" s="14">
        <v>15279.413078</v>
      </c>
      <c r="AE64" s="14">
        <v>15625.808867</v>
      </c>
    </row>
    <row r="65" spans="1:31" ht="13.5" customHeight="1" x14ac:dyDescent="0.15">
      <c r="A65" s="1"/>
      <c r="B65" s="16" t="s">
        <v>353</v>
      </c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>
        <v>3.356E-3</v>
      </c>
      <c r="Y65" s="11">
        <v>0.27177899999999999</v>
      </c>
      <c r="Z65" s="11">
        <v>3.973E-3</v>
      </c>
      <c r="AA65" s="11">
        <v>9.5399999999999999E-4</v>
      </c>
      <c r="AB65" s="11">
        <v>6.5499999999999998E-4</v>
      </c>
      <c r="AC65" s="11">
        <v>7.5760000000000003E-3</v>
      </c>
      <c r="AD65" s="11">
        <v>6.5160999999999997E-2</v>
      </c>
      <c r="AE65" s="11">
        <v>1.8044000000000001E-2</v>
      </c>
    </row>
    <row r="66" spans="1:31" ht="13.5" customHeight="1" x14ac:dyDescent="0.15">
      <c r="A66" s="1"/>
      <c r="B66" s="16" t="s">
        <v>354</v>
      </c>
      <c r="C66" s="13"/>
      <c r="D66" s="14">
        <v>0.48478180958508682</v>
      </c>
      <c r="E66" s="14">
        <v>0.34516684011441318</v>
      </c>
      <c r="F66" s="14">
        <v>2.8439999999999999</v>
      </c>
      <c r="G66" s="14">
        <v>10.6372696004939</v>
      </c>
      <c r="H66" s="14">
        <v>3.7590281205872706</v>
      </c>
      <c r="I66" s="14">
        <v>0.77975714196087242</v>
      </c>
      <c r="J66" s="14">
        <v>0.70655754765893009</v>
      </c>
      <c r="K66" s="14">
        <v>8.4420884237898957</v>
      </c>
      <c r="L66" s="14">
        <v>0.88662700000000005</v>
      </c>
      <c r="M66" s="14">
        <v>0.429977</v>
      </c>
      <c r="N66" s="14">
        <v>0.49832900000000002</v>
      </c>
      <c r="O66" s="14">
        <v>0.25731700000000002</v>
      </c>
      <c r="P66" s="14">
        <v>0.64619400000000005</v>
      </c>
      <c r="Q66" s="14">
        <v>1.4570449999999999</v>
      </c>
      <c r="R66" s="14">
        <v>0.566276</v>
      </c>
      <c r="S66" s="14">
        <v>1.286656</v>
      </c>
      <c r="T66" s="14">
        <v>0.91204600000000002</v>
      </c>
      <c r="U66" s="14">
        <v>0.25484000000000001</v>
      </c>
      <c r="V66" s="14">
        <v>2.8123649999999998</v>
      </c>
      <c r="W66" s="14">
        <v>0.46510299999999999</v>
      </c>
      <c r="X66" s="14">
        <v>5.3657680000000001</v>
      </c>
      <c r="Y66" s="14">
        <v>5.7481070000000001</v>
      </c>
      <c r="Z66" s="14">
        <v>15.486020999999999</v>
      </c>
      <c r="AA66" s="14">
        <v>13.376544000000001</v>
      </c>
      <c r="AB66" s="14">
        <v>5.268993</v>
      </c>
      <c r="AC66" s="14">
        <v>6.5551890000000004</v>
      </c>
      <c r="AD66" s="14">
        <v>8.5282830000000001</v>
      </c>
      <c r="AE66" s="14">
        <v>8.3491169999999997</v>
      </c>
    </row>
    <row r="67" spans="1:31" ht="13.5" customHeight="1" x14ac:dyDescent="0.15">
      <c r="A67" s="1"/>
      <c r="B67" s="16" t="s">
        <v>355</v>
      </c>
      <c r="C67" s="10">
        <v>10128.105541070499</v>
      </c>
      <c r="D67" s="11">
        <v>10608.9354765261</v>
      </c>
      <c r="E67" s="11">
        <v>14041.953244975201</v>
      </c>
      <c r="F67" s="11">
        <v>16724.561000000002</v>
      </c>
      <c r="G67" s="11">
        <v>19250.392450833402</v>
      </c>
      <c r="H67" s="11">
        <v>19721.898530381302</v>
      </c>
      <c r="I67" s="11">
        <v>19955.3770128049</v>
      </c>
      <c r="J67" s="11">
        <v>15691.4867745343</v>
      </c>
      <c r="K67" s="11">
        <v>17292.340048685102</v>
      </c>
      <c r="L67" s="11">
        <v>22847.601107999999</v>
      </c>
      <c r="M67" s="11">
        <v>20094.072248</v>
      </c>
      <c r="N67" s="11">
        <v>21218.191127999999</v>
      </c>
      <c r="O67" s="11">
        <v>21549.303398</v>
      </c>
      <c r="P67" s="11">
        <v>24956.016239</v>
      </c>
      <c r="Q67" s="11">
        <v>27347.165007</v>
      </c>
      <c r="R67" s="11">
        <v>31156.852359</v>
      </c>
      <c r="S67" s="11">
        <v>34419.183810000002</v>
      </c>
      <c r="T67" s="11">
        <v>38140.259085999998</v>
      </c>
      <c r="U67" s="11">
        <v>28554.181293000001</v>
      </c>
      <c r="V67" s="11">
        <v>36358.322128</v>
      </c>
      <c r="W67" s="11">
        <v>39131.47148</v>
      </c>
      <c r="X67" s="11">
        <v>40418.370280000003</v>
      </c>
      <c r="Y67" s="11">
        <v>40833.322543000002</v>
      </c>
      <c r="Z67" s="11">
        <v>39041.221801</v>
      </c>
      <c r="AA67" s="11">
        <v>33142.590716999999</v>
      </c>
      <c r="AB67" s="11">
        <v>32121.687093</v>
      </c>
      <c r="AC67" s="11">
        <v>38828.927129000003</v>
      </c>
      <c r="AD67" s="11">
        <v>42820.907639999998</v>
      </c>
      <c r="AE67" s="11">
        <v>41717.708492999998</v>
      </c>
    </row>
    <row r="68" spans="1:31" ht="13.5" customHeight="1" x14ac:dyDescent="0.15">
      <c r="A68" s="1"/>
      <c r="B68" s="16" t="s">
        <v>356</v>
      </c>
      <c r="C68" s="13">
        <v>4.6640920382216526</v>
      </c>
      <c r="D68" s="14">
        <v>4.5721365853579403</v>
      </c>
      <c r="E68" s="14">
        <v>1.78691849504681</v>
      </c>
      <c r="F68" s="14">
        <v>2.6389999999999989</v>
      </c>
      <c r="G68" s="14">
        <v>3.45497839315636</v>
      </c>
      <c r="H68" s="14">
        <v>8.6782055226819406</v>
      </c>
      <c r="I68" s="14">
        <v>9.5883977111417202</v>
      </c>
      <c r="J68" s="14">
        <v>4.4132612037924588</v>
      </c>
      <c r="K68" s="14">
        <v>1.41269950848028</v>
      </c>
      <c r="L68" s="14">
        <v>4.7490819999999996</v>
      </c>
      <c r="M68" s="14">
        <v>2.625823</v>
      </c>
      <c r="N68" s="14">
        <v>7.4651459999999998</v>
      </c>
      <c r="O68" s="14">
        <v>6.3442280000000002</v>
      </c>
      <c r="P68" s="14">
        <v>3.7415080000000001</v>
      </c>
      <c r="Q68" s="14">
        <v>2.7814719999999999</v>
      </c>
      <c r="R68" s="14">
        <v>3.1834959999999999</v>
      </c>
      <c r="S68" s="14">
        <v>2.3302160000000001</v>
      </c>
      <c r="T68" s="14">
        <v>1.683481</v>
      </c>
      <c r="U68" s="14">
        <v>1.7615460000000001</v>
      </c>
      <c r="V68" s="14">
        <v>2.5084770000000001</v>
      </c>
      <c r="W68" s="14">
        <v>1.7469669999999999</v>
      </c>
      <c r="X68" s="14">
        <v>1.4851300000000001</v>
      </c>
      <c r="Y68" s="14">
        <v>1.272046</v>
      </c>
      <c r="Z68" s="14">
        <v>1.472618</v>
      </c>
      <c r="AA68" s="14">
        <v>0.71165599999999996</v>
      </c>
      <c r="AB68" s="14">
        <v>1.1457850000000001</v>
      </c>
      <c r="AC68" s="14">
        <v>1.3184940000000001</v>
      </c>
      <c r="AD68" s="14">
        <v>1.475201</v>
      </c>
      <c r="AE68" s="14">
        <v>0.73163699999999998</v>
      </c>
    </row>
    <row r="69" spans="1:31" ht="13.5" customHeight="1" x14ac:dyDescent="0.15">
      <c r="A69" s="1"/>
      <c r="B69" s="16" t="s">
        <v>357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>
        <v>5.0000000000000002E-5</v>
      </c>
      <c r="AC69" s="11">
        <v>0.233019</v>
      </c>
      <c r="AD69" s="11">
        <v>6.7034999999999997E-2</v>
      </c>
      <c r="AE69" s="11">
        <v>2.0389999999999998E-2</v>
      </c>
    </row>
    <row r="70" spans="1:31" ht="13.5" customHeight="1" x14ac:dyDescent="0.15">
      <c r="A70" s="1"/>
      <c r="B70" s="16" t="s">
        <v>358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v>3.6600000000000001E-4</v>
      </c>
      <c r="AC70" s="14">
        <v>2.3739999999999998E-3</v>
      </c>
      <c r="AD70" s="14">
        <v>9.2359999999999994E-3</v>
      </c>
      <c r="AE70" s="14">
        <v>1.158E-2</v>
      </c>
    </row>
    <row r="71" spans="1:31" ht="13.5" customHeight="1" x14ac:dyDescent="0.15">
      <c r="A71" s="1"/>
      <c r="B71" s="16" t="s">
        <v>359</v>
      </c>
      <c r="C71" s="10"/>
      <c r="D71" s="11"/>
      <c r="E71" s="11"/>
      <c r="F71" s="11"/>
      <c r="G71" s="11">
        <v>1.90492988799718E-2</v>
      </c>
      <c r="H71" s="11">
        <v>0.59105786285735951</v>
      </c>
      <c r="I71" s="11">
        <v>3.0405958857047801E-2</v>
      </c>
      <c r="J71" s="11">
        <v>1.3943346835405501E-2</v>
      </c>
      <c r="K71" s="11">
        <v>0.72778295375754876</v>
      </c>
      <c r="L71" s="11">
        <v>0.72889999999999999</v>
      </c>
      <c r="M71" s="11">
        <v>3.4891999999999999E-2</v>
      </c>
      <c r="N71" s="11">
        <v>4.1666000000000002E-2</v>
      </c>
      <c r="O71" s="11">
        <v>0.25980999999999999</v>
      </c>
      <c r="P71" s="11">
        <v>0.117185</v>
      </c>
      <c r="Q71" s="11">
        <v>0.15717100000000001</v>
      </c>
      <c r="R71" s="11">
        <v>0.226822</v>
      </c>
      <c r="S71" s="11">
        <v>0.28425499999999998</v>
      </c>
      <c r="T71" s="11">
        <v>0.484902</v>
      </c>
      <c r="U71" s="11">
        <v>0.67855900000000002</v>
      </c>
      <c r="V71" s="11">
        <v>0.601163</v>
      </c>
      <c r="W71" s="11">
        <v>1.0877019999999999</v>
      </c>
      <c r="X71" s="11">
        <v>0.958453</v>
      </c>
      <c r="Y71" s="11">
        <v>2.4690349999999999</v>
      </c>
      <c r="Z71" s="11">
        <v>3.7360530000000001</v>
      </c>
      <c r="AA71" s="11">
        <v>1.399473</v>
      </c>
      <c r="AB71" s="11">
        <v>2.3110810000000002</v>
      </c>
      <c r="AC71" s="11">
        <v>1.7325159999999999</v>
      </c>
      <c r="AD71" s="11">
        <v>0.53589799999999999</v>
      </c>
      <c r="AE71" s="11">
        <v>0.554531</v>
      </c>
    </row>
    <row r="72" spans="1:31" ht="13.5" customHeight="1" x14ac:dyDescent="0.15">
      <c r="A72" s="1"/>
      <c r="B72" s="16" t="s">
        <v>360</v>
      </c>
      <c r="C72" s="13">
        <v>89.132177039920734</v>
      </c>
      <c r="D72" s="14">
        <v>108.215071537726</v>
      </c>
      <c r="E72" s="14">
        <v>111.47472710637101</v>
      </c>
      <c r="F72" s="14">
        <v>140.303</v>
      </c>
      <c r="G72" s="14">
        <v>211.16923890995699</v>
      </c>
      <c r="H72" s="14">
        <v>209.778497879269</v>
      </c>
      <c r="I72" s="14">
        <v>172.888128965726</v>
      </c>
      <c r="J72" s="14">
        <v>119.97202769569699</v>
      </c>
      <c r="K72" s="14">
        <v>99.304458920893865</v>
      </c>
      <c r="L72" s="14">
        <v>109.760966</v>
      </c>
      <c r="M72" s="14">
        <v>112.34902700000001</v>
      </c>
      <c r="N72" s="14">
        <v>106.985511</v>
      </c>
      <c r="O72" s="14">
        <v>83.845225999999997</v>
      </c>
      <c r="P72" s="14">
        <v>70.961911000000001</v>
      </c>
      <c r="Q72" s="14">
        <v>108.385291</v>
      </c>
      <c r="R72" s="14">
        <v>69.497540000000001</v>
      </c>
      <c r="S72" s="14">
        <v>61.176077999999997</v>
      </c>
      <c r="T72" s="14">
        <v>88.034571999999997</v>
      </c>
      <c r="U72" s="14">
        <v>117.295878</v>
      </c>
      <c r="V72" s="14">
        <v>82.266604000000001</v>
      </c>
      <c r="W72" s="14">
        <v>85.810818999999995</v>
      </c>
      <c r="X72" s="14">
        <v>78.918475000000001</v>
      </c>
      <c r="Y72" s="14">
        <v>178.84196</v>
      </c>
      <c r="Z72" s="14">
        <v>159.034919</v>
      </c>
      <c r="AA72" s="14">
        <v>123.87193600000001</v>
      </c>
      <c r="AB72" s="14">
        <v>124.18856100000001</v>
      </c>
      <c r="AC72" s="14">
        <v>111.143913</v>
      </c>
      <c r="AD72" s="14">
        <v>198.018563</v>
      </c>
      <c r="AE72" s="14">
        <v>188.67115799999999</v>
      </c>
    </row>
    <row r="73" spans="1:31" ht="13.5" customHeight="1" x14ac:dyDescent="0.15">
      <c r="A73" s="1"/>
      <c r="B73" s="16" t="s">
        <v>361</v>
      </c>
      <c r="C73" s="10">
        <v>3.937092409006681E-2</v>
      </c>
      <c r="D73" s="11">
        <v>9.8940601323148601E-3</v>
      </c>
      <c r="E73" s="11">
        <v>4.2339889754930485E-2</v>
      </c>
      <c r="F73" s="11">
        <v>1.7999999999999999E-2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>
        <v>5.9526999999999997E-2</v>
      </c>
      <c r="Y73" s="11">
        <v>0.80949599999999999</v>
      </c>
      <c r="Z73" s="11">
        <v>0.12629399999999999</v>
      </c>
      <c r="AA73" s="11">
        <v>4.1571999999999998E-2</v>
      </c>
      <c r="AB73" s="11">
        <v>3.5576999999999998E-2</v>
      </c>
      <c r="AC73" s="11">
        <v>1.2305360000000001</v>
      </c>
      <c r="AD73" s="11">
        <v>0.200267</v>
      </c>
      <c r="AE73" s="11">
        <v>0.13214500000000001</v>
      </c>
    </row>
    <row r="74" spans="1:31" ht="13.5" customHeight="1" x14ac:dyDescent="0.15">
      <c r="A74" s="1"/>
      <c r="B74" s="16" t="s">
        <v>362</v>
      </c>
      <c r="C74" s="13">
        <v>4.5897931124684295</v>
      </c>
      <c r="D74" s="14">
        <v>2.0654308759501396</v>
      </c>
      <c r="E74" s="14">
        <v>1.2205310307045198</v>
      </c>
      <c r="F74" s="14">
        <v>1.1060000000000001</v>
      </c>
      <c r="G74" s="14">
        <v>1.0420672016932699</v>
      </c>
      <c r="H74" s="14">
        <v>1.0637710340490298</v>
      </c>
      <c r="I74" s="14">
        <v>0.98648241804532866</v>
      </c>
      <c r="J74" s="14">
        <v>0.71683363813032697</v>
      </c>
      <c r="K74" s="14">
        <v>1.20794743733043</v>
      </c>
      <c r="L74" s="14">
        <v>7.6441100000000004</v>
      </c>
      <c r="M74" s="14">
        <v>9.445487</v>
      </c>
      <c r="N74" s="14">
        <v>4.1019810000000003</v>
      </c>
      <c r="O74" s="14">
        <v>3.5219339999999999</v>
      </c>
      <c r="P74" s="14">
        <v>2.5538620000000001</v>
      </c>
      <c r="Q74" s="14">
        <v>2.0376409999999998</v>
      </c>
      <c r="R74" s="14">
        <v>2.823429</v>
      </c>
      <c r="S74" s="14">
        <v>1.427314</v>
      </c>
      <c r="T74" s="14">
        <v>3.2723979999999999</v>
      </c>
      <c r="U74" s="14">
        <v>3.159815</v>
      </c>
      <c r="V74" s="14">
        <v>3.175011</v>
      </c>
      <c r="W74" s="14">
        <v>2.8647130000000001</v>
      </c>
      <c r="X74" s="14">
        <v>4.7512569999999998</v>
      </c>
      <c r="Y74" s="14">
        <v>5.0684440000000004</v>
      </c>
      <c r="Z74" s="14">
        <v>4.5103929999999997</v>
      </c>
      <c r="AA74" s="14">
        <v>5.206518</v>
      </c>
      <c r="AB74" s="14">
        <v>6.2220180000000003</v>
      </c>
      <c r="AC74" s="14">
        <v>3.670604</v>
      </c>
      <c r="AD74" s="14">
        <v>2.835388</v>
      </c>
      <c r="AE74" s="14">
        <v>3.5477020000000001</v>
      </c>
    </row>
    <row r="75" spans="1:31" ht="13.5" customHeight="1" x14ac:dyDescent="0.15">
      <c r="A75" s="1"/>
      <c r="B75" s="16" t="s">
        <v>363</v>
      </c>
      <c r="C75" s="10">
        <v>0.31827768948901103</v>
      </c>
      <c r="D75" s="11">
        <v>0.77572736569945244</v>
      </c>
      <c r="E75" s="11">
        <v>0.84694645583360839</v>
      </c>
      <c r="F75" s="11">
        <v>1.3540000000000001</v>
      </c>
      <c r="G75" s="11">
        <v>0.1573330981568041</v>
      </c>
      <c r="H75" s="11">
        <v>5.5229971791138609E-2</v>
      </c>
      <c r="I75" s="11">
        <v>1.44436534347954E-2</v>
      </c>
      <c r="J75" s="11">
        <v>0.168954303269612</v>
      </c>
      <c r="K75" s="11">
        <v>4.463639354874923E-2</v>
      </c>
      <c r="L75" s="11">
        <v>0.15306600000000001</v>
      </c>
      <c r="M75" s="11">
        <v>7.3827000000000004E-2</v>
      </c>
      <c r="N75" s="11">
        <v>0.155421</v>
      </c>
      <c r="O75" s="11">
        <v>6.6242609999999997</v>
      </c>
      <c r="P75" s="11">
        <v>0.50202000000000002</v>
      </c>
      <c r="Q75" s="11">
        <v>0.21895600000000001</v>
      </c>
      <c r="R75" s="11">
        <v>0.25952900000000001</v>
      </c>
      <c r="S75" s="11">
        <v>0.24294399999999999</v>
      </c>
      <c r="T75" s="11">
        <v>2.534548</v>
      </c>
      <c r="U75" s="11">
        <v>0.29046699999999998</v>
      </c>
      <c r="V75" s="11">
        <v>15.660983</v>
      </c>
      <c r="W75" s="11">
        <v>0.97312100000000001</v>
      </c>
      <c r="X75" s="11">
        <v>9.5671359999999996</v>
      </c>
      <c r="Y75" s="11">
        <v>11.934237</v>
      </c>
      <c r="Z75" s="11">
        <v>20.017254000000001</v>
      </c>
      <c r="AA75" s="11">
        <v>1.1601729999999999</v>
      </c>
      <c r="AB75" s="11">
        <v>1.2788189999999999</v>
      </c>
      <c r="AC75" s="11">
        <v>0.32270399999999999</v>
      </c>
      <c r="AD75" s="11">
        <v>1.098967</v>
      </c>
      <c r="AE75" s="11">
        <v>0.34718500000000002</v>
      </c>
    </row>
    <row r="76" spans="1:31" ht="13.5" customHeight="1" x14ac:dyDescent="0.15">
      <c r="A76" s="1"/>
      <c r="B76" s="16" t="s">
        <v>364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>
        <v>7.3020000000000003E-3</v>
      </c>
      <c r="Y76" s="14">
        <v>1.5681E-2</v>
      </c>
      <c r="Z76" s="14">
        <v>0.104986</v>
      </c>
      <c r="AA76" s="14">
        <v>2.9139999999999999E-3</v>
      </c>
      <c r="AB76" s="14">
        <v>7.633E-3</v>
      </c>
      <c r="AC76" s="14">
        <v>3.6291999999999998E-2</v>
      </c>
      <c r="AD76" s="14">
        <v>4.1503999999999999E-2</v>
      </c>
      <c r="AE76" s="14">
        <v>0.117048</v>
      </c>
    </row>
    <row r="77" spans="1:31" ht="13.5" customHeight="1" x14ac:dyDescent="0.15">
      <c r="A77" s="1"/>
      <c r="B77" s="16" t="s">
        <v>365</v>
      </c>
      <c r="C77" s="10">
        <v>13.187182106743601</v>
      </c>
      <c r="D77" s="11">
        <v>27.148121236408802</v>
      </c>
      <c r="E77" s="11">
        <v>22.576395265178501</v>
      </c>
      <c r="F77" s="11">
        <v>18.327999999999999</v>
      </c>
      <c r="G77" s="11">
        <v>28.115354087662102</v>
      </c>
      <c r="H77" s="11">
        <v>34.450194294054</v>
      </c>
      <c r="I77" s="11">
        <v>32.06484528915761</v>
      </c>
      <c r="J77" s="11">
        <v>28.088329972615316</v>
      </c>
      <c r="K77" s="11">
        <v>11.6075291593966</v>
      </c>
      <c r="L77" s="11">
        <v>21.660101000000001</v>
      </c>
      <c r="M77" s="11">
        <v>21.973241000000002</v>
      </c>
      <c r="N77" s="11">
        <v>20.418375999999999</v>
      </c>
      <c r="O77" s="11">
        <v>62.541884000000003</v>
      </c>
      <c r="P77" s="11">
        <v>40.884250999999999</v>
      </c>
      <c r="Q77" s="11">
        <v>39.755229999999997</v>
      </c>
      <c r="R77" s="11">
        <v>19.778815999999999</v>
      </c>
      <c r="S77" s="11">
        <v>25.292915000000001</v>
      </c>
      <c r="T77" s="11">
        <v>60.115135000000002</v>
      </c>
      <c r="U77" s="11">
        <v>64.966241999999994</v>
      </c>
      <c r="V77" s="11">
        <v>44.576189999999997</v>
      </c>
      <c r="W77" s="11">
        <v>69.968712999999994</v>
      </c>
      <c r="X77" s="11">
        <v>42.787362000000002</v>
      </c>
      <c r="Y77" s="11">
        <v>33.05086</v>
      </c>
      <c r="Z77" s="11">
        <v>24.932980000000001</v>
      </c>
      <c r="AA77" s="11">
        <v>217.19399200000001</v>
      </c>
      <c r="AB77" s="11">
        <v>279.51702399999999</v>
      </c>
      <c r="AC77" s="11">
        <v>234.56293400000001</v>
      </c>
      <c r="AD77" s="11">
        <v>244.062906</v>
      </c>
      <c r="AE77" s="11">
        <v>180.95435000000001</v>
      </c>
    </row>
    <row r="78" spans="1:31" ht="13.5" customHeight="1" x14ac:dyDescent="0.15">
      <c r="A78" s="1"/>
      <c r="B78" s="16" t="s">
        <v>366</v>
      </c>
      <c r="C78" s="13">
        <v>275.20817852893902</v>
      </c>
      <c r="D78" s="14">
        <v>317.31097966571593</v>
      </c>
      <c r="E78" s="14">
        <v>504.05448090770398</v>
      </c>
      <c r="F78" s="14">
        <v>780.12299999999993</v>
      </c>
      <c r="G78" s="14">
        <v>1099.5114207602096</v>
      </c>
      <c r="H78" s="14">
        <v>1389.9439746190706</v>
      </c>
      <c r="I78" s="14">
        <v>1983.0115359767899</v>
      </c>
      <c r="J78" s="14">
        <v>2394.026856602422</v>
      </c>
      <c r="K78" s="14">
        <v>2936.3980829625389</v>
      </c>
      <c r="L78" s="14">
        <v>3358.06095</v>
      </c>
      <c r="M78" s="14">
        <v>2555.3486750000002</v>
      </c>
      <c r="N78" s="14">
        <v>2502.8802759999999</v>
      </c>
      <c r="O78" s="14">
        <v>2827.0848219999998</v>
      </c>
      <c r="P78" s="14">
        <v>4214.8845389999997</v>
      </c>
      <c r="Q78" s="14">
        <v>4649.8062190000001</v>
      </c>
      <c r="R78" s="14">
        <v>5649.66338</v>
      </c>
      <c r="S78" s="14">
        <v>5810.9069310000004</v>
      </c>
      <c r="T78" s="14">
        <v>4918.0390779999998</v>
      </c>
      <c r="U78" s="14">
        <v>5143.7496600000004</v>
      </c>
      <c r="V78" s="14">
        <v>9211.7291170000008</v>
      </c>
      <c r="W78" s="14">
        <v>6200.8689619999996</v>
      </c>
      <c r="X78" s="14">
        <v>6037.8039399999998</v>
      </c>
      <c r="Y78" s="14">
        <v>5086.4898830000002</v>
      </c>
      <c r="Z78" s="14">
        <v>4994.7180969999999</v>
      </c>
      <c r="AA78" s="14">
        <v>4531.4730719999998</v>
      </c>
      <c r="AB78" s="14">
        <v>4712.3375640000004</v>
      </c>
      <c r="AC78" s="14">
        <v>5752.0549639999999</v>
      </c>
      <c r="AD78" s="14">
        <v>7813.9832409999999</v>
      </c>
      <c r="AE78" s="14">
        <v>7100.5598929999996</v>
      </c>
    </row>
    <row r="79" spans="1:31" ht="13.5" customHeight="1" x14ac:dyDescent="0.15">
      <c r="A79" s="1"/>
      <c r="B79" s="16" t="s">
        <v>367</v>
      </c>
      <c r="C79" s="10"/>
      <c r="D79" s="11"/>
      <c r="E79" s="11"/>
      <c r="F79" s="11"/>
      <c r="G79" s="11">
        <v>1.90492988799718E-2</v>
      </c>
      <c r="H79" s="11"/>
      <c r="I79" s="11">
        <v>0.52981274563543701</v>
      </c>
      <c r="J79" s="11">
        <v>0.29820540757626801</v>
      </c>
      <c r="K79" s="11">
        <v>7.1202865330442597E-3</v>
      </c>
      <c r="L79" s="11">
        <v>0.108152</v>
      </c>
      <c r="M79" s="11">
        <v>1.1119999999999999E-3</v>
      </c>
      <c r="N79" s="11">
        <v>5.0340000000000003E-3</v>
      </c>
      <c r="O79" s="11"/>
      <c r="P79" s="11">
        <v>2.3963999999999999E-2</v>
      </c>
      <c r="Q79" s="11">
        <v>5.2623999999999997E-2</v>
      </c>
      <c r="R79" s="11">
        <v>3.6770999999999998E-2</v>
      </c>
      <c r="S79" s="11">
        <v>0.120508</v>
      </c>
      <c r="T79" s="11">
        <v>9.7940000000000006E-3</v>
      </c>
      <c r="U79" s="11">
        <v>3.4339000000000001E-2</v>
      </c>
      <c r="V79" s="11">
        <v>0.38752700000000001</v>
      </c>
      <c r="W79" s="11">
        <v>1.9913E-2</v>
      </c>
      <c r="X79" s="11">
        <v>0.97617299999999996</v>
      </c>
      <c r="Y79" s="11">
        <v>3.2310999999999999E-2</v>
      </c>
      <c r="Z79" s="11">
        <v>0.63348899999999997</v>
      </c>
      <c r="AA79" s="11">
        <v>6.3063999999999995E-2</v>
      </c>
      <c r="AB79" s="11">
        <v>4.5873999999999998E-2</v>
      </c>
      <c r="AC79" s="11">
        <v>8.8579999999999996E-3</v>
      </c>
      <c r="AD79" s="11">
        <v>6.0060000000000001E-3</v>
      </c>
      <c r="AE79" s="11">
        <v>6.2680000000000001E-3</v>
      </c>
    </row>
    <row r="80" spans="1:31" ht="13.5" customHeight="1" x14ac:dyDescent="0.15">
      <c r="A80" s="1"/>
      <c r="B80" s="16" t="s">
        <v>368</v>
      </c>
      <c r="C80" s="13">
        <v>1.5959601767461293</v>
      </c>
      <c r="D80" s="14">
        <v>4.4748645143291723</v>
      </c>
      <c r="E80" s="14">
        <v>3.4540875990873299</v>
      </c>
      <c r="F80" s="14">
        <v>2.7700000000000018</v>
      </c>
      <c r="G80" s="14">
        <v>3.91498368462827</v>
      </c>
      <c r="H80" s="14">
        <v>4.1486342098022186</v>
      </c>
      <c r="I80" s="14">
        <v>5.2423392887661295</v>
      </c>
      <c r="J80" s="14">
        <v>6.0703601311765203</v>
      </c>
      <c r="K80" s="14">
        <v>0.47929859695962773</v>
      </c>
      <c r="L80" s="14">
        <v>0.92830500000000005</v>
      </c>
      <c r="M80" s="14">
        <v>1.042967</v>
      </c>
      <c r="N80" s="14">
        <v>3.9914710000000002</v>
      </c>
      <c r="O80" s="14">
        <v>7.3601150000000004</v>
      </c>
      <c r="P80" s="14">
        <v>5.461792</v>
      </c>
      <c r="Q80" s="14">
        <v>3.5599370000000001</v>
      </c>
      <c r="R80" s="14">
        <v>3.3465199999999999</v>
      </c>
      <c r="S80" s="14">
        <v>1.788286</v>
      </c>
      <c r="T80" s="14">
        <v>5.7932309999999996</v>
      </c>
      <c r="U80" s="14">
        <v>1.24492</v>
      </c>
      <c r="V80" s="14">
        <v>2.7688220000000001</v>
      </c>
      <c r="W80" s="14">
        <v>4.1196910000000004</v>
      </c>
      <c r="X80" s="14">
        <v>5.5814089999999998</v>
      </c>
      <c r="Y80" s="14">
        <v>0.54059000000000001</v>
      </c>
      <c r="Z80" s="14">
        <v>0.67692799999999997</v>
      </c>
      <c r="AA80" s="14">
        <v>0.151615</v>
      </c>
      <c r="AB80" s="14">
        <v>0.237118</v>
      </c>
      <c r="AC80" s="14">
        <v>1.9278649999999999</v>
      </c>
      <c r="AD80" s="14">
        <v>1.913699</v>
      </c>
      <c r="AE80" s="14">
        <v>1.5101039999999999</v>
      </c>
    </row>
    <row r="81" spans="1:31" ht="13.5" customHeight="1" x14ac:dyDescent="0.15">
      <c r="A81" s="1"/>
      <c r="B81" s="16" t="s">
        <v>369</v>
      </c>
      <c r="C81" s="10">
        <v>45.963723895890411</v>
      </c>
      <c r="D81" s="11">
        <v>29.445979651161799</v>
      </c>
      <c r="E81" s="11">
        <v>39.763942561881471</v>
      </c>
      <c r="F81" s="11">
        <v>57.134</v>
      </c>
      <c r="G81" s="11">
        <v>54.342710997442502</v>
      </c>
      <c r="H81" s="11">
        <v>50.963911998791936</v>
      </c>
      <c r="I81" s="11">
        <v>46.756184946704117</v>
      </c>
      <c r="J81" s="11">
        <v>47.870883150261768</v>
      </c>
      <c r="K81" s="11">
        <v>38.21663477147488</v>
      </c>
      <c r="L81" s="11">
        <v>55.370202999999997</v>
      </c>
      <c r="M81" s="11">
        <v>32.550283</v>
      </c>
      <c r="N81" s="11">
        <v>50.062052000000001</v>
      </c>
      <c r="O81" s="11">
        <v>52.296332999999997</v>
      </c>
      <c r="P81" s="11">
        <v>73.790963000000005</v>
      </c>
      <c r="Q81" s="11">
        <v>58.838413000000003</v>
      </c>
      <c r="R81" s="11">
        <v>52.926149000000002</v>
      </c>
      <c r="S81" s="11">
        <v>69.532060000000001</v>
      </c>
      <c r="T81" s="11">
        <v>70.903225000000006</v>
      </c>
      <c r="U81" s="11">
        <v>76.109781999999996</v>
      </c>
      <c r="V81" s="11">
        <v>87.103213999999994</v>
      </c>
      <c r="W81" s="11">
        <v>141.605997</v>
      </c>
      <c r="X81" s="11">
        <v>82.824111000000002</v>
      </c>
      <c r="Y81" s="11">
        <v>141.398956</v>
      </c>
      <c r="Z81" s="11">
        <v>109.20616099999999</v>
      </c>
      <c r="AA81" s="11">
        <v>106.81177099999999</v>
      </c>
      <c r="AB81" s="11">
        <v>88.164287999999999</v>
      </c>
      <c r="AC81" s="11">
        <v>129.34972999999999</v>
      </c>
      <c r="AD81" s="11">
        <v>94.695610000000002</v>
      </c>
      <c r="AE81" s="11">
        <v>89.063101000000003</v>
      </c>
    </row>
    <row r="82" spans="1:31" ht="13.5" customHeight="1" x14ac:dyDescent="0.15">
      <c r="A82" s="1"/>
      <c r="B82" s="16" t="s">
        <v>370</v>
      </c>
      <c r="C82" s="13">
        <v>2106.7151712649302</v>
      </c>
      <c r="D82" s="14">
        <v>2681.0365288497383</v>
      </c>
      <c r="E82" s="14">
        <v>3517.8487026750599</v>
      </c>
      <c r="F82" s="14">
        <v>4885.349000000002</v>
      </c>
      <c r="G82" s="14">
        <v>6417.9366787194576</v>
      </c>
      <c r="H82" s="14">
        <v>7175.8182765913916</v>
      </c>
      <c r="I82" s="14">
        <v>6813.8207160364527</v>
      </c>
      <c r="J82" s="14">
        <v>4849.1771524457499</v>
      </c>
      <c r="K82" s="14">
        <v>5246.4004047561839</v>
      </c>
      <c r="L82" s="14">
        <v>5801.0713720000003</v>
      </c>
      <c r="M82" s="14">
        <v>5159.4980210000003</v>
      </c>
      <c r="N82" s="14">
        <v>5408.6117869999998</v>
      </c>
      <c r="O82" s="14">
        <v>5514.3884369999996</v>
      </c>
      <c r="P82" s="14">
        <v>6709.9778820000001</v>
      </c>
      <c r="Q82" s="14">
        <v>7517.7527790000004</v>
      </c>
      <c r="R82" s="14">
        <v>8730.5291319999997</v>
      </c>
      <c r="S82" s="14">
        <v>8497.1407670000008</v>
      </c>
      <c r="T82" s="14">
        <v>11286.646376000001</v>
      </c>
      <c r="U82" s="14">
        <v>8223.1321709999993</v>
      </c>
      <c r="V82" s="14">
        <v>10239.491840000001</v>
      </c>
      <c r="W82" s="14">
        <v>11388.621810000001</v>
      </c>
      <c r="X82" s="14">
        <v>10158.360924000001</v>
      </c>
      <c r="Y82" s="14">
        <v>9291.4722060000004</v>
      </c>
      <c r="Z82" s="14">
        <v>8767.5583750000005</v>
      </c>
      <c r="AA82" s="14">
        <v>7783.236637</v>
      </c>
      <c r="AB82" s="14">
        <v>6709.14156</v>
      </c>
      <c r="AC82" s="14">
        <v>7174.9225770000003</v>
      </c>
      <c r="AD82" s="14">
        <v>8297.2747060000002</v>
      </c>
      <c r="AE82" s="14">
        <v>7655.7934059999998</v>
      </c>
    </row>
    <row r="83" spans="1:31" ht="13.5" customHeight="1" x14ac:dyDescent="0.15">
      <c r="A83" s="1"/>
      <c r="B83" s="16" t="s">
        <v>371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>
        <v>48.048406999999997</v>
      </c>
      <c r="X83" s="11">
        <v>426.832922</v>
      </c>
      <c r="Y83" s="11">
        <v>178.82262700000001</v>
      </c>
      <c r="Z83" s="11">
        <v>2.3045179999999998</v>
      </c>
      <c r="AA83" s="11">
        <v>297.43159100000003</v>
      </c>
      <c r="AB83" s="11">
        <v>4.678496</v>
      </c>
      <c r="AC83" s="11">
        <v>74.348291000000003</v>
      </c>
      <c r="AD83" s="11">
        <v>46.002822999999999</v>
      </c>
      <c r="AE83" s="11">
        <v>63.226460000000003</v>
      </c>
    </row>
    <row r="84" spans="1:31" ht="13.5" customHeight="1" x14ac:dyDescent="0.15">
      <c r="A84" s="1"/>
      <c r="B84" s="16" t="s">
        <v>372</v>
      </c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>
        <v>1.4305E-2</v>
      </c>
      <c r="X84" s="14">
        <v>0.114444</v>
      </c>
      <c r="Y84" s="14">
        <v>0.12357799999999999</v>
      </c>
      <c r="Z84" s="14">
        <v>7.4985999999999997E-2</v>
      </c>
      <c r="AA84" s="14">
        <v>2.15E-3</v>
      </c>
      <c r="AB84" s="14">
        <v>6.9810000000000002E-3</v>
      </c>
      <c r="AC84" s="14">
        <v>7.8689999999999993E-3</v>
      </c>
      <c r="AD84" s="14">
        <v>1.1488999999999999E-2</v>
      </c>
      <c r="AE84" s="14">
        <v>2.2386E-2</v>
      </c>
    </row>
    <row r="85" spans="1:31" ht="13.5" customHeight="1" x14ac:dyDescent="0.15">
      <c r="A85" s="1"/>
      <c r="B85" s="16" t="s">
        <v>373</v>
      </c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>
        <v>4.0870000000000004E-3</v>
      </c>
      <c r="Y85" s="11">
        <v>3.01E-4</v>
      </c>
      <c r="Z85" s="11">
        <v>3.8E-3</v>
      </c>
      <c r="AA85" s="11">
        <v>8.6768999999999999E-2</v>
      </c>
      <c r="AB85" s="11">
        <v>0.20429800000000001</v>
      </c>
      <c r="AC85" s="11">
        <v>5.0410000000000003E-3</v>
      </c>
      <c r="AD85" s="11">
        <v>1.8405999999999999E-2</v>
      </c>
      <c r="AE85" s="11">
        <v>1.3514E-2</v>
      </c>
    </row>
    <row r="86" spans="1:31" ht="13.5" customHeight="1" x14ac:dyDescent="0.15">
      <c r="A86" s="1"/>
      <c r="B86" s="16" t="s">
        <v>374</v>
      </c>
      <c r="C86" s="13"/>
      <c r="D86" s="14"/>
      <c r="E86" s="14"/>
      <c r="F86" s="14"/>
      <c r="G86" s="14">
        <v>0.12628979627833101</v>
      </c>
      <c r="H86" s="14">
        <v>1.13539596934431E-2</v>
      </c>
      <c r="I86" s="14">
        <v>2.8447478842187602E-3</v>
      </c>
      <c r="J86" s="14">
        <v>0.12859019162656898</v>
      </c>
      <c r="K86" s="14">
        <v>0.29308943211528199</v>
      </c>
      <c r="L86" s="14">
        <v>0.64697400000000005</v>
      </c>
      <c r="M86" s="14">
        <v>0.34220800000000001</v>
      </c>
      <c r="N86" s="14">
        <v>1.8390610000000001</v>
      </c>
      <c r="O86" s="14">
        <v>2.387664</v>
      </c>
      <c r="P86" s="14">
        <v>1.6198650000000001</v>
      </c>
      <c r="Q86" s="14">
        <v>1.1625890000000001</v>
      </c>
      <c r="R86" s="14">
        <v>1.336266</v>
      </c>
      <c r="S86" s="14">
        <v>2.3778000000000001</v>
      </c>
      <c r="T86" s="14">
        <v>1.089415</v>
      </c>
      <c r="U86" s="14">
        <v>2.7933119999999998</v>
      </c>
      <c r="V86" s="14">
        <v>2.668714</v>
      </c>
      <c r="W86" s="14">
        <v>1.4083349999999999</v>
      </c>
      <c r="X86" s="14">
        <v>0.88731499999999996</v>
      </c>
      <c r="Y86" s="14">
        <v>1.038289</v>
      </c>
      <c r="Z86" s="14">
        <v>1.8759939999999999</v>
      </c>
      <c r="AA86" s="14">
        <v>1.2058930000000001</v>
      </c>
      <c r="AB86" s="14">
        <v>0.57131699999999996</v>
      </c>
      <c r="AC86" s="14">
        <v>1.581561</v>
      </c>
      <c r="AD86" s="14">
        <v>0.46291500000000002</v>
      </c>
      <c r="AE86" s="14">
        <v>1.3747769999999999</v>
      </c>
    </row>
    <row r="87" spans="1:31" ht="13.5" customHeight="1" x14ac:dyDescent="0.15">
      <c r="A87" s="1"/>
      <c r="B87" s="16" t="s">
        <v>375</v>
      </c>
      <c r="C87" s="10"/>
      <c r="D87" s="11">
        <v>130.34354400616499</v>
      </c>
      <c r="E87" s="11">
        <v>352.45993618880198</v>
      </c>
      <c r="F87" s="11">
        <v>449.738</v>
      </c>
      <c r="G87" s="11">
        <v>448.785959961196</v>
      </c>
      <c r="H87" s="11">
        <v>436.11352371542108</v>
      </c>
      <c r="I87" s="11">
        <v>540.44136021239365</v>
      </c>
      <c r="J87" s="11">
        <v>424.02165167167095</v>
      </c>
      <c r="K87" s="11">
        <v>524.60764928919377</v>
      </c>
      <c r="L87" s="11">
        <v>819.57340999999997</v>
      </c>
      <c r="M87" s="11">
        <v>849.72123399999998</v>
      </c>
      <c r="N87" s="11">
        <v>937.943984</v>
      </c>
      <c r="O87" s="11">
        <v>1023.943013</v>
      </c>
      <c r="P87" s="11">
        <v>1351.514934</v>
      </c>
      <c r="Q87" s="11">
        <v>1813.618228</v>
      </c>
      <c r="R87" s="11">
        <v>1649.9124839999999</v>
      </c>
      <c r="S87" s="11">
        <v>2140.3841210000001</v>
      </c>
      <c r="T87" s="11">
        <v>2382.7700970000001</v>
      </c>
      <c r="U87" s="11">
        <v>2268.4805940000001</v>
      </c>
      <c r="V87" s="11">
        <v>1604.142527</v>
      </c>
      <c r="W87" s="11">
        <v>1659.32096</v>
      </c>
      <c r="X87" s="11">
        <v>2249.433164</v>
      </c>
      <c r="Y87" s="11">
        <v>3057.7600160000002</v>
      </c>
      <c r="Z87" s="11">
        <v>3196.9612929999998</v>
      </c>
      <c r="AA87" s="11">
        <v>3602.4362510000001</v>
      </c>
      <c r="AB87" s="11">
        <v>2993.605861</v>
      </c>
      <c r="AC87" s="11">
        <v>3357.00261</v>
      </c>
      <c r="AD87" s="11">
        <v>3468.1132619999998</v>
      </c>
      <c r="AE87" s="11">
        <v>3644.9044239999998</v>
      </c>
    </row>
    <row r="88" spans="1:31" ht="13.5" customHeight="1" x14ac:dyDescent="0.15">
      <c r="A88" s="1"/>
      <c r="B88" s="16" t="s">
        <v>376</v>
      </c>
      <c r="C88" s="13">
        <v>405.76429591788957</v>
      </c>
      <c r="D88" s="14">
        <v>200.96150156306561</v>
      </c>
      <c r="E88" s="14">
        <v>16.895306498579462</v>
      </c>
      <c r="F88" s="14"/>
      <c r="G88" s="14">
        <v>6.0675544580650795</v>
      </c>
      <c r="H88" s="14">
        <v>18.211730874071801</v>
      </c>
      <c r="I88" s="14">
        <v>179.30579416051447</v>
      </c>
      <c r="J88" s="14">
        <v>95.625561770704508</v>
      </c>
      <c r="K88" s="14">
        <v>6.1132728097219999</v>
      </c>
      <c r="L88" s="14">
        <v>2.4568699999999999</v>
      </c>
      <c r="M88" s="14">
        <v>2.8125909999999998</v>
      </c>
      <c r="N88" s="14">
        <v>0.79700099999999996</v>
      </c>
      <c r="O88" s="14">
        <v>0.120348</v>
      </c>
      <c r="P88" s="14">
        <v>0.100288</v>
      </c>
      <c r="Q88" s="14">
        <v>0.18191499999999999</v>
      </c>
      <c r="R88" s="14">
        <v>1.643337</v>
      </c>
      <c r="S88" s="14">
        <v>955.23066600000004</v>
      </c>
      <c r="T88" s="14">
        <v>904.52970400000004</v>
      </c>
      <c r="U88" s="14">
        <v>647.77712599999995</v>
      </c>
      <c r="V88" s="14">
        <v>1218.0129629999999</v>
      </c>
      <c r="W88" s="14">
        <v>5251.2358389999999</v>
      </c>
      <c r="X88" s="14">
        <v>789.36622899999998</v>
      </c>
      <c r="Y88" s="14">
        <v>15.906062</v>
      </c>
      <c r="Z88" s="14">
        <v>22.099627999999999</v>
      </c>
      <c r="AA88" s="14">
        <v>17.561579999999999</v>
      </c>
      <c r="AB88" s="14">
        <v>8.0559580000000004</v>
      </c>
      <c r="AC88" s="14">
        <v>10.765734</v>
      </c>
      <c r="AD88" s="14">
        <v>10.786476</v>
      </c>
      <c r="AE88" s="14">
        <v>12.57734</v>
      </c>
    </row>
    <row r="89" spans="1:31" ht="13.5" customHeight="1" x14ac:dyDescent="0.15">
      <c r="A89" s="1"/>
      <c r="B89" s="15" t="s">
        <v>377</v>
      </c>
      <c r="C89" s="10">
        <v>453.4577617838064</v>
      </c>
      <c r="D89" s="11">
        <v>454.33100487566685</v>
      </c>
      <c r="E89" s="11">
        <v>465.90324240162238</v>
      </c>
      <c r="F89" s="11">
        <v>566.71548099999995</v>
      </c>
      <c r="G89" s="11">
        <v>810.1680924243758</v>
      </c>
      <c r="H89" s="11">
        <v>571.72149061881123</v>
      </c>
      <c r="I89" s="11">
        <v>901.90105690143446</v>
      </c>
      <c r="J89" s="11">
        <v>493.97197630487722</v>
      </c>
      <c r="K89" s="11">
        <v>670.67544178410401</v>
      </c>
      <c r="L89" s="11">
        <v>742.04981799999996</v>
      </c>
      <c r="M89" s="11">
        <v>743.20876999999996</v>
      </c>
      <c r="N89" s="11">
        <v>760.14930600000002</v>
      </c>
      <c r="O89" s="11">
        <v>958.08502599999997</v>
      </c>
      <c r="P89" s="11">
        <v>1286.513968</v>
      </c>
      <c r="Q89" s="11">
        <v>1609.6957440000001</v>
      </c>
      <c r="R89" s="11">
        <v>1912.221931</v>
      </c>
      <c r="S89" s="11">
        <v>2415.0931740000001</v>
      </c>
      <c r="T89" s="11">
        <v>5017.3250429999998</v>
      </c>
      <c r="U89" s="11">
        <v>4508.9761360000002</v>
      </c>
      <c r="V89" s="11">
        <v>6219.8053120000004</v>
      </c>
      <c r="W89" s="11">
        <v>7223.1764020000001</v>
      </c>
      <c r="X89" s="11">
        <v>6470.7969489999996</v>
      </c>
      <c r="Y89" s="11">
        <v>7393.3529710000003</v>
      </c>
      <c r="Z89" s="11">
        <v>10464.201109</v>
      </c>
      <c r="AA89" s="11">
        <v>7046.9707250000001</v>
      </c>
      <c r="AB89" s="11">
        <v>4720.4382729999998</v>
      </c>
      <c r="AC89" s="11">
        <v>6586.2586979999996</v>
      </c>
      <c r="AD89" s="11">
        <v>7689.6594059999998</v>
      </c>
      <c r="AE89" s="11">
        <v>6741.6641890000001</v>
      </c>
    </row>
    <row r="90" spans="1:31" ht="13.5" customHeight="1" x14ac:dyDescent="0.15">
      <c r="A90" s="1"/>
      <c r="B90" s="16" t="s">
        <v>378</v>
      </c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>
        <v>0.33877000000000002</v>
      </c>
      <c r="X90" s="14">
        <v>0.14261099999999999</v>
      </c>
      <c r="Y90" s="14">
        <v>0.39260099999999998</v>
      </c>
      <c r="Z90" s="14">
        <v>0.49577500000000002</v>
      </c>
      <c r="AA90" s="14">
        <v>0.16676099999999999</v>
      </c>
      <c r="AB90" s="14">
        <v>0.61273</v>
      </c>
      <c r="AC90" s="14">
        <v>0.61405299999999996</v>
      </c>
      <c r="AD90" s="14">
        <v>1.1163069999999999</v>
      </c>
      <c r="AE90" s="14">
        <v>0.946546</v>
      </c>
    </row>
    <row r="91" spans="1:31" ht="13.5" customHeight="1" x14ac:dyDescent="0.15">
      <c r="A91" s="1"/>
      <c r="B91" s="16" t="s">
        <v>379</v>
      </c>
      <c r="C91" s="10"/>
      <c r="D91" s="11"/>
      <c r="E91" s="11"/>
      <c r="F91" s="11">
        <v>1.2989999999999999</v>
      </c>
      <c r="G91" s="11">
        <v>6.2573419172766602</v>
      </c>
      <c r="H91" s="11">
        <v>0.75367245349819489</v>
      </c>
      <c r="I91" s="11">
        <v>6.4956886472169559</v>
      </c>
      <c r="J91" s="11">
        <v>6.320791210023911</v>
      </c>
      <c r="K91" s="11">
        <v>1.3402230710426102</v>
      </c>
      <c r="L91" s="11">
        <v>1.6371389999999999</v>
      </c>
      <c r="M91" s="11">
        <v>2.9388879999999999</v>
      </c>
      <c r="N91" s="11">
        <v>1.690205</v>
      </c>
      <c r="O91" s="11">
        <v>1.9476169999999999</v>
      </c>
      <c r="P91" s="11">
        <v>2.037852</v>
      </c>
      <c r="Q91" s="11">
        <v>3.3041610000000001</v>
      </c>
      <c r="R91" s="11">
        <v>28.858568000000002</v>
      </c>
      <c r="S91" s="11">
        <v>7.0174859999999999</v>
      </c>
      <c r="T91" s="11">
        <v>10.782515999999999</v>
      </c>
      <c r="U91" s="11">
        <v>4.8758470000000003</v>
      </c>
      <c r="V91" s="11">
        <v>49.006343000000001</v>
      </c>
      <c r="W91" s="11">
        <v>183.628095</v>
      </c>
      <c r="X91" s="11">
        <v>43.579107999999998</v>
      </c>
      <c r="Y91" s="11">
        <v>67.941929000000002</v>
      </c>
      <c r="Z91" s="11">
        <v>243.15392199999999</v>
      </c>
      <c r="AA91" s="11">
        <v>130.76720700000001</v>
      </c>
      <c r="AB91" s="11">
        <v>14.674224000000001</v>
      </c>
      <c r="AC91" s="11">
        <v>6.2383179999999996</v>
      </c>
      <c r="AD91" s="11">
        <v>12.383039</v>
      </c>
      <c r="AE91" s="11">
        <v>15.135071999999999</v>
      </c>
    </row>
    <row r="92" spans="1:31" ht="13.5" customHeight="1" x14ac:dyDescent="0.15">
      <c r="A92" s="1"/>
      <c r="B92" s="16" t="s">
        <v>380</v>
      </c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>
        <v>1.301771</v>
      </c>
      <c r="X92" s="14">
        <v>1.1137170000000001</v>
      </c>
      <c r="Y92" s="14">
        <v>1.590239</v>
      </c>
      <c r="Z92" s="14">
        <v>1.815302</v>
      </c>
      <c r="AA92" s="14">
        <v>2.0500310000000002</v>
      </c>
      <c r="AB92" s="14">
        <v>2.2454550000000002</v>
      </c>
      <c r="AC92" s="14">
        <v>2.0210300000000001</v>
      </c>
      <c r="AD92" s="14">
        <v>4.5254620000000001</v>
      </c>
      <c r="AE92" s="14">
        <v>3.332694</v>
      </c>
    </row>
    <row r="93" spans="1:31" ht="13.5" customHeight="1" x14ac:dyDescent="0.15">
      <c r="A93" s="1"/>
      <c r="B93" s="16" t="s">
        <v>381</v>
      </c>
      <c r="C93" s="10">
        <v>8.8393308747592911</v>
      </c>
      <c r="D93" s="11">
        <v>18.24309102022259</v>
      </c>
      <c r="E93" s="11">
        <v>4.2710327947334772</v>
      </c>
      <c r="F93" s="11">
        <v>5.7859999999999996</v>
      </c>
      <c r="G93" s="11">
        <v>5.6449422347649696</v>
      </c>
      <c r="H93" s="11">
        <v>2.8963541216699804</v>
      </c>
      <c r="I93" s="11">
        <v>3.1818884310926316</v>
      </c>
      <c r="J93" s="11">
        <v>1.5589818706926799</v>
      </c>
      <c r="K93" s="11">
        <v>3.4867179917417719</v>
      </c>
      <c r="L93" s="11">
        <v>21.931695000000001</v>
      </c>
      <c r="M93" s="11">
        <v>3.206715</v>
      </c>
      <c r="N93" s="11">
        <v>3.7233179999999999</v>
      </c>
      <c r="O93" s="11">
        <v>41.391832999999998</v>
      </c>
      <c r="P93" s="11">
        <v>103.37244099999999</v>
      </c>
      <c r="Q93" s="11">
        <v>150.443499</v>
      </c>
      <c r="R93" s="11">
        <v>171.20569</v>
      </c>
      <c r="S93" s="11">
        <v>233.39844500000001</v>
      </c>
      <c r="T93" s="11">
        <v>259.83249799999999</v>
      </c>
      <c r="U93" s="11">
        <v>252.504085</v>
      </c>
      <c r="V93" s="11">
        <v>182.96485899999999</v>
      </c>
      <c r="W93" s="11">
        <v>270.23087099999998</v>
      </c>
      <c r="X93" s="11">
        <v>18.522834</v>
      </c>
      <c r="Y93" s="11">
        <v>354.12864000000002</v>
      </c>
      <c r="Z93" s="11">
        <v>812.34393499999999</v>
      </c>
      <c r="AA93" s="11">
        <v>293.601201</v>
      </c>
      <c r="AB93" s="11">
        <v>220.15554599999999</v>
      </c>
      <c r="AC93" s="11">
        <v>145.91101399999999</v>
      </c>
      <c r="AD93" s="11">
        <v>130.04978299999999</v>
      </c>
      <c r="AE93" s="11">
        <v>53.644114000000002</v>
      </c>
    </row>
    <row r="94" spans="1:31" ht="13.5" customHeight="1" x14ac:dyDescent="0.15">
      <c r="A94" s="1"/>
      <c r="B94" s="16" t="s">
        <v>382</v>
      </c>
      <c r="C94" s="13">
        <v>26.213772748868397</v>
      </c>
      <c r="D94" s="14">
        <v>29.998896710208502</v>
      </c>
      <c r="E94" s="14">
        <v>37.443887158578903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383</v>
      </c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>
        <v>0.65695599999999998</v>
      </c>
      <c r="Y95" s="11">
        <v>3.2085539999999999</v>
      </c>
      <c r="Z95" s="11">
        <v>3.2061549999999999</v>
      </c>
      <c r="AA95" s="11">
        <v>0.90801399999999999</v>
      </c>
      <c r="AB95" s="11">
        <v>1.0814269999999999</v>
      </c>
      <c r="AC95" s="11">
        <v>0.442994</v>
      </c>
      <c r="AD95" s="11">
        <v>0.29836200000000002</v>
      </c>
      <c r="AE95" s="11">
        <v>6.0419999999999996E-3</v>
      </c>
    </row>
    <row r="96" spans="1:31" ht="13.5" customHeight="1" x14ac:dyDescent="0.15">
      <c r="A96" s="1"/>
      <c r="B96" s="16" t="s">
        <v>384</v>
      </c>
      <c r="C96" s="13">
        <v>1.1578732393972101E-2</v>
      </c>
      <c r="D96" s="14">
        <v>9.1894872266127612E-3</v>
      </c>
      <c r="E96" s="14">
        <v>8.6361112824625309E-3</v>
      </c>
      <c r="F96" s="14">
        <v>3.0000000000000001E-3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>
        <v>3.5980999999999999E-2</v>
      </c>
      <c r="X96" s="14">
        <v>2.8823999999999999E-2</v>
      </c>
      <c r="Y96" s="14">
        <v>4.5962999999999997E-2</v>
      </c>
      <c r="Z96" s="14">
        <v>0.242172</v>
      </c>
      <c r="AA96" s="14">
        <v>3.1416219999999999</v>
      </c>
      <c r="AB96" s="14">
        <v>5.653E-3</v>
      </c>
      <c r="AC96" s="14">
        <v>7.1195999999999995E-2</v>
      </c>
      <c r="AD96" s="14">
        <v>0.20131099999999999</v>
      </c>
      <c r="AE96" s="14">
        <v>4.4382999999999999E-2</v>
      </c>
    </row>
    <row r="97" spans="1:31" ht="13.5" customHeight="1" x14ac:dyDescent="0.15">
      <c r="A97" s="1"/>
      <c r="B97" s="16" t="s">
        <v>385</v>
      </c>
      <c r="C97" s="10">
        <v>11.092983356013001</v>
      </c>
      <c r="D97" s="11">
        <v>10.1930959718533</v>
      </c>
      <c r="E97" s="11">
        <v>11.8920870747605</v>
      </c>
      <c r="F97" s="11">
        <v>10.477</v>
      </c>
      <c r="G97" s="11">
        <v>10.9469970896905</v>
      </c>
      <c r="H97" s="11">
        <v>26.4500790045762</v>
      </c>
      <c r="I97" s="11">
        <v>131.100337204151</v>
      </c>
      <c r="J97" s="11">
        <v>146.75416553957302</v>
      </c>
      <c r="K97" s="11">
        <v>217.25867665261302</v>
      </c>
      <c r="L97" s="11">
        <v>211.382634</v>
      </c>
      <c r="M97" s="11">
        <v>165.84073799999999</v>
      </c>
      <c r="N97" s="11">
        <v>116.10591100000001</v>
      </c>
      <c r="O97" s="11">
        <v>81.901396000000005</v>
      </c>
      <c r="P97" s="11">
        <v>209.82061200000001</v>
      </c>
      <c r="Q97" s="11">
        <v>222.418656</v>
      </c>
      <c r="R97" s="11">
        <v>176.688321</v>
      </c>
      <c r="S97" s="11">
        <v>192.38649599999999</v>
      </c>
      <c r="T97" s="11">
        <v>249.92397</v>
      </c>
      <c r="U97" s="11">
        <v>308.72508699999997</v>
      </c>
      <c r="V97" s="11">
        <v>959.37367099999994</v>
      </c>
      <c r="W97" s="11">
        <v>1253.986474</v>
      </c>
      <c r="X97" s="11">
        <v>410.99070499999999</v>
      </c>
      <c r="Y97" s="11">
        <v>426.30021799999997</v>
      </c>
      <c r="Z97" s="11">
        <v>309.60880400000002</v>
      </c>
      <c r="AA97" s="11">
        <v>266.883892</v>
      </c>
      <c r="AB97" s="11">
        <v>538.87769600000001</v>
      </c>
      <c r="AC97" s="11">
        <v>301.22053599999998</v>
      </c>
      <c r="AD97" s="11">
        <v>296.41631100000001</v>
      </c>
      <c r="AE97" s="11">
        <v>314.21932700000002</v>
      </c>
    </row>
    <row r="98" spans="1:31" ht="13.5" customHeight="1" x14ac:dyDescent="0.15">
      <c r="A98" s="1"/>
      <c r="B98" s="16" t="s">
        <v>386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>
        <v>0.45777699999999999</v>
      </c>
      <c r="X98" s="14">
        <v>0.47159000000000001</v>
      </c>
      <c r="Y98" s="14">
        <v>0.61027399999999998</v>
      </c>
      <c r="Z98" s="14">
        <v>0.52295999999999998</v>
      </c>
      <c r="AA98" s="14">
        <v>0.38882100000000003</v>
      </c>
      <c r="AB98" s="14">
        <v>0.55334499999999998</v>
      </c>
      <c r="AC98" s="14">
        <v>0.52575400000000005</v>
      </c>
      <c r="AD98" s="14">
        <v>1.3566879999999999</v>
      </c>
      <c r="AE98" s="14">
        <v>2.1891479999999999</v>
      </c>
    </row>
    <row r="99" spans="1:31" ht="13.5" customHeight="1" x14ac:dyDescent="0.15">
      <c r="A99" s="1"/>
      <c r="B99" s="16" t="s">
        <v>387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>
        <v>0.53744499999999995</v>
      </c>
      <c r="X99" s="11">
        <v>0.52252299999999996</v>
      </c>
      <c r="Y99" s="11">
        <v>0.95013700000000001</v>
      </c>
      <c r="Z99" s="11">
        <v>0.29056100000000001</v>
      </c>
      <c r="AA99" s="11">
        <v>1.0950260000000001</v>
      </c>
      <c r="AB99" s="11">
        <v>0.62634900000000004</v>
      </c>
      <c r="AC99" s="11">
        <v>0.27435900000000002</v>
      </c>
      <c r="AD99" s="11">
        <v>0.83448</v>
      </c>
      <c r="AE99" s="11">
        <v>0.39938299999999999</v>
      </c>
    </row>
    <row r="100" spans="1:31" ht="13.5" customHeight="1" x14ac:dyDescent="0.15">
      <c r="A100" s="1"/>
      <c r="B100" s="16" t="s">
        <v>388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>
        <v>0.51661199999999996</v>
      </c>
      <c r="X100" s="14">
        <v>0.69337199999999999</v>
      </c>
      <c r="Y100" s="14">
        <v>0.57387600000000005</v>
      </c>
      <c r="Z100" s="14">
        <v>1.2744139999999999</v>
      </c>
      <c r="AA100" s="14">
        <v>0.61391399999999996</v>
      </c>
      <c r="AB100" s="14">
        <v>0.50858599999999998</v>
      </c>
      <c r="AC100" s="14">
        <v>0.54943900000000001</v>
      </c>
      <c r="AD100" s="14">
        <v>0.80921600000000005</v>
      </c>
      <c r="AE100" s="14">
        <v>1.040017</v>
      </c>
    </row>
    <row r="101" spans="1:31" ht="13.5" customHeight="1" x14ac:dyDescent="0.15">
      <c r="A101" s="1"/>
      <c r="B101" s="16" t="s">
        <v>389</v>
      </c>
      <c r="C101" s="10">
        <v>43.025801222483906</v>
      </c>
      <c r="D101" s="11">
        <v>25.335021669049798</v>
      </c>
      <c r="E101" s="11">
        <v>52.988613318240397</v>
      </c>
      <c r="F101" s="11">
        <v>54.091000000000001</v>
      </c>
      <c r="G101" s="11">
        <v>108.89073110503601</v>
      </c>
      <c r="H101" s="11">
        <v>74.958585268597957</v>
      </c>
      <c r="I101" s="11">
        <v>62.807620811699302</v>
      </c>
      <c r="J101" s="11">
        <v>46.086371525568204</v>
      </c>
      <c r="K101" s="11">
        <v>106.410642348572</v>
      </c>
      <c r="L101" s="11">
        <v>16.251432000000001</v>
      </c>
      <c r="M101" s="11">
        <v>21.126367999999999</v>
      </c>
      <c r="N101" s="11">
        <v>20.595198</v>
      </c>
      <c r="O101" s="11">
        <v>46.108893999999999</v>
      </c>
      <c r="P101" s="11">
        <v>47.806158000000003</v>
      </c>
      <c r="Q101" s="11">
        <v>86.532250000000005</v>
      </c>
      <c r="R101" s="11">
        <v>144.86142100000001</v>
      </c>
      <c r="S101" s="11">
        <v>101.013181</v>
      </c>
      <c r="T101" s="11">
        <v>201.144822</v>
      </c>
      <c r="U101" s="11">
        <v>141.29299800000001</v>
      </c>
      <c r="V101" s="11">
        <v>129.43954400000001</v>
      </c>
      <c r="W101" s="11">
        <v>216.29358500000001</v>
      </c>
      <c r="X101" s="11">
        <v>204.45913100000001</v>
      </c>
      <c r="Y101" s="11">
        <v>262.041741</v>
      </c>
      <c r="Z101" s="11">
        <v>452.86290500000001</v>
      </c>
      <c r="AA101" s="11">
        <v>408.69704999999999</v>
      </c>
      <c r="AB101" s="11">
        <v>560.20815500000003</v>
      </c>
      <c r="AC101" s="11">
        <v>470.15511299999997</v>
      </c>
      <c r="AD101" s="11">
        <v>477.55691400000001</v>
      </c>
      <c r="AE101" s="11">
        <v>474.67332900000002</v>
      </c>
    </row>
    <row r="102" spans="1:31" ht="13.5" customHeight="1" x14ac:dyDescent="0.15">
      <c r="A102" s="1"/>
      <c r="B102" s="16" t="s">
        <v>390</v>
      </c>
      <c r="C102" s="13">
        <v>31.037013107314301</v>
      </c>
      <c r="D102" s="14">
        <v>37.836792998262673</v>
      </c>
      <c r="E102" s="14">
        <v>46.52092178820692</v>
      </c>
      <c r="F102" s="14">
        <v>101.83</v>
      </c>
      <c r="G102" s="14">
        <v>127.86171620072301</v>
      </c>
      <c r="H102" s="14">
        <v>62.025980986714679</v>
      </c>
      <c r="I102" s="14">
        <v>66.383169835496901</v>
      </c>
      <c r="J102" s="14">
        <v>20.608347926178197</v>
      </c>
      <c r="K102" s="14">
        <v>15.5545985382293</v>
      </c>
      <c r="L102" s="14">
        <v>12.786348</v>
      </c>
      <c r="M102" s="14">
        <v>20.896260999999999</v>
      </c>
      <c r="N102" s="14">
        <v>20.127535999999999</v>
      </c>
      <c r="O102" s="14">
        <v>47.283605999999999</v>
      </c>
      <c r="P102" s="14">
        <v>51.946510000000004</v>
      </c>
      <c r="Q102" s="14">
        <v>75.584779999999995</v>
      </c>
      <c r="R102" s="14">
        <v>66.755680999999996</v>
      </c>
      <c r="S102" s="14">
        <v>61.358249000000001</v>
      </c>
      <c r="T102" s="14">
        <v>60.051811999999998</v>
      </c>
      <c r="U102" s="14">
        <v>107.929068</v>
      </c>
      <c r="V102" s="14">
        <v>62.431001999999999</v>
      </c>
      <c r="W102" s="14">
        <v>122.838966</v>
      </c>
      <c r="X102" s="14">
        <v>109.590163</v>
      </c>
      <c r="Y102" s="14">
        <v>84.072564</v>
      </c>
      <c r="Z102" s="14">
        <v>77.075697000000005</v>
      </c>
      <c r="AA102" s="14">
        <v>75.167010000000005</v>
      </c>
      <c r="AB102" s="14">
        <v>87.246982000000003</v>
      </c>
      <c r="AC102" s="14">
        <v>92.814967999999993</v>
      </c>
      <c r="AD102" s="14">
        <v>107.491373</v>
      </c>
      <c r="AE102" s="14">
        <v>139.44146599999999</v>
      </c>
    </row>
    <row r="103" spans="1:31" ht="13.5" customHeight="1" x14ac:dyDescent="0.15">
      <c r="A103" s="1"/>
      <c r="B103" s="16" t="s">
        <v>391</v>
      </c>
      <c r="C103" s="10"/>
      <c r="D103" s="11"/>
      <c r="E103" s="11"/>
      <c r="F103" s="11">
        <v>152.547</v>
      </c>
      <c r="G103" s="11">
        <v>311.41511597142619</v>
      </c>
      <c r="H103" s="11">
        <v>105.1334152343</v>
      </c>
      <c r="I103" s="11">
        <v>157.202782387654</v>
      </c>
      <c r="J103" s="11">
        <v>43.152936035115687</v>
      </c>
      <c r="K103" s="11">
        <v>132.30807295043101</v>
      </c>
      <c r="L103" s="11">
        <v>227.030843</v>
      </c>
      <c r="M103" s="11">
        <v>291.36777499999999</v>
      </c>
      <c r="N103" s="11">
        <v>317.69160399999998</v>
      </c>
      <c r="O103" s="11">
        <v>276.45286700000003</v>
      </c>
      <c r="P103" s="11">
        <v>322.99129499999998</v>
      </c>
      <c r="Q103" s="11">
        <v>398.879684</v>
      </c>
      <c r="R103" s="11">
        <v>733.91672200000005</v>
      </c>
      <c r="S103" s="11">
        <v>751.50782100000004</v>
      </c>
      <c r="T103" s="11">
        <v>2193.1956319999999</v>
      </c>
      <c r="U103" s="11">
        <v>2407.903155</v>
      </c>
      <c r="V103" s="11">
        <v>3360.903577</v>
      </c>
      <c r="W103" s="11">
        <v>3287.1411659999999</v>
      </c>
      <c r="X103" s="11">
        <v>4445.4187709999997</v>
      </c>
      <c r="Y103" s="11">
        <v>5232.78172</v>
      </c>
      <c r="Z103" s="11">
        <v>7926.7908280000001</v>
      </c>
      <c r="AA103" s="11">
        <v>5173.9529460000003</v>
      </c>
      <c r="AB103" s="11">
        <v>2679.128577</v>
      </c>
      <c r="AC103" s="11">
        <v>4681.6153809999996</v>
      </c>
      <c r="AD103" s="11">
        <v>5764.9798730000002</v>
      </c>
      <c r="AE103" s="11">
        <v>4723.4115689999999</v>
      </c>
    </row>
    <row r="104" spans="1:31" ht="13.5" customHeight="1" x14ac:dyDescent="0.15">
      <c r="A104" s="1"/>
      <c r="B104" s="16" t="s">
        <v>392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>
        <v>3.5180289999999999</v>
      </c>
      <c r="X104" s="14">
        <v>7.6425580000000002</v>
      </c>
      <c r="Y104" s="14">
        <v>34.798715000000001</v>
      </c>
      <c r="Z104" s="14">
        <v>35.815179000000001</v>
      </c>
      <c r="AA104" s="14">
        <v>40.783768000000002</v>
      </c>
      <c r="AB104" s="14">
        <v>47.211174</v>
      </c>
      <c r="AC104" s="14">
        <v>40.963838000000003</v>
      </c>
      <c r="AD104" s="14">
        <v>45.637089000000003</v>
      </c>
      <c r="AE104" s="14">
        <v>21.612207999999999</v>
      </c>
    </row>
    <row r="105" spans="1:31" ht="13.5" customHeight="1" x14ac:dyDescent="0.15">
      <c r="A105" s="1"/>
      <c r="B105" s="16" t="s">
        <v>393</v>
      </c>
      <c r="C105" s="10">
        <v>85.905801271481479</v>
      </c>
      <c r="D105" s="11">
        <v>122.243277839652</v>
      </c>
      <c r="E105" s="11">
        <v>141.47804697370401</v>
      </c>
      <c r="F105" s="11">
        <v>207.70800000000006</v>
      </c>
      <c r="G105" s="11">
        <v>188.39051062703899</v>
      </c>
      <c r="H105" s="11">
        <v>247.41405183181294</v>
      </c>
      <c r="I105" s="11">
        <v>388.58735947700501</v>
      </c>
      <c r="J105" s="11">
        <v>175.531505637647</v>
      </c>
      <c r="K105" s="11">
        <v>133.86360175258301</v>
      </c>
      <c r="L105" s="11">
        <v>137.88604599999999</v>
      </c>
      <c r="M105" s="11">
        <v>110.415121</v>
      </c>
      <c r="N105" s="11">
        <v>114.928622</v>
      </c>
      <c r="O105" s="11">
        <v>116.491822</v>
      </c>
      <c r="P105" s="11">
        <v>118.80603600000001</v>
      </c>
      <c r="Q105" s="11">
        <v>107.707797</v>
      </c>
      <c r="R105" s="11">
        <v>194.305553</v>
      </c>
      <c r="S105" s="11">
        <v>360.85534799999999</v>
      </c>
      <c r="T105" s="11">
        <v>996.08755699999995</v>
      </c>
      <c r="U105" s="11">
        <v>438.84436699999998</v>
      </c>
      <c r="V105" s="11">
        <v>564.86529099999996</v>
      </c>
      <c r="W105" s="11">
        <v>1032.8609409999999</v>
      </c>
      <c r="X105" s="11">
        <v>605.96958400000005</v>
      </c>
      <c r="Y105" s="11">
        <v>559.27435300000002</v>
      </c>
      <c r="Z105" s="11">
        <v>404.60415999999998</v>
      </c>
      <c r="AA105" s="11">
        <v>590.75077099999999</v>
      </c>
      <c r="AB105" s="11">
        <v>540.60748899999999</v>
      </c>
      <c r="AC105" s="11">
        <v>741.86606700000004</v>
      </c>
      <c r="AD105" s="11">
        <v>629.19277499999998</v>
      </c>
      <c r="AE105" s="11">
        <v>776.79589899999996</v>
      </c>
    </row>
    <row r="106" spans="1:31" ht="13.5" customHeight="1" x14ac:dyDescent="0.15">
      <c r="A106" s="1"/>
      <c r="B106" s="16" t="s">
        <v>394</v>
      </c>
      <c r="C106" s="13">
        <v>50.23154062627529</v>
      </c>
      <c r="D106" s="14">
        <v>32.569769276592503</v>
      </c>
      <c r="E106" s="14">
        <v>8.0661252423255086E-2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395</v>
      </c>
      <c r="C107" s="10"/>
      <c r="D107" s="11"/>
      <c r="E107" s="11"/>
      <c r="F107" s="11">
        <v>32.966000000000001</v>
      </c>
      <c r="G107" s="11">
        <v>41.387071170297197</v>
      </c>
      <c r="H107" s="11">
        <v>43.449904782774205</v>
      </c>
      <c r="I107" s="11">
        <v>79.386605992051855</v>
      </c>
      <c r="J107" s="11">
        <v>50.9632473317563</v>
      </c>
      <c r="K107" s="11">
        <v>60.452908478891374</v>
      </c>
      <c r="L107" s="11">
        <v>113.143681</v>
      </c>
      <c r="M107" s="11">
        <v>127.416904</v>
      </c>
      <c r="N107" s="11">
        <v>165.286912</v>
      </c>
      <c r="O107" s="11">
        <v>346.50699100000003</v>
      </c>
      <c r="P107" s="11">
        <v>429.73306400000001</v>
      </c>
      <c r="Q107" s="11">
        <v>564.82491700000003</v>
      </c>
      <c r="R107" s="11">
        <v>395.629975</v>
      </c>
      <c r="S107" s="11">
        <v>543.892157</v>
      </c>
      <c r="T107" s="11">
        <v>881.75438399999996</v>
      </c>
      <c r="U107" s="11">
        <v>502.11003499999998</v>
      </c>
      <c r="V107" s="11">
        <v>740.07582400000001</v>
      </c>
      <c r="W107" s="11">
        <v>837.32179699999995</v>
      </c>
      <c r="X107" s="11">
        <v>617.20715900000005</v>
      </c>
      <c r="Y107" s="11">
        <v>364.077155</v>
      </c>
      <c r="Z107" s="11">
        <v>192.76129499999999</v>
      </c>
      <c r="AA107" s="11">
        <v>57.636074000000001</v>
      </c>
      <c r="AB107" s="11">
        <v>26.537313000000001</v>
      </c>
      <c r="AC107" s="11">
        <v>100.577101</v>
      </c>
      <c r="AD107" s="11">
        <v>216.47937999999999</v>
      </c>
      <c r="AE107" s="11">
        <v>214.027244</v>
      </c>
    </row>
    <row r="108" spans="1:31" ht="13.5" customHeight="1" x14ac:dyDescent="0.15">
      <c r="A108" s="1"/>
      <c r="B108" s="16" t="s">
        <v>396</v>
      </c>
      <c r="C108" s="13">
        <v>192.57515571952999</v>
      </c>
      <c r="D108" s="14">
        <v>161.607623493262</v>
      </c>
      <c r="E108" s="14">
        <v>163.420150678851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397</v>
      </c>
      <c r="C109" s="10">
        <v>4.5247841246867599</v>
      </c>
      <c r="D109" s="11">
        <v>16.2942464093369</v>
      </c>
      <c r="E109" s="11">
        <v>7.7992052508414274</v>
      </c>
      <c r="F109" s="11">
        <v>8.4810000000000007E-3</v>
      </c>
      <c r="G109" s="11">
        <v>9.3736661081224106</v>
      </c>
      <c r="H109" s="11">
        <v>8.6394469348671112</v>
      </c>
      <c r="I109" s="11">
        <v>6.7556041150668307</v>
      </c>
      <c r="J109" s="11">
        <v>2.9956292283222701</v>
      </c>
      <c r="K109" s="11"/>
      <c r="L109" s="11"/>
      <c r="M109" s="11"/>
      <c r="N109" s="11"/>
      <c r="O109" s="11"/>
      <c r="P109" s="11"/>
      <c r="Q109" s="11"/>
      <c r="R109" s="11"/>
      <c r="S109" s="11">
        <v>163.66399100000001</v>
      </c>
      <c r="T109" s="11">
        <v>164.551852</v>
      </c>
      <c r="U109" s="11">
        <v>344.791494</v>
      </c>
      <c r="V109" s="11">
        <v>170.74520100000001</v>
      </c>
      <c r="W109" s="11">
        <v>12.168122</v>
      </c>
      <c r="X109" s="11">
        <v>3.7873429999999999</v>
      </c>
      <c r="Y109" s="11">
        <v>0.56429200000000002</v>
      </c>
      <c r="Z109" s="11">
        <v>1.337045</v>
      </c>
      <c r="AA109" s="11">
        <v>0.36661700000000003</v>
      </c>
      <c r="AB109" s="11">
        <v>0.15757199999999999</v>
      </c>
      <c r="AC109" s="11">
        <v>0.39753699999999997</v>
      </c>
      <c r="AD109" s="11">
        <v>0.33104299999999998</v>
      </c>
      <c r="AE109" s="11">
        <v>0.74574799999999997</v>
      </c>
    </row>
    <row r="110" spans="1:31" ht="13.5" customHeight="1" x14ac:dyDescent="0.15">
      <c r="A110" s="1"/>
      <c r="B110" s="15" t="s">
        <v>398</v>
      </c>
      <c r="C110" s="13">
        <v>6129.9655792031836</v>
      </c>
      <c r="D110" s="14">
        <v>5779.65426423594</v>
      </c>
      <c r="E110" s="14">
        <v>5983.1902428567219</v>
      </c>
      <c r="F110" s="14">
        <v>6643.3230000000003</v>
      </c>
      <c r="G110" s="14">
        <v>7985.5338213246368</v>
      </c>
      <c r="H110" s="14">
        <v>10023.660777240879</v>
      </c>
      <c r="I110" s="14">
        <v>10042.695491792274</v>
      </c>
      <c r="J110" s="14">
        <v>6399.8440272662392</v>
      </c>
      <c r="K110" s="14">
        <v>7687.5606156721506</v>
      </c>
      <c r="L110" s="14">
        <v>10822.399457</v>
      </c>
      <c r="M110" s="14">
        <v>9709.6537530000005</v>
      </c>
      <c r="N110" s="14">
        <v>9930.2592010000008</v>
      </c>
      <c r="O110" s="14">
        <v>11058.789715000001</v>
      </c>
      <c r="P110" s="14">
        <v>14216.327021999999</v>
      </c>
      <c r="Q110" s="14">
        <v>19918.392454000001</v>
      </c>
      <c r="R110" s="14">
        <v>23240.191432</v>
      </c>
      <c r="S110" s="14">
        <v>25151.217982999999</v>
      </c>
      <c r="T110" s="14">
        <v>37973.941538999999</v>
      </c>
      <c r="U110" s="14">
        <v>22506.456985000001</v>
      </c>
      <c r="V110" s="14">
        <v>29511.022636000002</v>
      </c>
      <c r="W110" s="14">
        <v>42613.293167000003</v>
      </c>
      <c r="X110" s="14">
        <v>50905.666982000002</v>
      </c>
      <c r="Y110" s="14">
        <v>46827.293046999999</v>
      </c>
      <c r="Z110" s="14">
        <v>45121.701999999997</v>
      </c>
      <c r="AA110" s="14">
        <v>24622.710229</v>
      </c>
      <c r="AB110" s="14">
        <v>22521.937830999999</v>
      </c>
      <c r="AC110" s="14">
        <v>30006.832895</v>
      </c>
      <c r="AD110" s="14">
        <v>38859.560285</v>
      </c>
      <c r="AE110" s="14">
        <v>33817.070349000001</v>
      </c>
    </row>
    <row r="111" spans="1:31" ht="13.5" customHeight="1" x14ac:dyDescent="0.15">
      <c r="A111" s="1"/>
      <c r="B111" s="16" t="s">
        <v>399</v>
      </c>
      <c r="C111" s="10">
        <v>0.32364214531087282</v>
      </c>
      <c r="D111" s="11">
        <v>9.7171179204962599E-2</v>
      </c>
      <c r="E111" s="11">
        <v>1.1318372258589109</v>
      </c>
      <c r="F111" s="11">
        <v>8.4000000000000005E-2</v>
      </c>
      <c r="G111" s="11">
        <v>0.10300731986947699</v>
      </c>
      <c r="H111" s="11">
        <v>5.4902160649973233</v>
      </c>
      <c r="I111" s="11">
        <v>8.0079440495996899</v>
      </c>
      <c r="J111" s="11">
        <v>0.54259777921210295</v>
      </c>
      <c r="K111" s="11">
        <v>0.93877833306423553</v>
      </c>
      <c r="L111" s="11">
        <v>0.98224199999999995</v>
      </c>
      <c r="M111" s="11">
        <v>4.5719999999999997E-3</v>
      </c>
      <c r="N111" s="11">
        <v>0.20360300000000001</v>
      </c>
      <c r="O111" s="11">
        <v>0.27003700000000003</v>
      </c>
      <c r="P111" s="11">
        <v>0.49506899999999998</v>
      </c>
      <c r="Q111" s="11">
        <v>2.6086839999999998</v>
      </c>
      <c r="R111" s="11">
        <v>4.7691150000000002</v>
      </c>
      <c r="S111" s="11">
        <v>6.3674169999999997</v>
      </c>
      <c r="T111" s="11">
        <v>6.6206000000000001E-2</v>
      </c>
      <c r="U111" s="11">
        <v>0.73363299999999998</v>
      </c>
      <c r="V111" s="11">
        <v>0.50341199999999997</v>
      </c>
      <c r="W111" s="11"/>
      <c r="X111" s="11">
        <v>0.49894100000000002</v>
      </c>
      <c r="Y111" s="11">
        <v>0.33590799999999998</v>
      </c>
      <c r="Z111" s="11">
        <v>0.24393899999999999</v>
      </c>
      <c r="AA111" s="11">
        <v>0.21922900000000001</v>
      </c>
      <c r="AB111" s="11">
        <v>0.64390700000000001</v>
      </c>
      <c r="AC111" s="11">
        <v>0.73774799999999996</v>
      </c>
      <c r="AD111" s="11">
        <v>1.7191240000000001</v>
      </c>
      <c r="AE111" s="11">
        <v>0.79108599999999996</v>
      </c>
    </row>
    <row r="112" spans="1:31" ht="13.5" customHeight="1" x14ac:dyDescent="0.15">
      <c r="A112" s="1"/>
      <c r="B112" s="16" t="s">
        <v>400</v>
      </c>
      <c r="C112" s="13">
        <v>3.4075264962494591</v>
      </c>
      <c r="D112" s="14">
        <v>49.955896379731399</v>
      </c>
      <c r="E112" s="14">
        <v>104.70337533945701</v>
      </c>
      <c r="F112" s="14">
        <v>61.097000000000001</v>
      </c>
      <c r="G112" s="14">
        <v>21.3973013493253</v>
      </c>
      <c r="H112" s="14">
        <v>15.6370834073489</v>
      </c>
      <c r="I112" s="14">
        <v>42.417038030364296</v>
      </c>
      <c r="J112" s="14">
        <v>0.56637864308731478</v>
      </c>
      <c r="K112" s="14">
        <v>2.328140866013122</v>
      </c>
      <c r="L112" s="14">
        <v>0.30444500000000002</v>
      </c>
      <c r="M112" s="14">
        <v>0.33447399999999999</v>
      </c>
      <c r="N112" s="14">
        <v>0.42286200000000002</v>
      </c>
      <c r="O112" s="14">
        <v>2.8730000000000001E-3</v>
      </c>
      <c r="P112" s="14">
        <v>28.069724999999998</v>
      </c>
      <c r="Q112" s="14">
        <v>0.170763</v>
      </c>
      <c r="R112" s="14">
        <v>0.16547100000000001</v>
      </c>
      <c r="S112" s="14">
        <v>21.860177</v>
      </c>
      <c r="T112" s="14">
        <v>1.700056</v>
      </c>
      <c r="U112" s="14">
        <v>2.579345</v>
      </c>
      <c r="V112" s="14">
        <v>1.375686</v>
      </c>
      <c r="W112" s="14">
        <v>6.0527499999999996</v>
      </c>
      <c r="X112" s="14">
        <v>0.63673999999999997</v>
      </c>
      <c r="Y112" s="14">
        <v>0.71624100000000002</v>
      </c>
      <c r="Z112" s="14">
        <v>37.329248</v>
      </c>
      <c r="AA112" s="14">
        <v>39.946308000000002</v>
      </c>
      <c r="AB112" s="14">
        <v>113.705657</v>
      </c>
      <c r="AC112" s="14">
        <v>186.13426799999999</v>
      </c>
      <c r="AD112" s="14">
        <v>0.20877799999999999</v>
      </c>
      <c r="AE112" s="14">
        <v>506.27982300000002</v>
      </c>
    </row>
    <row r="113" spans="1:31" ht="13.5" customHeight="1" x14ac:dyDescent="0.15">
      <c r="A113" s="1"/>
      <c r="B113" s="16" t="s">
        <v>401</v>
      </c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>
        <v>0.159001</v>
      </c>
      <c r="X113" s="11">
        <v>0.14719599999999999</v>
      </c>
      <c r="Y113" s="11">
        <v>1.567197</v>
      </c>
      <c r="Z113" s="11">
        <v>2.4254289999999998</v>
      </c>
      <c r="AA113" s="11">
        <v>2.3504529999999999</v>
      </c>
      <c r="AB113" s="11">
        <v>1.7909310000000001</v>
      </c>
      <c r="AC113" s="11">
        <v>0.72535899999999998</v>
      </c>
      <c r="AD113" s="11">
        <v>1.3002739999999999</v>
      </c>
      <c r="AE113" s="11">
        <v>1.5082500000000001</v>
      </c>
    </row>
    <row r="114" spans="1:31" ht="13.5" customHeight="1" x14ac:dyDescent="0.15">
      <c r="A114" s="1"/>
      <c r="B114" s="16" t="s">
        <v>402</v>
      </c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>
        <v>145.36487</v>
      </c>
      <c r="X114" s="14">
        <v>40.064973999999999</v>
      </c>
      <c r="Y114" s="14">
        <v>0.107254</v>
      </c>
      <c r="Z114" s="14">
        <v>0.61067800000000005</v>
      </c>
      <c r="AA114" s="14">
        <v>0.240401</v>
      </c>
      <c r="AB114" s="14">
        <v>0.61268299999999998</v>
      </c>
      <c r="AC114" s="14">
        <v>0.61756200000000006</v>
      </c>
      <c r="AD114" s="14">
        <v>2.7234750000000001</v>
      </c>
      <c r="AE114" s="14">
        <v>0.36691800000000002</v>
      </c>
    </row>
    <row r="115" spans="1:31" ht="13.5" customHeight="1" x14ac:dyDescent="0.15">
      <c r="A115" s="1"/>
      <c r="B115" s="16" t="s">
        <v>403</v>
      </c>
      <c r="C115" s="10">
        <v>201.35037877669208</v>
      </c>
      <c r="D115" s="11">
        <v>146.971544217824</v>
      </c>
      <c r="E115" s="11">
        <v>127.58445695784296</v>
      </c>
      <c r="F115" s="11">
        <v>97.763000000000005</v>
      </c>
      <c r="G115" s="11">
        <v>108.607108210601</v>
      </c>
      <c r="H115" s="11">
        <v>134.79113732261197</v>
      </c>
      <c r="I115" s="11">
        <v>135.27211659897912</v>
      </c>
      <c r="J115" s="11">
        <v>123.20046433000299</v>
      </c>
      <c r="K115" s="11">
        <v>161.389553243081</v>
      </c>
      <c r="L115" s="11">
        <v>186.323003</v>
      </c>
      <c r="M115" s="11">
        <v>198.9873</v>
      </c>
      <c r="N115" s="11">
        <v>73.895906999999994</v>
      </c>
      <c r="O115" s="11">
        <v>61.332441000000003</v>
      </c>
      <c r="P115" s="11">
        <v>74.692172999999997</v>
      </c>
      <c r="Q115" s="11">
        <v>146.288906</v>
      </c>
      <c r="R115" s="11">
        <v>353.16080499999998</v>
      </c>
      <c r="S115" s="11">
        <v>251.43076099999999</v>
      </c>
      <c r="T115" s="11">
        <v>242.03300300000001</v>
      </c>
      <c r="U115" s="11">
        <v>297.83022699999998</v>
      </c>
      <c r="V115" s="11">
        <v>216.63004699999999</v>
      </c>
      <c r="W115" s="11">
        <v>187.19306700000001</v>
      </c>
      <c r="X115" s="11">
        <v>375.14695799999998</v>
      </c>
      <c r="Y115" s="11">
        <v>457.334024</v>
      </c>
      <c r="Z115" s="11">
        <v>328.50798900000001</v>
      </c>
      <c r="AA115" s="11">
        <v>198.25447199999999</v>
      </c>
      <c r="AB115" s="11">
        <v>128.843739</v>
      </c>
      <c r="AC115" s="11">
        <v>260.21412400000003</v>
      </c>
      <c r="AD115" s="11">
        <v>123.11644</v>
      </c>
      <c r="AE115" s="11">
        <v>285.504614</v>
      </c>
    </row>
    <row r="116" spans="1:31" ht="13.5" customHeight="1" x14ac:dyDescent="0.15">
      <c r="A116" s="1"/>
      <c r="B116" s="16" t="s">
        <v>404</v>
      </c>
      <c r="C116" s="13">
        <v>2.1152829190904301E-2</v>
      </c>
      <c r="D116" s="14">
        <v>1.1255155845548899</v>
      </c>
      <c r="E116" s="14">
        <v>0.13671888258301601</v>
      </c>
      <c r="F116" s="14">
        <v>0.11899999999999999</v>
      </c>
      <c r="G116" s="14">
        <v>0.13898932886497908</v>
      </c>
      <c r="H116" s="14">
        <v>0.46570711458934294</v>
      </c>
      <c r="I116" s="14">
        <v>2.66040790256835E-2</v>
      </c>
      <c r="J116" s="14">
        <v>2.3026869471259898E-2</v>
      </c>
      <c r="K116" s="14">
        <v>5.7539904253440605E-2</v>
      </c>
      <c r="L116" s="14">
        <v>5.7090000000000002E-2</v>
      </c>
      <c r="M116" s="14">
        <v>4.5222999999999999E-2</v>
      </c>
      <c r="N116" s="14">
        <v>0.32628200000000002</v>
      </c>
      <c r="O116" s="14">
        <v>0.16647400000000001</v>
      </c>
      <c r="P116" s="14">
        <v>6.3071000000000002E-2</v>
      </c>
      <c r="Q116" s="14">
        <v>0.12640799999999999</v>
      </c>
      <c r="R116" s="14">
        <v>0.30051800000000001</v>
      </c>
      <c r="S116" s="14">
        <v>0.68349899999999997</v>
      </c>
      <c r="T116" s="14">
        <v>0.33154299999999998</v>
      </c>
      <c r="U116" s="14">
        <v>0.389874</v>
      </c>
      <c r="V116" s="14">
        <v>0.10061100000000001</v>
      </c>
      <c r="W116" s="14">
        <v>0.80232800000000004</v>
      </c>
      <c r="X116" s="14">
        <v>0.69369599999999998</v>
      </c>
      <c r="Y116" s="14">
        <v>0.99994899999999998</v>
      </c>
      <c r="Z116" s="14">
        <v>0.39040000000000002</v>
      </c>
      <c r="AA116" s="14">
        <v>0.68391299999999999</v>
      </c>
      <c r="AB116" s="14">
        <v>0.91205400000000003</v>
      </c>
      <c r="AC116" s="14">
        <v>2.0045410000000001</v>
      </c>
      <c r="AD116" s="14">
        <v>1.9658329999999999</v>
      </c>
      <c r="AE116" s="14">
        <v>0.71512900000000001</v>
      </c>
    </row>
    <row r="117" spans="1:31" ht="13.5" customHeight="1" x14ac:dyDescent="0.15">
      <c r="A117" s="1"/>
      <c r="B117" s="16" t="s">
        <v>405</v>
      </c>
      <c r="C117" s="10">
        <v>23.022815652228907</v>
      </c>
      <c r="D117" s="11">
        <v>70.81227487681943</v>
      </c>
      <c r="E117" s="11">
        <v>99.10713822939789</v>
      </c>
      <c r="F117" s="11">
        <v>122.31399999999999</v>
      </c>
      <c r="G117" s="11">
        <v>148.32136872740099</v>
      </c>
      <c r="H117" s="11">
        <v>82.253452082616477</v>
      </c>
      <c r="I117" s="11">
        <v>62.092120255875599</v>
      </c>
      <c r="J117" s="11">
        <v>23.188840365094798</v>
      </c>
      <c r="K117" s="11">
        <v>122.56359832094</v>
      </c>
      <c r="L117" s="11">
        <v>152.483013</v>
      </c>
      <c r="M117" s="11">
        <v>46.081992999999997</v>
      </c>
      <c r="N117" s="11">
        <v>85.126456000000005</v>
      </c>
      <c r="O117" s="11">
        <v>124.59645399999999</v>
      </c>
      <c r="P117" s="11">
        <v>252.53616400000001</v>
      </c>
      <c r="Q117" s="11">
        <v>286.794782</v>
      </c>
      <c r="R117" s="11">
        <v>84.392334000000005</v>
      </c>
      <c r="S117" s="11">
        <v>66.047100999999998</v>
      </c>
      <c r="T117" s="11">
        <v>76.980879000000002</v>
      </c>
      <c r="U117" s="11">
        <v>47.600126000000003</v>
      </c>
      <c r="V117" s="11">
        <v>66.415620000000004</v>
      </c>
      <c r="W117" s="11">
        <v>61.448653</v>
      </c>
      <c r="X117" s="11">
        <v>243.19252299999999</v>
      </c>
      <c r="Y117" s="11">
        <v>171.195156</v>
      </c>
      <c r="Z117" s="11">
        <v>137.84446399999999</v>
      </c>
      <c r="AA117" s="11">
        <v>161.417248</v>
      </c>
      <c r="AB117" s="11">
        <v>103.217418</v>
      </c>
      <c r="AC117" s="11">
        <v>64.965688</v>
      </c>
      <c r="AD117" s="11">
        <v>176.041223</v>
      </c>
      <c r="AE117" s="11">
        <v>354.507519</v>
      </c>
    </row>
    <row r="118" spans="1:31" ht="13.5" customHeight="1" x14ac:dyDescent="0.15">
      <c r="A118" s="1"/>
      <c r="B118" s="16" t="s">
        <v>406</v>
      </c>
      <c r="C118" s="13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>
        <v>1.977309</v>
      </c>
      <c r="X118" s="14">
        <v>4.2270120000000002</v>
      </c>
      <c r="Y118" s="14">
        <v>2.6312169999999999</v>
      </c>
      <c r="Z118" s="14">
        <v>3.474126</v>
      </c>
      <c r="AA118" s="14">
        <v>4.9251329999999998</v>
      </c>
      <c r="AB118" s="14">
        <v>6.4421580000000001</v>
      </c>
      <c r="AC118" s="14">
        <v>4.2251969999999996</v>
      </c>
      <c r="AD118" s="14">
        <v>5.042414</v>
      </c>
      <c r="AE118" s="14">
        <v>5.4872959999999997</v>
      </c>
    </row>
    <row r="119" spans="1:31" ht="13.5" customHeight="1" x14ac:dyDescent="0.15">
      <c r="A119" s="1"/>
      <c r="B119" s="16" t="s">
        <v>407</v>
      </c>
      <c r="C119" s="10">
        <v>505.76949077587699</v>
      </c>
      <c r="D119" s="11">
        <v>506.61158996023397</v>
      </c>
      <c r="E119" s="11">
        <v>650.5280355264498</v>
      </c>
      <c r="F119" s="11">
        <v>589.45799999999997</v>
      </c>
      <c r="G119" s="11">
        <v>476.08642737454801</v>
      </c>
      <c r="H119" s="11">
        <v>362.25240291353504</v>
      </c>
      <c r="I119" s="11">
        <v>582.93432115336918</v>
      </c>
      <c r="J119" s="11">
        <v>499.10552995559027</v>
      </c>
      <c r="K119" s="11">
        <v>727.60598827043111</v>
      </c>
      <c r="L119" s="11">
        <v>1319.3234319999999</v>
      </c>
      <c r="M119" s="11">
        <v>571.35796900000003</v>
      </c>
      <c r="N119" s="11">
        <v>597.666248</v>
      </c>
      <c r="O119" s="11">
        <v>754.15472599999998</v>
      </c>
      <c r="P119" s="11">
        <v>1025.8894909999999</v>
      </c>
      <c r="Q119" s="11">
        <v>1283.3113370000001</v>
      </c>
      <c r="R119" s="11">
        <v>1746.748566</v>
      </c>
      <c r="S119" s="11">
        <v>1345.297202</v>
      </c>
      <c r="T119" s="11">
        <v>1595.1327859999999</v>
      </c>
      <c r="U119" s="11">
        <v>1417.2057279999999</v>
      </c>
      <c r="V119" s="11">
        <v>2223.843633</v>
      </c>
      <c r="W119" s="11"/>
      <c r="X119" s="11">
        <v>1082.806053</v>
      </c>
      <c r="Y119" s="11">
        <v>11.99822</v>
      </c>
      <c r="Z119" s="11">
        <v>8.3010680000000008</v>
      </c>
      <c r="AA119" s="11">
        <v>9.7131419999999995</v>
      </c>
      <c r="AB119" s="11">
        <v>540.84650699999997</v>
      </c>
      <c r="AC119" s="11">
        <v>753.50572099999999</v>
      </c>
      <c r="AD119" s="11">
        <v>8.8229299999999995</v>
      </c>
      <c r="AE119" s="11">
        <v>3.95906</v>
      </c>
    </row>
    <row r="120" spans="1:31" ht="13.5" customHeight="1" x14ac:dyDescent="0.15">
      <c r="A120" s="1"/>
      <c r="B120" s="16" t="s">
        <v>408</v>
      </c>
      <c r="C120" s="13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>
        <v>1077.8418369999999</v>
      </c>
      <c r="Y120" s="14">
        <v>2965.3120100000001</v>
      </c>
      <c r="Z120" s="14">
        <v>2303.6686169999998</v>
      </c>
      <c r="AA120" s="14">
        <v>1004.864184</v>
      </c>
      <c r="AB120" s="14">
        <v>516.83359800000005</v>
      </c>
      <c r="AC120" s="14">
        <v>1646.655242</v>
      </c>
      <c r="AD120" s="14">
        <v>3627.673812</v>
      </c>
      <c r="AE120" s="14">
        <v>3994.6358260000002</v>
      </c>
    </row>
    <row r="121" spans="1:31" ht="13.5" customHeight="1" x14ac:dyDescent="0.15">
      <c r="A121" s="1"/>
      <c r="B121" s="16" t="s">
        <v>409</v>
      </c>
      <c r="C121" s="10">
        <v>8.6464867661487332</v>
      </c>
      <c r="D121" s="11">
        <v>12.179264894596209</v>
      </c>
      <c r="E121" s="11">
        <v>7.3658866926249491</v>
      </c>
      <c r="F121" s="11">
        <v>4.6159999999999997</v>
      </c>
      <c r="G121" s="11">
        <v>6.2940294558603105</v>
      </c>
      <c r="H121" s="11">
        <v>2.8143806921702699</v>
      </c>
      <c r="I121" s="11">
        <v>2.2120089278940398</v>
      </c>
      <c r="J121" s="11">
        <v>2.7362690969017898</v>
      </c>
      <c r="K121" s="11">
        <v>1.3121456073742099</v>
      </c>
      <c r="L121" s="11">
        <v>2.4552429999999998</v>
      </c>
      <c r="M121" s="11">
        <v>1.277236</v>
      </c>
      <c r="N121" s="11">
        <v>2.5418910000000001</v>
      </c>
      <c r="O121" s="11">
        <v>19.938714000000001</v>
      </c>
      <c r="P121" s="11">
        <v>15.665514</v>
      </c>
      <c r="Q121" s="11">
        <v>2.7222300000000001</v>
      </c>
      <c r="R121" s="11">
        <v>6.4507190000000003</v>
      </c>
      <c r="S121" s="11">
        <v>42.812207999999998</v>
      </c>
      <c r="T121" s="11">
        <v>8.9093009999999992</v>
      </c>
      <c r="U121" s="11">
        <v>4.101172</v>
      </c>
      <c r="V121" s="11">
        <v>34.418323999999998</v>
      </c>
      <c r="W121" s="11">
        <v>13.737619</v>
      </c>
      <c r="X121" s="11">
        <v>13.912473</v>
      </c>
      <c r="Y121" s="11">
        <v>18.839148999999999</v>
      </c>
      <c r="Z121" s="11">
        <v>14.565656000000001</v>
      </c>
      <c r="AA121" s="11">
        <v>14.140748</v>
      </c>
      <c r="AB121" s="11">
        <v>18.615421000000001</v>
      </c>
      <c r="AC121" s="11">
        <v>16.638736999999999</v>
      </c>
      <c r="AD121" s="11">
        <v>18.835016</v>
      </c>
      <c r="AE121" s="11">
        <v>77.344588999999999</v>
      </c>
    </row>
    <row r="122" spans="1:31" ht="13.5" customHeight="1" x14ac:dyDescent="0.15">
      <c r="A122" s="1"/>
      <c r="B122" s="16" t="s">
        <v>410</v>
      </c>
      <c r="C122" s="13"/>
      <c r="D122" s="14"/>
      <c r="E122" s="14"/>
      <c r="F122" s="14">
        <v>2.7E-2</v>
      </c>
      <c r="G122" s="14">
        <v>0.28503395361143002</v>
      </c>
      <c r="H122" s="14">
        <v>10.4455853833947</v>
      </c>
      <c r="I122" s="14">
        <v>7.1234874486847524</v>
      </c>
      <c r="J122" s="14">
        <v>8.4660833366040897E-2</v>
      </c>
      <c r="K122" s="14">
        <v>2.7405979927476402E-2</v>
      </c>
      <c r="L122" s="14">
        <v>9.8698999999999995E-2</v>
      </c>
      <c r="M122" s="14">
        <v>7.1800000000000003E-2</v>
      </c>
      <c r="N122" s="14">
        <v>4.3897320000000004</v>
      </c>
      <c r="O122" s="14">
        <v>2.8593E-2</v>
      </c>
      <c r="P122" s="14">
        <v>0.29993500000000001</v>
      </c>
      <c r="Q122" s="14">
        <v>0.17553099999999999</v>
      </c>
      <c r="R122" s="14">
        <v>1.5344979999999999</v>
      </c>
      <c r="S122" s="14">
        <v>1.6762870000000001</v>
      </c>
      <c r="T122" s="14">
        <v>0.95200099999999999</v>
      </c>
      <c r="U122" s="14">
        <v>0.43480400000000002</v>
      </c>
      <c r="V122" s="14">
        <v>0.35000199999999998</v>
      </c>
      <c r="W122" s="14">
        <v>3.9480780000000002</v>
      </c>
      <c r="X122" s="14">
        <v>2.197654</v>
      </c>
      <c r="Y122" s="14">
        <v>37.352037000000003</v>
      </c>
      <c r="Z122" s="14">
        <v>0.92252100000000004</v>
      </c>
      <c r="AA122" s="14">
        <v>32.377397000000002</v>
      </c>
      <c r="AB122" s="14">
        <v>3.4458069999999998</v>
      </c>
      <c r="AC122" s="14">
        <v>81.769769999999994</v>
      </c>
      <c r="AD122" s="14">
        <v>225.70430099999999</v>
      </c>
      <c r="AE122" s="14">
        <v>198.25858099999999</v>
      </c>
    </row>
    <row r="123" spans="1:31" ht="13.5" customHeight="1" x14ac:dyDescent="0.15">
      <c r="A123" s="1"/>
      <c r="B123" s="16" t="s">
        <v>411</v>
      </c>
      <c r="C123" s="10">
        <v>4.6543161221260192</v>
      </c>
      <c r="D123" s="11">
        <v>340.37334271138121</v>
      </c>
      <c r="E123" s="11">
        <v>683.33048051843616</v>
      </c>
      <c r="F123" s="11">
        <v>765.745</v>
      </c>
      <c r="G123" s="11">
        <v>1166.8203545286201</v>
      </c>
      <c r="H123" s="11">
        <v>1356.01253753629</v>
      </c>
      <c r="I123" s="11">
        <v>1198.31185621751</v>
      </c>
      <c r="J123" s="11">
        <v>690.65627957309198</v>
      </c>
      <c r="K123" s="11">
        <v>1101.3743490996599</v>
      </c>
      <c r="L123" s="11">
        <v>1517.268924</v>
      </c>
      <c r="M123" s="11">
        <v>1360.9003270000001</v>
      </c>
      <c r="N123" s="11">
        <v>1745.958026</v>
      </c>
      <c r="O123" s="11">
        <v>2113.4745720000001</v>
      </c>
      <c r="P123" s="11">
        <v>3158.9947950000001</v>
      </c>
      <c r="Q123" s="11">
        <v>3687.114043</v>
      </c>
      <c r="R123" s="11">
        <v>4508.3045410000004</v>
      </c>
      <c r="S123" s="11">
        <v>5087.0974489999999</v>
      </c>
      <c r="T123" s="11">
        <v>6570.8256700000002</v>
      </c>
      <c r="U123" s="11">
        <v>2752.6520479999999</v>
      </c>
      <c r="V123" s="11">
        <v>2645.0231220000001</v>
      </c>
      <c r="W123" s="11">
        <v>3601.3321120000001</v>
      </c>
      <c r="X123" s="11">
        <v>4785.5895490000003</v>
      </c>
      <c r="Y123" s="11">
        <v>3459.4812689999999</v>
      </c>
      <c r="Z123" s="11">
        <v>3419.0518259999999</v>
      </c>
      <c r="AA123" s="11">
        <v>2673.206999</v>
      </c>
      <c r="AB123" s="11">
        <v>2544.9255889999999</v>
      </c>
      <c r="AC123" s="11">
        <v>3223.6404109999999</v>
      </c>
      <c r="AD123" s="11">
        <v>4084.0302689999999</v>
      </c>
      <c r="AE123" s="11">
        <v>2168.3429059999999</v>
      </c>
    </row>
    <row r="124" spans="1:31" ht="13.5" customHeight="1" x14ac:dyDescent="0.15">
      <c r="A124" s="1"/>
      <c r="B124" s="16" t="s">
        <v>412</v>
      </c>
      <c r="C124" s="13"/>
      <c r="D124" s="14"/>
      <c r="E124" s="14"/>
      <c r="F124" s="14">
        <v>3.3000000000000002E-2</v>
      </c>
      <c r="G124" s="14"/>
      <c r="H124" s="14">
        <v>9.4554165799888457E-2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>
        <v>5.4012999999999999E-2</v>
      </c>
      <c r="X124" s="14">
        <v>2.995568</v>
      </c>
      <c r="Y124" s="14">
        <v>0.16763900000000001</v>
      </c>
      <c r="Z124" s="14">
        <v>3.7784999999999999E-2</v>
      </c>
      <c r="AA124" s="14">
        <v>1.8072999999999999E-2</v>
      </c>
      <c r="AB124" s="14">
        <v>8.4177000000000002E-2</v>
      </c>
      <c r="AC124" s="14">
        <v>6.9038000000000002E-2</v>
      </c>
      <c r="AD124" s="14">
        <v>0.28829300000000002</v>
      </c>
      <c r="AE124" s="14">
        <v>4.0854000000000001E-2</v>
      </c>
    </row>
    <row r="125" spans="1:31" ht="13.5" customHeight="1" x14ac:dyDescent="0.15">
      <c r="A125" s="1"/>
      <c r="B125" s="16" t="s">
        <v>413</v>
      </c>
      <c r="C125" s="10">
        <v>1.0140969483003199</v>
      </c>
      <c r="D125" s="11">
        <v>0.18983643819436902</v>
      </c>
      <c r="E125" s="11">
        <v>1.2740545774032002</v>
      </c>
      <c r="F125" s="11">
        <v>0.52200000000000002</v>
      </c>
      <c r="G125" s="11">
        <v>1.82873269247729</v>
      </c>
      <c r="H125" s="11">
        <v>1.70329313373427</v>
      </c>
      <c r="I125" s="11">
        <v>0.30909347091633399</v>
      </c>
      <c r="J125" s="11">
        <v>0.40646043242340096</v>
      </c>
      <c r="K125" s="11">
        <v>0.11665231461887</v>
      </c>
      <c r="L125" s="11">
        <v>0.35091</v>
      </c>
      <c r="M125" s="11">
        <v>0.48813499999999999</v>
      </c>
      <c r="N125" s="11">
        <v>0.87413600000000002</v>
      </c>
      <c r="O125" s="11">
        <v>0.58319500000000002</v>
      </c>
      <c r="P125" s="11">
        <v>0.93506800000000001</v>
      </c>
      <c r="Q125" s="11">
        <v>0.98323000000000005</v>
      </c>
      <c r="R125" s="11">
        <v>0.98441900000000004</v>
      </c>
      <c r="S125" s="11">
        <v>1.409521</v>
      </c>
      <c r="T125" s="11">
        <v>1.395953</v>
      </c>
      <c r="U125" s="11">
        <v>1.7397119999999999</v>
      </c>
      <c r="V125" s="11">
        <v>4.7224769999999996</v>
      </c>
      <c r="W125" s="11">
        <v>2.9312770000000001</v>
      </c>
      <c r="X125" s="11">
        <v>7.7485609999999996</v>
      </c>
      <c r="Y125" s="11">
        <v>3.0393840000000001</v>
      </c>
      <c r="Z125" s="11">
        <v>5.5499799999999997</v>
      </c>
      <c r="AA125" s="11">
        <v>7.0574500000000002</v>
      </c>
      <c r="AB125" s="11">
        <v>3.2466689999999998</v>
      </c>
      <c r="AC125" s="11">
        <v>1.047839</v>
      </c>
      <c r="AD125" s="11">
        <v>1.518742</v>
      </c>
      <c r="AE125" s="11">
        <v>2.1519189999999999</v>
      </c>
    </row>
    <row r="126" spans="1:31" ht="13.5" customHeight="1" x14ac:dyDescent="0.15">
      <c r="A126" s="1"/>
      <c r="B126" s="16" t="s">
        <v>414</v>
      </c>
      <c r="C126" s="13">
        <v>0.23591836942887601</v>
      </c>
      <c r="D126" s="14">
        <v>5.4061953803128997</v>
      </c>
      <c r="E126" s="14">
        <v>0.95846503654305204</v>
      </c>
      <c r="F126" s="14">
        <v>5.8620000000000001</v>
      </c>
      <c r="G126" s="14">
        <v>1.1415468736220107</v>
      </c>
      <c r="H126" s="14"/>
      <c r="I126" s="14">
        <v>2.9738957156091499</v>
      </c>
      <c r="J126" s="14"/>
      <c r="K126" s="14">
        <v>6.3031095340367896E-2</v>
      </c>
      <c r="L126" s="14">
        <v>8.161937</v>
      </c>
      <c r="M126" s="14">
        <v>2.2312090000000002</v>
      </c>
      <c r="N126" s="14">
        <v>5.1964779999999999</v>
      </c>
      <c r="O126" s="14">
        <v>19.364308999999999</v>
      </c>
      <c r="P126" s="14">
        <v>1.3542999999999999E-2</v>
      </c>
      <c r="Q126" s="14">
        <v>1.8754E-2</v>
      </c>
      <c r="R126" s="14">
        <v>6.3038999999999998E-2</v>
      </c>
      <c r="S126" s="14">
        <v>22.932141999999999</v>
      </c>
      <c r="T126" s="14">
        <v>0.33213199999999998</v>
      </c>
      <c r="U126" s="14">
        <v>80.076862000000006</v>
      </c>
      <c r="V126" s="14">
        <v>27.669543999999998</v>
      </c>
      <c r="W126" s="14">
        <v>7.4736999999999998E-2</v>
      </c>
      <c r="X126" s="14">
        <v>157.22429399999999</v>
      </c>
      <c r="Y126" s="14">
        <v>76.717308000000003</v>
      </c>
      <c r="Z126" s="14">
        <v>48.509107999999998</v>
      </c>
      <c r="AA126" s="14">
        <v>65.651927999999998</v>
      </c>
      <c r="AB126" s="14">
        <v>84.539670999999998</v>
      </c>
      <c r="AC126" s="14">
        <v>238.414492</v>
      </c>
      <c r="AD126" s="14">
        <v>659.91822100000002</v>
      </c>
      <c r="AE126" s="14">
        <v>380.171941</v>
      </c>
    </row>
    <row r="127" spans="1:31" ht="13.5" customHeight="1" x14ac:dyDescent="0.15">
      <c r="A127" s="1"/>
      <c r="B127" s="16" t="s">
        <v>415</v>
      </c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>
        <v>0.69423999999999997</v>
      </c>
      <c r="X127" s="11">
        <v>0.94792399999999999</v>
      </c>
      <c r="Y127" s="11">
        <v>1.1146480000000001</v>
      </c>
      <c r="Z127" s="11">
        <v>14.789342</v>
      </c>
      <c r="AA127" s="11">
        <v>0.235564</v>
      </c>
      <c r="AB127" s="11">
        <v>0.168908</v>
      </c>
      <c r="AC127" s="11">
        <v>0.82425999999999999</v>
      </c>
      <c r="AD127" s="11">
        <v>0.191271</v>
      </c>
      <c r="AE127" s="11">
        <v>0.18587899999999999</v>
      </c>
    </row>
    <row r="128" spans="1:31" ht="13.5" customHeight="1" x14ac:dyDescent="0.15">
      <c r="A128" s="1"/>
      <c r="B128" s="16" t="s">
        <v>416</v>
      </c>
      <c r="C128" s="13">
        <v>17.7405773019123</v>
      </c>
      <c r="D128" s="14">
        <v>11.918578617762501</v>
      </c>
      <c r="E128" s="14">
        <v>1.40397820358855</v>
      </c>
      <c r="F128" s="14">
        <v>2.2430000000000017</v>
      </c>
      <c r="G128" s="14">
        <v>2.8559837728194704</v>
      </c>
      <c r="H128" s="14">
        <v>5.2391669133116778</v>
      </c>
      <c r="I128" s="14">
        <v>4.0818817110128798</v>
      </c>
      <c r="J128" s="14">
        <v>5.0029414831157775</v>
      </c>
      <c r="K128" s="14">
        <v>32.281913985462701</v>
      </c>
      <c r="L128" s="14">
        <v>157.83210500000001</v>
      </c>
      <c r="M128" s="14">
        <v>173.92025699999999</v>
      </c>
      <c r="N128" s="14">
        <v>181.96553800000001</v>
      </c>
      <c r="O128" s="14">
        <v>205.00290200000001</v>
      </c>
      <c r="P128" s="14">
        <v>225.171626</v>
      </c>
      <c r="Q128" s="14">
        <v>283.27483899999999</v>
      </c>
      <c r="R128" s="14">
        <v>296.86163599999998</v>
      </c>
      <c r="S128" s="14">
        <v>305.750744</v>
      </c>
      <c r="T128" s="14">
        <v>247.66692599999999</v>
      </c>
      <c r="U128" s="14">
        <v>154.39837600000001</v>
      </c>
      <c r="V128" s="14">
        <v>186.887055</v>
      </c>
      <c r="W128" s="14">
        <v>190.310194</v>
      </c>
      <c r="X128" s="14">
        <v>160.71391700000001</v>
      </c>
      <c r="Y128" s="14">
        <v>160.75721799999999</v>
      </c>
      <c r="Z128" s="14">
        <v>153.49366000000001</v>
      </c>
      <c r="AA128" s="14">
        <v>114.559478</v>
      </c>
      <c r="AB128" s="14">
        <v>112.830855</v>
      </c>
      <c r="AC128" s="14">
        <v>120.856071</v>
      </c>
      <c r="AD128" s="14">
        <v>143.27497299999999</v>
      </c>
      <c r="AE128" s="14">
        <v>175.578756</v>
      </c>
    </row>
    <row r="129" spans="1:31" ht="13.5" customHeight="1" x14ac:dyDescent="0.15">
      <c r="A129" s="1"/>
      <c r="B129" s="16" t="s">
        <v>417</v>
      </c>
      <c r="C129" s="10">
        <v>422.39861217800598</v>
      </c>
      <c r="D129" s="11">
        <v>228.60169225865388</v>
      </c>
      <c r="E129" s="11">
        <v>238.23876494251201</v>
      </c>
      <c r="F129" s="11">
        <v>98.616</v>
      </c>
      <c r="G129" s="11">
        <v>223.985183878649</v>
      </c>
      <c r="H129" s="11">
        <v>224.98374191208185</v>
      </c>
      <c r="I129" s="11">
        <v>143.46867360233398</v>
      </c>
      <c r="J129" s="11">
        <v>132.09725748481003</v>
      </c>
      <c r="K129" s="11">
        <v>190.489156912422</v>
      </c>
      <c r="L129" s="11">
        <v>219.216488</v>
      </c>
      <c r="M129" s="11">
        <v>554.09720500000003</v>
      </c>
      <c r="N129" s="11">
        <v>444.93998699999997</v>
      </c>
      <c r="O129" s="11">
        <v>201.02812900000001</v>
      </c>
      <c r="P129" s="11">
        <v>81.306621000000007</v>
      </c>
      <c r="Q129" s="11">
        <v>247.76933</v>
      </c>
      <c r="R129" s="11">
        <v>225.17379299999999</v>
      </c>
      <c r="S129" s="11">
        <v>259.43157400000001</v>
      </c>
      <c r="T129" s="11">
        <v>496.83850999999999</v>
      </c>
      <c r="U129" s="11">
        <v>572.31869500000005</v>
      </c>
      <c r="V129" s="11">
        <v>816.61841900000002</v>
      </c>
      <c r="W129" s="11">
        <v>1278.293772</v>
      </c>
      <c r="X129" s="11">
        <v>2349.1804040000002</v>
      </c>
      <c r="Y129" s="11">
        <v>1816.7842149999999</v>
      </c>
      <c r="Z129" s="11">
        <v>510.77721500000001</v>
      </c>
      <c r="AA129" s="11">
        <v>292.96053499999999</v>
      </c>
      <c r="AB129" s="11">
        <v>208.08981700000001</v>
      </c>
      <c r="AC129" s="11">
        <v>135.94145</v>
      </c>
      <c r="AD129" s="11">
        <v>375.84792900000002</v>
      </c>
      <c r="AE129" s="11">
        <v>202.306861</v>
      </c>
    </row>
    <row r="130" spans="1:31" ht="13.5" customHeight="1" x14ac:dyDescent="0.15">
      <c r="A130" s="1"/>
      <c r="B130" s="16" t="s">
        <v>418</v>
      </c>
      <c r="C130" s="13">
        <v>109.08993892046601</v>
      </c>
      <c r="D130" s="14">
        <v>82.159074235353899</v>
      </c>
      <c r="E130" s="14">
        <v>66.619654745949703</v>
      </c>
      <c r="F130" s="14">
        <v>67.552000000000021</v>
      </c>
      <c r="G130" s="14">
        <v>64.00141105917632</v>
      </c>
      <c r="H130" s="14">
        <v>70.983697927640705</v>
      </c>
      <c r="I130" s="14">
        <v>59.622947678410398</v>
      </c>
      <c r="J130" s="14">
        <v>38.432086020846</v>
      </c>
      <c r="K130" s="14">
        <v>58.750523072838234</v>
      </c>
      <c r="L130" s="14">
        <v>44.634103000000003</v>
      </c>
      <c r="M130" s="14">
        <v>49.426352999999999</v>
      </c>
      <c r="N130" s="14">
        <v>57.093924000000001</v>
      </c>
      <c r="O130" s="14">
        <v>44.492289999999997</v>
      </c>
      <c r="P130" s="14">
        <v>47.861908</v>
      </c>
      <c r="Q130" s="14">
        <v>36.823065999999997</v>
      </c>
      <c r="R130" s="14">
        <v>45.998865000000002</v>
      </c>
      <c r="S130" s="14">
        <v>53.333809000000002</v>
      </c>
      <c r="T130" s="14">
        <v>49.615724999999998</v>
      </c>
      <c r="U130" s="14">
        <v>53.581547</v>
      </c>
      <c r="V130" s="14">
        <v>91.379251999999994</v>
      </c>
      <c r="W130" s="14">
        <v>75.565449999999998</v>
      </c>
      <c r="X130" s="14">
        <v>64.923209</v>
      </c>
      <c r="Y130" s="14">
        <v>120.430885</v>
      </c>
      <c r="Z130" s="14">
        <v>191.57209599999999</v>
      </c>
      <c r="AA130" s="14">
        <v>234.15991600000001</v>
      </c>
      <c r="AB130" s="14">
        <v>75.411057</v>
      </c>
      <c r="AC130" s="14">
        <v>68.938700999999995</v>
      </c>
      <c r="AD130" s="14">
        <v>64.398122000000001</v>
      </c>
      <c r="AE130" s="14">
        <v>80.072540000000004</v>
      </c>
    </row>
    <row r="131" spans="1:31" ht="13.5" customHeight="1" x14ac:dyDescent="0.15">
      <c r="A131" s="1"/>
      <c r="B131" s="16" t="s">
        <v>419</v>
      </c>
      <c r="C131" s="10">
        <v>94.767775105694597</v>
      </c>
      <c r="D131" s="11">
        <v>227.571520675096</v>
      </c>
      <c r="E131" s="11">
        <v>119.95116786786194</v>
      </c>
      <c r="F131" s="11">
        <v>112.209</v>
      </c>
      <c r="G131" s="11">
        <v>293.00291030955117</v>
      </c>
      <c r="H131" s="11">
        <v>604.07849295658923</v>
      </c>
      <c r="I131" s="11">
        <v>727.85603834339543</v>
      </c>
      <c r="J131" s="11">
        <v>474.44539603537299</v>
      </c>
      <c r="K131" s="11">
        <v>613.56450210131402</v>
      </c>
      <c r="L131" s="11">
        <v>1144.0488330000001</v>
      </c>
      <c r="M131" s="11">
        <v>702.53635999999995</v>
      </c>
      <c r="N131" s="11">
        <v>1069.621449</v>
      </c>
      <c r="O131" s="11">
        <v>1373.2037310000001</v>
      </c>
      <c r="P131" s="11">
        <v>1945.4240480000001</v>
      </c>
      <c r="Q131" s="11">
        <v>2373.2220400000001</v>
      </c>
      <c r="R131" s="11">
        <v>2436.1148880000001</v>
      </c>
      <c r="S131" s="11">
        <v>4189.2993130000004</v>
      </c>
      <c r="T131" s="11">
        <v>7655.0292890000001</v>
      </c>
      <c r="U131" s="11">
        <v>4609.0846799999999</v>
      </c>
      <c r="V131" s="11">
        <v>5497.9234779999997</v>
      </c>
      <c r="W131" s="11">
        <v>7436.6525760000004</v>
      </c>
      <c r="X131" s="11">
        <v>7653.5604700000004</v>
      </c>
      <c r="Y131" s="11">
        <v>7893.7506890000004</v>
      </c>
      <c r="Z131" s="11">
        <v>7779.5851929999999</v>
      </c>
      <c r="AA131" s="11">
        <v>3635.6900230000001</v>
      </c>
      <c r="AB131" s="11">
        <v>3055.70847</v>
      </c>
      <c r="AC131" s="11">
        <v>5175.9113729999999</v>
      </c>
      <c r="AD131" s="11">
        <v>6844.3618370000004</v>
      </c>
      <c r="AE131" s="11">
        <v>5376.8688659999998</v>
      </c>
    </row>
    <row r="132" spans="1:31" ht="13.5" customHeight="1" x14ac:dyDescent="0.15">
      <c r="A132" s="1"/>
      <c r="B132" s="16" t="s">
        <v>420</v>
      </c>
      <c r="C132" s="13">
        <v>3397.8697512232989</v>
      </c>
      <c r="D132" s="14">
        <v>3366.3203192461301</v>
      </c>
      <c r="E132" s="14">
        <v>2962.3630331553086</v>
      </c>
      <c r="F132" s="14">
        <v>3667.1030000000001</v>
      </c>
      <c r="G132" s="14">
        <v>3795.6024340770796</v>
      </c>
      <c r="H132" s="14">
        <v>4995.1091668164099</v>
      </c>
      <c r="I132" s="14">
        <v>5387.5079094975399</v>
      </c>
      <c r="J132" s="14">
        <v>3279.6658669673902</v>
      </c>
      <c r="K132" s="14">
        <v>3248.0299984368903</v>
      </c>
      <c r="L132" s="14">
        <v>4338.2860760000003</v>
      </c>
      <c r="M132" s="14">
        <v>4229.1923450000004</v>
      </c>
      <c r="N132" s="14">
        <v>3813.8930059999998</v>
      </c>
      <c r="O132" s="14">
        <v>3922.6374930000002</v>
      </c>
      <c r="P132" s="14">
        <v>5048.660363</v>
      </c>
      <c r="Q132" s="14">
        <v>8957.7148859999998</v>
      </c>
      <c r="R132" s="14">
        <v>9293.4612290000005</v>
      </c>
      <c r="S132" s="14">
        <v>8813.3814500000008</v>
      </c>
      <c r="T132" s="14">
        <v>14693.036767</v>
      </c>
      <c r="U132" s="14">
        <v>8098.9297329999999</v>
      </c>
      <c r="V132" s="14">
        <v>11241.33179</v>
      </c>
      <c r="W132" s="14">
        <v>17619.547694000001</v>
      </c>
      <c r="X132" s="14">
        <v>17191.704540999999</v>
      </c>
      <c r="Y132" s="14">
        <v>12850.606566</v>
      </c>
      <c r="Z132" s="14">
        <v>14645.044816</v>
      </c>
      <c r="AA132" s="14">
        <v>7938.9600909999999</v>
      </c>
      <c r="AB132" s="14">
        <v>8128.4775959999997</v>
      </c>
      <c r="AC132" s="14">
        <v>9156.3382920000004</v>
      </c>
      <c r="AD132" s="14">
        <v>12624.449779</v>
      </c>
      <c r="AE132" s="14">
        <v>8406.8723050000008</v>
      </c>
    </row>
    <row r="133" spans="1:31" ht="13.5" customHeight="1" x14ac:dyDescent="0.15">
      <c r="A133" s="1"/>
      <c r="B133" s="16" t="s">
        <v>421</v>
      </c>
      <c r="C133" s="10">
        <v>5.9440395193352299E-2</v>
      </c>
      <c r="D133" s="11">
        <v>0.160026714337862</v>
      </c>
      <c r="E133" s="11"/>
      <c r="F133" s="11">
        <v>8.0000000000000002E-3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>
        <v>5.1999999999999997E-5</v>
      </c>
      <c r="Y133" s="11">
        <v>1.4354E-2</v>
      </c>
      <c r="Z133" s="11">
        <v>0.187333</v>
      </c>
      <c r="AA133" s="11">
        <v>0.30515799999999998</v>
      </c>
      <c r="AB133" s="11">
        <v>0.55941700000000005</v>
      </c>
      <c r="AC133" s="11">
        <v>9.9127999999999994E-2</v>
      </c>
      <c r="AD133" s="11">
        <v>0.24526000000000001</v>
      </c>
      <c r="AE133" s="11">
        <v>0.52823500000000001</v>
      </c>
    </row>
    <row r="134" spans="1:31" ht="13.5" customHeight="1" x14ac:dyDescent="0.15">
      <c r="A134" s="1"/>
      <c r="B134" s="16" t="s">
        <v>422</v>
      </c>
      <c r="C134" s="13">
        <v>2.3747598894432298</v>
      </c>
      <c r="D134" s="14">
        <v>0.55196680614365567</v>
      </c>
      <c r="E134" s="14">
        <v>0.126260449373714</v>
      </c>
      <c r="F134" s="14">
        <v>0.32300000000000001</v>
      </c>
      <c r="G134" s="14">
        <v>1.4985448452244501</v>
      </c>
      <c r="H134" s="14">
        <v>0.115314493683879</v>
      </c>
      <c r="I134" s="14">
        <v>0.16851765188608001</v>
      </c>
      <c r="J134" s="14">
        <v>0.56872569313829813</v>
      </c>
      <c r="K134" s="14">
        <v>13.040561445489999</v>
      </c>
      <c r="L134" s="14">
        <v>0.70330300000000001</v>
      </c>
      <c r="M134" s="14">
        <v>10.777013999999999</v>
      </c>
      <c r="N134" s="14">
        <v>11.708379000000001</v>
      </c>
      <c r="O134" s="14">
        <v>11.204611</v>
      </c>
      <c r="P134" s="14">
        <v>38.441969</v>
      </c>
      <c r="Q134" s="14">
        <v>15.752326</v>
      </c>
      <c r="R134" s="14">
        <v>16.927364000000001</v>
      </c>
      <c r="S134" s="14">
        <v>24.414415000000002</v>
      </c>
      <c r="T134" s="14">
        <v>6.6258759999999999</v>
      </c>
      <c r="U134" s="14">
        <v>8.3320600000000002</v>
      </c>
      <c r="V134" s="14">
        <v>0.28062799999999999</v>
      </c>
      <c r="W134" s="14"/>
      <c r="X134" s="14">
        <v>7.5073860000000003</v>
      </c>
      <c r="Y134" s="14">
        <v>2.366466</v>
      </c>
      <c r="Z134" s="14">
        <v>0.10860400000000001</v>
      </c>
      <c r="AA134" s="14">
        <v>0.35810399999999998</v>
      </c>
      <c r="AB134" s="14">
        <v>0.59752499999999997</v>
      </c>
      <c r="AC134" s="14">
        <v>0.74322200000000005</v>
      </c>
      <c r="AD134" s="14">
        <v>0.62817800000000001</v>
      </c>
      <c r="AE134" s="14">
        <v>0.63800699999999999</v>
      </c>
    </row>
    <row r="135" spans="1:31" ht="13.5" customHeight="1" x14ac:dyDescent="0.15">
      <c r="A135" s="1"/>
      <c r="B135" s="16" t="s">
        <v>423</v>
      </c>
      <c r="C135" s="10">
        <v>20.964239030751898</v>
      </c>
      <c r="D135" s="11">
        <v>1.3036583157942296</v>
      </c>
      <c r="E135" s="11">
        <v>2.353935777951512</v>
      </c>
      <c r="F135" s="11">
        <v>1.8680000000000001</v>
      </c>
      <c r="G135" s="11">
        <v>2.6788958461945498</v>
      </c>
      <c r="H135" s="11">
        <v>1.9462245234498201</v>
      </c>
      <c r="I135" s="11">
        <v>0.54332236339158813</v>
      </c>
      <c r="J135" s="11">
        <v>2.7534265066741002</v>
      </c>
      <c r="K135" s="11">
        <v>0.78189623220216831</v>
      </c>
      <c r="L135" s="11">
        <v>25.081444000000001</v>
      </c>
      <c r="M135" s="11">
        <v>75.221281000000005</v>
      </c>
      <c r="N135" s="11">
        <v>108.918841</v>
      </c>
      <c r="O135" s="11">
        <v>142.78010800000001</v>
      </c>
      <c r="P135" s="11">
        <v>57.518988</v>
      </c>
      <c r="Q135" s="11">
        <v>2.717902</v>
      </c>
      <c r="R135" s="11">
        <v>1.0770310000000001</v>
      </c>
      <c r="S135" s="11">
        <v>0.238706</v>
      </c>
      <c r="T135" s="11">
        <v>7.0807999999999996E-2</v>
      </c>
      <c r="U135" s="11">
        <v>9.7170999999999993E-2</v>
      </c>
      <c r="V135" s="11">
        <v>0.53233900000000001</v>
      </c>
      <c r="W135" s="11">
        <v>0.92330199999999996</v>
      </c>
      <c r="X135" s="11">
        <v>0.35033799999999998</v>
      </c>
      <c r="Y135" s="11">
        <v>0.383272</v>
      </c>
      <c r="Z135" s="11">
        <v>1.4696000000000001E-2</v>
      </c>
      <c r="AA135" s="11">
        <v>0.14882200000000001</v>
      </c>
      <c r="AB135" s="11">
        <v>8.5475999999999996E-2</v>
      </c>
      <c r="AC135" s="11">
        <v>6.0141E-2</v>
      </c>
      <c r="AD135" s="11">
        <v>0.52502199999999999</v>
      </c>
      <c r="AE135" s="11">
        <v>1.7832000000000001E-2</v>
      </c>
    </row>
    <row r="136" spans="1:31" ht="13.5" customHeight="1" x14ac:dyDescent="0.15">
      <c r="A136" s="1"/>
      <c r="B136" s="16" t="s">
        <v>424</v>
      </c>
      <c r="C136" s="13"/>
      <c r="D136" s="14"/>
      <c r="E136" s="14"/>
      <c r="F136" s="14">
        <v>0.17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>
        <v>2.199E-3</v>
      </c>
      <c r="Y136" s="14">
        <v>0.19040499999999999</v>
      </c>
      <c r="Z136" s="14">
        <v>4.7015000000000001E-2</v>
      </c>
      <c r="AA136" s="14">
        <v>1.0369E-2</v>
      </c>
      <c r="AB136" s="14">
        <v>4.2620000000000002E-3</v>
      </c>
      <c r="AC136" s="14">
        <v>2.9689999999999999E-3</v>
      </c>
      <c r="AD136" s="14">
        <v>2.4570999999999999E-2</v>
      </c>
      <c r="AE136" s="14">
        <v>3.2096E-2</v>
      </c>
    </row>
    <row r="137" spans="1:31" ht="13.5" customHeight="1" x14ac:dyDescent="0.15">
      <c r="A137" s="1"/>
      <c r="B137" s="16" t="s">
        <v>425</v>
      </c>
      <c r="C137" s="10">
        <v>3.7898000699875101</v>
      </c>
      <c r="D137" s="11">
        <v>6.7957196809142709E-2</v>
      </c>
      <c r="E137" s="11">
        <v>0.128468709543751</v>
      </c>
      <c r="F137" s="11">
        <v>0.32400000000000001</v>
      </c>
      <c r="G137" s="11">
        <v>0.98703589381779699</v>
      </c>
      <c r="H137" s="11">
        <v>0.32756322712216396</v>
      </c>
      <c r="I137" s="11">
        <v>0.66557903218338899</v>
      </c>
      <c r="J137" s="11">
        <v>0.60112126923455933</v>
      </c>
      <c r="K137" s="11">
        <v>0.43603990874486703</v>
      </c>
      <c r="L137" s="11">
        <v>0.31848799999999999</v>
      </c>
      <c r="M137" s="11">
        <v>0.89047500000000002</v>
      </c>
      <c r="N137" s="11">
        <v>1.0688530000000001</v>
      </c>
      <c r="O137" s="11">
        <v>2.206569</v>
      </c>
      <c r="P137" s="11">
        <v>2.4973329999999998</v>
      </c>
      <c r="Q137" s="11">
        <v>12.531928000000001</v>
      </c>
      <c r="R137" s="11">
        <v>23.093326999999999</v>
      </c>
      <c r="S137" s="11">
        <v>2.9431409999999998</v>
      </c>
      <c r="T137" s="11">
        <v>5.5819289999999997</v>
      </c>
      <c r="U137" s="11">
        <v>13.780531999999999</v>
      </c>
      <c r="V137" s="11">
        <v>5.7047619999999997</v>
      </c>
      <c r="W137" s="11">
        <v>8.7832319999999999</v>
      </c>
      <c r="X137" s="11">
        <v>9.3921150000000004</v>
      </c>
      <c r="Y137" s="11">
        <v>11.192657000000001</v>
      </c>
      <c r="Z137" s="11">
        <v>15.951926</v>
      </c>
      <c r="AA137" s="11">
        <v>15.515458000000001</v>
      </c>
      <c r="AB137" s="11">
        <v>14.832077999999999</v>
      </c>
      <c r="AC137" s="11">
        <v>35.712431000000002</v>
      </c>
      <c r="AD137" s="11">
        <v>79.108785999999995</v>
      </c>
      <c r="AE137" s="11">
        <v>39.614632</v>
      </c>
    </row>
    <row r="138" spans="1:31" ht="13.5" customHeight="1" x14ac:dyDescent="0.15">
      <c r="A138" s="1"/>
      <c r="B138" s="16" t="s">
        <v>426</v>
      </c>
      <c r="C138" s="13"/>
      <c r="D138" s="14"/>
      <c r="E138" s="14"/>
      <c r="F138" s="14">
        <v>6.5000000000000002E-2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>
        <v>0.86465999999999998</v>
      </c>
      <c r="X138" s="14">
        <v>9.5080999999999999E-2</v>
      </c>
      <c r="Y138" s="14">
        <v>0.40430100000000002</v>
      </c>
      <c r="Z138" s="14">
        <v>3.6693000000000003E-2</v>
      </c>
      <c r="AA138" s="14">
        <v>0.51152900000000001</v>
      </c>
      <c r="AB138" s="14">
        <v>1.118209</v>
      </c>
      <c r="AC138" s="14">
        <v>0.330154</v>
      </c>
      <c r="AD138" s="14">
        <v>0.307645</v>
      </c>
      <c r="AE138" s="14">
        <v>29.689585000000001</v>
      </c>
    </row>
    <row r="139" spans="1:31" ht="13.5" customHeight="1" x14ac:dyDescent="0.15">
      <c r="A139" s="1"/>
      <c r="B139" s="16" t="s">
        <v>427</v>
      </c>
      <c r="C139" s="10">
        <v>1280.5655648187499</v>
      </c>
      <c r="D139" s="11">
        <v>670.91235380312321</v>
      </c>
      <c r="E139" s="11">
        <v>900.72465397285987</v>
      </c>
      <c r="F139" s="11">
        <v>872.577</v>
      </c>
      <c r="G139" s="11">
        <v>1435.5911456036699</v>
      </c>
      <c r="H139" s="11">
        <v>2054.9346340320899</v>
      </c>
      <c r="I139" s="11">
        <v>1632.5425837374401</v>
      </c>
      <c r="J139" s="11">
        <v>1052.5671335586001</v>
      </c>
      <c r="K139" s="11">
        <v>1218.2254466602499</v>
      </c>
      <c r="L139" s="11">
        <v>1506.3880879999999</v>
      </c>
      <c r="M139" s="11">
        <v>1364.64417</v>
      </c>
      <c r="N139" s="11">
        <v>1572.0539160000001</v>
      </c>
      <c r="O139" s="11">
        <v>1886.8027850000001</v>
      </c>
      <c r="P139" s="11">
        <v>1856.9432850000001</v>
      </c>
      <c r="Q139" s="11">
        <v>2537.666354</v>
      </c>
      <c r="R139" s="11">
        <v>4179.8371120000002</v>
      </c>
      <c r="S139" s="11">
        <v>4592.3234579999998</v>
      </c>
      <c r="T139" s="11">
        <v>6309.1999219999998</v>
      </c>
      <c r="U139" s="11">
        <v>4262.912722</v>
      </c>
      <c r="V139" s="11">
        <v>6370.9525540000004</v>
      </c>
      <c r="W139" s="11">
        <v>11634.246139999999</v>
      </c>
      <c r="X139" s="11">
        <v>15667.451669</v>
      </c>
      <c r="Y139" s="11">
        <v>16538.776482000001</v>
      </c>
      <c r="Z139" s="11">
        <v>15396.326374</v>
      </c>
      <c r="AA139" s="11">
        <v>8172.7908530000004</v>
      </c>
      <c r="AB139" s="11">
        <v>6853.0230769999998</v>
      </c>
      <c r="AC139" s="11">
        <v>8824.503095</v>
      </c>
      <c r="AD139" s="11">
        <v>9774.6927859999996</v>
      </c>
      <c r="AE139" s="11">
        <v>11518.827563999999</v>
      </c>
    </row>
    <row r="140" spans="1:31" ht="13.5" customHeight="1" x14ac:dyDescent="0.15">
      <c r="A140" s="1"/>
      <c r="B140" s="16" t="s">
        <v>428</v>
      </c>
      <c r="C140" s="13"/>
      <c r="D140" s="14"/>
      <c r="E140" s="14"/>
      <c r="F140" s="14">
        <v>0.52600000000000002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>
        <v>0.293659</v>
      </c>
      <c r="X140" s="14">
        <v>0.19452700000000001</v>
      </c>
      <c r="Y140" s="14">
        <v>1.8466590000000001</v>
      </c>
      <c r="Z140" s="14">
        <v>0.15167900000000001</v>
      </c>
      <c r="AA140" s="14">
        <v>8.0546000000000006E-2</v>
      </c>
      <c r="AB140" s="14">
        <v>0.33950900000000001</v>
      </c>
      <c r="AC140" s="14">
        <v>1.214534</v>
      </c>
      <c r="AD140" s="14">
        <v>10.063781000000001</v>
      </c>
      <c r="AE140" s="14">
        <v>2.1632929999999999</v>
      </c>
    </row>
    <row r="141" spans="1:31" ht="13.5" customHeight="1" x14ac:dyDescent="0.15">
      <c r="A141" s="1"/>
      <c r="B141" s="16" t="s">
        <v>429</v>
      </c>
      <c r="C141" s="10">
        <v>31.899295388125712</v>
      </c>
      <c r="D141" s="11">
        <v>56.364484743882223</v>
      </c>
      <c r="E141" s="11">
        <v>15.1598760451757</v>
      </c>
      <c r="F141" s="11">
        <v>172.09899999999999</v>
      </c>
      <c r="G141" s="11">
        <v>234.30637622365299</v>
      </c>
      <c r="H141" s="11">
        <v>93.982424621411354</v>
      </c>
      <c r="I141" s="11">
        <v>44.557552226852295</v>
      </c>
      <c r="J141" s="11">
        <v>73.199564368815899</v>
      </c>
      <c r="K141" s="11">
        <v>194.18339388183298</v>
      </c>
      <c r="L141" s="11">
        <v>198.081591</v>
      </c>
      <c r="M141" s="11">
        <v>367.16805499999998</v>
      </c>
      <c r="N141" s="11">
        <v>152.393687</v>
      </c>
      <c r="O141" s="11">
        <v>175.518709</v>
      </c>
      <c r="P141" s="11">
        <v>354.84633300000002</v>
      </c>
      <c r="Q141" s="11">
        <v>40.605114999999998</v>
      </c>
      <c r="R141" s="11">
        <v>14.772162</v>
      </c>
      <c r="S141" s="11">
        <v>62.487608999999999</v>
      </c>
      <c r="T141" s="11">
        <v>11.616256999999999</v>
      </c>
      <c r="U141" s="11">
        <v>127.677938</v>
      </c>
      <c r="V141" s="11">
        <v>78.359881000000001</v>
      </c>
      <c r="W141" s="11">
        <v>342.04243400000001</v>
      </c>
      <c r="X141" s="11">
        <v>4.7191210000000003</v>
      </c>
      <c r="Y141" s="11">
        <v>220.880268</v>
      </c>
      <c r="Z141" s="11">
        <v>102.182524</v>
      </c>
      <c r="AA141" s="11">
        <v>1.356705</v>
      </c>
      <c r="AB141" s="11">
        <v>1.985589</v>
      </c>
      <c r="AC141" s="11">
        <v>3.9913370000000001</v>
      </c>
      <c r="AD141" s="11">
        <v>2.5312000000000001</v>
      </c>
      <c r="AE141" s="11">
        <v>3.6075870000000001</v>
      </c>
    </row>
    <row r="142" spans="1:31" ht="13.5" customHeight="1" x14ac:dyDescent="0.15">
      <c r="A142" s="1"/>
      <c r="B142" s="15" t="s">
        <v>430</v>
      </c>
      <c r="C142" s="13">
        <v>375.66664701118339</v>
      </c>
      <c r="D142" s="14">
        <v>744.48631223160669</v>
      </c>
      <c r="E142" s="14">
        <v>853.11107685044328</v>
      </c>
      <c r="F142" s="14">
        <v>567.22</v>
      </c>
      <c r="G142" s="14">
        <v>512.38663021430511</v>
      </c>
      <c r="H142" s="14">
        <v>579.03615698576368</v>
      </c>
      <c r="I142" s="14">
        <v>564.51525559592824</v>
      </c>
      <c r="J142" s="14">
        <v>650.05935566903338</v>
      </c>
      <c r="K142" s="14">
        <v>370.13477818848258</v>
      </c>
      <c r="L142" s="14">
        <v>384.51112000000001</v>
      </c>
      <c r="M142" s="14">
        <v>382.89597500000002</v>
      </c>
      <c r="N142" s="14">
        <v>414.58164399999998</v>
      </c>
      <c r="O142" s="14">
        <v>416.13243899999998</v>
      </c>
      <c r="P142" s="14">
        <v>521.17672300000004</v>
      </c>
      <c r="Q142" s="14">
        <v>604.20653300000004</v>
      </c>
      <c r="R142" s="14">
        <v>753.94437600000003</v>
      </c>
      <c r="S142" s="14">
        <v>747.50908700000002</v>
      </c>
      <c r="T142" s="14">
        <v>890.24955599999998</v>
      </c>
      <c r="U142" s="14">
        <v>658.508104</v>
      </c>
      <c r="V142" s="14">
        <v>785.03585899999996</v>
      </c>
      <c r="W142" s="14">
        <v>931.37016600000004</v>
      </c>
      <c r="X142" s="14">
        <v>1191.841308</v>
      </c>
      <c r="Y142" s="14">
        <v>1588.140566</v>
      </c>
      <c r="Z142" s="14">
        <v>2663.9083329999999</v>
      </c>
      <c r="AA142" s="14">
        <v>1463.9028479999999</v>
      </c>
      <c r="AB142" s="14">
        <v>1783.7918340000001</v>
      </c>
      <c r="AC142" s="14">
        <v>1811.1381550000001</v>
      </c>
      <c r="AD142" s="14">
        <v>2416.3308040000002</v>
      </c>
      <c r="AE142" s="14">
        <v>2549.7968559999999</v>
      </c>
    </row>
    <row r="143" spans="1:31" ht="13.5" customHeight="1" x14ac:dyDescent="0.15">
      <c r="A143" s="1"/>
      <c r="B143" s="16" t="s">
        <v>431</v>
      </c>
      <c r="C143" s="10"/>
      <c r="D143" s="11"/>
      <c r="E143" s="11"/>
      <c r="F143" s="11"/>
      <c r="G143" s="11">
        <v>4.9387071170297198E-2</v>
      </c>
      <c r="H143" s="11">
        <v>1.42025280499929E-3</v>
      </c>
      <c r="I143" s="11"/>
      <c r="J143" s="11">
        <v>12.541948868143299</v>
      </c>
      <c r="K143" s="11">
        <v>0.16752937515585598</v>
      </c>
      <c r="L143" s="11">
        <v>8.2187319999999993</v>
      </c>
      <c r="M143" s="11">
        <v>0.30837700000000001</v>
      </c>
      <c r="N143" s="11">
        <v>64.799854999999994</v>
      </c>
      <c r="O143" s="11">
        <v>1.297776</v>
      </c>
      <c r="P143" s="11">
        <v>0.31457800000000002</v>
      </c>
      <c r="Q143" s="11">
        <v>46.130840999999997</v>
      </c>
      <c r="R143" s="11">
        <v>20.538041</v>
      </c>
      <c r="S143" s="11">
        <v>8.2504570000000008</v>
      </c>
      <c r="T143" s="11">
        <v>4.2912850000000002</v>
      </c>
      <c r="U143" s="11">
        <v>18.137819</v>
      </c>
      <c r="V143" s="11">
        <v>4.0065030000000004</v>
      </c>
      <c r="W143" s="11">
        <v>3.1424189999999999</v>
      </c>
      <c r="X143" s="11">
        <v>0.88853700000000002</v>
      </c>
      <c r="Y143" s="11">
        <v>144.64804699999999</v>
      </c>
      <c r="Z143" s="11">
        <v>105.34307099999999</v>
      </c>
      <c r="AA143" s="11">
        <v>1.8698189999999999</v>
      </c>
      <c r="AB143" s="11">
        <v>80.049690999999996</v>
      </c>
      <c r="AC143" s="11">
        <v>104.69928899999999</v>
      </c>
      <c r="AD143" s="11">
        <v>74.245473000000004</v>
      </c>
      <c r="AE143" s="11">
        <v>271.41871800000001</v>
      </c>
    </row>
    <row r="144" spans="1:31" ht="13.5" customHeight="1" x14ac:dyDescent="0.15">
      <c r="A144" s="1"/>
      <c r="B144" s="16" t="s">
        <v>432</v>
      </c>
      <c r="C144" s="13"/>
      <c r="D144" s="14"/>
      <c r="E144" s="14"/>
      <c r="F144" s="14"/>
      <c r="G144" s="14">
        <v>0.15309992062792099</v>
      </c>
      <c r="H144" s="14">
        <v>0.31100167179063881</v>
      </c>
      <c r="I144" s="14">
        <v>3.5559348552734495E-2</v>
      </c>
      <c r="J144" s="14">
        <v>8.7798730511765791E-3</v>
      </c>
      <c r="K144" s="14">
        <v>0.17022412275505505</v>
      </c>
      <c r="L144" s="14"/>
      <c r="M144" s="14">
        <v>5.4099000000000001E-2</v>
      </c>
      <c r="N144" s="14"/>
      <c r="O144" s="14">
        <v>2.8639999999999998E-3</v>
      </c>
      <c r="P144" s="14"/>
      <c r="Q144" s="14">
        <v>4.7559999999999998E-3</v>
      </c>
      <c r="R144" s="14">
        <v>0.19594600000000001</v>
      </c>
      <c r="S144" s="14">
        <v>0.42388100000000001</v>
      </c>
      <c r="T144" s="14">
        <v>0.959206</v>
      </c>
      <c r="U144" s="14">
        <v>0.53577399999999997</v>
      </c>
      <c r="V144" s="14">
        <v>0.54519600000000001</v>
      </c>
      <c r="W144" s="14">
        <v>39.144047999999998</v>
      </c>
      <c r="X144" s="14">
        <v>0.49422199999999999</v>
      </c>
      <c r="Y144" s="14">
        <v>0.76829400000000003</v>
      </c>
      <c r="Z144" s="14">
        <v>0.70447899999999997</v>
      </c>
      <c r="AA144" s="14">
        <v>0.45400099999999999</v>
      </c>
      <c r="AB144" s="14">
        <v>0.186389</v>
      </c>
      <c r="AC144" s="14">
        <v>1.7067079999999999</v>
      </c>
      <c r="AD144" s="14">
        <v>0.18837100000000001</v>
      </c>
      <c r="AE144" s="14">
        <v>6.4599000000000004E-2</v>
      </c>
    </row>
    <row r="145" spans="1:31" ht="13.5" customHeight="1" x14ac:dyDescent="0.15">
      <c r="A145" s="1"/>
      <c r="B145" s="16" t="s">
        <v>433</v>
      </c>
      <c r="C145" s="10">
        <v>12.724423926420801</v>
      </c>
      <c r="D145" s="11">
        <v>5.5751807798540591</v>
      </c>
      <c r="E145" s="11">
        <v>1.0467599338320401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>
        <v>9.6647999999999998E-2</v>
      </c>
      <c r="X145" s="11">
        <v>0.12217600000000001</v>
      </c>
      <c r="Y145" s="11">
        <v>55.760964999999999</v>
      </c>
      <c r="Z145" s="11">
        <v>443.03197799999998</v>
      </c>
      <c r="AA145" s="11">
        <v>314.24099100000001</v>
      </c>
      <c r="AB145" s="11">
        <v>541.41779399999996</v>
      </c>
      <c r="AC145" s="11">
        <v>387.28107299999999</v>
      </c>
      <c r="AD145" s="11">
        <v>359.44238000000001</v>
      </c>
      <c r="AE145" s="11">
        <v>257.28130299999998</v>
      </c>
    </row>
    <row r="146" spans="1:31" ht="13.5" customHeight="1" x14ac:dyDescent="0.15">
      <c r="A146" s="1"/>
      <c r="B146" s="16" t="s">
        <v>434</v>
      </c>
      <c r="C146" s="1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>
        <v>6.4987000000000003E-2</v>
      </c>
      <c r="Y146" s="14">
        <v>0.37057699999999999</v>
      </c>
      <c r="Z146" s="14">
        <v>0.23091900000000001</v>
      </c>
      <c r="AA146" s="14">
        <v>0.391903</v>
      </c>
      <c r="AB146" s="14">
        <v>0.19297400000000001</v>
      </c>
      <c r="AC146" s="14">
        <v>1.2559000000000001E-2</v>
      </c>
      <c r="AD146" s="14">
        <v>1.17676</v>
      </c>
      <c r="AE146" s="14">
        <v>0.52300899999999995</v>
      </c>
    </row>
    <row r="147" spans="1:31" ht="13.5" customHeight="1" x14ac:dyDescent="0.15">
      <c r="A147" s="1"/>
      <c r="B147" s="16" t="s">
        <v>435</v>
      </c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>
        <v>2.1971999999999998E-2</v>
      </c>
      <c r="X147" s="11">
        <v>0.28561700000000001</v>
      </c>
      <c r="Y147" s="11">
        <v>0.130884</v>
      </c>
      <c r="Z147" s="11">
        <v>8.6960000000000006E-3</v>
      </c>
      <c r="AA147" s="11">
        <v>1.519E-2</v>
      </c>
      <c r="AB147" s="11">
        <v>3.3080000000000002E-3</v>
      </c>
      <c r="AC147" s="11">
        <v>5.9620000000000003E-3</v>
      </c>
      <c r="AD147" s="11">
        <v>0.56777299999999997</v>
      </c>
      <c r="AE147" s="11">
        <v>0.23292499999999999</v>
      </c>
    </row>
    <row r="148" spans="1:31" ht="13.5" customHeight="1" x14ac:dyDescent="0.15">
      <c r="A148" s="1"/>
      <c r="B148" s="16" t="s">
        <v>436</v>
      </c>
      <c r="C148" s="13"/>
      <c r="D148" s="14"/>
      <c r="E148" s="14"/>
      <c r="F148" s="14"/>
      <c r="G148" s="14">
        <v>2.2957932798306717</v>
      </c>
      <c r="H148" s="14">
        <v>0.104759786692507</v>
      </c>
      <c r="I148" s="14">
        <v>0.25748812890698797</v>
      </c>
      <c r="J148" s="14">
        <v>0.15420368450529001</v>
      </c>
      <c r="K148" s="14"/>
      <c r="L148" s="14"/>
      <c r="M148" s="14">
        <v>5.5099999999999995E-4</v>
      </c>
      <c r="N148" s="14"/>
      <c r="O148" s="14">
        <v>2.1977E-2</v>
      </c>
      <c r="P148" s="14">
        <v>5.3171999999999997E-2</v>
      </c>
      <c r="Q148" s="14">
        <v>4.1929999999999997E-3</v>
      </c>
      <c r="R148" s="14">
        <v>2.4840000000000001E-3</v>
      </c>
      <c r="S148" s="14">
        <v>0.23800399999999999</v>
      </c>
      <c r="T148" s="14">
        <v>1.038179</v>
      </c>
      <c r="U148" s="14">
        <v>7.4459999999999998E-2</v>
      </c>
      <c r="V148" s="14">
        <v>7.6290999999999998E-2</v>
      </c>
      <c r="W148" s="14">
        <v>0.66534099999999996</v>
      </c>
      <c r="X148" s="14">
        <v>2.9207E-2</v>
      </c>
      <c r="Y148" s="14">
        <v>6.0138999999999998E-2</v>
      </c>
      <c r="Z148" s="14">
        <v>0.15857599999999999</v>
      </c>
      <c r="AA148" s="14">
        <v>0.92324799999999996</v>
      </c>
      <c r="AB148" s="14">
        <v>0.24756900000000001</v>
      </c>
      <c r="AC148" s="14">
        <v>1.1124449999999999</v>
      </c>
      <c r="AD148" s="14">
        <v>0.30469499999999999</v>
      </c>
      <c r="AE148" s="14">
        <v>0.20230300000000001</v>
      </c>
    </row>
    <row r="149" spans="1:31" ht="13.5" customHeight="1" x14ac:dyDescent="0.15">
      <c r="A149" s="1"/>
      <c r="B149" s="16" t="s">
        <v>437</v>
      </c>
      <c r="C149" s="10">
        <v>1.5081074663957801</v>
      </c>
      <c r="D149" s="11">
        <v>1.6188338582584891</v>
      </c>
      <c r="E149" s="11">
        <v>3.37405679496778</v>
      </c>
      <c r="F149" s="11">
        <v>8.1760000000000002</v>
      </c>
      <c r="G149" s="11">
        <v>8.9905635417585366</v>
      </c>
      <c r="H149" s="11">
        <v>8.098658254732829</v>
      </c>
      <c r="I149" s="11">
        <v>8.2933713288717588</v>
      </c>
      <c r="J149" s="11">
        <v>0.21306531107874299</v>
      </c>
      <c r="K149" s="11">
        <v>0.128597214243756</v>
      </c>
      <c r="L149" s="11">
        <v>0.47193099999999999</v>
      </c>
      <c r="M149" s="11">
        <v>0.22709099999999999</v>
      </c>
      <c r="N149" s="11">
        <v>0.80313199999999996</v>
      </c>
      <c r="O149" s="11">
        <v>0.442326</v>
      </c>
      <c r="P149" s="11">
        <v>31.987076999999999</v>
      </c>
      <c r="Q149" s="11">
        <v>0.54853399999999997</v>
      </c>
      <c r="R149" s="11">
        <v>0.71355199999999996</v>
      </c>
      <c r="S149" s="11">
        <v>2.8510800000000001</v>
      </c>
      <c r="T149" s="11">
        <v>3.6544140000000001</v>
      </c>
      <c r="U149" s="11">
        <v>1.385068</v>
      </c>
      <c r="V149" s="11">
        <v>1.8599000000000001</v>
      </c>
      <c r="W149" s="11">
        <v>1.3077810000000001</v>
      </c>
      <c r="X149" s="11">
        <v>2.6987169999999998</v>
      </c>
      <c r="Y149" s="11">
        <v>10.253394999999999</v>
      </c>
      <c r="Z149" s="11">
        <v>35.503439999999998</v>
      </c>
      <c r="AA149" s="11">
        <v>43.104774999999997</v>
      </c>
      <c r="AB149" s="11">
        <v>34.322901000000002</v>
      </c>
      <c r="AC149" s="11">
        <v>22.272047000000001</v>
      </c>
      <c r="AD149" s="11">
        <v>47.214972000000003</v>
      </c>
      <c r="AE149" s="11">
        <v>60.415163999999997</v>
      </c>
    </row>
    <row r="150" spans="1:31" ht="13.5" customHeight="1" x14ac:dyDescent="0.15">
      <c r="A150" s="1"/>
      <c r="B150" s="16" t="s">
        <v>438</v>
      </c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>
        <v>1.688353</v>
      </c>
      <c r="Y150" s="14">
        <v>0.113834</v>
      </c>
      <c r="Z150" s="14">
        <v>0.42669600000000002</v>
      </c>
      <c r="AA150" s="14">
        <v>0.139212</v>
      </c>
      <c r="AB150" s="14">
        <v>0.39201599999999998</v>
      </c>
      <c r="AC150" s="14">
        <v>9.7849000000000005E-2</v>
      </c>
      <c r="AD150" s="14">
        <v>0.254832</v>
      </c>
      <c r="AE150" s="14">
        <v>0.13994200000000001</v>
      </c>
    </row>
    <row r="151" spans="1:31" ht="13.5" customHeight="1" x14ac:dyDescent="0.15">
      <c r="A151" s="1"/>
      <c r="B151" s="16" t="s">
        <v>439</v>
      </c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>
        <v>0.61531599999999997</v>
      </c>
      <c r="Y151" s="11">
        <v>31.983931999999999</v>
      </c>
      <c r="Z151" s="11">
        <v>17.707533000000002</v>
      </c>
      <c r="AA151" s="11">
        <v>0.34843800000000003</v>
      </c>
      <c r="AB151" s="11">
        <v>0.19292500000000001</v>
      </c>
      <c r="AC151" s="11">
        <v>0.22681999999999999</v>
      </c>
      <c r="AD151" s="11">
        <v>0.38766600000000001</v>
      </c>
      <c r="AE151" s="11">
        <v>0.177677</v>
      </c>
    </row>
    <row r="152" spans="1:31" ht="13.5" customHeight="1" x14ac:dyDescent="0.15">
      <c r="A152" s="1"/>
      <c r="B152" s="16" t="s">
        <v>440</v>
      </c>
      <c r="C152" s="13">
        <v>0.55768225383336401</v>
      </c>
      <c r="D152" s="14"/>
      <c r="E152" s="14">
        <v>0.160411656748493</v>
      </c>
      <c r="F152" s="14">
        <v>0.37</v>
      </c>
      <c r="G152" s="14">
        <v>7.6902725108034239E-2</v>
      </c>
      <c r="H152" s="14"/>
      <c r="I152" s="14">
        <v>7.8276699029126207E-2</v>
      </c>
      <c r="J152" s="14">
        <v>0.106471791024912</v>
      </c>
      <c r="K152" s="14">
        <v>2.2723397308137199</v>
      </c>
      <c r="L152" s="14">
        <v>3.1371099999999998</v>
      </c>
      <c r="M152" s="14">
        <v>7.070468</v>
      </c>
      <c r="N152" s="14">
        <v>3.484127</v>
      </c>
      <c r="O152" s="14">
        <v>1.5659160000000001</v>
      </c>
      <c r="P152" s="14">
        <v>6.2572780000000003</v>
      </c>
      <c r="Q152" s="14">
        <v>4.3282109999999996</v>
      </c>
      <c r="R152" s="14">
        <v>2.7539820000000002</v>
      </c>
      <c r="S152" s="14">
        <v>3.064978</v>
      </c>
      <c r="T152" s="14">
        <v>2.702232</v>
      </c>
      <c r="U152" s="14">
        <v>5.6078859999999997</v>
      </c>
      <c r="V152" s="14">
        <v>5.354298</v>
      </c>
      <c r="W152" s="14">
        <v>20.380371</v>
      </c>
      <c r="X152" s="14">
        <v>11.966939999999999</v>
      </c>
      <c r="Y152" s="14">
        <v>7.4071800000000003</v>
      </c>
      <c r="Z152" s="14">
        <v>5.6257060000000001</v>
      </c>
      <c r="AA152" s="14">
        <v>2.3311850000000001</v>
      </c>
      <c r="AB152" s="14">
        <v>4.2156359999999999</v>
      </c>
      <c r="AC152" s="14">
        <v>2.0186829999999998</v>
      </c>
      <c r="AD152" s="14">
        <v>0.92329000000000006</v>
      </c>
      <c r="AE152" s="14">
        <v>0.19964899999999999</v>
      </c>
    </row>
    <row r="153" spans="1:31" ht="13.5" customHeight="1" x14ac:dyDescent="0.15">
      <c r="A153" s="1"/>
      <c r="B153" s="16" t="s">
        <v>441</v>
      </c>
      <c r="C153" s="10"/>
      <c r="D153" s="11"/>
      <c r="E153" s="11"/>
      <c r="F153" s="11"/>
      <c r="G153" s="11">
        <v>2.5053355675103615</v>
      </c>
      <c r="H153" s="11">
        <v>3.4056850886354111</v>
      </c>
      <c r="I153" s="11">
        <v>0.96510480449070002</v>
      </c>
      <c r="J153" s="11">
        <v>0.30498952593988499</v>
      </c>
      <c r="K153" s="11">
        <v>0.54068630042099897</v>
      </c>
      <c r="L153" s="11">
        <v>1.5074369999999999</v>
      </c>
      <c r="M153" s="11">
        <v>0.53630299999999997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>
        <v>0.16125600000000001</v>
      </c>
      <c r="Y153" s="11">
        <v>0.43191099999999999</v>
      </c>
      <c r="Z153" s="11">
        <v>0.32732299999999998</v>
      </c>
      <c r="AA153" s="11">
        <v>0.83753299999999997</v>
      </c>
      <c r="AB153" s="11">
        <v>0.31338500000000002</v>
      </c>
      <c r="AC153" s="11">
        <v>9.5369890000000002</v>
      </c>
      <c r="AD153" s="11">
        <v>0.52835799999999999</v>
      </c>
      <c r="AE153" s="11">
        <v>27.174194</v>
      </c>
    </row>
    <row r="154" spans="1:31" ht="13.5" customHeight="1" x14ac:dyDescent="0.15">
      <c r="A154" s="1"/>
      <c r="B154" s="16" t="s">
        <v>442</v>
      </c>
      <c r="C154" s="13"/>
      <c r="D154" s="14"/>
      <c r="E154" s="14"/>
      <c r="F154" s="14"/>
      <c r="G154" s="14"/>
      <c r="H154" s="14"/>
      <c r="I154" s="14"/>
      <c r="J154" s="14"/>
      <c r="K154" s="14">
        <v>0.21360537865346901</v>
      </c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>
        <v>0.79445200000000005</v>
      </c>
      <c r="X154" s="14">
        <v>0.86892400000000003</v>
      </c>
      <c r="Y154" s="14">
        <v>21.543838000000001</v>
      </c>
      <c r="Z154" s="14">
        <v>2.5531269999999999</v>
      </c>
      <c r="AA154" s="14">
        <v>2.0800900000000002</v>
      </c>
      <c r="AB154" s="14">
        <v>17.972818</v>
      </c>
      <c r="AC154" s="14">
        <v>27.872819</v>
      </c>
      <c r="AD154" s="14">
        <v>223.18215499999999</v>
      </c>
      <c r="AE154" s="14">
        <v>42.348649999999999</v>
      </c>
    </row>
    <row r="155" spans="1:31" ht="13.5" customHeight="1" x14ac:dyDescent="0.15">
      <c r="A155" s="1"/>
      <c r="B155" s="16" t="s">
        <v>443</v>
      </c>
      <c r="C155" s="10">
        <v>3.5272420291241717</v>
      </c>
      <c r="D155" s="11">
        <v>6.3844484502125622</v>
      </c>
      <c r="E155" s="11">
        <v>7.5973793505246077</v>
      </c>
      <c r="F155" s="11">
        <v>9.2159999999999993</v>
      </c>
      <c r="G155" s="11">
        <v>4.5929976188376394</v>
      </c>
      <c r="H155" s="11">
        <v>7.4162168283441385</v>
      </c>
      <c r="I155" s="11">
        <v>3.74051178873101</v>
      </c>
      <c r="J155" s="11">
        <v>3.1219361028020698</v>
      </c>
      <c r="K155" s="11">
        <v>2.72493417644605</v>
      </c>
      <c r="L155" s="11">
        <v>1.2915479999999999</v>
      </c>
      <c r="M155" s="11">
        <v>2.0594389999999998</v>
      </c>
      <c r="N155" s="11">
        <v>2.5228199999999998</v>
      </c>
      <c r="O155" s="11">
        <v>16.833628000000001</v>
      </c>
      <c r="P155" s="11">
        <v>17.625202999999999</v>
      </c>
      <c r="Q155" s="11">
        <v>4.479082</v>
      </c>
      <c r="R155" s="11">
        <v>4.0852069999999996</v>
      </c>
      <c r="S155" s="11">
        <v>6.8744449999999997</v>
      </c>
      <c r="T155" s="11">
        <v>14.505198999999999</v>
      </c>
      <c r="U155" s="11">
        <v>20.036618000000001</v>
      </c>
      <c r="V155" s="11">
        <v>39.206868999999998</v>
      </c>
      <c r="W155" s="11"/>
      <c r="X155" s="11">
        <v>10.526109</v>
      </c>
      <c r="Y155" s="11">
        <v>8.4266860000000001</v>
      </c>
      <c r="Z155" s="11">
        <v>11.229139999999999</v>
      </c>
      <c r="AA155" s="11">
        <v>16.159355999999999</v>
      </c>
      <c r="AB155" s="11">
        <v>16.186048</v>
      </c>
      <c r="AC155" s="11">
        <v>10.209523000000001</v>
      </c>
      <c r="AD155" s="11">
        <v>9.4410489999999996</v>
      </c>
      <c r="AE155" s="11">
        <v>11.704902000000001</v>
      </c>
    </row>
    <row r="156" spans="1:31" ht="13.5" customHeight="1" x14ac:dyDescent="0.15">
      <c r="A156" s="1"/>
      <c r="B156" s="16" t="s">
        <v>444</v>
      </c>
      <c r="C156" s="13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>
        <v>0.525478</v>
      </c>
      <c r="X156" s="14">
        <v>2.1396850000000001</v>
      </c>
      <c r="Y156" s="14">
        <v>468.28743900000001</v>
      </c>
      <c r="Z156" s="14">
        <v>1131.896209</v>
      </c>
      <c r="AA156" s="14">
        <v>312.75802199999998</v>
      </c>
      <c r="AB156" s="14">
        <v>82.307090000000002</v>
      </c>
      <c r="AC156" s="14">
        <v>179.20899399999999</v>
      </c>
      <c r="AD156" s="14">
        <v>446.42418199999997</v>
      </c>
      <c r="AE156" s="14">
        <v>214.423238</v>
      </c>
    </row>
    <row r="157" spans="1:31" ht="13.5" customHeight="1" x14ac:dyDescent="0.15">
      <c r="A157" s="1"/>
      <c r="B157" s="16" t="s">
        <v>445</v>
      </c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>
        <v>3.5769000000000002E-2</v>
      </c>
      <c r="X157" s="11">
        <v>0.46826800000000002</v>
      </c>
      <c r="Y157" s="11">
        <v>8.1259999999999995E-3</v>
      </c>
      <c r="Z157" s="11">
        <v>3.669E-2</v>
      </c>
      <c r="AA157" s="11">
        <v>1.2822E-2</v>
      </c>
      <c r="AB157" s="11">
        <v>5.0317000000000001E-2</v>
      </c>
      <c r="AC157" s="11">
        <v>1.3977E-2</v>
      </c>
      <c r="AD157" s="11">
        <v>3.7605E-2</v>
      </c>
      <c r="AE157" s="11">
        <v>8.5920000000000007E-3</v>
      </c>
    </row>
    <row r="158" spans="1:31" ht="13.5" customHeight="1" x14ac:dyDescent="0.15">
      <c r="A158" s="1"/>
      <c r="B158" s="16" t="s">
        <v>446</v>
      </c>
      <c r="C158" s="13"/>
      <c r="D158" s="14"/>
      <c r="E158" s="14"/>
      <c r="F158" s="14"/>
      <c r="G158" s="14">
        <v>6.7067642649263597</v>
      </c>
      <c r="H158" s="14">
        <v>1.67548816353932</v>
      </c>
      <c r="I158" s="14">
        <v>0.99101151184271763</v>
      </c>
      <c r="J158" s="14">
        <v>0.54867828174719291</v>
      </c>
      <c r="K158" s="14">
        <v>1.0628624757615801</v>
      </c>
      <c r="L158" s="14">
        <v>0.50098200000000004</v>
      </c>
      <c r="M158" s="14">
        <v>1.3327580000000001</v>
      </c>
      <c r="N158" s="14">
        <v>3.0558770000000002</v>
      </c>
      <c r="O158" s="14">
        <v>2.670865</v>
      </c>
      <c r="P158" s="14">
        <v>2.5212219999999999</v>
      </c>
      <c r="Q158" s="14">
        <v>6.2369459999999997</v>
      </c>
      <c r="R158" s="14">
        <v>2.2953749999999999</v>
      </c>
      <c r="S158" s="14">
        <v>5.0708270000000004</v>
      </c>
      <c r="T158" s="14">
        <v>3.5465789999999999</v>
      </c>
      <c r="U158" s="14">
        <v>4.7192350000000003</v>
      </c>
      <c r="V158" s="14">
        <v>3.115939</v>
      </c>
      <c r="W158" s="14">
        <v>3.7580800000000001</v>
      </c>
      <c r="X158" s="14">
        <v>5.6475679999999997</v>
      </c>
      <c r="Y158" s="14">
        <v>5.0276829999999997</v>
      </c>
      <c r="Z158" s="14">
        <v>3.4024770000000002</v>
      </c>
      <c r="AA158" s="14">
        <v>6.0058999999999996</v>
      </c>
      <c r="AB158" s="14">
        <v>1.721403</v>
      </c>
      <c r="AC158" s="14">
        <v>2.1232389999999999</v>
      </c>
      <c r="AD158" s="14">
        <v>2.0708069999999998</v>
      </c>
      <c r="AE158" s="14">
        <v>1.2583420000000001</v>
      </c>
    </row>
    <row r="159" spans="1:31" ht="13.5" customHeight="1" x14ac:dyDescent="0.15">
      <c r="A159" s="1"/>
      <c r="B159" s="16" t="s">
        <v>447</v>
      </c>
      <c r="C159" s="10">
        <v>1.03991367807312</v>
      </c>
      <c r="D159" s="11">
        <v>1.31358704141831</v>
      </c>
      <c r="E159" s="11">
        <v>0.28202279312946099</v>
      </c>
      <c r="F159" s="11"/>
      <c r="G159" s="11">
        <v>1.5521650939236301E-2</v>
      </c>
      <c r="H159" s="11">
        <v>4.1116234387199917</v>
      </c>
      <c r="I159" s="11">
        <v>3.731462685772629</v>
      </c>
      <c r="J159" s="11">
        <v>1.6536501575879001</v>
      </c>
      <c r="K159" s="11">
        <v>3.8242028991375481</v>
      </c>
      <c r="L159" s="11">
        <v>3.9347349999999999</v>
      </c>
      <c r="M159" s="11">
        <v>2.4288780000000001</v>
      </c>
      <c r="N159" s="11">
        <v>1.891969</v>
      </c>
      <c r="O159" s="11">
        <v>0.77584699999999995</v>
      </c>
      <c r="P159" s="11">
        <v>0.69658699999999996</v>
      </c>
      <c r="Q159" s="11">
        <v>1.905843</v>
      </c>
      <c r="R159" s="11">
        <v>0.315054</v>
      </c>
      <c r="S159" s="11">
        <v>3.0541499999999999</v>
      </c>
      <c r="T159" s="11">
        <v>6.8295510000000004</v>
      </c>
      <c r="U159" s="11">
        <v>5.0960850000000004</v>
      </c>
      <c r="V159" s="11">
        <v>1.998521</v>
      </c>
      <c r="W159" s="11">
        <v>4.0652379999999999</v>
      </c>
      <c r="X159" s="11">
        <v>6.595656</v>
      </c>
      <c r="Y159" s="11">
        <v>20.133367</v>
      </c>
      <c r="Z159" s="11">
        <v>10.437659999999999</v>
      </c>
      <c r="AA159" s="11">
        <v>3.3375140000000001</v>
      </c>
      <c r="AB159" s="11">
        <v>10.654377999999999</v>
      </c>
      <c r="AC159" s="11">
        <v>2.7223540000000002</v>
      </c>
      <c r="AD159" s="11">
        <v>6.0561129999999999</v>
      </c>
      <c r="AE159" s="11">
        <v>33.33408</v>
      </c>
    </row>
    <row r="160" spans="1:31" ht="13.5" customHeight="1" x14ac:dyDescent="0.15">
      <c r="A160" s="1"/>
      <c r="B160" s="16" t="s">
        <v>448</v>
      </c>
      <c r="C160" s="13">
        <v>10.351288967393591</v>
      </c>
      <c r="D160" s="14">
        <v>4.8786561446466603</v>
      </c>
      <c r="E160" s="14">
        <v>11.0422589013939</v>
      </c>
      <c r="F160" s="14">
        <v>25.292000000000002</v>
      </c>
      <c r="G160" s="14">
        <v>15.7318987565041</v>
      </c>
      <c r="H160" s="14">
        <v>8.4046832612118862</v>
      </c>
      <c r="I160" s="14">
        <v>11.453964342689604</v>
      </c>
      <c r="J160" s="14">
        <v>18.061510637110402</v>
      </c>
      <c r="K160" s="14">
        <v>24.728245752228101</v>
      </c>
      <c r="L160" s="14">
        <v>8.7599630000000008</v>
      </c>
      <c r="M160" s="14">
        <v>7.5160819999999999</v>
      </c>
      <c r="N160" s="14">
        <v>76.660071000000002</v>
      </c>
      <c r="O160" s="14">
        <v>31.411956</v>
      </c>
      <c r="P160" s="14">
        <v>8.383362</v>
      </c>
      <c r="Q160" s="14">
        <v>42.584037000000002</v>
      </c>
      <c r="R160" s="14">
        <v>128.38299799999999</v>
      </c>
      <c r="S160" s="14">
        <v>94.762778999999995</v>
      </c>
      <c r="T160" s="14">
        <v>56.564973999999999</v>
      </c>
      <c r="U160" s="14">
        <v>39.844081000000003</v>
      </c>
      <c r="V160" s="14">
        <v>9.4012139999999995</v>
      </c>
      <c r="W160" s="14">
        <v>32.141888999999999</v>
      </c>
      <c r="X160" s="14">
        <v>75.317560999999998</v>
      </c>
      <c r="Y160" s="14">
        <v>11.682603</v>
      </c>
      <c r="Z160" s="14">
        <v>8.6925139999999992</v>
      </c>
      <c r="AA160" s="14">
        <v>24.922830000000001</v>
      </c>
      <c r="AB160" s="14">
        <v>4.547053</v>
      </c>
      <c r="AC160" s="14">
        <v>5.2107849999999996</v>
      </c>
      <c r="AD160" s="14">
        <v>38.456245000000003</v>
      </c>
      <c r="AE160" s="14">
        <v>377.15388300000001</v>
      </c>
    </row>
    <row r="161" spans="1:31" ht="13.5" customHeight="1" x14ac:dyDescent="0.15">
      <c r="A161" s="1"/>
      <c r="B161" s="16" t="s">
        <v>449</v>
      </c>
      <c r="C161" s="10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>
        <v>2.8526379999999998</v>
      </c>
      <c r="X161" s="11">
        <v>0.77035500000000001</v>
      </c>
      <c r="Y161" s="11">
        <v>0.15423899999999999</v>
      </c>
      <c r="Z161" s="11">
        <v>0.358543</v>
      </c>
      <c r="AA161" s="11">
        <v>7.3860000000000002E-3</v>
      </c>
      <c r="AB161" s="11">
        <v>0.13850899999999999</v>
      </c>
      <c r="AC161" s="11">
        <v>8.1018000000000007E-2</v>
      </c>
      <c r="AD161" s="11">
        <v>1.3165E-2</v>
      </c>
      <c r="AE161" s="11">
        <v>0.143433</v>
      </c>
    </row>
    <row r="162" spans="1:31" ht="13.5" customHeight="1" x14ac:dyDescent="0.15">
      <c r="A162" s="1"/>
      <c r="B162" s="16" t="s">
        <v>450</v>
      </c>
      <c r="C162" s="13">
        <v>6.4298340418276938</v>
      </c>
      <c r="D162" s="14">
        <v>5.5884695491738574</v>
      </c>
      <c r="E162" s="14">
        <v>6.7018879431300009</v>
      </c>
      <c r="F162" s="14">
        <v>7.3449999999999998</v>
      </c>
      <c r="G162" s="14">
        <v>10.544139694858501</v>
      </c>
      <c r="H162" s="14">
        <v>6.6438434300624793</v>
      </c>
      <c r="I162" s="14">
        <v>6.2756099214565806</v>
      </c>
      <c r="J162" s="14">
        <v>6.2895117170116928</v>
      </c>
      <c r="K162" s="14">
        <v>3.96254280725601</v>
      </c>
      <c r="L162" s="14">
        <v>1.846727</v>
      </c>
      <c r="M162" s="14">
        <v>2.4853519999999998</v>
      </c>
      <c r="N162" s="14">
        <v>4.3443079999999998</v>
      </c>
      <c r="O162" s="14">
        <v>5.6944350000000004</v>
      </c>
      <c r="P162" s="14">
        <v>4.5896460000000001</v>
      </c>
      <c r="Q162" s="14">
        <v>8.8768480000000007</v>
      </c>
      <c r="R162" s="14">
        <v>30.590226999999999</v>
      </c>
      <c r="S162" s="14">
        <v>53.057288999999997</v>
      </c>
      <c r="T162" s="14">
        <v>73.599656999999993</v>
      </c>
      <c r="U162" s="14">
        <v>20.057749999999999</v>
      </c>
      <c r="V162" s="14">
        <v>33.127642000000002</v>
      </c>
      <c r="W162" s="14">
        <v>60.335403999999997</v>
      </c>
      <c r="X162" s="14">
        <v>86.893046999999996</v>
      </c>
      <c r="Y162" s="14">
        <v>78.026750000000007</v>
      </c>
      <c r="Z162" s="14">
        <v>135.22623400000001</v>
      </c>
      <c r="AA162" s="14">
        <v>118.027601</v>
      </c>
      <c r="AB162" s="14">
        <v>125.35968800000001</v>
      </c>
      <c r="AC162" s="14">
        <v>108.09505799999999</v>
      </c>
      <c r="AD162" s="14">
        <v>116.792179</v>
      </c>
      <c r="AE162" s="14">
        <v>116.895206</v>
      </c>
    </row>
    <row r="163" spans="1:31" ht="13.5" customHeight="1" x14ac:dyDescent="0.15">
      <c r="A163" s="1"/>
      <c r="B163" s="16" t="s">
        <v>451</v>
      </c>
      <c r="C163" s="10"/>
      <c r="D163" s="11">
        <v>334.98553868401996</v>
      </c>
      <c r="E163" s="11">
        <v>351.56877052170699</v>
      </c>
      <c r="F163" s="11"/>
      <c r="G163" s="11">
        <v>0.26175147720257502</v>
      </c>
      <c r="H163" s="11">
        <v>5.3269246870386387E-2</v>
      </c>
      <c r="I163" s="11">
        <v>5.1272130505126294E-2</v>
      </c>
      <c r="J163" s="11">
        <v>2.1524013162770399E-2</v>
      </c>
      <c r="K163" s="11">
        <v>9.3571242683814809E-2</v>
      </c>
      <c r="L163" s="11">
        <v>5.6680000000000001E-2</v>
      </c>
      <c r="M163" s="11">
        <v>0.131831</v>
      </c>
      <c r="N163" s="11">
        <v>0.105588</v>
      </c>
      <c r="O163" s="11">
        <v>5.2617999999999998E-2</v>
      </c>
      <c r="P163" s="11">
        <v>0.41825299999999999</v>
      </c>
      <c r="Q163" s="11">
        <v>0.18054500000000001</v>
      </c>
      <c r="R163" s="11">
        <v>0.53983499999999995</v>
      </c>
      <c r="S163" s="11">
        <v>1.1708959999999999</v>
      </c>
      <c r="T163" s="11">
        <v>1.579245</v>
      </c>
      <c r="U163" s="11">
        <v>0.31076799999999999</v>
      </c>
      <c r="V163" s="11">
        <v>1.9174059999999999</v>
      </c>
      <c r="W163" s="11">
        <v>1.99814</v>
      </c>
      <c r="X163" s="11">
        <v>0.66383199999999998</v>
      </c>
      <c r="Y163" s="11">
        <v>0.191495</v>
      </c>
      <c r="Z163" s="11">
        <v>0.76238600000000001</v>
      </c>
      <c r="AA163" s="11">
        <v>0.22598299999999999</v>
      </c>
      <c r="AB163" s="11">
        <v>8.7467000000000003E-2</v>
      </c>
      <c r="AC163" s="11">
        <v>1.490489</v>
      </c>
      <c r="AD163" s="11">
        <v>5.7659000000000002E-2</v>
      </c>
      <c r="AE163" s="11">
        <v>30.809055000000001</v>
      </c>
    </row>
    <row r="164" spans="1:31" ht="13.5" customHeight="1" x14ac:dyDescent="0.15">
      <c r="A164" s="1"/>
      <c r="B164" s="16" t="s">
        <v>452</v>
      </c>
      <c r="C164" s="13"/>
      <c r="D164" s="14"/>
      <c r="E164" s="14"/>
      <c r="F164" s="14"/>
      <c r="G164" s="14"/>
      <c r="H164" s="14">
        <v>1.89214230305667</v>
      </c>
      <c r="I164" s="14">
        <v>11.283521804723499</v>
      </c>
      <c r="J164" s="14">
        <v>5.7252996429423595</v>
      </c>
      <c r="K164" s="14"/>
      <c r="L164" s="14"/>
      <c r="M164" s="14"/>
      <c r="N164" s="14"/>
      <c r="O164" s="14"/>
      <c r="P164" s="14"/>
      <c r="Q164" s="14"/>
      <c r="R164" s="14"/>
      <c r="S164" s="14">
        <v>5.2810000000000001E-3</v>
      </c>
      <c r="T164" s="14">
        <v>6.7777000000000004E-2</v>
      </c>
      <c r="U164" s="14">
        <v>0.146537</v>
      </c>
      <c r="V164" s="14">
        <v>7.1599999999999995E-4</v>
      </c>
      <c r="W164" s="14"/>
      <c r="X164" s="14"/>
      <c r="Y164" s="14"/>
      <c r="Z164" s="14">
        <v>9.1693999999999998E-2</v>
      </c>
      <c r="AA164" s="14">
        <v>0.74088600000000004</v>
      </c>
      <c r="AB164" s="14">
        <v>0.39883400000000002</v>
      </c>
      <c r="AC164" s="14">
        <v>8.8599999999999996E-4</v>
      </c>
      <c r="AD164" s="14">
        <v>9.0899999999999998E-4</v>
      </c>
      <c r="AE164" s="14">
        <v>0.22489700000000001</v>
      </c>
    </row>
    <row r="165" spans="1:31" ht="13.5" customHeight="1" x14ac:dyDescent="0.15">
      <c r="A165" s="1"/>
      <c r="B165" s="16" t="s">
        <v>453</v>
      </c>
      <c r="C165" s="10">
        <v>4.9946892321578815</v>
      </c>
      <c r="D165" s="11">
        <v>13.240558600658501</v>
      </c>
      <c r="E165" s="11">
        <v>8.2063812063703221</v>
      </c>
      <c r="F165" s="11">
        <v>11.956999999999999</v>
      </c>
      <c r="G165" s="11">
        <v>8.9115442278860595</v>
      </c>
      <c r="H165" s="11">
        <v>9.2782054775316638</v>
      </c>
      <c r="I165" s="11">
        <v>10.325762606923705</v>
      </c>
      <c r="J165" s="11">
        <v>10.2412327640595</v>
      </c>
      <c r="K165" s="11">
        <v>11.5303813901279</v>
      </c>
      <c r="L165" s="11">
        <v>11.294881999999999</v>
      </c>
      <c r="M165" s="11">
        <v>20.150395</v>
      </c>
      <c r="N165" s="11">
        <v>10.847697999999999</v>
      </c>
      <c r="O165" s="11">
        <v>6.3582330000000002</v>
      </c>
      <c r="P165" s="11">
        <v>7.2033069999999997</v>
      </c>
      <c r="Q165" s="11">
        <v>10.016076</v>
      </c>
      <c r="R165" s="11">
        <v>10.825908</v>
      </c>
      <c r="S165" s="11">
        <v>9.7875779999999999</v>
      </c>
      <c r="T165" s="11">
        <v>41.669607999999997</v>
      </c>
      <c r="U165" s="11">
        <v>20.708798999999999</v>
      </c>
      <c r="V165" s="11">
        <v>54.249226</v>
      </c>
      <c r="W165" s="11">
        <v>28.045774999999999</v>
      </c>
      <c r="X165" s="11">
        <v>9.5428420000000003</v>
      </c>
      <c r="Y165" s="11">
        <v>12.074571000000001</v>
      </c>
      <c r="Z165" s="11">
        <v>7.5286479999999996</v>
      </c>
      <c r="AA165" s="11">
        <v>6.3724600000000002</v>
      </c>
      <c r="AB165" s="11">
        <v>7.0136329999999996</v>
      </c>
      <c r="AC165" s="11">
        <v>10.022195999999999</v>
      </c>
      <c r="AD165" s="11">
        <v>10.340512</v>
      </c>
      <c r="AE165" s="11">
        <v>10.488134000000001</v>
      </c>
    </row>
    <row r="166" spans="1:31" ht="13.5" customHeight="1" x14ac:dyDescent="0.15">
      <c r="A166" s="1"/>
      <c r="B166" s="16" t="s">
        <v>454</v>
      </c>
      <c r="C166" s="13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>
        <v>8.2767999999999994E-2</v>
      </c>
      <c r="X166" s="14">
        <v>0.111585</v>
      </c>
      <c r="Y166" s="14">
        <v>4.4860000000000004E-3</v>
      </c>
      <c r="Z166" s="14">
        <v>1.9265000000000001E-2</v>
      </c>
      <c r="AA166" s="14">
        <v>1.3769999999999999E-2</v>
      </c>
      <c r="AB166" s="14">
        <v>1.2930000000000001E-2</v>
      </c>
      <c r="AC166" s="14">
        <v>2.2648999999999999E-2</v>
      </c>
      <c r="AD166" s="14">
        <v>2.1929340000000002</v>
      </c>
      <c r="AE166" s="14">
        <v>1.65791</v>
      </c>
    </row>
    <row r="167" spans="1:31" ht="13.5" customHeight="1" x14ac:dyDescent="0.15">
      <c r="A167" s="1"/>
      <c r="B167" s="16" t="s">
        <v>455</v>
      </c>
      <c r="C167" s="10">
        <v>0.116497617755956</v>
      </c>
      <c r="D167" s="11">
        <v>48.774894545844695</v>
      </c>
      <c r="E167" s="11">
        <v>104.827404755467</v>
      </c>
      <c r="F167" s="11">
        <v>68.147999999999996</v>
      </c>
      <c r="G167" s="11">
        <v>42.114472175676894</v>
      </c>
      <c r="H167" s="11">
        <v>149.81333423279099</v>
      </c>
      <c r="I167" s="11">
        <v>40.611918692079001</v>
      </c>
      <c r="J167" s="11">
        <v>351.55935428837597</v>
      </c>
      <c r="K167" s="11">
        <v>19.3119961682503</v>
      </c>
      <c r="L167" s="11">
        <v>16.260663000000001</v>
      </c>
      <c r="M167" s="11">
        <v>0.39197500000000002</v>
      </c>
      <c r="N167" s="11">
        <v>6.1570000000000001E-3</v>
      </c>
      <c r="O167" s="11">
        <v>9.9885000000000002E-2</v>
      </c>
      <c r="P167" s="11">
        <v>0.23631199999999999</v>
      </c>
      <c r="Q167" s="11">
        <v>2.3788390000000001</v>
      </c>
      <c r="R167" s="11">
        <v>0.13414999999999999</v>
      </c>
      <c r="S167" s="11">
        <v>2.3131460000000001</v>
      </c>
      <c r="T167" s="11">
        <v>0.71971200000000002</v>
      </c>
      <c r="U167" s="11">
        <v>0.14930499999999999</v>
      </c>
      <c r="V167" s="11">
        <v>0.95451600000000003</v>
      </c>
      <c r="W167" s="11"/>
      <c r="X167" s="11">
        <v>0.47559899999999999</v>
      </c>
      <c r="Y167" s="11">
        <v>0.86710699999999996</v>
      </c>
      <c r="Z167" s="11">
        <v>0.79108100000000003</v>
      </c>
      <c r="AA167" s="11">
        <v>4.8744999999999997E-2</v>
      </c>
      <c r="AB167" s="11">
        <v>0.67299299999999995</v>
      </c>
      <c r="AC167" s="11">
        <v>0.66387300000000005</v>
      </c>
      <c r="AD167" s="11">
        <v>1.9987000000000001E-2</v>
      </c>
      <c r="AE167" s="11">
        <v>0.260855</v>
      </c>
    </row>
    <row r="168" spans="1:31" ht="13.5" customHeight="1" x14ac:dyDescent="0.15">
      <c r="A168" s="1"/>
      <c r="B168" s="16" t="s">
        <v>456</v>
      </c>
      <c r="C168" s="13">
        <v>18.529866719755702</v>
      </c>
      <c r="D168" s="14">
        <v>6.4762930319383631</v>
      </c>
      <c r="E168" s="14">
        <v>7.6822896079572036</v>
      </c>
      <c r="F168" s="14">
        <v>10.656000000000001</v>
      </c>
      <c r="G168" s="14">
        <v>12.9683393597319</v>
      </c>
      <c r="H168" s="14">
        <v>6.3307622153545262</v>
      </c>
      <c r="I168" s="14">
        <v>9.4516349530001982</v>
      </c>
      <c r="J168" s="14">
        <v>11.842707582808</v>
      </c>
      <c r="K168" s="14">
        <v>17.013539818472111</v>
      </c>
      <c r="L168" s="14">
        <v>44.665374999999997</v>
      </c>
      <c r="M168" s="14">
        <v>77.838369999999998</v>
      </c>
      <c r="N168" s="14">
        <v>20.995180999999999</v>
      </c>
      <c r="O168" s="14">
        <v>29.873114000000001</v>
      </c>
      <c r="P168" s="14">
        <v>29.579775999999999</v>
      </c>
      <c r="Q168" s="14">
        <v>18.621483999999999</v>
      </c>
      <c r="R168" s="14">
        <v>21.029326000000001</v>
      </c>
      <c r="S168" s="14">
        <v>22.822538000000002</v>
      </c>
      <c r="T168" s="14">
        <v>31.170784000000001</v>
      </c>
      <c r="U168" s="14">
        <v>37.268692999999999</v>
      </c>
      <c r="V168" s="14">
        <v>18.851141999999999</v>
      </c>
      <c r="W168" s="14">
        <v>120.455648</v>
      </c>
      <c r="X168" s="14">
        <v>102.18786799999999</v>
      </c>
      <c r="Y168" s="14">
        <v>42.038007</v>
      </c>
      <c r="Z168" s="14">
        <v>31.810462999999999</v>
      </c>
      <c r="AA168" s="14">
        <v>29.409293000000002</v>
      </c>
      <c r="AB168" s="14">
        <v>82.033366000000001</v>
      </c>
      <c r="AC168" s="14">
        <v>88.670387000000005</v>
      </c>
      <c r="AD168" s="14">
        <v>59.338908000000004</v>
      </c>
      <c r="AE168" s="14">
        <v>28.70345</v>
      </c>
    </row>
    <row r="169" spans="1:31" ht="13.5" customHeight="1" x14ac:dyDescent="0.15">
      <c r="A169" s="1"/>
      <c r="B169" s="16" t="s">
        <v>457</v>
      </c>
      <c r="C169" s="10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>
        <v>1.605237</v>
      </c>
      <c r="X169" s="11">
        <v>1.5211520000000001</v>
      </c>
      <c r="Y169" s="11">
        <v>3.3318620000000001</v>
      </c>
      <c r="Z169" s="11">
        <v>2.5446300000000002</v>
      </c>
      <c r="AA169" s="11">
        <v>2.3513229999999998</v>
      </c>
      <c r="AB169" s="11">
        <v>1.815016</v>
      </c>
      <c r="AC169" s="11">
        <v>0.95283700000000005</v>
      </c>
      <c r="AD169" s="11">
        <v>1.1668350000000001</v>
      </c>
      <c r="AE169" s="11">
        <v>1.084317</v>
      </c>
    </row>
    <row r="170" spans="1:31" ht="13.5" customHeight="1" x14ac:dyDescent="0.15">
      <c r="A170" s="1"/>
      <c r="B170" s="16" t="s">
        <v>458</v>
      </c>
      <c r="C170" s="13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>
        <v>0.111112</v>
      </c>
      <c r="X170" s="14">
        <v>0.31680700000000001</v>
      </c>
      <c r="Y170" s="14">
        <v>0.20629</v>
      </c>
      <c r="Z170" s="14">
        <v>0.74539900000000003</v>
      </c>
      <c r="AA170" s="14">
        <v>0.21909799999999999</v>
      </c>
      <c r="AB170" s="14">
        <v>1.1427499999999999</v>
      </c>
      <c r="AC170" s="14">
        <v>0.19694700000000001</v>
      </c>
      <c r="AD170" s="14">
        <v>6.2243E-2</v>
      </c>
      <c r="AE170" s="14">
        <v>11.528699</v>
      </c>
    </row>
    <row r="171" spans="1:31" ht="13.5" customHeight="1" x14ac:dyDescent="0.15">
      <c r="A171" s="1"/>
      <c r="B171" s="16" t="s">
        <v>459</v>
      </c>
      <c r="C171" s="10">
        <v>11.401388124263299</v>
      </c>
      <c r="D171" s="11">
        <v>12.687177134052</v>
      </c>
      <c r="E171" s="11">
        <v>16.140794880599401</v>
      </c>
      <c r="F171" s="11">
        <v>13.525</v>
      </c>
      <c r="G171" s="11">
        <v>17.8604815239439</v>
      </c>
      <c r="H171" s="11">
        <v>13.009130069537099</v>
      </c>
      <c r="I171" s="11">
        <v>27.789672621654802</v>
      </c>
      <c r="J171" s="11">
        <v>17.705367402881901</v>
      </c>
      <c r="K171" s="11">
        <v>9.2792055433745357</v>
      </c>
      <c r="L171" s="11">
        <v>14.535316999999999</v>
      </c>
      <c r="M171" s="11">
        <v>6.6118639999999997</v>
      </c>
      <c r="N171" s="11">
        <v>7.7604680000000004</v>
      </c>
      <c r="O171" s="11">
        <v>8.1992650000000005</v>
      </c>
      <c r="P171" s="11">
        <v>15.743264999999999</v>
      </c>
      <c r="Q171" s="11">
        <v>6.2758159999999998</v>
      </c>
      <c r="R171" s="11">
        <v>7.6908580000000004</v>
      </c>
      <c r="S171" s="11">
        <v>10.961760999999999</v>
      </c>
      <c r="T171" s="11">
        <v>10.978731</v>
      </c>
      <c r="U171" s="11">
        <v>7.4585330000000001</v>
      </c>
      <c r="V171" s="11">
        <v>9.0083880000000001</v>
      </c>
      <c r="W171" s="11">
        <v>10.204015999999999</v>
      </c>
      <c r="X171" s="11">
        <v>11.955520999999999</v>
      </c>
      <c r="Y171" s="11">
        <v>15.294003999999999</v>
      </c>
      <c r="Z171" s="11">
        <v>11.296786000000001</v>
      </c>
      <c r="AA171" s="11">
        <v>10.63138</v>
      </c>
      <c r="AB171" s="11">
        <v>11.981712999999999</v>
      </c>
      <c r="AC171" s="11">
        <v>11.454040000000001</v>
      </c>
      <c r="AD171" s="11">
        <v>12.367547</v>
      </c>
      <c r="AE171" s="11">
        <v>13.717024</v>
      </c>
    </row>
    <row r="172" spans="1:31" ht="13.5" customHeight="1" x14ac:dyDescent="0.15">
      <c r="A172" s="1"/>
      <c r="B172" s="16" t="s">
        <v>460</v>
      </c>
      <c r="C172" s="13">
        <v>74.831680962159965</v>
      </c>
      <c r="D172" s="14">
        <v>17.832781963822502</v>
      </c>
      <c r="E172" s="14">
        <v>1.1748213773237899</v>
      </c>
      <c r="F172" s="14">
        <v>1.232</v>
      </c>
      <c r="G172" s="14">
        <v>0.62580474468648006</v>
      </c>
      <c r="H172" s="14">
        <v>1.10993733641611</v>
      </c>
      <c r="I172" s="14">
        <v>0.48291112625322996</v>
      </c>
      <c r="J172" s="14">
        <v>8.1556960054493532E-2</v>
      </c>
      <c r="K172" s="14">
        <v>1.07914944156138</v>
      </c>
      <c r="L172" s="14">
        <v>3.5203329999999999</v>
      </c>
      <c r="M172" s="14">
        <v>1.1615519999999999</v>
      </c>
      <c r="N172" s="14">
        <v>0.16317000000000001</v>
      </c>
      <c r="O172" s="14">
        <v>0.114519</v>
      </c>
      <c r="P172" s="14">
        <v>1.1692579999999999</v>
      </c>
      <c r="Q172" s="14">
        <v>0.58508000000000004</v>
      </c>
      <c r="R172" s="14">
        <v>0.98890100000000003</v>
      </c>
      <c r="S172" s="14">
        <v>2.7673510000000001</v>
      </c>
      <c r="T172" s="14">
        <v>1.8410709999999999</v>
      </c>
      <c r="U172" s="14">
        <v>1.1511880000000001</v>
      </c>
      <c r="V172" s="14">
        <v>7.8361539999999996</v>
      </c>
      <c r="W172" s="14">
        <v>2.3040859999999999</v>
      </c>
      <c r="X172" s="14">
        <v>2.2866960000000001</v>
      </c>
      <c r="Y172" s="14">
        <v>3.6463719999999999</v>
      </c>
      <c r="Z172" s="14">
        <v>3.4216030000000002</v>
      </c>
      <c r="AA172" s="14">
        <v>8.2212139999999998</v>
      </c>
      <c r="AB172" s="14">
        <v>6.0449679999999999</v>
      </c>
      <c r="AC172" s="14">
        <v>3.4215100000000001</v>
      </c>
      <c r="AD172" s="14">
        <v>6.2552950000000003</v>
      </c>
      <c r="AE172" s="14">
        <v>25.690266000000001</v>
      </c>
    </row>
    <row r="173" spans="1:31" ht="13.5" customHeight="1" x14ac:dyDescent="0.15">
      <c r="A173" s="1"/>
      <c r="B173" s="16" t="s">
        <v>461</v>
      </c>
      <c r="C173" s="10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>
        <v>6.0474139999999998</v>
      </c>
      <c r="X173" s="11">
        <v>12.529195</v>
      </c>
      <c r="Y173" s="11">
        <v>11.581086000000001</v>
      </c>
      <c r="Z173" s="11">
        <v>30.679513</v>
      </c>
      <c r="AA173" s="11">
        <v>11.815849</v>
      </c>
      <c r="AB173" s="11">
        <v>55.295658000000003</v>
      </c>
      <c r="AC173" s="11">
        <v>60.950679000000001</v>
      </c>
      <c r="AD173" s="11">
        <v>87.763136000000003</v>
      </c>
      <c r="AE173" s="11">
        <v>41.695808</v>
      </c>
    </row>
    <row r="174" spans="1:31" ht="13.5" customHeight="1" x14ac:dyDescent="0.15">
      <c r="A174" s="1"/>
      <c r="B174" s="16" t="s">
        <v>462</v>
      </c>
      <c r="C174" s="13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>
        <v>8.5531999999999997E-2</v>
      </c>
      <c r="X174" s="14">
        <v>0.10620499999999999</v>
      </c>
      <c r="Y174" s="14">
        <v>0.105116</v>
      </c>
      <c r="Z174" s="14">
        <v>0.223217</v>
      </c>
      <c r="AA174" s="14">
        <v>0.51542299999999996</v>
      </c>
      <c r="AB174" s="14">
        <v>0.55104600000000004</v>
      </c>
      <c r="AC174" s="14">
        <v>0.35980899999999999</v>
      </c>
      <c r="AD174" s="14">
        <v>0.74423700000000004</v>
      </c>
      <c r="AE174" s="14">
        <v>0.71006100000000005</v>
      </c>
    </row>
    <row r="175" spans="1:31" ht="13.5" customHeight="1" x14ac:dyDescent="0.15">
      <c r="A175" s="1"/>
      <c r="B175" s="16" t="s">
        <v>463</v>
      </c>
      <c r="C175" s="10">
        <v>29.356628540406202</v>
      </c>
      <c r="D175" s="11">
        <v>12.641779144163497</v>
      </c>
      <c r="E175" s="11">
        <v>12.5948805117195</v>
      </c>
      <c r="F175" s="11">
        <v>14.534000000000001</v>
      </c>
      <c r="G175" s="11">
        <v>37.994179380897798</v>
      </c>
      <c r="H175" s="11">
        <v>77.2553352902613</v>
      </c>
      <c r="I175" s="11">
        <v>7.8358884443885373</v>
      </c>
      <c r="J175" s="11">
        <v>0.47630270059469304</v>
      </c>
      <c r="K175" s="11">
        <v>50.902995903604797</v>
      </c>
      <c r="L175" s="11">
        <v>3.7707039999999998</v>
      </c>
      <c r="M175" s="11">
        <v>0.54572600000000004</v>
      </c>
      <c r="N175" s="11">
        <v>23.570264999999999</v>
      </c>
      <c r="O175" s="11">
        <v>12.461805999999999</v>
      </c>
      <c r="P175" s="11">
        <v>40.135162999999999</v>
      </c>
      <c r="Q175" s="11">
        <v>2.4853019999999999</v>
      </c>
      <c r="R175" s="11">
        <v>4.1329859999999998</v>
      </c>
      <c r="S175" s="11">
        <v>5.7034919999999998</v>
      </c>
      <c r="T175" s="11">
        <v>6.8489079999999998</v>
      </c>
      <c r="U175" s="11">
        <v>3.6883710000000001</v>
      </c>
      <c r="V175" s="11">
        <v>36.730404999999998</v>
      </c>
      <c r="W175" s="11">
        <v>64.544376</v>
      </c>
      <c r="X175" s="11">
        <v>4.4129209999999999</v>
      </c>
      <c r="Y175" s="11">
        <v>3.0271870000000001</v>
      </c>
      <c r="Z175" s="11">
        <v>6.0684779999999998</v>
      </c>
      <c r="AA175" s="11">
        <v>15.603968</v>
      </c>
      <c r="AB175" s="11">
        <v>14.283581</v>
      </c>
      <c r="AC175" s="11">
        <v>58.706623</v>
      </c>
      <c r="AD175" s="11">
        <v>106.69767400000001</v>
      </c>
      <c r="AE175" s="11">
        <v>347.21522900000002</v>
      </c>
    </row>
    <row r="176" spans="1:31" ht="13.5" customHeight="1" x14ac:dyDescent="0.15">
      <c r="A176" s="1"/>
      <c r="B176" s="16" t="s">
        <v>464</v>
      </c>
      <c r="C176" s="13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>
        <v>0.19750699999999999</v>
      </c>
      <c r="Y176" s="14">
        <v>7.3907E-2</v>
      </c>
      <c r="Z176" s="14">
        <v>0.29308899999999999</v>
      </c>
      <c r="AA176" s="14">
        <v>0.117317</v>
      </c>
      <c r="AB176" s="14">
        <v>0.31483499999999998</v>
      </c>
      <c r="AC176" s="14">
        <v>9.4229999999999994E-2</v>
      </c>
      <c r="AD176" s="14">
        <v>0.27168199999999998</v>
      </c>
      <c r="AE176" s="14">
        <v>5.0328999999999999E-2</v>
      </c>
    </row>
    <row r="177" spans="1:31" ht="13.5" customHeight="1" x14ac:dyDescent="0.15">
      <c r="A177" s="1"/>
      <c r="B177" s="16" t="s">
        <v>465</v>
      </c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>
        <v>5.4320000000000002E-3</v>
      </c>
      <c r="X177" s="11">
        <v>4.2082000000000001E-2</v>
      </c>
      <c r="Y177" s="11">
        <v>4.6579999999999998E-3</v>
      </c>
      <c r="Z177" s="11">
        <v>0.109989</v>
      </c>
      <c r="AA177" s="11">
        <v>0.13029299999999999</v>
      </c>
      <c r="AB177" s="11">
        <v>6.3694000000000001E-2</v>
      </c>
      <c r="AC177" s="11">
        <v>1.7905999999999998E-2</v>
      </c>
      <c r="AD177" s="11">
        <v>3.0398719999999999</v>
      </c>
      <c r="AE177" s="11">
        <v>7.159707</v>
      </c>
    </row>
    <row r="178" spans="1:31" ht="13.5" customHeight="1" x14ac:dyDescent="0.15">
      <c r="A178" s="1"/>
      <c r="B178" s="16" t="s">
        <v>466</v>
      </c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>
        <v>1.6239049999999999</v>
      </c>
      <c r="X178" s="14">
        <v>1.255908</v>
      </c>
      <c r="Y178" s="14">
        <v>1.6183339999999999</v>
      </c>
      <c r="Z178" s="14">
        <v>1.285085</v>
      </c>
      <c r="AA178" s="14">
        <v>3.0254859999999999</v>
      </c>
      <c r="AB178" s="14">
        <v>1.720512</v>
      </c>
      <c r="AC178" s="14">
        <v>1.4661740000000001</v>
      </c>
      <c r="AD178" s="14">
        <v>2.9350670000000001</v>
      </c>
      <c r="AE178" s="14">
        <v>3.252866</v>
      </c>
    </row>
    <row r="179" spans="1:31" ht="13.5" customHeight="1" x14ac:dyDescent="0.15">
      <c r="A179" s="1"/>
      <c r="B179" s="16" t="s">
        <v>467</v>
      </c>
      <c r="C179" s="10">
        <v>1.3815922896015091</v>
      </c>
      <c r="D179" s="11">
        <v>1.5550999145565798</v>
      </c>
      <c r="E179" s="11">
        <v>1.48599886598511</v>
      </c>
      <c r="F179" s="11">
        <v>0.59299999999999997</v>
      </c>
      <c r="G179" s="11">
        <v>1.2685421994884898</v>
      </c>
      <c r="H179" s="11">
        <v>0.96493555039497891</v>
      </c>
      <c r="I179" s="11">
        <v>0.49787412598506098</v>
      </c>
      <c r="J179" s="11">
        <v>0.34107628587464689</v>
      </c>
      <c r="K179" s="11">
        <v>1.1733709617884001</v>
      </c>
      <c r="L179" s="11">
        <v>0.82368699999999995</v>
      </c>
      <c r="M179" s="11">
        <v>0.21753</v>
      </c>
      <c r="N179" s="11">
        <v>0.314718</v>
      </c>
      <c r="O179" s="11">
        <v>1.1014060000000001</v>
      </c>
      <c r="P179" s="11">
        <v>0.77527000000000001</v>
      </c>
      <c r="Q179" s="11">
        <v>0.77913100000000002</v>
      </c>
      <c r="R179" s="11">
        <v>2.5886849999999999</v>
      </c>
      <c r="S179" s="11">
        <v>1.959257</v>
      </c>
      <c r="T179" s="11">
        <v>2.7045340000000002</v>
      </c>
      <c r="U179" s="11">
        <v>1.583086</v>
      </c>
      <c r="V179" s="11">
        <v>1.4283079999999999</v>
      </c>
      <c r="W179" s="11">
        <v>4.769209</v>
      </c>
      <c r="X179" s="11">
        <v>0.88681500000000002</v>
      </c>
      <c r="Y179" s="11">
        <v>0.90869699999999998</v>
      </c>
      <c r="Z179" s="11">
        <v>1.6473899999999999</v>
      </c>
      <c r="AA179" s="11">
        <v>4.7298340000000003</v>
      </c>
      <c r="AB179" s="11">
        <v>0.86688500000000002</v>
      </c>
      <c r="AC179" s="11">
        <v>2.2373150000000002</v>
      </c>
      <c r="AD179" s="11">
        <v>0.52794099999999999</v>
      </c>
      <c r="AE179" s="11">
        <v>2.2844890000000002</v>
      </c>
    </row>
    <row r="180" spans="1:31" ht="13.5" customHeight="1" x14ac:dyDescent="0.15">
      <c r="A180" s="1"/>
      <c r="B180" s="16" t="s">
        <v>468</v>
      </c>
      <c r="C180" s="1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>
        <v>0.16387499999999999</v>
      </c>
      <c r="Y180" s="14">
        <v>11.178108</v>
      </c>
      <c r="Z180" s="14">
        <v>6.8564E-2</v>
      </c>
      <c r="AA180" s="14">
        <v>0.398702</v>
      </c>
      <c r="AB180" s="14">
        <v>1.6675949999999999</v>
      </c>
      <c r="AC180" s="14">
        <v>0.58073799999999998</v>
      </c>
      <c r="AD180" s="14">
        <v>0.75503900000000002</v>
      </c>
      <c r="AE180" s="14">
        <v>0.26872499999999999</v>
      </c>
    </row>
    <row r="181" spans="1:31" ht="13.5" customHeight="1" x14ac:dyDescent="0.15">
      <c r="A181" s="1"/>
      <c r="B181" s="16" t="s">
        <v>469</v>
      </c>
      <c r="C181" s="10"/>
      <c r="D181" s="11"/>
      <c r="E181" s="11"/>
      <c r="F181" s="11">
        <v>3.7999999999999999E-2</v>
      </c>
      <c r="G181" s="11">
        <v>241.144368991975</v>
      </c>
      <c r="H181" s="11">
        <v>233.79104610294198</v>
      </c>
      <c r="I181" s="11">
        <v>301.48453334987778</v>
      </c>
      <c r="J181" s="11">
        <v>156.73958537045402</v>
      </c>
      <c r="K181" s="11">
        <v>198.30865771675386</v>
      </c>
      <c r="L181" s="11">
        <v>242.13133999999999</v>
      </c>
      <c r="M181" s="11">
        <v>217.39160100000001</v>
      </c>
      <c r="N181" s="11">
        <v>179.18339599999999</v>
      </c>
      <c r="O181" s="11">
        <v>281.789062</v>
      </c>
      <c r="P181" s="11">
        <v>327.247659</v>
      </c>
      <c r="Q181" s="11">
        <v>424.89591100000001</v>
      </c>
      <c r="R181" s="11">
        <v>487.36333999999999</v>
      </c>
      <c r="S181" s="11">
        <v>434.400171</v>
      </c>
      <c r="T181" s="11">
        <v>529.70272499999999</v>
      </c>
      <c r="U181" s="11">
        <v>331.342735</v>
      </c>
      <c r="V181" s="11">
        <v>447.15418299999999</v>
      </c>
      <c r="W181" s="11">
        <v>425.962445</v>
      </c>
      <c r="X181" s="11">
        <v>743.07081600000004</v>
      </c>
      <c r="Y181" s="11">
        <v>556.23156600000004</v>
      </c>
      <c r="Z181" s="11">
        <v>519.47912399999996</v>
      </c>
      <c r="AA181" s="11">
        <v>452.887269</v>
      </c>
      <c r="AB181" s="11">
        <v>492.53857799999997</v>
      </c>
      <c r="AC181" s="11">
        <v>578.92924600000003</v>
      </c>
      <c r="AD181" s="11">
        <v>665.658095</v>
      </c>
      <c r="AE181" s="11">
        <v>440.23709400000001</v>
      </c>
    </row>
    <row r="182" spans="1:31" ht="13.5" customHeight="1" x14ac:dyDescent="0.15">
      <c r="A182" s="1"/>
      <c r="B182" s="16" t="s">
        <v>470</v>
      </c>
      <c r="C182" s="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>
        <v>9.9238999999999994E-2</v>
      </c>
      <c r="AC182" s="14">
        <v>9.9039999999999996E-3</v>
      </c>
      <c r="AD182" s="14">
        <v>9.2090000000000002E-3</v>
      </c>
      <c r="AE182" s="14">
        <v>1.106E-3</v>
      </c>
    </row>
    <row r="183" spans="1:31" ht="13.5" customHeight="1" x14ac:dyDescent="0.15">
      <c r="A183" s="1"/>
      <c r="B183" s="16" t="s">
        <v>471</v>
      </c>
      <c r="C183" s="10">
        <v>14.987924500258099</v>
      </c>
      <c r="D183" s="11">
        <v>12.757872237674697</v>
      </c>
      <c r="E183" s="11">
        <v>8.9013496410778963</v>
      </c>
      <c r="F183" s="11">
        <v>14.218</v>
      </c>
      <c r="G183" s="11">
        <v>15.2740100537966</v>
      </c>
      <c r="H183" s="11">
        <v>15.798853316617999</v>
      </c>
      <c r="I183" s="11">
        <v>10.272517020450303</v>
      </c>
      <c r="J183" s="11">
        <v>5.5485989949966719</v>
      </c>
      <c r="K183" s="11">
        <v>10.067647832025692</v>
      </c>
      <c r="L183" s="11">
        <v>7.0104769999999998</v>
      </c>
      <c r="M183" s="11">
        <v>18.687419999999999</v>
      </c>
      <c r="N183" s="11">
        <v>4.0250260000000004</v>
      </c>
      <c r="O183" s="11">
        <v>8.5893739999999994</v>
      </c>
      <c r="P183" s="11">
        <v>13.240294</v>
      </c>
      <c r="Q183" s="11">
        <v>6.8146990000000001</v>
      </c>
      <c r="R183" s="11">
        <v>3.6772420000000001</v>
      </c>
      <c r="S183" s="11">
        <v>4.1834490000000004</v>
      </c>
      <c r="T183" s="11">
        <v>17.083054000000001</v>
      </c>
      <c r="U183" s="11">
        <v>11.437108</v>
      </c>
      <c r="V183" s="11">
        <v>7.7658519999999998</v>
      </c>
      <c r="W183" s="11">
        <v>29.259239999999998</v>
      </c>
      <c r="X183" s="11">
        <v>19.571769</v>
      </c>
      <c r="Y183" s="11">
        <v>19.573771000000001</v>
      </c>
      <c r="Z183" s="11">
        <v>14.741559000000001</v>
      </c>
      <c r="AA183" s="11">
        <v>8.9486369999999997</v>
      </c>
      <c r="AB183" s="11">
        <v>28.343074000000001</v>
      </c>
      <c r="AC183" s="11">
        <v>12.177216</v>
      </c>
      <c r="AD183" s="11">
        <v>15.949311</v>
      </c>
      <c r="AE183" s="11">
        <v>8.2902539999999991</v>
      </c>
    </row>
    <row r="184" spans="1:31" ht="13.5" customHeight="1" x14ac:dyDescent="0.15">
      <c r="A184" s="1"/>
      <c r="B184" s="16" t="s">
        <v>472</v>
      </c>
      <c r="C184" s="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>
        <v>5.9268409999999996</v>
      </c>
      <c r="X184" s="14">
        <v>0.41964400000000002</v>
      </c>
      <c r="Y184" s="14">
        <v>6.5739640000000001</v>
      </c>
      <c r="Z184" s="14">
        <v>8.8093000000000005E-2</v>
      </c>
      <c r="AA184" s="14">
        <v>0.12803400000000001</v>
      </c>
      <c r="AB184" s="14">
        <v>0.51712100000000005</v>
      </c>
      <c r="AC184" s="14">
        <v>0.70633000000000001</v>
      </c>
      <c r="AD184" s="14">
        <v>0.71091599999999999</v>
      </c>
      <c r="AE184" s="14">
        <v>0.67458300000000004</v>
      </c>
    </row>
    <row r="185" spans="1:31" ht="13.5" customHeight="1" x14ac:dyDescent="0.15">
      <c r="A185" s="1"/>
      <c r="B185" s="16" t="s">
        <v>473</v>
      </c>
      <c r="C185" s="10">
        <v>0.69206629655957197</v>
      </c>
      <c r="D185" s="11">
        <v>0.73044591979901308</v>
      </c>
      <c r="E185" s="11">
        <v>0.17606612978505501</v>
      </c>
      <c r="F185" s="11">
        <v>0.59899999999999998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>
        <v>1.203225</v>
      </c>
      <c r="X185" s="11">
        <v>1.895861</v>
      </c>
      <c r="Y185" s="11">
        <v>2.364249</v>
      </c>
      <c r="Z185" s="11">
        <v>7.5342209999999996</v>
      </c>
      <c r="AA185" s="11">
        <v>18.992055000000001</v>
      </c>
      <c r="AB185" s="11">
        <v>15.147848</v>
      </c>
      <c r="AC185" s="11">
        <v>13.387331</v>
      </c>
      <c r="AD185" s="11">
        <v>12.294826</v>
      </c>
      <c r="AE185" s="11">
        <v>10.059343</v>
      </c>
    </row>
    <row r="186" spans="1:31" ht="13.5" customHeight="1" x14ac:dyDescent="0.15">
      <c r="A186" s="1"/>
      <c r="B186" s="16" t="s">
        <v>474</v>
      </c>
      <c r="C186" s="13">
        <v>89.209295914118997</v>
      </c>
      <c r="D186" s="14">
        <v>106.391858394908</v>
      </c>
      <c r="E186" s="14">
        <v>59.891575798179801</v>
      </c>
      <c r="F186" s="14">
        <v>26.321000000000002</v>
      </c>
      <c r="G186" s="14">
        <v>64.600405679513202</v>
      </c>
      <c r="H186" s="14">
        <v>10.5018331020673</v>
      </c>
      <c r="I186" s="14">
        <v>14.081204990313504</v>
      </c>
      <c r="J186" s="14">
        <v>19.899018264687601</v>
      </c>
      <c r="K186" s="14">
        <v>3.4735954146296</v>
      </c>
      <c r="L186" s="14">
        <v>3.272958</v>
      </c>
      <c r="M186" s="14">
        <v>4.350943</v>
      </c>
      <c r="N186" s="14">
        <v>2.481036</v>
      </c>
      <c r="O186" s="14">
        <v>0.94787299999999997</v>
      </c>
      <c r="P186" s="14">
        <v>7.2719690000000003</v>
      </c>
      <c r="Q186" s="14">
        <v>7.8960319999999999</v>
      </c>
      <c r="R186" s="14">
        <v>6.7846570000000002</v>
      </c>
      <c r="S186" s="14">
        <v>2.6460840000000001</v>
      </c>
      <c r="T186" s="14">
        <v>0.61267700000000003</v>
      </c>
      <c r="U186" s="14">
        <v>8.7979529999999997</v>
      </c>
      <c r="V186" s="14">
        <v>55.264705999999997</v>
      </c>
      <c r="W186" s="14">
        <v>23.437570999999998</v>
      </c>
      <c r="X186" s="14">
        <v>24.144217000000001</v>
      </c>
      <c r="Y186" s="14">
        <v>5.6568769999999997</v>
      </c>
      <c r="Z186" s="14">
        <v>80.244152</v>
      </c>
      <c r="AA186" s="14">
        <v>25.676850999999999</v>
      </c>
      <c r="AB186" s="14">
        <v>96.693933000000001</v>
      </c>
      <c r="AC186" s="14">
        <v>79.860034999999996</v>
      </c>
      <c r="AD186" s="14">
        <v>83.331964999999997</v>
      </c>
      <c r="AE186" s="14">
        <v>133.09301199999999</v>
      </c>
    </row>
    <row r="187" spans="1:31" ht="13.5" customHeight="1" x14ac:dyDescent="0.15">
      <c r="A187" s="1"/>
      <c r="B187" s="16" t="s">
        <v>475</v>
      </c>
      <c r="C187" s="10"/>
      <c r="D187" s="11"/>
      <c r="E187" s="11"/>
      <c r="F187" s="11"/>
      <c r="G187" s="11">
        <v>8.4367228150630602</v>
      </c>
      <c r="H187" s="11">
        <v>12.350825775399899</v>
      </c>
      <c r="I187" s="11">
        <v>13.225368714117199</v>
      </c>
      <c r="J187" s="11">
        <v>12.647896072409701</v>
      </c>
      <c r="K187" s="11">
        <v>8.1048965223380094</v>
      </c>
      <c r="L187" s="11">
        <v>7.4995390000000004</v>
      </c>
      <c r="M187" s="11">
        <v>11.379705</v>
      </c>
      <c r="N187" s="11">
        <v>7.5667819999999999</v>
      </c>
      <c r="O187" s="11">
        <v>5.8276940000000002</v>
      </c>
      <c r="P187" s="11">
        <v>5.7280720000000001</v>
      </c>
      <c r="Q187" s="11">
        <v>8.1783269999999995</v>
      </c>
      <c r="R187" s="11">
        <v>18.315622000000001</v>
      </c>
      <c r="S187" s="11">
        <v>14.871865</v>
      </c>
      <c r="T187" s="11">
        <v>6.5488670000000004</v>
      </c>
      <c r="U187" s="11">
        <v>11.101713</v>
      </c>
      <c r="V187" s="11">
        <v>10.460813</v>
      </c>
      <c r="W187" s="11">
        <v>5.102875</v>
      </c>
      <c r="X187" s="11">
        <v>14.803136</v>
      </c>
      <c r="Y187" s="11">
        <v>25.498192</v>
      </c>
      <c r="Z187" s="11">
        <v>29.405787</v>
      </c>
      <c r="AA187" s="11">
        <v>14.579116000000001</v>
      </c>
      <c r="AB187" s="11">
        <v>43.569274999999998</v>
      </c>
      <c r="AC187" s="11">
        <v>20.217889</v>
      </c>
      <c r="AD187" s="11">
        <v>15.979533999999999</v>
      </c>
      <c r="AE187" s="11">
        <v>15.069286</v>
      </c>
    </row>
    <row r="188" spans="1:31" ht="13.5" customHeight="1" x14ac:dyDescent="0.15">
      <c r="A188" s="1"/>
      <c r="B188" s="16" t="s">
        <v>476</v>
      </c>
      <c r="C188" s="13">
        <v>94.026524451077705</v>
      </c>
      <c r="D188" s="14">
        <v>151.05283683660502</v>
      </c>
      <c r="E188" s="14">
        <v>250.25596618054502</v>
      </c>
      <c r="F188" s="14">
        <v>355</v>
      </c>
      <c r="G188" s="14">
        <v>9.2636034923714696</v>
      </c>
      <c r="H188" s="14">
        <v>6.7131667899886303</v>
      </c>
      <c r="I188" s="14">
        <v>81.29881445531241</v>
      </c>
      <c r="J188" s="14">
        <v>14.225089375728405</v>
      </c>
      <c r="K188" s="14"/>
      <c r="L188" s="14"/>
      <c r="M188" s="14">
        <v>1.7665E-2</v>
      </c>
      <c r="N188" s="14"/>
      <c r="O188" s="14"/>
      <c r="P188" s="14"/>
      <c r="Q188" s="14"/>
      <c r="R188" s="14"/>
      <c r="S188" s="14">
        <v>56.268327999999997</v>
      </c>
      <c r="T188" s="14">
        <v>71.030586999999997</v>
      </c>
      <c r="U188" s="14">
        <v>107.868539</v>
      </c>
      <c r="V188" s="14">
        <v>34.721671000000001</v>
      </c>
      <c r="W188" s="14">
        <v>29.327791000000001</v>
      </c>
      <c r="X188" s="14">
        <v>31.036954000000001</v>
      </c>
      <c r="Y188" s="14">
        <v>0.87077099999999996</v>
      </c>
      <c r="Z188" s="14">
        <v>0.127106</v>
      </c>
      <c r="AA188" s="14">
        <v>0.15204599999999999</v>
      </c>
      <c r="AB188" s="14">
        <v>0.44339800000000001</v>
      </c>
      <c r="AC188" s="14">
        <v>3.2724999999999997E-2</v>
      </c>
      <c r="AD188" s="14">
        <v>0.15140100000000001</v>
      </c>
      <c r="AE188" s="14">
        <v>0.47054800000000002</v>
      </c>
    </row>
    <row r="189" spans="1:31" ht="13.5" customHeight="1" x14ac:dyDescent="0.15">
      <c r="A189" s="1"/>
      <c r="B189" s="15" t="s">
        <v>477</v>
      </c>
      <c r="C189" s="10">
        <v>799.19173036497295</v>
      </c>
      <c r="D189" s="11">
        <v>782.9356815136673</v>
      </c>
      <c r="E189" s="11">
        <v>785.97336321351588</v>
      </c>
      <c r="F189" s="11">
        <v>857.95357000000013</v>
      </c>
      <c r="G189" s="11">
        <v>1109.2470235470505</v>
      </c>
      <c r="H189" s="11">
        <v>1361.6605305514622</v>
      </c>
      <c r="I189" s="11">
        <v>1382.042381883123</v>
      </c>
      <c r="J189" s="11">
        <v>1133.3680672923758</v>
      </c>
      <c r="K189" s="11">
        <v>1106.0195005438129</v>
      </c>
      <c r="L189" s="11">
        <v>962.35671100000002</v>
      </c>
      <c r="M189" s="11">
        <v>1012.624236</v>
      </c>
      <c r="N189" s="11">
        <v>1076.600952</v>
      </c>
      <c r="O189" s="11">
        <v>1121.9269179999999</v>
      </c>
      <c r="P189" s="11">
        <v>1604.43859</v>
      </c>
      <c r="Q189" s="11">
        <v>1954.505682</v>
      </c>
      <c r="R189" s="11">
        <v>2430.1347540000002</v>
      </c>
      <c r="S189" s="11">
        <v>3055.8547610000001</v>
      </c>
      <c r="T189" s="11">
        <v>6218.2749709999998</v>
      </c>
      <c r="U189" s="11">
        <v>5838.7275589999999</v>
      </c>
      <c r="V189" s="11">
        <v>7107.2462670000004</v>
      </c>
      <c r="W189" s="11">
        <v>9828.570361</v>
      </c>
      <c r="X189" s="11">
        <v>10346.339523000001</v>
      </c>
      <c r="Y189" s="11">
        <v>12220.96365</v>
      </c>
      <c r="Z189" s="11">
        <v>11471.567799</v>
      </c>
      <c r="AA189" s="11">
        <v>5998.1127610000003</v>
      </c>
      <c r="AB189" s="11">
        <v>4728.9347189999999</v>
      </c>
      <c r="AC189" s="11">
        <v>5768.4018720000004</v>
      </c>
      <c r="AD189" s="11">
        <v>5613.4646309999998</v>
      </c>
      <c r="AE189" s="11">
        <v>5176.3295580000004</v>
      </c>
    </row>
    <row r="190" spans="1:31" ht="13.5" customHeight="1" x14ac:dyDescent="0.15">
      <c r="A190" s="1"/>
      <c r="B190" s="16" t="s">
        <v>478</v>
      </c>
      <c r="C190" s="13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>
        <v>2.297E-3</v>
      </c>
      <c r="AC190" s="14">
        <v>1.107904</v>
      </c>
      <c r="AD190" s="14">
        <v>3.6606E-2</v>
      </c>
      <c r="AE190" s="14">
        <v>4.2007000000000003E-2</v>
      </c>
    </row>
    <row r="191" spans="1:31" ht="13.5" customHeight="1" x14ac:dyDescent="0.15">
      <c r="A191" s="1"/>
      <c r="B191" s="16" t="s">
        <v>479</v>
      </c>
      <c r="C191" s="10"/>
      <c r="D191" s="11"/>
      <c r="E191" s="11"/>
      <c r="F191" s="11"/>
      <c r="G191" s="11"/>
      <c r="H191" s="11">
        <v>1.4007947771785398</v>
      </c>
      <c r="I191" s="11">
        <v>2.2752984749179903E-2</v>
      </c>
      <c r="J191" s="11">
        <v>0.14276899251067698</v>
      </c>
      <c r="K191" s="11">
        <v>1.78598005655604E-3</v>
      </c>
      <c r="L191" s="11"/>
      <c r="M191" s="11"/>
      <c r="N191" s="11">
        <v>6.0200999999999998E-2</v>
      </c>
      <c r="O191" s="11">
        <v>4.5669999999999999E-3</v>
      </c>
      <c r="P191" s="11">
        <v>2.9629999999999999E-3</v>
      </c>
      <c r="Q191" s="11">
        <v>11.544476</v>
      </c>
      <c r="R191" s="11">
        <v>5.1935000000000002E-2</v>
      </c>
      <c r="S191" s="11">
        <v>0.28047499999999997</v>
      </c>
      <c r="T191" s="11">
        <v>3.4799999999999998E-2</v>
      </c>
      <c r="U191" s="11">
        <v>5.6154260000000003</v>
      </c>
      <c r="V191" s="11">
        <v>4.0859990000000002</v>
      </c>
      <c r="W191" s="11">
        <v>0.42555900000000002</v>
      </c>
      <c r="X191" s="11">
        <v>1.2853E-2</v>
      </c>
      <c r="Y191" s="11">
        <v>5.7610000000000001E-2</v>
      </c>
      <c r="Z191" s="11">
        <v>8.2700000000000004E-4</v>
      </c>
      <c r="AA191" s="11">
        <v>0.92844599999999999</v>
      </c>
      <c r="AB191" s="11">
        <v>9.1092000000000006E-2</v>
      </c>
      <c r="AC191" s="11">
        <v>2.9163000000000001E-2</v>
      </c>
      <c r="AD191" s="11">
        <v>1.5326070000000001</v>
      </c>
      <c r="AE191" s="11">
        <v>7.2655999999999998E-2</v>
      </c>
    </row>
    <row r="192" spans="1:31" ht="13.5" customHeight="1" x14ac:dyDescent="0.15">
      <c r="A192" s="1"/>
      <c r="B192" s="16" t="s">
        <v>480</v>
      </c>
      <c r="C192" s="13">
        <v>67.118640801479359</v>
      </c>
      <c r="D192" s="14">
        <v>48.868669559579672</v>
      </c>
      <c r="E192" s="14">
        <v>35.585455567863207</v>
      </c>
      <c r="F192" s="14">
        <v>62.517000000000003</v>
      </c>
      <c r="G192" s="14">
        <v>86.742040744333693</v>
      </c>
      <c r="H192" s="14">
        <v>71.089956377068461</v>
      </c>
      <c r="I192" s="14">
        <v>29.612113428321699</v>
      </c>
      <c r="J192" s="14">
        <v>43.809778054871572</v>
      </c>
      <c r="K192" s="14">
        <v>37.597639958183834</v>
      </c>
      <c r="L192" s="14">
        <v>33.706212999999998</v>
      </c>
      <c r="M192" s="14">
        <v>25.029140000000002</v>
      </c>
      <c r="N192" s="14">
        <v>20.181912000000001</v>
      </c>
      <c r="O192" s="14">
        <v>13.553602</v>
      </c>
      <c r="P192" s="14">
        <v>19.304660999999999</v>
      </c>
      <c r="Q192" s="14">
        <v>23.139112999999998</v>
      </c>
      <c r="R192" s="14">
        <v>43.749308999999997</v>
      </c>
      <c r="S192" s="14">
        <v>43.241326999999998</v>
      </c>
      <c r="T192" s="14">
        <v>73.762012999999996</v>
      </c>
      <c r="U192" s="14">
        <v>55.100681000000002</v>
      </c>
      <c r="V192" s="14">
        <v>77.495498999999995</v>
      </c>
      <c r="W192" s="14">
        <v>81.839505000000003</v>
      </c>
      <c r="X192" s="14">
        <v>64.847966</v>
      </c>
      <c r="Y192" s="14">
        <v>132.03470799999999</v>
      </c>
      <c r="Z192" s="14">
        <v>168.41266300000001</v>
      </c>
      <c r="AA192" s="14">
        <v>148.43036900000001</v>
      </c>
      <c r="AB192" s="14">
        <v>86.756591999999998</v>
      </c>
      <c r="AC192" s="14">
        <v>55.986184000000002</v>
      </c>
      <c r="AD192" s="14">
        <v>64.808276000000006</v>
      </c>
      <c r="AE192" s="14">
        <v>66.604523</v>
      </c>
    </row>
    <row r="193" spans="1:31" ht="13.5" customHeight="1" x14ac:dyDescent="0.15">
      <c r="A193" s="1"/>
      <c r="B193" s="16" t="s">
        <v>481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>
        <v>99.175137000000007</v>
      </c>
      <c r="X193" s="11">
        <v>174.46437599999999</v>
      </c>
      <c r="Y193" s="11">
        <v>47.275072999999999</v>
      </c>
      <c r="Z193" s="11">
        <v>99.102639999999994</v>
      </c>
      <c r="AA193" s="11">
        <v>2.1039089999999998</v>
      </c>
      <c r="AB193" s="11">
        <v>4.7336000000000003E-2</v>
      </c>
      <c r="AC193" s="11">
        <v>44.096352000000003</v>
      </c>
      <c r="AD193" s="11">
        <v>9.7224000000000005E-2</v>
      </c>
      <c r="AE193" s="11">
        <v>5.1485999999999997E-2</v>
      </c>
    </row>
    <row r="194" spans="1:31" ht="13.5" customHeight="1" x14ac:dyDescent="0.15">
      <c r="A194" s="1"/>
      <c r="B194" s="16" t="s">
        <v>482</v>
      </c>
      <c r="C194" s="13">
        <v>2.0874098603246098</v>
      </c>
      <c r="D194" s="14">
        <v>36.859020708943191</v>
      </c>
      <c r="E194" s="14">
        <v>61.678328868785307</v>
      </c>
      <c r="F194" s="14">
        <v>15.301</v>
      </c>
      <c r="G194" s="14">
        <v>41.286885968780332</v>
      </c>
      <c r="H194" s="14">
        <v>21.876364063813</v>
      </c>
      <c r="I194" s="14">
        <v>40.802416123976698</v>
      </c>
      <c r="J194" s="14">
        <v>14.1443086341597</v>
      </c>
      <c r="K194" s="14">
        <v>0.24018595639874898</v>
      </c>
      <c r="L194" s="14">
        <v>0.46209600000000001</v>
      </c>
      <c r="M194" s="14">
        <v>0.34375</v>
      </c>
      <c r="N194" s="14">
        <v>36.012180999999998</v>
      </c>
      <c r="O194" s="14">
        <v>45.112527999999998</v>
      </c>
      <c r="P194" s="14">
        <v>26.396526000000001</v>
      </c>
      <c r="Q194" s="14">
        <v>24.907247000000002</v>
      </c>
      <c r="R194" s="14">
        <v>59.024264000000002</v>
      </c>
      <c r="S194" s="14">
        <v>398.12707999999998</v>
      </c>
      <c r="T194" s="14">
        <v>548.55314899999996</v>
      </c>
      <c r="U194" s="14">
        <v>437.66194400000001</v>
      </c>
      <c r="V194" s="14">
        <v>411.36701199999999</v>
      </c>
      <c r="W194" s="14">
        <v>843.77590899999996</v>
      </c>
      <c r="X194" s="14">
        <v>716.37800700000003</v>
      </c>
      <c r="Y194" s="14">
        <v>0.40436</v>
      </c>
      <c r="Z194" s="14">
        <v>106.71581500000001</v>
      </c>
      <c r="AA194" s="14">
        <v>9.5681410000000007</v>
      </c>
      <c r="AB194" s="14">
        <v>0.46109600000000001</v>
      </c>
      <c r="AC194" s="14">
        <v>2.9417599999999999</v>
      </c>
      <c r="AD194" s="14">
        <v>41.321482000000003</v>
      </c>
      <c r="AE194" s="14">
        <v>10.558873</v>
      </c>
    </row>
    <row r="195" spans="1:31" ht="13.5" customHeight="1" x14ac:dyDescent="0.15">
      <c r="A195" s="1"/>
      <c r="B195" s="16" t="s">
        <v>483</v>
      </c>
      <c r="C195" s="10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>
        <v>0.50037299999999996</v>
      </c>
      <c r="X195" s="11">
        <v>0.22586000000000001</v>
      </c>
      <c r="Y195" s="11">
        <v>0.38267899999999999</v>
      </c>
      <c r="Z195" s="11">
        <v>0.474856</v>
      </c>
      <c r="AA195" s="11">
        <v>0.30850899999999998</v>
      </c>
      <c r="AB195" s="11">
        <v>0.39073600000000003</v>
      </c>
      <c r="AC195" s="11">
        <v>0.67315000000000003</v>
      </c>
      <c r="AD195" s="11">
        <v>0.93286100000000005</v>
      </c>
      <c r="AE195" s="11">
        <v>0.91153799999999996</v>
      </c>
    </row>
    <row r="196" spans="1:31" ht="13.5" customHeight="1" x14ac:dyDescent="0.15">
      <c r="A196" s="1"/>
      <c r="B196" s="16" t="s">
        <v>484</v>
      </c>
      <c r="C196" s="13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>
        <v>3.1194920000000002</v>
      </c>
      <c r="X196" s="14">
        <v>5.7294999999999998</v>
      </c>
      <c r="Y196" s="14">
        <v>3.0197660000000002</v>
      </c>
      <c r="Z196" s="14">
        <v>0.29279699999999997</v>
      </c>
      <c r="AA196" s="14">
        <v>0.56755</v>
      </c>
      <c r="AB196" s="14">
        <v>1.0387820000000001</v>
      </c>
      <c r="AC196" s="14">
        <v>1.107302</v>
      </c>
      <c r="AD196" s="14">
        <v>0.19167400000000001</v>
      </c>
      <c r="AE196" s="14">
        <v>0.41430800000000001</v>
      </c>
    </row>
    <row r="197" spans="1:31" ht="13.5" customHeight="1" x14ac:dyDescent="0.15">
      <c r="A197" s="1"/>
      <c r="B197" s="16" t="s">
        <v>485</v>
      </c>
      <c r="C197" s="10">
        <v>38.089249568805599</v>
      </c>
      <c r="D197" s="11">
        <v>0.59838339439950916</v>
      </c>
      <c r="E197" s="11">
        <v>6.9510039051199702E-3</v>
      </c>
      <c r="F197" s="11">
        <v>2E-3</v>
      </c>
      <c r="G197" s="11">
        <v>2.1165887644413101E-3</v>
      </c>
      <c r="H197" s="11">
        <v>3.2927801426372398</v>
      </c>
      <c r="I197" s="11">
        <v>2.1136882450751098E-3</v>
      </c>
      <c r="J197" s="11">
        <v>1.2491334136942501E-2</v>
      </c>
      <c r="K197" s="11">
        <v>5.8400981136483006E-4</v>
      </c>
      <c r="L197" s="11">
        <v>1.3233999999999999E-2</v>
      </c>
      <c r="M197" s="11">
        <v>24.594467000000002</v>
      </c>
      <c r="N197" s="11">
        <v>4.6153000000000004</v>
      </c>
      <c r="O197" s="11">
        <v>0.78471100000000005</v>
      </c>
      <c r="P197" s="11"/>
      <c r="Q197" s="11">
        <v>6.6210000000000001E-3</v>
      </c>
      <c r="R197" s="11">
        <v>6.1700000000000004E-4</v>
      </c>
      <c r="S197" s="11">
        <v>0.26422099999999998</v>
      </c>
      <c r="T197" s="11">
        <v>1.779E-2</v>
      </c>
      <c r="U197" s="11">
        <v>2.8300000000000001E-3</v>
      </c>
      <c r="V197" s="11">
        <v>1.3847999999999999E-2</v>
      </c>
      <c r="W197" s="11">
        <v>2.1700000000000001E-2</v>
      </c>
      <c r="X197" s="11">
        <v>2.9534999999999999E-2</v>
      </c>
      <c r="Y197" s="11">
        <v>2.3691E-2</v>
      </c>
      <c r="Z197" s="11">
        <v>0.154723</v>
      </c>
      <c r="AA197" s="11">
        <v>3.6678000000000002E-2</v>
      </c>
      <c r="AB197" s="11">
        <v>0.29136699999999999</v>
      </c>
      <c r="AC197" s="11">
        <v>4.6424E-2</v>
      </c>
      <c r="AD197" s="11">
        <v>0.157439</v>
      </c>
      <c r="AE197" s="11">
        <v>0.57038100000000003</v>
      </c>
    </row>
    <row r="198" spans="1:31" ht="13.5" customHeight="1" x14ac:dyDescent="0.15">
      <c r="A198" s="1"/>
      <c r="B198" s="16" t="s">
        <v>486</v>
      </c>
      <c r="C198" s="1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>
        <v>24.703361999999998</v>
      </c>
      <c r="X198" s="14">
        <v>25.675108000000002</v>
      </c>
      <c r="Y198" s="14">
        <v>25.561146000000001</v>
      </c>
      <c r="Z198" s="14">
        <v>13.722773</v>
      </c>
      <c r="AA198" s="14">
        <v>30.326726000000001</v>
      </c>
      <c r="AB198" s="14">
        <v>66.695235999999994</v>
      </c>
      <c r="AC198" s="14">
        <v>17.575693000000001</v>
      </c>
      <c r="AD198" s="14">
        <v>0.69620400000000005</v>
      </c>
      <c r="AE198" s="14">
        <v>1.087547</v>
      </c>
    </row>
    <row r="199" spans="1:31" ht="13.5" customHeight="1" x14ac:dyDescent="0.15">
      <c r="A199" s="1"/>
      <c r="B199" s="16" t="s">
        <v>487</v>
      </c>
      <c r="C199" s="10">
        <v>291.37639464922177</v>
      </c>
      <c r="D199" s="11">
        <v>255.98931602082101</v>
      </c>
      <c r="E199" s="11">
        <v>304.218251291542</v>
      </c>
      <c r="F199" s="11">
        <v>351.78899999999999</v>
      </c>
      <c r="G199" s="11">
        <v>359.66769556398322</v>
      </c>
      <c r="H199" s="11">
        <v>337.93390126399896</v>
      </c>
      <c r="I199" s="11">
        <v>258.68217104825698</v>
      </c>
      <c r="J199" s="11">
        <v>192.61942572877498</v>
      </c>
      <c r="K199" s="11">
        <v>252.18168875676102</v>
      </c>
      <c r="L199" s="11">
        <v>255.78883200000001</v>
      </c>
      <c r="M199" s="11">
        <v>276.46718600000003</v>
      </c>
      <c r="N199" s="11">
        <v>415.49530199999998</v>
      </c>
      <c r="O199" s="11">
        <v>321.37528200000003</v>
      </c>
      <c r="P199" s="11">
        <v>600.66794900000002</v>
      </c>
      <c r="Q199" s="11">
        <v>713.30352300000004</v>
      </c>
      <c r="R199" s="11">
        <v>714.34161900000004</v>
      </c>
      <c r="S199" s="11">
        <v>864.07261000000005</v>
      </c>
      <c r="T199" s="11">
        <v>1304.1651079999999</v>
      </c>
      <c r="U199" s="11">
        <v>1224.7893939999999</v>
      </c>
      <c r="V199" s="11">
        <v>1291.508783</v>
      </c>
      <c r="W199" s="11">
        <v>1918.400625</v>
      </c>
      <c r="X199" s="11">
        <v>2045.737075</v>
      </c>
      <c r="Y199" s="11">
        <v>1702.4112929999999</v>
      </c>
      <c r="Z199" s="11">
        <v>2225.9528930000001</v>
      </c>
      <c r="AA199" s="11">
        <v>1384.2661760000001</v>
      </c>
      <c r="AB199" s="11">
        <v>1068.250992</v>
      </c>
      <c r="AC199" s="11">
        <v>1452.3282859999999</v>
      </c>
      <c r="AD199" s="11">
        <v>1553.8869400000001</v>
      </c>
      <c r="AE199" s="11">
        <v>1470.202943</v>
      </c>
    </row>
    <row r="200" spans="1:31" ht="13.5" customHeight="1" x14ac:dyDescent="0.15">
      <c r="A200" s="1"/>
      <c r="B200" s="16" t="s">
        <v>488</v>
      </c>
      <c r="C200" s="13">
        <v>72.380989886265041</v>
      </c>
      <c r="D200" s="14">
        <v>133.72261914575398</v>
      </c>
      <c r="E200" s="14">
        <v>88.523706464274412</v>
      </c>
      <c r="F200" s="14">
        <v>136.36900000000009</v>
      </c>
      <c r="G200" s="14">
        <v>235.86136343592898</v>
      </c>
      <c r="H200" s="14">
        <v>292.03898733474102</v>
      </c>
      <c r="I200" s="14">
        <v>281.603237797492</v>
      </c>
      <c r="J200" s="14">
        <v>119.83989192726199</v>
      </c>
      <c r="K200" s="14">
        <v>128.758580948846</v>
      </c>
      <c r="L200" s="14">
        <v>54.517789999999998</v>
      </c>
      <c r="M200" s="14">
        <v>29.174043000000001</v>
      </c>
      <c r="N200" s="14">
        <v>39.609971000000002</v>
      </c>
      <c r="O200" s="14">
        <v>69.964624000000001</v>
      </c>
      <c r="P200" s="14">
        <v>81.407660000000007</v>
      </c>
      <c r="Q200" s="14">
        <v>105.497981</v>
      </c>
      <c r="R200" s="14">
        <v>158.86267599999999</v>
      </c>
      <c r="S200" s="14">
        <v>154.190954</v>
      </c>
      <c r="T200" s="14">
        <v>170.849467</v>
      </c>
      <c r="U200" s="14">
        <v>194.61465100000001</v>
      </c>
      <c r="V200" s="14">
        <v>158.65796</v>
      </c>
      <c r="W200" s="14">
        <v>310.39909799999998</v>
      </c>
      <c r="X200" s="14">
        <v>139.04564500000001</v>
      </c>
      <c r="Y200" s="14">
        <v>97.744862999999995</v>
      </c>
      <c r="Z200" s="14">
        <v>94.763374999999996</v>
      </c>
      <c r="AA200" s="14">
        <v>85.625882000000004</v>
      </c>
      <c r="AB200" s="14">
        <v>130.232292</v>
      </c>
      <c r="AC200" s="14">
        <v>63.540736000000003</v>
      </c>
      <c r="AD200" s="14">
        <v>90.588485000000006</v>
      </c>
      <c r="AE200" s="14">
        <v>60.600313</v>
      </c>
    </row>
    <row r="201" spans="1:31" ht="13.5" customHeight="1" x14ac:dyDescent="0.15">
      <c r="A201" s="1"/>
      <c r="B201" s="16" t="s">
        <v>489</v>
      </c>
      <c r="C201" s="10">
        <v>3.7780336035745288</v>
      </c>
      <c r="D201" s="11">
        <v>2.6644515447135184</v>
      </c>
      <c r="E201" s="11">
        <v>10.385324682853401</v>
      </c>
      <c r="F201" s="11">
        <v>9.1069999999999993</v>
      </c>
      <c r="G201" s="11">
        <v>7.7001499250374801</v>
      </c>
      <c r="H201" s="11">
        <v>12.458870546455898</v>
      </c>
      <c r="I201" s="11">
        <v>8.2339572059763295</v>
      </c>
      <c r="J201" s="11">
        <v>7.9531076557167735</v>
      </c>
      <c r="K201" s="11">
        <v>9.9670364019852684</v>
      </c>
      <c r="L201" s="11">
        <v>9.2663869999999999</v>
      </c>
      <c r="M201" s="11">
        <v>13.089230000000001</v>
      </c>
      <c r="N201" s="11">
        <v>9.1179360000000003</v>
      </c>
      <c r="O201" s="11">
        <v>11.228740999999999</v>
      </c>
      <c r="P201" s="11">
        <v>26.611139000000001</v>
      </c>
      <c r="Q201" s="11">
        <v>48.678921000000003</v>
      </c>
      <c r="R201" s="11">
        <v>126.966999</v>
      </c>
      <c r="S201" s="11">
        <v>42.064793999999999</v>
      </c>
      <c r="T201" s="11">
        <v>194.89451399999999</v>
      </c>
      <c r="U201" s="11">
        <v>91.165447</v>
      </c>
      <c r="V201" s="11">
        <v>152.35519199999999</v>
      </c>
      <c r="W201" s="11">
        <v>503.89022799999998</v>
      </c>
      <c r="X201" s="11">
        <v>740.93213700000001</v>
      </c>
      <c r="Y201" s="11">
        <v>1209.8987050000001</v>
      </c>
      <c r="Z201" s="11">
        <v>622.42666299999996</v>
      </c>
      <c r="AA201" s="11">
        <v>421.16715900000003</v>
      </c>
      <c r="AB201" s="11">
        <v>249.33259200000001</v>
      </c>
      <c r="AC201" s="11">
        <v>399.77291200000002</v>
      </c>
      <c r="AD201" s="11">
        <v>456.36121000000003</v>
      </c>
      <c r="AE201" s="11">
        <v>160.44240300000001</v>
      </c>
    </row>
    <row r="202" spans="1:31" ht="13.5" customHeight="1" x14ac:dyDescent="0.15">
      <c r="A202" s="1"/>
      <c r="B202" s="16" t="s">
        <v>490</v>
      </c>
      <c r="C202" s="13"/>
      <c r="D202" s="14"/>
      <c r="E202" s="14"/>
      <c r="F202" s="14"/>
      <c r="G202" s="14">
        <v>2.0178146221007101</v>
      </c>
      <c r="H202" s="14">
        <v>1.21884806420629</v>
      </c>
      <c r="I202" s="14">
        <v>1.3201937784568403</v>
      </c>
      <c r="J202" s="14">
        <v>8.9003082045819877</v>
      </c>
      <c r="K202" s="14">
        <v>22.500187762103305</v>
      </c>
      <c r="L202" s="14">
        <v>25.096391000000001</v>
      </c>
      <c r="M202" s="14">
        <v>20.191749000000002</v>
      </c>
      <c r="N202" s="14">
        <v>17.519418000000002</v>
      </c>
      <c r="O202" s="14">
        <v>75.490488999999997</v>
      </c>
      <c r="P202" s="14">
        <v>161.89086</v>
      </c>
      <c r="Q202" s="14">
        <v>175.951751</v>
      </c>
      <c r="R202" s="14">
        <v>214.244328</v>
      </c>
      <c r="S202" s="14">
        <v>230.31759199999999</v>
      </c>
      <c r="T202" s="14">
        <v>282.21562399999999</v>
      </c>
      <c r="U202" s="14">
        <v>264.47319800000002</v>
      </c>
      <c r="V202" s="14">
        <v>555.47902399999998</v>
      </c>
      <c r="W202" s="14">
        <v>654.52923799999996</v>
      </c>
      <c r="X202" s="14">
        <v>745.86924799999997</v>
      </c>
      <c r="Y202" s="14">
        <v>613.41072199999996</v>
      </c>
      <c r="Z202" s="14">
        <v>568.63927899999999</v>
      </c>
      <c r="AA202" s="14">
        <v>71.731778000000006</v>
      </c>
      <c r="AB202" s="14">
        <v>52.625720999999999</v>
      </c>
      <c r="AC202" s="14">
        <v>56.724705</v>
      </c>
      <c r="AD202" s="14">
        <v>83.164035999999996</v>
      </c>
      <c r="AE202" s="14">
        <v>139.60836900000001</v>
      </c>
    </row>
    <row r="203" spans="1:31" ht="13.5" customHeight="1" x14ac:dyDescent="0.15">
      <c r="A203" s="1"/>
      <c r="B203" s="16" t="s">
        <v>491</v>
      </c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>
        <v>0.29029500000000003</v>
      </c>
      <c r="X203" s="11">
        <v>0.10152700000000001</v>
      </c>
      <c r="Y203" s="11">
        <v>0.149563</v>
      </c>
      <c r="Z203" s="11">
        <v>0.14191000000000001</v>
      </c>
      <c r="AA203" s="11">
        <v>0.15467800000000001</v>
      </c>
      <c r="AB203" s="11">
        <v>5.6633999999999997E-2</v>
      </c>
      <c r="AC203" s="11">
        <v>6.2198000000000003E-2</v>
      </c>
      <c r="AD203" s="11">
        <v>3.4111000000000002E-2</v>
      </c>
      <c r="AE203" s="11">
        <v>7.7081999999999998E-2</v>
      </c>
    </row>
    <row r="204" spans="1:31" ht="13.5" customHeight="1" x14ac:dyDescent="0.15">
      <c r="A204" s="1"/>
      <c r="B204" s="16" t="s">
        <v>492</v>
      </c>
      <c r="C204" s="13"/>
      <c r="D204" s="14"/>
      <c r="E204" s="14"/>
      <c r="F204" s="14"/>
      <c r="G204" s="14">
        <v>0.53126377987476947</v>
      </c>
      <c r="H204" s="14">
        <v>1.7676614237902399</v>
      </c>
      <c r="I204" s="14">
        <v>1.9649616173562801</v>
      </c>
      <c r="J204" s="14">
        <v>1.9267019924973201</v>
      </c>
      <c r="K204" s="14">
        <v>1.5710408231814301</v>
      </c>
      <c r="L204" s="14">
        <v>0.97346100000000002</v>
      </c>
      <c r="M204" s="14">
        <v>1.075032</v>
      </c>
      <c r="N204" s="14">
        <v>1.718013</v>
      </c>
      <c r="O204" s="14">
        <v>1.04227</v>
      </c>
      <c r="P204" s="14">
        <v>2.1910440000000002</v>
      </c>
      <c r="Q204" s="14">
        <v>12.419961000000001</v>
      </c>
      <c r="R204" s="14">
        <v>20.82883</v>
      </c>
      <c r="S204" s="14">
        <v>19.806643000000001</v>
      </c>
      <c r="T204" s="14">
        <v>39.464267</v>
      </c>
      <c r="U204" s="14">
        <v>13.572253999999999</v>
      </c>
      <c r="V204" s="14">
        <v>19.609846000000001</v>
      </c>
      <c r="W204" s="14">
        <v>23.570450999999998</v>
      </c>
      <c r="X204" s="14">
        <v>31.853470999999999</v>
      </c>
      <c r="Y204" s="14">
        <v>36.930261000000002</v>
      </c>
      <c r="Z204" s="14">
        <v>35.620227</v>
      </c>
      <c r="AA204" s="14">
        <v>34.847168000000003</v>
      </c>
      <c r="AB204" s="14">
        <v>48.852853000000003</v>
      </c>
      <c r="AC204" s="14">
        <v>41.377586999999998</v>
      </c>
      <c r="AD204" s="14">
        <v>41.386034000000002</v>
      </c>
      <c r="AE204" s="14">
        <v>41.662874000000002</v>
      </c>
    </row>
    <row r="205" spans="1:31" ht="13.5" customHeight="1" x14ac:dyDescent="0.15">
      <c r="A205" s="1"/>
      <c r="B205" s="16" t="s">
        <v>493</v>
      </c>
      <c r="C205" s="10">
        <v>0.339839213889574</v>
      </c>
      <c r="D205" s="11">
        <v>0.664582932579871</v>
      </c>
      <c r="E205" s="11">
        <v>0.26798695121985583</v>
      </c>
      <c r="F205" s="11">
        <v>0.7</v>
      </c>
      <c r="G205" s="11">
        <v>1.6184848752094501</v>
      </c>
      <c r="H205" s="11">
        <v>0.75204747987540133</v>
      </c>
      <c r="I205" s="11">
        <v>0.373374763294058</v>
      </c>
      <c r="J205" s="11">
        <v>0.43276044354290888</v>
      </c>
      <c r="K205" s="11">
        <v>3.5259290687113714</v>
      </c>
      <c r="L205" s="11">
        <v>2.3359839999999998</v>
      </c>
      <c r="M205" s="11">
        <v>17.462942999999999</v>
      </c>
      <c r="N205" s="11">
        <v>3.533121</v>
      </c>
      <c r="O205" s="11">
        <v>3.9817309999999999</v>
      </c>
      <c r="P205" s="11">
        <v>4.5578159999999999</v>
      </c>
      <c r="Q205" s="11">
        <v>5.1987690000000004</v>
      </c>
      <c r="R205" s="11">
        <v>9.7047460000000001</v>
      </c>
      <c r="S205" s="11">
        <v>5.9942539999999997</v>
      </c>
      <c r="T205" s="11">
        <v>11.271884999999999</v>
      </c>
      <c r="U205" s="11">
        <v>8.3980589999999999</v>
      </c>
      <c r="V205" s="11">
        <v>10.854545999999999</v>
      </c>
      <c r="W205" s="11">
        <v>11.010424</v>
      </c>
      <c r="X205" s="11">
        <v>4.708704</v>
      </c>
      <c r="Y205" s="11">
        <v>3.7705609999999998</v>
      </c>
      <c r="Z205" s="11">
        <v>108.037345</v>
      </c>
      <c r="AA205" s="11">
        <v>7.4194300000000002</v>
      </c>
      <c r="AB205" s="11">
        <v>34.989624999999997</v>
      </c>
      <c r="AC205" s="11">
        <v>9.9392809999999994</v>
      </c>
      <c r="AD205" s="11">
        <v>14.287131</v>
      </c>
      <c r="AE205" s="11">
        <v>15.802443</v>
      </c>
    </row>
    <row r="206" spans="1:31" ht="13.5" customHeight="1" x14ac:dyDescent="0.15">
      <c r="A206" s="1"/>
      <c r="B206" s="16" t="s">
        <v>494</v>
      </c>
      <c r="C206" s="13"/>
      <c r="D206" s="14"/>
      <c r="E206" s="14"/>
      <c r="F206" s="14"/>
      <c r="G206" s="14">
        <v>0.31184407796102009</v>
      </c>
      <c r="H206" s="14">
        <v>6.0920142352495224E-2</v>
      </c>
      <c r="I206" s="14">
        <v>0.13265837765233901</v>
      </c>
      <c r="J206" s="14">
        <v>3.9946069824555404E-2</v>
      </c>
      <c r="K206" s="14">
        <v>0.18114538683124401</v>
      </c>
      <c r="L206" s="14">
        <v>6.4854999999999996E-2</v>
      </c>
      <c r="M206" s="14">
        <v>0.73574799999999996</v>
      </c>
      <c r="N206" s="14">
        <v>12.931773</v>
      </c>
      <c r="O206" s="14">
        <v>11.624871000000001</v>
      </c>
      <c r="P206" s="14">
        <v>9.8751490000000004</v>
      </c>
      <c r="Q206" s="14">
        <v>9.0341070000000006</v>
      </c>
      <c r="R206" s="14">
        <v>15.922700000000001</v>
      </c>
      <c r="S206" s="14">
        <v>17.181365</v>
      </c>
      <c r="T206" s="14">
        <v>12.210118</v>
      </c>
      <c r="U206" s="14">
        <v>1.028529</v>
      </c>
      <c r="V206" s="14">
        <v>1.230699</v>
      </c>
      <c r="W206" s="14">
        <v>1.295164</v>
      </c>
      <c r="X206" s="14">
        <v>2.3549519999999999</v>
      </c>
      <c r="Y206" s="14">
        <v>1.452342</v>
      </c>
      <c r="Z206" s="14">
        <v>2.5129790000000001</v>
      </c>
      <c r="AA206" s="14">
        <v>2.5733489999999999</v>
      </c>
      <c r="AB206" s="14">
        <v>7.556743</v>
      </c>
      <c r="AC206" s="14">
        <v>11.460825</v>
      </c>
      <c r="AD206" s="14">
        <v>11.686188</v>
      </c>
      <c r="AE206" s="14">
        <v>6.6934019999999999</v>
      </c>
    </row>
    <row r="207" spans="1:31" ht="13.5" customHeight="1" x14ac:dyDescent="0.15">
      <c r="A207" s="1"/>
      <c r="B207" s="16" t="s">
        <v>495</v>
      </c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>
        <v>1.2666569999999999</v>
      </c>
      <c r="AC207" s="11">
        <v>1.433E-3</v>
      </c>
      <c r="AD207" s="11"/>
      <c r="AE207" s="11"/>
    </row>
    <row r="208" spans="1:31" ht="13.5" customHeight="1" x14ac:dyDescent="0.15">
      <c r="A208" s="1"/>
      <c r="B208" s="16" t="s">
        <v>496</v>
      </c>
      <c r="C208" s="13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>
        <v>1.0423E-2</v>
      </c>
      <c r="AA208" s="14">
        <v>0.20680200000000001</v>
      </c>
      <c r="AB208" s="14">
        <v>8.5987999999999995E-2</v>
      </c>
      <c r="AC208" s="14"/>
      <c r="AD208" s="14"/>
      <c r="AE208" s="14"/>
    </row>
    <row r="209" spans="1:31" ht="13.5" customHeight="1" x14ac:dyDescent="0.15">
      <c r="A209" s="1"/>
      <c r="B209" s="16" t="s">
        <v>497</v>
      </c>
      <c r="C209" s="10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>
        <v>8.6700000000000006E-3</v>
      </c>
      <c r="Y209" s="11">
        <v>1.9810000000000001E-3</v>
      </c>
      <c r="Z209" s="11">
        <v>0.13935700000000001</v>
      </c>
      <c r="AA209" s="11">
        <v>6.1320000000000003E-3</v>
      </c>
      <c r="AB209" s="11">
        <v>0.10659</v>
      </c>
      <c r="AC209" s="11">
        <v>1.3336000000000001E-2</v>
      </c>
      <c r="AD209" s="11">
        <v>1.7287E-2</v>
      </c>
      <c r="AE209" s="11">
        <v>7.6087000000000002E-2</v>
      </c>
    </row>
    <row r="210" spans="1:31" ht="13.5" customHeight="1" x14ac:dyDescent="0.15">
      <c r="A210" s="1"/>
      <c r="B210" s="16" t="s">
        <v>498</v>
      </c>
      <c r="C210" s="13">
        <v>4.6062736965646529</v>
      </c>
      <c r="D210" s="14">
        <v>4.900486364615471</v>
      </c>
      <c r="E210" s="14">
        <v>11.687887272082596</v>
      </c>
      <c r="F210" s="14">
        <v>5.0069999999999997</v>
      </c>
      <c r="G210" s="14">
        <v>6.5021606843637008</v>
      </c>
      <c r="H210" s="14">
        <v>8.9015799780040457</v>
      </c>
      <c r="I210" s="14">
        <v>11.249918504043801</v>
      </c>
      <c r="J210" s="14">
        <v>10.8121637392876</v>
      </c>
      <c r="K210" s="14">
        <v>16.753572412745509</v>
      </c>
      <c r="L210" s="14">
        <v>8.2084250000000001</v>
      </c>
      <c r="M210" s="14">
        <v>13.279515999999999</v>
      </c>
      <c r="N210" s="14">
        <v>23.756689000000001</v>
      </c>
      <c r="O210" s="14">
        <v>10.146041</v>
      </c>
      <c r="P210" s="14">
        <v>6.1010929999999997</v>
      </c>
      <c r="Q210" s="14">
        <v>3.6771229999999999</v>
      </c>
      <c r="R210" s="14">
        <v>3.636549</v>
      </c>
      <c r="S210" s="14">
        <v>8.1231050000000007</v>
      </c>
      <c r="T210" s="14">
        <v>11.407292</v>
      </c>
      <c r="U210" s="14">
        <v>12.604876000000001</v>
      </c>
      <c r="V210" s="14">
        <v>23.178446000000001</v>
      </c>
      <c r="W210" s="14">
        <v>17.894242999999999</v>
      </c>
      <c r="X210" s="14">
        <v>10.05771</v>
      </c>
      <c r="Y210" s="14">
        <v>11.309752</v>
      </c>
      <c r="Z210" s="14">
        <v>11.26436</v>
      </c>
      <c r="AA210" s="14">
        <v>10.162796999999999</v>
      </c>
      <c r="AB210" s="14">
        <v>9.8506479999999996</v>
      </c>
      <c r="AC210" s="14">
        <v>15.427624</v>
      </c>
      <c r="AD210" s="14">
        <v>16.353141000000001</v>
      </c>
      <c r="AE210" s="14">
        <v>24.623021999999999</v>
      </c>
    </row>
    <row r="211" spans="1:31" ht="13.5" customHeight="1" x14ac:dyDescent="0.15">
      <c r="A211" s="1"/>
      <c r="B211" s="16" t="s">
        <v>499</v>
      </c>
      <c r="C211" s="10"/>
      <c r="D211" s="11"/>
      <c r="E211" s="11"/>
      <c r="F211" s="11"/>
      <c r="G211" s="11">
        <v>1.6932710115530498E-2</v>
      </c>
      <c r="H211" s="11">
        <v>3.7739480053244102E-2</v>
      </c>
      <c r="I211" s="11"/>
      <c r="J211" s="11">
        <v>1.14038088721633E-3</v>
      </c>
      <c r="K211" s="11">
        <v>2.9970343137083685E-2</v>
      </c>
      <c r="L211" s="11">
        <v>0.310643</v>
      </c>
      <c r="M211" s="11">
        <v>2.1026E-2</v>
      </c>
      <c r="N211" s="11"/>
      <c r="O211" s="11">
        <v>0.116742</v>
      </c>
      <c r="P211" s="11">
        <v>0.14709900000000001</v>
      </c>
      <c r="Q211" s="11">
        <v>0.87971299999999997</v>
      </c>
      <c r="R211" s="11">
        <v>0.419263</v>
      </c>
      <c r="S211" s="11">
        <v>0.234902</v>
      </c>
      <c r="T211" s="11">
        <v>1.866646</v>
      </c>
      <c r="U211" s="11">
        <v>2.6345E-2</v>
      </c>
      <c r="V211" s="11">
        <v>0.13722899999999999</v>
      </c>
      <c r="W211" s="11">
        <v>0.118905</v>
      </c>
      <c r="X211" s="11">
        <v>7.8301999999999997E-2</v>
      </c>
      <c r="Y211" s="11">
        <v>0.16234499999999999</v>
      </c>
      <c r="Z211" s="11">
        <v>0.184057</v>
      </c>
      <c r="AA211" s="11">
        <v>0.10789600000000001</v>
      </c>
      <c r="AB211" s="11">
        <v>0.43453700000000001</v>
      </c>
      <c r="AC211" s="11">
        <v>6.9831000000000004E-2</v>
      </c>
      <c r="AD211" s="11">
        <v>3.8702E-2</v>
      </c>
      <c r="AE211" s="11">
        <v>0.57193300000000002</v>
      </c>
    </row>
    <row r="212" spans="1:31" ht="13.5" customHeight="1" x14ac:dyDescent="0.15">
      <c r="A212" s="1"/>
      <c r="B212" s="16" t="s">
        <v>500</v>
      </c>
      <c r="C212" s="13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>
        <v>0.13947000000000001</v>
      </c>
      <c r="X212" s="14">
        <v>0.21326400000000001</v>
      </c>
      <c r="Y212" s="14">
        <v>0.46113300000000002</v>
      </c>
      <c r="Z212" s="14">
        <v>0.23899999999999999</v>
      </c>
      <c r="AA212" s="14">
        <v>0.24814</v>
      </c>
      <c r="AB212" s="14">
        <v>0.52615699999999999</v>
      </c>
      <c r="AC212" s="14">
        <v>0.64923500000000001</v>
      </c>
      <c r="AD212" s="14">
        <v>1.1504300000000001</v>
      </c>
      <c r="AE212" s="14">
        <v>1.2217370000000001</v>
      </c>
    </row>
    <row r="213" spans="1:31" ht="13.5" customHeight="1" x14ac:dyDescent="0.15">
      <c r="A213" s="1"/>
      <c r="B213" s="16" t="s">
        <v>501</v>
      </c>
      <c r="C213" s="10">
        <v>1.9254236482806102</v>
      </c>
      <c r="D213" s="11">
        <v>4.595246551575797</v>
      </c>
      <c r="E213" s="11">
        <v>1.580608578217541</v>
      </c>
      <c r="F213" s="11">
        <v>3.4449999999999998</v>
      </c>
      <c r="G213" s="11">
        <v>5.03324808184143</v>
      </c>
      <c r="H213" s="11">
        <v>2.4463751470716386</v>
      </c>
      <c r="I213" s="11">
        <v>2.55794364203991</v>
      </c>
      <c r="J213" s="11">
        <v>1.00145651277264</v>
      </c>
      <c r="K213" s="11">
        <v>0.18791757941349796</v>
      </c>
      <c r="L213" s="11">
        <v>0.44666499999999998</v>
      </c>
      <c r="M213" s="11">
        <v>7.8014E-2</v>
      </c>
      <c r="N213" s="11">
        <v>9.3896999999999994E-2</v>
      </c>
      <c r="O213" s="11">
        <v>7.5902999999999998E-2</v>
      </c>
      <c r="P213" s="11">
        <v>8.2451999999999998E-2</v>
      </c>
      <c r="Q213" s="11">
        <v>7.8365000000000004E-2</v>
      </c>
      <c r="R213" s="11">
        <v>1.056054</v>
      </c>
      <c r="S213" s="11">
        <v>0.24768599999999999</v>
      </c>
      <c r="T213" s="11">
        <v>2.2066349999999999</v>
      </c>
      <c r="U213" s="11">
        <v>0.34098099999999998</v>
      </c>
      <c r="V213" s="11">
        <v>0.55601400000000001</v>
      </c>
      <c r="W213" s="11">
        <v>1.337345</v>
      </c>
      <c r="X213" s="11">
        <v>2.3405999999999998</v>
      </c>
      <c r="Y213" s="11">
        <v>4.048222</v>
      </c>
      <c r="Z213" s="11">
        <v>1.95764</v>
      </c>
      <c r="AA213" s="11">
        <v>2.4704809999999999</v>
      </c>
      <c r="AB213" s="11">
        <v>2.76518</v>
      </c>
      <c r="AC213" s="11">
        <v>2.4072170000000002</v>
      </c>
      <c r="AD213" s="11">
        <v>2.7150639999999999</v>
      </c>
      <c r="AE213" s="11">
        <v>2.8450989999999998</v>
      </c>
    </row>
    <row r="214" spans="1:31" ht="13.5" customHeight="1" x14ac:dyDescent="0.15">
      <c r="A214" s="1"/>
      <c r="B214" s="16" t="s">
        <v>502</v>
      </c>
      <c r="C214" s="13">
        <v>0.25561920410178701</v>
      </c>
      <c r="D214" s="14">
        <v>1.0925949328021693</v>
      </c>
      <c r="E214" s="14">
        <v>0.87178125272007001</v>
      </c>
      <c r="F214" s="14">
        <v>0.69699999999999995</v>
      </c>
      <c r="G214" s="14">
        <v>0.6370932180968345</v>
      </c>
      <c r="H214" s="14">
        <v>0.86036216314073399</v>
      </c>
      <c r="I214" s="14">
        <v>0.195820990656976</v>
      </c>
      <c r="J214" s="14">
        <v>0.30032104525059394</v>
      </c>
      <c r="K214" s="14">
        <v>0.36542171572899301</v>
      </c>
      <c r="L214" s="14">
        <v>0.86829500000000004</v>
      </c>
      <c r="M214" s="14">
        <v>0.597777</v>
      </c>
      <c r="N214" s="14">
        <v>0.50512000000000001</v>
      </c>
      <c r="O214" s="14">
        <v>0.38968700000000001</v>
      </c>
      <c r="P214" s="14">
        <v>0.76755499999999999</v>
      </c>
      <c r="Q214" s="14">
        <v>0.51139299999999999</v>
      </c>
      <c r="R214" s="14">
        <v>1.2357899999999999</v>
      </c>
      <c r="S214" s="14">
        <v>3.6302020000000002</v>
      </c>
      <c r="T214" s="14">
        <v>2.596171</v>
      </c>
      <c r="U214" s="14">
        <v>0.18468300000000001</v>
      </c>
      <c r="V214" s="14">
        <v>0.33264500000000002</v>
      </c>
      <c r="W214" s="14">
        <v>0.47172799999999998</v>
      </c>
      <c r="X214" s="14">
        <v>0.47711100000000001</v>
      </c>
      <c r="Y214" s="14">
        <v>0.638463</v>
      </c>
      <c r="Z214" s="14">
        <v>0.40849000000000002</v>
      </c>
      <c r="AA214" s="14">
        <v>0.50581100000000001</v>
      </c>
      <c r="AB214" s="14">
        <v>0.57414399999999999</v>
      </c>
      <c r="AC214" s="14">
        <v>0.85937799999999998</v>
      </c>
      <c r="AD214" s="14">
        <v>0.75062399999999996</v>
      </c>
      <c r="AE214" s="14">
        <v>0.73690100000000003</v>
      </c>
    </row>
    <row r="215" spans="1:31" ht="13.5" customHeight="1" x14ac:dyDescent="0.15">
      <c r="A215" s="1"/>
      <c r="B215" s="16" t="s">
        <v>503</v>
      </c>
      <c r="C215" s="10">
        <v>50.953160700552374</v>
      </c>
      <c r="D215" s="11">
        <v>46.163952500640335</v>
      </c>
      <c r="E215" s="11">
        <v>39.534627317223787</v>
      </c>
      <c r="F215" s="11">
        <v>60.823999999999984</v>
      </c>
      <c r="G215" s="11">
        <v>160.06631978128596</v>
      </c>
      <c r="H215" s="11">
        <v>305.02146402521299</v>
      </c>
      <c r="I215" s="11">
        <v>463.57692258512498</v>
      </c>
      <c r="J215" s="11">
        <v>543.75991735931257</v>
      </c>
      <c r="K215" s="11">
        <v>591.59167499225657</v>
      </c>
      <c r="L215" s="11">
        <v>387.93444899999997</v>
      </c>
      <c r="M215" s="11">
        <v>352.215644</v>
      </c>
      <c r="N215" s="11">
        <v>331.13076799999999</v>
      </c>
      <c r="O215" s="11">
        <v>288.92605600000002</v>
      </c>
      <c r="P215" s="11">
        <v>447.32712600000002</v>
      </c>
      <c r="Q215" s="11">
        <v>451.310496</v>
      </c>
      <c r="R215" s="11">
        <v>519.41468799999996</v>
      </c>
      <c r="S215" s="11">
        <v>503.20003500000001</v>
      </c>
      <c r="T215" s="11">
        <v>704.33304299999998</v>
      </c>
      <c r="U215" s="11">
        <v>599.51869199999999</v>
      </c>
      <c r="V215" s="11">
        <v>1275.3590039999999</v>
      </c>
      <c r="W215" s="11">
        <v>1801.45975</v>
      </c>
      <c r="X215" s="11">
        <v>1684.336348</v>
      </c>
      <c r="Y215" s="11">
        <v>2443.0325779999998</v>
      </c>
      <c r="Z215" s="11">
        <v>2824.8258839999999</v>
      </c>
      <c r="AA215" s="11">
        <v>1917.1777340000001</v>
      </c>
      <c r="AB215" s="11">
        <v>1891.723751</v>
      </c>
      <c r="AC215" s="11">
        <v>2052.0023540000002</v>
      </c>
      <c r="AD215" s="11">
        <v>2347.337548</v>
      </c>
      <c r="AE215" s="11">
        <v>2594.2140060000002</v>
      </c>
    </row>
    <row r="216" spans="1:31" ht="13.5" customHeight="1" x14ac:dyDescent="0.15">
      <c r="A216" s="1"/>
      <c r="B216" s="16" t="s">
        <v>504</v>
      </c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>
        <v>5.7899999999999998E-4</v>
      </c>
      <c r="AC216" s="14">
        <v>7.5180000000000004E-3</v>
      </c>
      <c r="AD216" s="14">
        <v>0.37519599999999997</v>
      </c>
      <c r="AE216" s="14">
        <v>0.938975</v>
      </c>
    </row>
    <row r="217" spans="1:31" ht="13.5" customHeight="1" x14ac:dyDescent="0.15">
      <c r="A217" s="1"/>
      <c r="B217" s="16" t="s">
        <v>505</v>
      </c>
      <c r="C217" s="10">
        <v>30.928677628086788</v>
      </c>
      <c r="D217" s="11">
        <v>41.399305841621377</v>
      </c>
      <c r="E217" s="11">
        <v>46.957678513055633</v>
      </c>
      <c r="F217" s="11">
        <v>24.334</v>
      </c>
      <c r="G217" s="11">
        <v>24.072669547579199</v>
      </c>
      <c r="H217" s="11">
        <v>17.766310955529701</v>
      </c>
      <c r="I217" s="11">
        <v>8.0444328958594902</v>
      </c>
      <c r="J217" s="11">
        <v>18.484184885538994</v>
      </c>
      <c r="K217" s="11">
        <v>2.0057791577531798</v>
      </c>
      <c r="L217" s="11">
        <v>62.515605000000001</v>
      </c>
      <c r="M217" s="11">
        <v>120.19690900000001</v>
      </c>
      <c r="N217" s="11">
        <v>80.213399999999993</v>
      </c>
      <c r="O217" s="11">
        <v>186.599706</v>
      </c>
      <c r="P217" s="11">
        <v>79.630067999999994</v>
      </c>
      <c r="Q217" s="11">
        <v>65.489492999999996</v>
      </c>
      <c r="R217" s="11">
        <v>206.41552200000001</v>
      </c>
      <c r="S217" s="11">
        <v>294.66901200000001</v>
      </c>
      <c r="T217" s="11">
        <v>292.59504800000002</v>
      </c>
      <c r="U217" s="11">
        <v>396.17695800000001</v>
      </c>
      <c r="V217" s="11">
        <v>300.226789</v>
      </c>
      <c r="W217" s="11"/>
      <c r="X217" s="11"/>
      <c r="Y217" s="11"/>
      <c r="Z217" s="11"/>
      <c r="AA217" s="11"/>
      <c r="AB217" s="11"/>
      <c r="AC217" s="11"/>
      <c r="AD217" s="11"/>
      <c r="AE217" s="11"/>
    </row>
    <row r="218" spans="1:31" ht="13.5" customHeight="1" x14ac:dyDescent="0.15">
      <c r="A218" s="1"/>
      <c r="B218" s="16" t="s">
        <v>506</v>
      </c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>
        <v>0.309697</v>
      </c>
      <c r="X218" s="14">
        <v>0.37710399999999999</v>
      </c>
      <c r="Y218" s="14">
        <v>1.8428040000000001</v>
      </c>
      <c r="Z218" s="14">
        <v>1.317129</v>
      </c>
      <c r="AA218" s="14">
        <v>2.1384300000000001</v>
      </c>
      <c r="AB218" s="14">
        <v>1.8690040000000001</v>
      </c>
      <c r="AC218" s="14">
        <v>0.864286</v>
      </c>
      <c r="AD218" s="14">
        <v>1.399553</v>
      </c>
      <c r="AE218" s="14">
        <v>1.5930139999999999</v>
      </c>
    </row>
    <row r="219" spans="1:31" ht="13.5" customHeight="1" x14ac:dyDescent="0.15">
      <c r="A219" s="1"/>
      <c r="B219" s="16" t="s">
        <v>507</v>
      </c>
      <c r="C219" s="10">
        <v>55.785675295524193</v>
      </c>
      <c r="D219" s="11">
        <v>68.583743096812427</v>
      </c>
      <c r="E219" s="11">
        <v>140.603635337398</v>
      </c>
      <c r="F219" s="11">
        <v>133.578</v>
      </c>
      <c r="G219" s="11">
        <v>134.05767704383101</v>
      </c>
      <c r="H219" s="11">
        <v>202.631261643237</v>
      </c>
      <c r="I219" s="11">
        <v>205.45831803472399</v>
      </c>
      <c r="J219" s="11">
        <v>140.853843166628</v>
      </c>
      <c r="K219" s="11">
        <v>19.947828093133797</v>
      </c>
      <c r="L219" s="11">
        <v>16.047868999999999</v>
      </c>
      <c r="M219" s="11">
        <v>2.5135930000000002</v>
      </c>
      <c r="N219" s="11">
        <v>9.8146880000000003</v>
      </c>
      <c r="O219" s="11">
        <v>5.3001589999999998</v>
      </c>
      <c r="P219" s="11">
        <v>11.190626</v>
      </c>
      <c r="Q219" s="11">
        <v>44.113413000000001</v>
      </c>
      <c r="R219" s="11">
        <v>2.400093</v>
      </c>
      <c r="S219" s="11">
        <v>5.0130379999999999</v>
      </c>
      <c r="T219" s="11">
        <v>20.371583000000001</v>
      </c>
      <c r="U219" s="11">
        <v>13.792142</v>
      </c>
      <c r="V219" s="11">
        <v>5.907921</v>
      </c>
      <c r="W219" s="11">
        <v>2.1037080000000001</v>
      </c>
      <c r="X219" s="11">
        <v>6.4353179999999996</v>
      </c>
      <c r="Y219" s="11">
        <v>7.0970040000000001</v>
      </c>
      <c r="Z219" s="11">
        <v>6.9166780000000001</v>
      </c>
      <c r="AA219" s="11">
        <v>8.1584420000000009</v>
      </c>
      <c r="AB219" s="11">
        <v>3.5082200000000001</v>
      </c>
      <c r="AC219" s="11">
        <v>67.396591999999998</v>
      </c>
      <c r="AD219" s="11">
        <v>50.166173000000001</v>
      </c>
      <c r="AE219" s="11">
        <v>43.626882000000002</v>
      </c>
    </row>
    <row r="220" spans="1:31" ht="13.5" customHeight="1" x14ac:dyDescent="0.15">
      <c r="A220" s="1"/>
      <c r="B220" s="16" t="s">
        <v>508</v>
      </c>
      <c r="C220" s="13">
        <v>4.0390670605224299</v>
      </c>
      <c r="D220" s="14">
        <v>2.9555341253189589</v>
      </c>
      <c r="E220" s="14">
        <v>5.6772426032727016E-2</v>
      </c>
      <c r="F220" s="14">
        <v>0.03</v>
      </c>
      <c r="G220" s="14">
        <v>0.68718581885527796</v>
      </c>
      <c r="H220" s="14">
        <v>7.9463317514889387E-2</v>
      </c>
      <c r="I220" s="14">
        <v>1.6540446533000901E-2</v>
      </c>
      <c r="J220" s="14">
        <v>0.34964143761542116</v>
      </c>
      <c r="K220" s="14">
        <v>1.4732927493817601E-2</v>
      </c>
      <c r="L220" s="14">
        <v>0.243616</v>
      </c>
      <c r="M220" s="14">
        <v>0.43099399999999999</v>
      </c>
      <c r="N220" s="14">
        <v>0.172541</v>
      </c>
      <c r="O220" s="14">
        <v>1.1485190000000001</v>
      </c>
      <c r="P220" s="14">
        <v>0.38018200000000002</v>
      </c>
      <c r="Q220" s="14">
        <v>0.30091800000000002</v>
      </c>
      <c r="R220" s="14">
        <v>0.59076600000000001</v>
      </c>
      <c r="S220" s="14">
        <v>0.36496000000000001</v>
      </c>
      <c r="T220" s="14">
        <v>0.63581500000000002</v>
      </c>
      <c r="U220" s="14">
        <v>0.58560299999999998</v>
      </c>
      <c r="V220" s="14">
        <v>0.24876899999999999</v>
      </c>
      <c r="W220" s="14">
        <v>0.52348799999999995</v>
      </c>
      <c r="X220" s="14">
        <v>1.2578069999999999</v>
      </c>
      <c r="Y220" s="14">
        <v>1.7896939999999999</v>
      </c>
      <c r="Z220" s="14">
        <v>2.5170349999999999</v>
      </c>
      <c r="AA220" s="14">
        <v>2.6386500000000002</v>
      </c>
      <c r="AB220" s="14">
        <v>2.046163</v>
      </c>
      <c r="AC220" s="14">
        <v>2.077312</v>
      </c>
      <c r="AD220" s="14">
        <v>1.676892</v>
      </c>
      <c r="AE220" s="14">
        <v>0.90651300000000001</v>
      </c>
    </row>
    <row r="221" spans="1:31" ht="13.5" customHeight="1" x14ac:dyDescent="0.15">
      <c r="A221" s="1"/>
      <c r="B221" s="16" t="s">
        <v>509</v>
      </c>
      <c r="C221" s="10">
        <v>4.9707348979578923</v>
      </c>
      <c r="D221" s="11">
        <v>1.8785006215507201</v>
      </c>
      <c r="E221" s="11">
        <v>2.3433185572809907</v>
      </c>
      <c r="F221" s="11">
        <v>5.7069999999999999</v>
      </c>
      <c r="G221" s="11">
        <v>15.0750507099391</v>
      </c>
      <c r="H221" s="11">
        <v>14.9878260527845</v>
      </c>
      <c r="I221" s="11">
        <v>20.685003736884898</v>
      </c>
      <c r="J221" s="11">
        <v>12.494259194316401</v>
      </c>
      <c r="K221" s="11">
        <v>4.9664008976641938</v>
      </c>
      <c r="L221" s="11">
        <v>3.8964690000000002</v>
      </c>
      <c r="M221" s="11">
        <v>2.3311549999999999</v>
      </c>
      <c r="N221" s="11">
        <v>12.322882</v>
      </c>
      <c r="O221" s="11">
        <v>4.006373</v>
      </c>
      <c r="P221" s="11">
        <v>12.30776</v>
      </c>
      <c r="Q221" s="11">
        <v>5.2796830000000003</v>
      </c>
      <c r="R221" s="11">
        <v>29.050708</v>
      </c>
      <c r="S221" s="11">
        <v>12.368589</v>
      </c>
      <c r="T221" s="11">
        <v>8.7141369999999991</v>
      </c>
      <c r="U221" s="11">
        <v>20.149190999999998</v>
      </c>
      <c r="V221" s="11">
        <v>11.590785</v>
      </c>
      <c r="W221" s="11">
        <v>34.020477999999997</v>
      </c>
      <c r="X221" s="11">
        <v>13.614822</v>
      </c>
      <c r="Y221" s="11">
        <v>15.982436</v>
      </c>
      <c r="Z221" s="11">
        <v>44.028979999999997</v>
      </c>
      <c r="AA221" s="11">
        <v>16.137156000000001</v>
      </c>
      <c r="AB221" s="11">
        <v>51.249699999999997</v>
      </c>
      <c r="AC221" s="11">
        <v>43.454245999999998</v>
      </c>
      <c r="AD221" s="11">
        <v>13.200888000000001</v>
      </c>
      <c r="AE221" s="11">
        <v>17.105869999999999</v>
      </c>
    </row>
    <row r="222" spans="1:31" ht="13.5" customHeight="1" x14ac:dyDescent="0.15">
      <c r="A222" s="1"/>
      <c r="B222" s="16" t="s">
        <v>510</v>
      </c>
      <c r="C222" s="13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>
        <v>7.7073000000000003E-2</v>
      </c>
      <c r="X222" s="14">
        <v>0.40270099999999998</v>
      </c>
      <c r="Y222" s="14">
        <v>0.342279</v>
      </c>
      <c r="Z222" s="14">
        <v>9.8573999999999995E-2</v>
      </c>
      <c r="AA222" s="14">
        <v>0.72704500000000005</v>
      </c>
      <c r="AB222" s="14">
        <v>0.100979</v>
      </c>
      <c r="AC222" s="14">
        <v>1.7750269999999999</v>
      </c>
      <c r="AD222" s="14">
        <v>3.5403999999999998E-2</v>
      </c>
      <c r="AE222" s="14">
        <v>4.6011999999999997E-2</v>
      </c>
    </row>
    <row r="223" spans="1:31" ht="13.5" customHeight="1" x14ac:dyDescent="0.15">
      <c r="A223" s="1"/>
      <c r="B223" s="16" t="s">
        <v>511</v>
      </c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>
        <v>7.9183000000000003E-2</v>
      </c>
      <c r="X223" s="11">
        <v>5.7019999999999996E-3</v>
      </c>
      <c r="Y223" s="11">
        <v>2.8877E-2</v>
      </c>
      <c r="Z223" s="11"/>
      <c r="AA223" s="11">
        <v>9.9880000000000004E-3</v>
      </c>
      <c r="AB223" s="11">
        <v>1.7038000000000001E-2</v>
      </c>
      <c r="AC223" s="11">
        <v>3.6712000000000002E-2</v>
      </c>
      <c r="AD223" s="11">
        <v>0.57117600000000002</v>
      </c>
      <c r="AE223" s="11">
        <v>0.74474799999999997</v>
      </c>
    </row>
    <row r="224" spans="1:31" ht="13.5" customHeight="1" x14ac:dyDescent="0.15">
      <c r="A224" s="1"/>
      <c r="B224" s="16" t="s">
        <v>512</v>
      </c>
      <c r="C224" s="13">
        <v>12.5992257097317</v>
      </c>
      <c r="D224" s="14">
        <v>0.46616905137343123</v>
      </c>
      <c r="E224" s="14">
        <v>4.9258564743794535</v>
      </c>
      <c r="F224" s="14">
        <v>9.5259999999999998</v>
      </c>
      <c r="G224" s="14">
        <v>13.672457888702697</v>
      </c>
      <c r="H224" s="14">
        <v>4.0138526172362905</v>
      </c>
      <c r="I224" s="14"/>
      <c r="J224" s="14"/>
      <c r="K224" s="14"/>
      <c r="L224" s="14">
        <v>1.7359999999999999E-3</v>
      </c>
      <c r="M224" s="14">
        <v>1.5852000000000002E-2</v>
      </c>
      <c r="N224" s="14"/>
      <c r="O224" s="14">
        <v>4.7872999999999999E-2</v>
      </c>
      <c r="P224" s="14">
        <v>0.40507700000000002</v>
      </c>
      <c r="Q224" s="14"/>
      <c r="R224" s="14">
        <v>8.9929999999999993E-3</v>
      </c>
      <c r="S224" s="14"/>
      <c r="T224" s="14">
        <v>1.444E-3</v>
      </c>
      <c r="U224" s="14">
        <v>2.5059999999999999E-2</v>
      </c>
      <c r="V224" s="14">
        <v>2.9315999999999998E-2</v>
      </c>
      <c r="W224" s="14">
        <v>4.8517999999999999E-2</v>
      </c>
      <c r="X224" s="14">
        <v>4.2240000000000003E-3</v>
      </c>
      <c r="Y224" s="14">
        <v>1.4197E-2</v>
      </c>
      <c r="Z224" s="14">
        <v>2.826E-3</v>
      </c>
      <c r="AA224" s="14">
        <v>1.923E-3</v>
      </c>
      <c r="AB224" s="14">
        <v>1.0880000000000001E-2</v>
      </c>
      <c r="AC224" s="14">
        <v>3.6999999999999998E-5</v>
      </c>
      <c r="AD224" s="14">
        <v>1.66E-4</v>
      </c>
      <c r="AE224" s="14">
        <v>25.758980999999999</v>
      </c>
    </row>
    <row r="225" spans="1:31" ht="13.5" customHeight="1" x14ac:dyDescent="0.15">
      <c r="A225" s="1"/>
      <c r="B225" s="16" t="s">
        <v>513</v>
      </c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>
        <v>1.7728630000000001</v>
      </c>
      <c r="X225" s="11">
        <v>2.3488980000000002</v>
      </c>
      <c r="Y225" s="11">
        <v>1.61568</v>
      </c>
      <c r="Z225" s="11">
        <v>0.647173</v>
      </c>
      <c r="AA225" s="11">
        <v>0.158363</v>
      </c>
      <c r="AB225" s="11">
        <v>8.8172E-2</v>
      </c>
      <c r="AC225" s="11">
        <v>9.9025000000000002E-2</v>
      </c>
      <c r="AD225" s="11">
        <v>0.148979</v>
      </c>
      <c r="AE225" s="11">
        <v>0.488952</v>
      </c>
    </row>
    <row r="226" spans="1:31" ht="13.5" customHeight="1" x14ac:dyDescent="0.15">
      <c r="A226" s="1"/>
      <c r="B226" s="16" t="s">
        <v>514</v>
      </c>
      <c r="C226" s="13">
        <v>4.3760608350938428</v>
      </c>
      <c r="D226" s="14">
        <v>2.71806642389061</v>
      </c>
      <c r="E226" s="14">
        <v>0.38304370724962999</v>
      </c>
      <c r="F226" s="14">
        <v>0.49199999999999999</v>
      </c>
      <c r="G226" s="14">
        <v>0.59193932445541897</v>
      </c>
      <c r="H226" s="14">
        <v>9.8963424102846323E-2</v>
      </c>
      <c r="I226" s="14">
        <v>0.82320137932982551</v>
      </c>
      <c r="J226" s="14">
        <v>0.19855709449265002</v>
      </c>
      <c r="K226" s="14">
        <v>0.36573990520445304</v>
      </c>
      <c r="L226" s="14">
        <v>18.010770000000001</v>
      </c>
      <c r="M226" s="14">
        <v>5.3789369999999996</v>
      </c>
      <c r="N226" s="14">
        <v>12.799614999999999</v>
      </c>
      <c r="O226" s="14">
        <v>5.3493719999999998</v>
      </c>
      <c r="P226" s="14">
        <v>5.678007</v>
      </c>
      <c r="Q226" s="14">
        <v>0.89275400000000005</v>
      </c>
      <c r="R226" s="14">
        <v>3.3574410000000001</v>
      </c>
      <c r="S226" s="14">
        <v>0.35377199999999998</v>
      </c>
      <c r="T226" s="14">
        <v>1.824667</v>
      </c>
      <c r="U226" s="14">
        <v>0.410217</v>
      </c>
      <c r="V226" s="14">
        <v>0.797871</v>
      </c>
      <c r="W226" s="14">
        <v>0.68834200000000001</v>
      </c>
      <c r="X226" s="14">
        <v>33.535283999999997</v>
      </c>
      <c r="Y226" s="14">
        <v>192.916788</v>
      </c>
      <c r="Z226" s="14">
        <v>283.74289299999998</v>
      </c>
      <c r="AA226" s="14">
        <v>42.378329000000001</v>
      </c>
      <c r="AB226" s="14">
        <v>4.2122999999999999</v>
      </c>
      <c r="AC226" s="14">
        <v>16.459582000000001</v>
      </c>
      <c r="AD226" s="14">
        <v>43.343927000000001</v>
      </c>
      <c r="AE226" s="14">
        <v>56.450943000000002</v>
      </c>
    </row>
    <row r="227" spans="1:31" ht="13.5" customHeight="1" x14ac:dyDescent="0.15">
      <c r="A227" s="1"/>
      <c r="B227" s="16" t="s">
        <v>515</v>
      </c>
      <c r="C227" s="10">
        <v>9.5277674404942783</v>
      </c>
      <c r="D227" s="11">
        <v>7.3809773104658536</v>
      </c>
      <c r="E227" s="11">
        <v>6.670595871013993</v>
      </c>
      <c r="F227" s="11">
        <v>5.431</v>
      </c>
      <c r="G227" s="11">
        <v>5.0805185642472876</v>
      </c>
      <c r="H227" s="11">
        <v>5.9394934485284692</v>
      </c>
      <c r="I227" s="11">
        <v>8.4609862758068139</v>
      </c>
      <c r="J227" s="11">
        <v>3.9668788925697598</v>
      </c>
      <c r="K227" s="11">
        <v>8.5906274370470488</v>
      </c>
      <c r="L227" s="11">
        <v>9.3730220000000006</v>
      </c>
      <c r="M227" s="11">
        <v>8.2578230000000001</v>
      </c>
      <c r="N227" s="11">
        <v>11.396837</v>
      </c>
      <c r="O227" s="11">
        <v>4.6697480000000002</v>
      </c>
      <c r="P227" s="11">
        <v>11.509169999999999</v>
      </c>
      <c r="Q227" s="11">
        <v>15.166334000000001</v>
      </c>
      <c r="R227" s="11">
        <v>18.240141000000001</v>
      </c>
      <c r="S227" s="11">
        <v>15.364906</v>
      </c>
      <c r="T227" s="11">
        <v>24.035895</v>
      </c>
      <c r="U227" s="11">
        <v>20.567418</v>
      </c>
      <c r="V227" s="11">
        <v>32.277667000000001</v>
      </c>
      <c r="W227" s="11">
        <v>47.710158999999997</v>
      </c>
      <c r="X227" s="11">
        <v>26.810434999999998</v>
      </c>
      <c r="Y227" s="11">
        <v>16.030422999999999</v>
      </c>
      <c r="Z227" s="11">
        <v>13.93909</v>
      </c>
      <c r="AA227" s="11">
        <v>16.563870000000001</v>
      </c>
      <c r="AB227" s="11">
        <v>16.690276999999998</v>
      </c>
      <c r="AC227" s="11">
        <v>19.518965000000001</v>
      </c>
      <c r="AD227" s="11">
        <v>17.904906</v>
      </c>
      <c r="AE227" s="11">
        <v>36.721370999999998</v>
      </c>
    </row>
    <row r="228" spans="1:31" ht="13.5" customHeight="1" x14ac:dyDescent="0.15">
      <c r="A228" s="1"/>
      <c r="B228" s="16" t="s">
        <v>516</v>
      </c>
      <c r="C228" s="13">
        <v>133.99784522255496</v>
      </c>
      <c r="D228" s="14">
        <v>115.897576922526</v>
      </c>
      <c r="E228" s="14">
        <v>14.112965496391206</v>
      </c>
      <c r="F228" s="14">
        <v>33.058</v>
      </c>
      <c r="G228" s="14">
        <v>4.3658170914542707</v>
      </c>
      <c r="H228" s="14">
        <v>53.807357359557891</v>
      </c>
      <c r="I228" s="14">
        <v>32.663562712850499</v>
      </c>
      <c r="J228" s="14">
        <v>10.4106268474254</v>
      </c>
      <c r="K228" s="14">
        <v>4.6740300293646069</v>
      </c>
      <c r="L228" s="14">
        <v>72.273904000000002</v>
      </c>
      <c r="M228" s="14">
        <v>99.143708000000004</v>
      </c>
      <c r="N228" s="14">
        <v>33.599387</v>
      </c>
      <c r="O228" s="14">
        <v>60.987323000000004</v>
      </c>
      <c r="P228" s="14">
        <v>96.006608</v>
      </c>
      <c r="Q228" s="14">
        <v>237.123527</v>
      </c>
      <c r="R228" s="14">
        <v>280.61072300000001</v>
      </c>
      <c r="S228" s="14">
        <v>363.05966699999999</v>
      </c>
      <c r="T228" s="14">
        <v>2410.650654</v>
      </c>
      <c r="U228" s="14">
        <v>2415.2955240000001</v>
      </c>
      <c r="V228" s="14">
        <v>2722.1492189999999</v>
      </c>
      <c r="W228" s="14">
        <v>3432.8778029999999</v>
      </c>
      <c r="X228" s="14">
        <v>3790.989611</v>
      </c>
      <c r="Y228" s="14">
        <v>5586.0812390000001</v>
      </c>
      <c r="Z228" s="14">
        <v>4214.4028429999998</v>
      </c>
      <c r="AA228" s="14">
        <v>1775.534173</v>
      </c>
      <c r="AB228" s="14">
        <v>986.33161099999995</v>
      </c>
      <c r="AC228" s="14">
        <v>1369.374763</v>
      </c>
      <c r="AD228" s="14">
        <v>750.72906999999998</v>
      </c>
      <c r="AE228" s="14">
        <v>387.07598200000001</v>
      </c>
    </row>
    <row r="229" spans="1:31" ht="13.5" customHeight="1" x14ac:dyDescent="0.15">
      <c r="A229" s="1"/>
      <c r="B229" s="16" t="s">
        <v>517</v>
      </c>
      <c r="C229" s="10">
        <v>10.0556414419469</v>
      </c>
      <c r="D229" s="11">
        <v>5.536484463683637</v>
      </c>
      <c r="E229" s="11">
        <v>15.5785875800269</v>
      </c>
      <c r="F229" s="11">
        <v>3.9570000000000001E-2</v>
      </c>
      <c r="G229" s="11">
        <v>3.6482935003086681</v>
      </c>
      <c r="H229" s="11">
        <v>1.1773493233702299</v>
      </c>
      <c r="I229" s="11">
        <v>5.5597798654911283</v>
      </c>
      <c r="J229" s="11">
        <v>0.91358769839929954</v>
      </c>
      <c r="K229" s="11"/>
      <c r="L229" s="11"/>
      <c r="M229" s="11"/>
      <c r="N229" s="11"/>
      <c r="O229" s="11"/>
      <c r="P229" s="11"/>
      <c r="Q229" s="11"/>
      <c r="R229" s="11"/>
      <c r="S229" s="11">
        <v>73.683571999999998</v>
      </c>
      <c r="T229" s="11">
        <v>99.597206</v>
      </c>
      <c r="U229" s="11">
        <v>62.627456000000002</v>
      </c>
      <c r="V229" s="11">
        <v>51.796183999999997</v>
      </c>
      <c r="W229" s="11">
        <v>9.9910479999999993</v>
      </c>
      <c r="X229" s="11">
        <v>75.079648000000006</v>
      </c>
      <c r="Y229" s="11">
        <v>63.040412000000003</v>
      </c>
      <c r="Z229" s="11">
        <v>17.953602</v>
      </c>
      <c r="AA229" s="11">
        <v>2.7246510000000002</v>
      </c>
      <c r="AB229" s="11">
        <v>7.8041580000000002</v>
      </c>
      <c r="AC229" s="11">
        <v>17.136937</v>
      </c>
      <c r="AD229" s="11">
        <v>4.3809969999999998</v>
      </c>
      <c r="AE229" s="11">
        <v>5.1793820000000004</v>
      </c>
    </row>
    <row r="230" spans="1:31" ht="13.5" customHeight="1" x14ac:dyDescent="0.15">
      <c r="A230" s="1"/>
      <c r="B230" s="9" t="s">
        <v>518</v>
      </c>
      <c r="C230" s="13">
        <v>11.144179462975099</v>
      </c>
      <c r="D230" s="14">
        <v>6.0906389414319699</v>
      </c>
      <c r="E230" s="14">
        <v>5.8786182731907921</v>
      </c>
      <c r="F230" s="14">
        <v>3.032</v>
      </c>
      <c r="G230" s="14">
        <v>2.3508245877061515</v>
      </c>
      <c r="H230" s="14">
        <v>6.6680059939438365</v>
      </c>
      <c r="I230" s="14">
        <v>6.8530278942231106</v>
      </c>
      <c r="J230" s="14">
        <v>9.7365888201090094</v>
      </c>
      <c r="K230" s="14">
        <v>4.7100871465064698</v>
      </c>
      <c r="L230" s="14">
        <v>5.3728230000000003</v>
      </c>
      <c r="M230" s="14">
        <v>4.5994609999999998</v>
      </c>
      <c r="N230" s="14">
        <v>8.3848059999999993</v>
      </c>
      <c r="O230" s="14">
        <v>2.5769069999999998</v>
      </c>
      <c r="P230" s="14">
        <v>3.6741570000000001</v>
      </c>
      <c r="Q230" s="14">
        <v>9.1440959999999993</v>
      </c>
      <c r="R230" s="14">
        <v>9.7628909999999998</v>
      </c>
      <c r="S230" s="14">
        <v>4.841971</v>
      </c>
      <c r="T230" s="14">
        <v>4.3747239999999996</v>
      </c>
      <c r="U230" s="14">
        <v>5.2428419999999996</v>
      </c>
      <c r="V230" s="14">
        <v>5.6791470000000004</v>
      </c>
      <c r="W230" s="14">
        <v>6.131297</v>
      </c>
      <c r="X230" s="14">
        <v>6.1674569999999997</v>
      </c>
      <c r="Y230" s="14">
        <v>7.7387810000000004</v>
      </c>
      <c r="Z230" s="14">
        <v>6.3935190000000004</v>
      </c>
      <c r="AA230" s="14">
        <v>7.3603889999999996</v>
      </c>
      <c r="AB230" s="14">
        <v>10.679081999999999</v>
      </c>
      <c r="AC230" s="14">
        <v>56.770513000000001</v>
      </c>
      <c r="AD230" s="14">
        <v>7.0996009999999998</v>
      </c>
      <c r="AE230" s="14">
        <v>9.6260139999999996</v>
      </c>
    </row>
    <row r="231" spans="1:31" ht="13.5" customHeight="1" x14ac:dyDescent="0.15">
      <c r="A231" s="1"/>
      <c r="B231" s="12" t="s">
        <v>519</v>
      </c>
      <c r="C231" s="10"/>
      <c r="D231" s="11"/>
      <c r="E231" s="11"/>
      <c r="F231" s="11"/>
      <c r="G231" s="11">
        <v>1.079460269865071</v>
      </c>
      <c r="H231" s="11">
        <v>2.1566831063152399</v>
      </c>
      <c r="I231" s="11">
        <v>2.7910445316412607</v>
      </c>
      <c r="J231" s="11">
        <v>7.3724559009388804</v>
      </c>
      <c r="K231" s="11">
        <v>1.9928673817431801</v>
      </c>
      <c r="L231" s="11">
        <v>2.4945789999999999</v>
      </c>
      <c r="M231" s="11">
        <v>1.561609</v>
      </c>
      <c r="N231" s="11">
        <v>7.5795789999999998</v>
      </c>
      <c r="O231" s="11">
        <v>1.421125</v>
      </c>
      <c r="P231" s="11">
        <v>2.0717340000000002</v>
      </c>
      <c r="Q231" s="11">
        <v>2.4071090000000002</v>
      </c>
      <c r="R231" s="11">
        <v>3.2006899999999998</v>
      </c>
      <c r="S231" s="11">
        <v>3.8183690000000001</v>
      </c>
      <c r="T231" s="11">
        <v>4.0430279999999996</v>
      </c>
      <c r="U231" s="11">
        <v>3.383445</v>
      </c>
      <c r="V231" s="11">
        <v>4.9592929999999997</v>
      </c>
      <c r="W231" s="11">
        <v>6.131297</v>
      </c>
      <c r="X231" s="11">
        <v>5.9980580000000003</v>
      </c>
      <c r="Y231" s="11">
        <v>6.2235829999999996</v>
      </c>
      <c r="Z231" s="11">
        <v>6.2772699999999997</v>
      </c>
      <c r="AA231" s="11">
        <v>6.0239469999999997</v>
      </c>
      <c r="AB231" s="11">
        <v>10.553411000000001</v>
      </c>
      <c r="AC231" s="11">
        <v>56.56814</v>
      </c>
      <c r="AD231" s="11">
        <v>7.0995999999999997</v>
      </c>
      <c r="AE231" s="11">
        <v>9.6255939999999995</v>
      </c>
    </row>
    <row r="232" spans="1:31" ht="13.5" customHeight="1" x14ac:dyDescent="0.15">
      <c r="A232" s="1"/>
      <c r="B232" s="12" t="s">
        <v>520</v>
      </c>
      <c r="C232" s="13">
        <v>11.144179462975099</v>
      </c>
      <c r="D232" s="14">
        <v>6.0906389414319699</v>
      </c>
      <c r="E232" s="14">
        <v>5.8786182731907921</v>
      </c>
      <c r="F232" s="14">
        <v>3.032</v>
      </c>
      <c r="G232" s="14">
        <v>1.2713643178410807</v>
      </c>
      <c r="H232" s="14">
        <v>4.5113228876285971</v>
      </c>
      <c r="I232" s="14">
        <v>4.0619833625818504</v>
      </c>
      <c r="J232" s="14">
        <v>2.3641329191701299</v>
      </c>
      <c r="K232" s="14">
        <v>2.7172197647632901</v>
      </c>
      <c r="L232" s="14">
        <v>2.878244</v>
      </c>
      <c r="M232" s="14">
        <v>3.037852</v>
      </c>
      <c r="N232" s="14">
        <v>0.80522700000000003</v>
      </c>
      <c r="O232" s="14">
        <v>1.1557820000000001</v>
      </c>
      <c r="P232" s="14">
        <v>1.6024229999999999</v>
      </c>
      <c r="Q232" s="14">
        <v>6.7369870000000001</v>
      </c>
      <c r="R232" s="14">
        <v>6.562201</v>
      </c>
      <c r="S232" s="14">
        <v>1.0236019999999999</v>
      </c>
      <c r="T232" s="14">
        <v>0.33169599999999999</v>
      </c>
      <c r="U232" s="14">
        <v>1.859397</v>
      </c>
      <c r="V232" s="14">
        <v>0.71985399999999999</v>
      </c>
      <c r="W232" s="14"/>
      <c r="X232" s="14">
        <v>0.16939899999999999</v>
      </c>
      <c r="Y232" s="14">
        <v>1.515198</v>
      </c>
      <c r="Z232" s="14">
        <v>0.11624900000000001</v>
      </c>
      <c r="AA232" s="14">
        <v>1.3364419999999999</v>
      </c>
      <c r="AB232" s="14">
        <v>0.125671</v>
      </c>
      <c r="AC232" s="14">
        <v>0.202373</v>
      </c>
      <c r="AD232" s="14">
        <v>9.9999999999999995E-7</v>
      </c>
      <c r="AE232" s="14">
        <v>4.2000000000000002E-4</v>
      </c>
    </row>
    <row r="233" spans="1:31" ht="13.5" customHeight="1" x14ac:dyDescent="0.15">
      <c r="A233" s="1"/>
      <c r="B233" s="9" t="s">
        <v>521</v>
      </c>
      <c r="C233" s="10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>
        <v>5.6999999999999998E-4</v>
      </c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spans="1:31" ht="13.5" customHeight="1" x14ac:dyDescent="0.15">
      <c r="A234" s="1"/>
      <c r="B234" s="9" t="s">
        <v>522</v>
      </c>
      <c r="C234" s="13"/>
      <c r="D234" s="14"/>
      <c r="E234" s="14"/>
      <c r="F234" s="14">
        <v>355.077</v>
      </c>
      <c r="G234" s="14">
        <v>0.43037304876973298</v>
      </c>
      <c r="H234" s="14"/>
      <c r="I234" s="14"/>
      <c r="J234" s="14">
        <v>137.33705114850801</v>
      </c>
      <c r="K234" s="14">
        <v>149.00732162199108</v>
      </c>
      <c r="L234" s="14">
        <v>591.28182600000002</v>
      </c>
      <c r="M234" s="14">
        <v>266.08142500000002</v>
      </c>
      <c r="N234" s="14">
        <v>245.60370900000001</v>
      </c>
      <c r="O234" s="14">
        <v>182.93491399999999</v>
      </c>
      <c r="P234" s="14">
        <v>733.01577899999995</v>
      </c>
      <c r="Q234" s="14">
        <v>1755.0161720000001</v>
      </c>
      <c r="R234" s="14">
        <v>1035.4441220000001</v>
      </c>
      <c r="S234" s="14">
        <v>75.905753000000004</v>
      </c>
      <c r="T234" s="14">
        <v>1.3682E-2</v>
      </c>
      <c r="U234" s="14"/>
      <c r="V234" s="14"/>
      <c r="W234" s="14"/>
      <c r="X234" s="14">
        <v>0.71766099999999999</v>
      </c>
      <c r="Y234" s="14"/>
      <c r="Z234" s="14">
        <v>6.8487999999999993E-2</v>
      </c>
      <c r="AA234" s="14"/>
      <c r="AB234" s="14"/>
      <c r="AC234" s="14"/>
      <c r="AD234" s="14"/>
      <c r="AE234" s="14"/>
    </row>
    <row r="235" spans="1:31" ht="13.5" customHeight="1" x14ac:dyDescent="0.15">
      <c r="A235" s="1"/>
      <c r="B235" s="9" t="s">
        <v>523</v>
      </c>
      <c r="C235" s="1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:31" ht="13.5" customHeight="1" x14ac:dyDescent="0.15">
      <c r="A236" s="1"/>
      <c r="B236" s="12" t="s">
        <v>524</v>
      </c>
      <c r="C236" s="13">
        <v>426.31863801481796</v>
      </c>
      <c r="D236" s="14">
        <v>884.48472378807844</v>
      </c>
      <c r="E236" s="14">
        <v>1059.6754817009303</v>
      </c>
      <c r="F236" s="14">
        <v>759.51</v>
      </c>
      <c r="G236" s="14">
        <v>688.7274010053801</v>
      </c>
      <c r="H236" s="14">
        <v>683.07444422443621</v>
      </c>
      <c r="I236" s="14">
        <v>676.9408920718854</v>
      </c>
      <c r="J236" s="14">
        <v>680.01038999217542</v>
      </c>
      <c r="K236" s="14">
        <v>540.90560371472702</v>
      </c>
      <c r="L236" s="14">
        <v>704.37150099999997</v>
      </c>
      <c r="M236" s="14">
        <v>617.17661999999996</v>
      </c>
      <c r="N236" s="14">
        <v>700.39649199999997</v>
      </c>
      <c r="O236" s="14">
        <v>778.67663100000004</v>
      </c>
      <c r="P236" s="14">
        <v>1067.9701540000001</v>
      </c>
      <c r="Q236" s="14">
        <v>1202.8763329999999</v>
      </c>
      <c r="R236" s="14">
        <v>1175.748065</v>
      </c>
      <c r="S236" s="14">
        <v>1192.140306</v>
      </c>
      <c r="T236" s="14">
        <v>1229.468897</v>
      </c>
      <c r="U236" s="14">
        <v>965.66527900000006</v>
      </c>
      <c r="V236" s="14">
        <v>1073.4697650000001</v>
      </c>
      <c r="W236" s="14">
        <v>1199.5363</v>
      </c>
      <c r="X236" s="14">
        <v>1772.1499550000001</v>
      </c>
      <c r="Y236" s="14">
        <v>2013.214563</v>
      </c>
      <c r="Z236" s="14">
        <v>3072.5124179999998</v>
      </c>
      <c r="AA236" s="14">
        <v>1862.5760069999999</v>
      </c>
      <c r="AB236" s="14">
        <v>2215.1554169999999</v>
      </c>
      <c r="AC236" s="14">
        <v>2460.8922560000001</v>
      </c>
      <c r="AD236" s="14">
        <v>3477.9133270000002</v>
      </c>
      <c r="AE236" s="14">
        <v>4008.0167769999998</v>
      </c>
    </row>
    <row r="237" spans="1:31" ht="13.5" customHeight="1" x14ac:dyDescent="0.15">
      <c r="A237" s="1"/>
      <c r="B237" s="12" t="s">
        <v>525</v>
      </c>
      <c r="C237" s="10">
        <v>5993.1587411554292</v>
      </c>
      <c r="D237" s="11">
        <v>5633.6180775220409</v>
      </c>
      <c r="E237" s="11">
        <v>5808.9399493003675</v>
      </c>
      <c r="F237" s="11">
        <v>6510.7520000000004</v>
      </c>
      <c r="G237" s="11">
        <v>7894.2665138019265</v>
      </c>
      <c r="H237" s="11">
        <v>9914.8618885429914</v>
      </c>
      <c r="I237" s="11">
        <v>9920.5814921111069</v>
      </c>
      <c r="J237" s="11">
        <v>6354.0224886747683</v>
      </c>
      <c r="K237" s="11">
        <v>7579.6997121763561</v>
      </c>
      <c r="L237" s="11">
        <v>10617.468982</v>
      </c>
      <c r="M237" s="11">
        <v>9474.1835850000007</v>
      </c>
      <c r="N237" s="11">
        <v>9673.0800280000003</v>
      </c>
      <c r="O237" s="11">
        <v>10795.415365999999</v>
      </c>
      <c r="P237" s="11">
        <v>13873.426385999999</v>
      </c>
      <c r="Q237" s="11">
        <v>19566.928908999998</v>
      </c>
      <c r="R237" s="11">
        <v>22850.540637999999</v>
      </c>
      <c r="S237" s="11">
        <v>24734.188494000002</v>
      </c>
      <c r="T237" s="11">
        <v>37661.401276999997</v>
      </c>
      <c r="U237" s="11">
        <v>22272.226814000001</v>
      </c>
      <c r="V237" s="11">
        <v>29224.441228</v>
      </c>
      <c r="W237" s="11">
        <v>42178.423383000001</v>
      </c>
      <c r="X237" s="11">
        <v>50610.428790999998</v>
      </c>
      <c r="Y237" s="11">
        <v>46485.098012000002</v>
      </c>
      <c r="Z237" s="11">
        <v>44699.929526</v>
      </c>
      <c r="AA237" s="11">
        <v>24176.213199999998</v>
      </c>
      <c r="AB237" s="11">
        <v>22188.438636999999</v>
      </c>
      <c r="AC237" s="11">
        <v>29501.827942</v>
      </c>
      <c r="AD237" s="11">
        <v>38322.365206000002</v>
      </c>
      <c r="AE237" s="11">
        <v>32775.119389</v>
      </c>
    </row>
    <row r="238" spans="1:31" ht="13.5" customHeight="1" x14ac:dyDescent="0.15">
      <c r="A238" s="1"/>
      <c r="B238" s="12" t="s">
        <v>526</v>
      </c>
      <c r="C238" s="13">
        <v>6853.1526302620005</v>
      </c>
      <c r="D238" s="14">
        <v>7966.5776387305505</v>
      </c>
      <c r="E238" s="14">
        <v>8582.6578905906154</v>
      </c>
      <c r="F238" s="14">
        <v>10924.125</v>
      </c>
      <c r="G238" s="14">
        <v>13836.179557280189</v>
      </c>
      <c r="H238" s="14">
        <v>15871.069640959144</v>
      </c>
      <c r="I238" s="14">
        <v>15355.393038022032</v>
      </c>
      <c r="J238" s="14">
        <v>11908.526970293764</v>
      </c>
      <c r="K238" s="14">
        <v>12161.814314718866</v>
      </c>
      <c r="L238" s="14">
        <v>13381.083893000001</v>
      </c>
      <c r="M238" s="14">
        <v>11796.832281999999</v>
      </c>
      <c r="N238" s="14">
        <v>12174.271573</v>
      </c>
      <c r="O238" s="14">
        <v>14405.705803999999</v>
      </c>
      <c r="P238" s="14">
        <v>19055.788569</v>
      </c>
      <c r="Q238" s="14">
        <v>19404.946707999999</v>
      </c>
      <c r="R238" s="14">
        <v>22969.979734</v>
      </c>
      <c r="S238" s="14">
        <v>27795.471271999999</v>
      </c>
      <c r="T238" s="14">
        <v>34786.390042999999</v>
      </c>
      <c r="U238" s="14">
        <v>29482.680795</v>
      </c>
      <c r="V238" s="14">
        <v>32759.481237</v>
      </c>
      <c r="W238" s="14">
        <v>40134.260289999998</v>
      </c>
      <c r="X238" s="14">
        <v>40778.291165000002</v>
      </c>
      <c r="Y238" s="14">
        <v>38142.716956999997</v>
      </c>
      <c r="Z238" s="14">
        <v>37581.963189000002</v>
      </c>
      <c r="AA238" s="14">
        <v>32189.863305999999</v>
      </c>
      <c r="AB238" s="14">
        <v>32760.809786999998</v>
      </c>
      <c r="AC238" s="14">
        <v>34579.192600000002</v>
      </c>
      <c r="AD238" s="14">
        <v>40514.091102999999</v>
      </c>
      <c r="AE238" s="14">
        <v>38078.136912000002</v>
      </c>
    </row>
    <row r="239" spans="1:31" ht="13.5" customHeight="1" x14ac:dyDescent="0.15">
      <c r="A239" s="1"/>
      <c r="B239" s="12" t="s">
        <v>527</v>
      </c>
      <c r="C239" s="10">
        <v>6498.919886875924</v>
      </c>
      <c r="D239" s="11">
        <v>6163.2685034839387</v>
      </c>
      <c r="E239" s="11">
        <v>6221.2903484973685</v>
      </c>
      <c r="F239" s="11">
        <v>6877.3739999999998</v>
      </c>
      <c r="G239" s="11">
        <v>8352.0395096569409</v>
      </c>
      <c r="H239" s="11">
        <v>10321.893904307848</v>
      </c>
      <c r="I239" s="11">
        <v>10327.280273687677</v>
      </c>
      <c r="J239" s="11">
        <v>6585.82832283271</v>
      </c>
      <c r="K239" s="11">
        <v>7828.6310798026952</v>
      </c>
      <c r="L239" s="11">
        <v>11043.960707</v>
      </c>
      <c r="M239" s="11">
        <v>9954.6192190000002</v>
      </c>
      <c r="N239" s="11">
        <v>10226.677933999999</v>
      </c>
      <c r="O239" s="11">
        <v>11073.839898</v>
      </c>
      <c r="P239" s="11">
        <v>14207.996986</v>
      </c>
      <c r="Q239" s="11">
        <v>20156.143226</v>
      </c>
      <c r="R239" s="11">
        <v>24159.609424999999</v>
      </c>
      <c r="S239" s="11">
        <v>26016.963253000002</v>
      </c>
      <c r="T239" s="11">
        <v>42452.314727999998</v>
      </c>
      <c r="U239" s="11">
        <v>27206.483188999999</v>
      </c>
      <c r="V239" s="11">
        <v>35395.259789999996</v>
      </c>
      <c r="W239" s="11">
        <v>49336.883584000003</v>
      </c>
      <c r="X239" s="11">
        <v>59304.338950999998</v>
      </c>
      <c r="Y239" s="11">
        <v>58261.093667000001</v>
      </c>
      <c r="Z239" s="11">
        <v>58619.889085000003</v>
      </c>
      <c r="AA239" s="11">
        <v>31859.061152999999</v>
      </c>
      <c r="AB239" s="11">
        <v>26162.862481</v>
      </c>
      <c r="AC239" s="11">
        <v>36520.878432999998</v>
      </c>
      <c r="AD239" s="11">
        <v>46385.484023999998</v>
      </c>
      <c r="AE239" s="11">
        <v>39996.240317000003</v>
      </c>
    </row>
    <row r="240" spans="1:31" ht="13.5" customHeight="1" x14ac:dyDescent="0.15">
      <c r="A240" s="1"/>
      <c r="B240" s="17" t="s">
        <v>528</v>
      </c>
      <c r="C240" s="13">
        <v>17225.703625762999</v>
      </c>
      <c r="D240" s="14">
        <v>18804.276572839193</v>
      </c>
      <c r="E240" s="14">
        <v>23837.604781425944</v>
      </c>
      <c r="F240" s="14">
        <v>28779.735051</v>
      </c>
      <c r="G240" s="14">
        <v>34862.086603756943</v>
      </c>
      <c r="H240" s="14">
        <v>37047.842428610842</v>
      </c>
      <c r="I240" s="14">
        <v>39364.507429721867</v>
      </c>
      <c r="J240" s="14">
        <v>31499.497552944747</v>
      </c>
      <c r="K240" s="14">
        <v>34967.338325750236</v>
      </c>
      <c r="L240" s="14">
        <v>43543.739862000002</v>
      </c>
      <c r="M240" s="14">
        <v>39356.744329000001</v>
      </c>
      <c r="N240" s="14">
        <v>42614.140338999998</v>
      </c>
      <c r="O240" s="14">
        <v>54826.128473999997</v>
      </c>
      <c r="P240" s="14">
        <v>69922.394071000002</v>
      </c>
      <c r="Q240" s="14">
        <v>80889.544248999999</v>
      </c>
      <c r="R240" s="14">
        <v>98856.218705000007</v>
      </c>
      <c r="S240" s="14">
        <v>110078.007018</v>
      </c>
      <c r="T240" s="14">
        <v>125715.639521</v>
      </c>
      <c r="U240" s="14">
        <v>97833.529941000001</v>
      </c>
      <c r="V240" s="14">
        <v>127193.859728</v>
      </c>
      <c r="W240" s="14">
        <v>147219.209917</v>
      </c>
      <c r="X240" s="14">
        <v>143141.73813300001</v>
      </c>
      <c r="Y240" s="14">
        <v>141002.991595</v>
      </c>
      <c r="Z240" s="14">
        <v>139537.973126</v>
      </c>
      <c r="AA240" s="14">
        <v>119936.67043899999</v>
      </c>
      <c r="AB240" s="14">
        <v>115879.913592</v>
      </c>
      <c r="AC240" s="14">
        <v>128138.173889</v>
      </c>
      <c r="AD240" s="14">
        <v>144334.786972</v>
      </c>
      <c r="AE240" s="14">
        <v>142785.53816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2024-11-29T09:52:38Z</dcterms:modified>
</cp:coreProperties>
</file>